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Est\est\ALBAS016\GRP\MNP\Publicacion\MNP_indicadores\2_DEFUNCIONES\4_ESPERANZA_VIDA_ZONIFICACION\_2022_NUTS_para_publicar\"/>
    </mc:Choice>
  </mc:AlternateContent>
  <bookViews>
    <workbookView xWindow="0" yWindow="0" windowWidth="21600" windowHeight="9435" tabRatio="751"/>
  </bookViews>
  <sheets>
    <sheet name="Esperanza Vida Sierra Sur" sheetId="3" r:id="rId1"/>
    <sheet name="2022" sheetId="17" r:id="rId2"/>
    <sheet name="2021" sheetId="16" r:id="rId3"/>
    <sheet name="2020" sheetId="15" r:id="rId4"/>
    <sheet name="2019" sheetId="14" r:id="rId5"/>
    <sheet name="2018" sheetId="13" r:id="rId6"/>
    <sheet name="2017" sheetId="12" r:id="rId7"/>
    <sheet name="2016" sheetId="10" r:id="rId8"/>
    <sheet name="2015" sheetId="9" r:id="rId9"/>
    <sheet name="2014" sheetId="2" r:id="rId10"/>
    <sheet name="2013" sheetId="4" r:id="rId11"/>
    <sheet name="2012" sheetId="6" r:id="rId12"/>
    <sheet name="2011" sheetId="7" r:id="rId13"/>
    <sheet name="2010" sheetId="8" r:id="rId14"/>
  </sheets>
  <calcPr calcId="162913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" i="17" l="1"/>
  <c r="G9" i="17"/>
  <c r="I9" i="17"/>
  <c r="H10" i="17"/>
  <c r="F10" i="17"/>
  <c r="G10" i="17"/>
  <c r="I10" i="17"/>
  <c r="H11" i="17"/>
  <c r="F11" i="17"/>
  <c r="G11" i="17"/>
  <c r="I11" i="17"/>
  <c r="H12" i="17"/>
  <c r="F12" i="17"/>
  <c r="G12" i="17"/>
  <c r="I12" i="17"/>
  <c r="H13" i="17"/>
  <c r="F13" i="17"/>
  <c r="G13" i="17"/>
  <c r="I13" i="17"/>
  <c r="H14" i="17"/>
  <c r="F14" i="17"/>
  <c r="G14" i="17"/>
  <c r="I14" i="17"/>
  <c r="H15" i="17"/>
  <c r="F15" i="17"/>
  <c r="G15" i="17"/>
  <c r="I15" i="17"/>
  <c r="H16" i="17"/>
  <c r="F16" i="17"/>
  <c r="G16" i="17"/>
  <c r="I16" i="17"/>
  <c r="H17" i="17"/>
  <c r="F17" i="17"/>
  <c r="G17" i="17"/>
  <c r="I17" i="17"/>
  <c r="H18" i="17"/>
  <c r="F18" i="17"/>
  <c r="G18" i="17"/>
  <c r="I18" i="17"/>
  <c r="H19" i="17"/>
  <c r="F19" i="17"/>
  <c r="G19" i="17"/>
  <c r="I19" i="17"/>
  <c r="H20" i="17"/>
  <c r="F20" i="17"/>
  <c r="G20" i="17"/>
  <c r="I20" i="17"/>
  <c r="H21" i="17"/>
  <c r="F21" i="17"/>
  <c r="G21" i="17"/>
  <c r="I21" i="17"/>
  <c r="H22" i="17"/>
  <c r="F22" i="17"/>
  <c r="G22" i="17"/>
  <c r="I22" i="17"/>
  <c r="H23" i="17"/>
  <c r="F23" i="17"/>
  <c r="G23" i="17"/>
  <c r="I23" i="17"/>
  <c r="H24" i="17"/>
  <c r="F24" i="17"/>
  <c r="G24" i="17"/>
  <c r="I24" i="17"/>
  <c r="H25" i="17"/>
  <c r="F25" i="17"/>
  <c r="G25" i="17"/>
  <c r="I25" i="17"/>
  <c r="H26" i="17"/>
  <c r="F26" i="17"/>
  <c r="G26" i="17"/>
  <c r="I26" i="17"/>
  <c r="H27" i="17"/>
  <c r="F27" i="17"/>
  <c r="G27" i="17"/>
  <c r="I27" i="17"/>
  <c r="H28" i="17"/>
  <c r="F28" i="17"/>
  <c r="G28" i="17"/>
  <c r="I28" i="17"/>
  <c r="H29" i="17"/>
  <c r="F29" i="17"/>
  <c r="G29" i="17"/>
  <c r="I29" i="17"/>
  <c r="H30" i="17"/>
  <c r="F30" i="17"/>
  <c r="G30" i="17"/>
  <c r="I30" i="17"/>
  <c r="H31" i="17"/>
  <c r="F31" i="17"/>
  <c r="G31" i="17"/>
  <c r="I31" i="17"/>
  <c r="H32" i="17"/>
  <c r="F32" i="17"/>
  <c r="G32" i="17"/>
  <c r="I32" i="17"/>
  <c r="H33" i="17"/>
  <c r="F33" i="17"/>
  <c r="G33" i="17"/>
  <c r="I33" i="17"/>
  <c r="H34" i="17"/>
  <c r="F34" i="17"/>
  <c r="G34" i="17"/>
  <c r="I34" i="17"/>
  <c r="H35" i="17"/>
  <c r="F35" i="17"/>
  <c r="G35" i="17"/>
  <c r="I35" i="17"/>
  <c r="H36" i="17"/>
  <c r="F36" i="17"/>
  <c r="G36" i="17"/>
  <c r="I36" i="17"/>
  <c r="H37" i="17"/>
  <c r="F37" i="17"/>
  <c r="G37" i="17"/>
  <c r="I37" i="17"/>
  <c r="H38" i="17"/>
  <c r="F38" i="17"/>
  <c r="G38" i="17"/>
  <c r="I38" i="17"/>
  <c r="H39" i="17"/>
  <c r="F39" i="17"/>
  <c r="G39" i="17"/>
  <c r="I39" i="17"/>
  <c r="H40" i="17"/>
  <c r="F40" i="17"/>
  <c r="G40" i="17"/>
  <c r="I40" i="17"/>
  <c r="H41" i="17"/>
  <c r="F41" i="17"/>
  <c r="G41" i="17"/>
  <c r="I41" i="17"/>
  <c r="H42" i="17"/>
  <c r="F42" i="17"/>
  <c r="G42" i="17"/>
  <c r="I42" i="17"/>
  <c r="H43" i="17"/>
  <c r="F43" i="17"/>
  <c r="G43" i="17"/>
  <c r="I43" i="17"/>
  <c r="H44" i="17"/>
  <c r="F44" i="17"/>
  <c r="G44" i="17"/>
  <c r="I44" i="17"/>
  <c r="H45" i="17"/>
  <c r="F45" i="17"/>
  <c r="G45" i="17"/>
  <c r="I45" i="17"/>
  <c r="H46" i="17"/>
  <c r="F46" i="17"/>
  <c r="G46" i="17"/>
  <c r="I46" i="17"/>
  <c r="H47" i="17"/>
  <c r="F47" i="17"/>
  <c r="G47" i="17"/>
  <c r="I47" i="17"/>
  <c r="H48" i="17"/>
  <c r="F48" i="17"/>
  <c r="G48" i="17"/>
  <c r="I48" i="17"/>
  <c r="H49" i="17"/>
  <c r="F49" i="17"/>
  <c r="G49" i="17"/>
  <c r="I49" i="17"/>
  <c r="H50" i="17"/>
  <c r="F50" i="17"/>
  <c r="G50" i="17"/>
  <c r="I50" i="17"/>
  <c r="H51" i="17"/>
  <c r="F51" i="17"/>
  <c r="G51" i="17"/>
  <c r="I51" i="17"/>
  <c r="H52" i="17"/>
  <c r="F52" i="17"/>
  <c r="G52" i="17"/>
  <c r="I52" i="17"/>
  <c r="H53" i="17"/>
  <c r="F53" i="17"/>
  <c r="G53" i="17"/>
  <c r="I53" i="17"/>
  <c r="H54" i="17"/>
  <c r="F54" i="17"/>
  <c r="G54" i="17"/>
  <c r="I54" i="17"/>
  <c r="H55" i="17"/>
  <c r="F55" i="17"/>
  <c r="G55" i="17"/>
  <c r="I55" i="17"/>
  <c r="H56" i="17"/>
  <c r="F56" i="17"/>
  <c r="G56" i="17"/>
  <c r="I56" i="17"/>
  <c r="H57" i="17"/>
  <c r="F57" i="17"/>
  <c r="G57" i="17"/>
  <c r="I57" i="17"/>
  <c r="H58" i="17"/>
  <c r="F58" i="17"/>
  <c r="G58" i="17"/>
  <c r="I58" i="17"/>
  <c r="H59" i="17"/>
  <c r="F59" i="17"/>
  <c r="G59" i="17"/>
  <c r="I59" i="17"/>
  <c r="H60" i="17"/>
  <c r="F60" i="17"/>
  <c r="G60" i="17"/>
  <c r="I60" i="17"/>
  <c r="H61" i="17"/>
  <c r="F61" i="17"/>
  <c r="G61" i="17"/>
  <c r="I61" i="17"/>
  <c r="H62" i="17"/>
  <c r="F62" i="17"/>
  <c r="G62" i="17"/>
  <c r="I62" i="17"/>
  <c r="H63" i="17"/>
  <c r="F63" i="17"/>
  <c r="G63" i="17"/>
  <c r="I63" i="17"/>
  <c r="H64" i="17"/>
  <c r="F64" i="17"/>
  <c r="G64" i="17"/>
  <c r="I64" i="17"/>
  <c r="H65" i="17"/>
  <c r="F65" i="17"/>
  <c r="G65" i="17"/>
  <c r="I65" i="17"/>
  <c r="H66" i="17"/>
  <c r="F66" i="17"/>
  <c r="G66" i="17"/>
  <c r="I66" i="17"/>
  <c r="H67" i="17"/>
  <c r="F67" i="17"/>
  <c r="G67" i="17"/>
  <c r="I67" i="17"/>
  <c r="H68" i="17"/>
  <c r="F68" i="17"/>
  <c r="G68" i="17"/>
  <c r="I68" i="17"/>
  <c r="H69" i="17"/>
  <c r="F69" i="17"/>
  <c r="G69" i="17"/>
  <c r="I69" i="17"/>
  <c r="H70" i="17"/>
  <c r="F70" i="17"/>
  <c r="G70" i="17"/>
  <c r="I70" i="17"/>
  <c r="H71" i="17"/>
  <c r="F71" i="17"/>
  <c r="G71" i="17"/>
  <c r="I71" i="17"/>
  <c r="H72" i="17"/>
  <c r="F72" i="17"/>
  <c r="G72" i="17"/>
  <c r="I72" i="17"/>
  <c r="H73" i="17"/>
  <c r="F73" i="17"/>
  <c r="G73" i="17"/>
  <c r="I73" i="17"/>
  <c r="H74" i="17"/>
  <c r="F74" i="17"/>
  <c r="G74" i="17"/>
  <c r="I74" i="17"/>
  <c r="H75" i="17"/>
  <c r="F75" i="17"/>
  <c r="G75" i="17"/>
  <c r="I75" i="17"/>
  <c r="H76" i="17"/>
  <c r="F76" i="17"/>
  <c r="G76" i="17"/>
  <c r="I76" i="17"/>
  <c r="H77" i="17"/>
  <c r="F77" i="17"/>
  <c r="G77" i="17"/>
  <c r="I77" i="17"/>
  <c r="H78" i="17"/>
  <c r="F78" i="17"/>
  <c r="G78" i="17"/>
  <c r="I78" i="17"/>
  <c r="H79" i="17"/>
  <c r="F79" i="17"/>
  <c r="G79" i="17"/>
  <c r="I79" i="17"/>
  <c r="H80" i="17"/>
  <c r="F80" i="17"/>
  <c r="G80" i="17"/>
  <c r="I80" i="17"/>
  <c r="H81" i="17"/>
  <c r="F81" i="17"/>
  <c r="G81" i="17"/>
  <c r="I81" i="17"/>
  <c r="H82" i="17"/>
  <c r="F82" i="17"/>
  <c r="G82" i="17"/>
  <c r="I82" i="17"/>
  <c r="H83" i="17"/>
  <c r="F83" i="17"/>
  <c r="G83" i="17"/>
  <c r="I83" i="17"/>
  <c r="H84" i="17"/>
  <c r="F84" i="17"/>
  <c r="G84" i="17"/>
  <c r="I84" i="17"/>
  <c r="H85" i="17"/>
  <c r="F85" i="17"/>
  <c r="G85" i="17"/>
  <c r="I85" i="17"/>
  <c r="H86" i="17"/>
  <c r="F86" i="17"/>
  <c r="G86" i="17"/>
  <c r="I86" i="17"/>
  <c r="H87" i="17"/>
  <c r="F87" i="17"/>
  <c r="G87" i="17"/>
  <c r="I87" i="17"/>
  <c r="H88" i="17"/>
  <c r="F88" i="17"/>
  <c r="G88" i="17"/>
  <c r="I88" i="17"/>
  <c r="H89" i="17"/>
  <c r="F89" i="17"/>
  <c r="G89" i="17"/>
  <c r="I89" i="17"/>
  <c r="H90" i="17"/>
  <c r="F90" i="17"/>
  <c r="G90" i="17"/>
  <c r="I90" i="17"/>
  <c r="H91" i="17"/>
  <c r="F91" i="17"/>
  <c r="G91" i="17"/>
  <c r="I91" i="17"/>
  <c r="H92" i="17"/>
  <c r="F92" i="17"/>
  <c r="G92" i="17"/>
  <c r="I92" i="17"/>
  <c r="H93" i="17"/>
  <c r="F93" i="17"/>
  <c r="G93" i="17"/>
  <c r="I93" i="17"/>
  <c r="H94" i="17"/>
  <c r="F94" i="17"/>
  <c r="G94" i="17"/>
  <c r="I94" i="17"/>
  <c r="H95" i="17"/>
  <c r="F95" i="17"/>
  <c r="G95" i="17"/>
  <c r="I95" i="17"/>
  <c r="H96" i="17"/>
  <c r="F96" i="17"/>
  <c r="G96" i="17"/>
  <c r="I96" i="17"/>
  <c r="H97" i="17"/>
  <c r="F97" i="17"/>
  <c r="G97" i="17"/>
  <c r="I97" i="17"/>
  <c r="H98" i="17"/>
  <c r="F98" i="17"/>
  <c r="G98" i="17"/>
  <c r="I98" i="17"/>
  <c r="H99" i="17"/>
  <c r="F99" i="17"/>
  <c r="G99" i="17"/>
  <c r="I99" i="17"/>
  <c r="H100" i="17"/>
  <c r="F100" i="17"/>
  <c r="G100" i="17"/>
  <c r="I100" i="17"/>
  <c r="H101" i="17"/>
  <c r="F101" i="17"/>
  <c r="G101" i="17"/>
  <c r="I101" i="17"/>
  <c r="H102" i="17"/>
  <c r="F102" i="17"/>
  <c r="G102" i="17"/>
  <c r="I102" i="17"/>
  <c r="H103" i="17"/>
  <c r="F103" i="17"/>
  <c r="G103" i="17"/>
  <c r="I103" i="17"/>
  <c r="H104" i="17"/>
  <c r="F104" i="17"/>
  <c r="G104" i="17"/>
  <c r="I104" i="17"/>
  <c r="H105" i="17"/>
  <c r="F105" i="17"/>
  <c r="G105" i="17"/>
  <c r="I105" i="17"/>
  <c r="H106" i="17"/>
  <c r="F106" i="17"/>
  <c r="G106" i="17"/>
  <c r="I106" i="17"/>
  <c r="H107" i="17"/>
  <c r="F107" i="17"/>
  <c r="G107" i="17"/>
  <c r="I107" i="17"/>
  <c r="H108" i="17"/>
  <c r="F108" i="17"/>
  <c r="G108" i="17"/>
  <c r="I108" i="17"/>
  <c r="H109" i="17"/>
  <c r="F109" i="17"/>
  <c r="J109" i="17"/>
  <c r="K109" i="17"/>
  <c r="L109" i="17"/>
  <c r="B108" i="3"/>
  <c r="J108" i="17"/>
  <c r="K108" i="17"/>
  <c r="L108" i="17"/>
  <c r="B107" i="3"/>
  <c r="J107" i="17"/>
  <c r="K107" i="17"/>
  <c r="L107" i="17"/>
  <c r="B106" i="3"/>
  <c r="J106" i="17"/>
  <c r="K106" i="17"/>
  <c r="L106" i="17"/>
  <c r="B105" i="3"/>
  <c r="J105" i="17"/>
  <c r="K105" i="17"/>
  <c r="L105" i="17"/>
  <c r="B104" i="3"/>
  <c r="J104" i="17"/>
  <c r="K104" i="17"/>
  <c r="L104" i="17"/>
  <c r="B103" i="3"/>
  <c r="J103" i="17"/>
  <c r="K103" i="17"/>
  <c r="L103" i="17"/>
  <c r="B102" i="3"/>
  <c r="J102" i="17"/>
  <c r="K102" i="17"/>
  <c r="L102" i="17"/>
  <c r="B101" i="3"/>
  <c r="J101" i="17"/>
  <c r="K101" i="17"/>
  <c r="L101" i="17"/>
  <c r="B100" i="3"/>
  <c r="J100" i="17"/>
  <c r="K100" i="17"/>
  <c r="L100" i="17"/>
  <c r="B99" i="3"/>
  <c r="J99" i="17"/>
  <c r="K99" i="17"/>
  <c r="L99" i="17"/>
  <c r="B98" i="3"/>
  <c r="J98" i="17"/>
  <c r="K98" i="17"/>
  <c r="L98" i="17"/>
  <c r="B97" i="3"/>
  <c r="J97" i="17"/>
  <c r="K97" i="17"/>
  <c r="L97" i="17"/>
  <c r="B96" i="3"/>
  <c r="J96" i="17"/>
  <c r="K96" i="17"/>
  <c r="L96" i="17"/>
  <c r="B95" i="3"/>
  <c r="J95" i="17"/>
  <c r="K95" i="17"/>
  <c r="L95" i="17"/>
  <c r="B94" i="3"/>
  <c r="J94" i="17"/>
  <c r="K94" i="17"/>
  <c r="L94" i="17"/>
  <c r="B93" i="3"/>
  <c r="J93" i="17"/>
  <c r="K93" i="17"/>
  <c r="L93" i="17"/>
  <c r="B92" i="3"/>
  <c r="J92" i="17"/>
  <c r="K92" i="17"/>
  <c r="L92" i="17"/>
  <c r="B91" i="3"/>
  <c r="J91" i="17"/>
  <c r="K91" i="17"/>
  <c r="L91" i="17"/>
  <c r="B90" i="3"/>
  <c r="J90" i="17"/>
  <c r="K90" i="17"/>
  <c r="L90" i="17"/>
  <c r="B89" i="3"/>
  <c r="J89" i="17"/>
  <c r="K89" i="17"/>
  <c r="L89" i="17"/>
  <c r="B88" i="3"/>
  <c r="J88" i="17"/>
  <c r="K88" i="17"/>
  <c r="L88" i="17"/>
  <c r="B87" i="3"/>
  <c r="J87" i="17"/>
  <c r="K87" i="17"/>
  <c r="L87" i="17"/>
  <c r="B86" i="3"/>
  <c r="J86" i="17"/>
  <c r="K86" i="17"/>
  <c r="L86" i="17"/>
  <c r="B85" i="3"/>
  <c r="J85" i="17"/>
  <c r="K85" i="17"/>
  <c r="L85" i="17"/>
  <c r="B84" i="3"/>
  <c r="J84" i="17"/>
  <c r="K84" i="17"/>
  <c r="L84" i="17"/>
  <c r="B83" i="3"/>
  <c r="J83" i="17"/>
  <c r="K83" i="17"/>
  <c r="L83" i="17"/>
  <c r="B82" i="3"/>
  <c r="J82" i="17"/>
  <c r="K82" i="17"/>
  <c r="L82" i="17"/>
  <c r="B81" i="3"/>
  <c r="J81" i="17"/>
  <c r="K81" i="17"/>
  <c r="L81" i="17"/>
  <c r="B80" i="3"/>
  <c r="J80" i="17"/>
  <c r="K80" i="17"/>
  <c r="L80" i="17"/>
  <c r="B79" i="3"/>
  <c r="J79" i="17"/>
  <c r="K79" i="17"/>
  <c r="L79" i="17"/>
  <c r="B78" i="3"/>
  <c r="J78" i="17"/>
  <c r="K78" i="17"/>
  <c r="L78" i="17"/>
  <c r="B77" i="3"/>
  <c r="J77" i="17"/>
  <c r="K77" i="17"/>
  <c r="L77" i="17"/>
  <c r="B76" i="3"/>
  <c r="J76" i="17"/>
  <c r="K76" i="17"/>
  <c r="L76" i="17"/>
  <c r="B75" i="3"/>
  <c r="J75" i="17"/>
  <c r="K75" i="17"/>
  <c r="L75" i="17"/>
  <c r="B74" i="3"/>
  <c r="J74" i="17"/>
  <c r="K74" i="17"/>
  <c r="L74" i="17"/>
  <c r="B73" i="3"/>
  <c r="J73" i="17"/>
  <c r="K73" i="17"/>
  <c r="L73" i="17"/>
  <c r="B72" i="3"/>
  <c r="J72" i="17"/>
  <c r="K72" i="17"/>
  <c r="L72" i="17"/>
  <c r="B71" i="3"/>
  <c r="J71" i="17"/>
  <c r="K71" i="17"/>
  <c r="L71" i="17"/>
  <c r="B70" i="3"/>
  <c r="J70" i="17"/>
  <c r="K70" i="17"/>
  <c r="L70" i="17"/>
  <c r="B69" i="3"/>
  <c r="J69" i="17"/>
  <c r="K69" i="17"/>
  <c r="L69" i="17"/>
  <c r="B68" i="3"/>
  <c r="J68" i="17"/>
  <c r="K68" i="17"/>
  <c r="L68" i="17"/>
  <c r="B67" i="3"/>
  <c r="J67" i="17"/>
  <c r="K67" i="17"/>
  <c r="L67" i="17"/>
  <c r="B66" i="3"/>
  <c r="J66" i="17"/>
  <c r="K66" i="17"/>
  <c r="L66" i="17"/>
  <c r="B65" i="3"/>
  <c r="J65" i="17"/>
  <c r="K65" i="17"/>
  <c r="L65" i="17"/>
  <c r="B64" i="3"/>
  <c r="J64" i="17"/>
  <c r="K64" i="17"/>
  <c r="L64" i="17"/>
  <c r="B63" i="3"/>
  <c r="J63" i="17"/>
  <c r="K63" i="17"/>
  <c r="L63" i="17"/>
  <c r="B62" i="3"/>
  <c r="J62" i="17"/>
  <c r="K62" i="17"/>
  <c r="L62" i="17"/>
  <c r="B61" i="3"/>
  <c r="J61" i="17"/>
  <c r="K61" i="17"/>
  <c r="L61" i="17"/>
  <c r="B60" i="3"/>
  <c r="J60" i="17"/>
  <c r="K60" i="17"/>
  <c r="L60" i="17"/>
  <c r="B59" i="3"/>
  <c r="J59" i="17"/>
  <c r="K59" i="17"/>
  <c r="L59" i="17"/>
  <c r="B58" i="3"/>
  <c r="J58" i="17"/>
  <c r="K58" i="17"/>
  <c r="L58" i="17"/>
  <c r="B57" i="3"/>
  <c r="J57" i="17"/>
  <c r="K57" i="17"/>
  <c r="L57" i="17"/>
  <c r="B56" i="3"/>
  <c r="J56" i="17"/>
  <c r="K56" i="17"/>
  <c r="L56" i="17"/>
  <c r="B55" i="3"/>
  <c r="J55" i="17"/>
  <c r="K55" i="17"/>
  <c r="L55" i="17"/>
  <c r="B54" i="3"/>
  <c r="J54" i="17"/>
  <c r="K54" i="17"/>
  <c r="L54" i="17"/>
  <c r="B53" i="3"/>
  <c r="J53" i="17"/>
  <c r="K53" i="17"/>
  <c r="L53" i="17"/>
  <c r="B52" i="3"/>
  <c r="J52" i="17"/>
  <c r="K52" i="17"/>
  <c r="L52" i="17"/>
  <c r="B51" i="3"/>
  <c r="J51" i="17"/>
  <c r="K51" i="17"/>
  <c r="L51" i="17"/>
  <c r="B50" i="3"/>
  <c r="J50" i="17"/>
  <c r="K50" i="17"/>
  <c r="L50" i="17"/>
  <c r="B49" i="3"/>
  <c r="J49" i="17"/>
  <c r="K49" i="17"/>
  <c r="L49" i="17"/>
  <c r="B48" i="3"/>
  <c r="J48" i="17"/>
  <c r="K48" i="17"/>
  <c r="L48" i="17"/>
  <c r="B47" i="3"/>
  <c r="J47" i="17"/>
  <c r="K47" i="17"/>
  <c r="L47" i="17"/>
  <c r="B46" i="3"/>
  <c r="J46" i="17"/>
  <c r="K46" i="17"/>
  <c r="L46" i="17"/>
  <c r="B45" i="3"/>
  <c r="J45" i="17"/>
  <c r="K45" i="17"/>
  <c r="L45" i="17"/>
  <c r="B44" i="3"/>
  <c r="J44" i="17"/>
  <c r="K44" i="17"/>
  <c r="L44" i="17"/>
  <c r="B43" i="3"/>
  <c r="J43" i="17"/>
  <c r="K43" i="17"/>
  <c r="L43" i="17"/>
  <c r="B42" i="3"/>
  <c r="J42" i="17"/>
  <c r="K42" i="17"/>
  <c r="L42" i="17"/>
  <c r="B41" i="3"/>
  <c r="J41" i="17"/>
  <c r="K41" i="17"/>
  <c r="L41" i="17"/>
  <c r="B40" i="3"/>
  <c r="J40" i="17"/>
  <c r="K40" i="17"/>
  <c r="L40" i="17"/>
  <c r="B39" i="3"/>
  <c r="J39" i="17"/>
  <c r="K39" i="17"/>
  <c r="L39" i="17"/>
  <c r="B38" i="3"/>
  <c r="J38" i="17"/>
  <c r="K38" i="17"/>
  <c r="L38" i="17"/>
  <c r="B37" i="3"/>
  <c r="J37" i="17"/>
  <c r="K37" i="17"/>
  <c r="L37" i="17"/>
  <c r="B36" i="3"/>
  <c r="J36" i="17"/>
  <c r="K36" i="17"/>
  <c r="L36" i="17"/>
  <c r="B35" i="3"/>
  <c r="J35" i="17"/>
  <c r="K35" i="17"/>
  <c r="L35" i="17"/>
  <c r="B34" i="3"/>
  <c r="J34" i="17"/>
  <c r="K34" i="17"/>
  <c r="L34" i="17"/>
  <c r="B33" i="3"/>
  <c r="J33" i="17"/>
  <c r="K33" i="17"/>
  <c r="L33" i="17"/>
  <c r="B32" i="3"/>
  <c r="J32" i="17"/>
  <c r="K32" i="17"/>
  <c r="L32" i="17"/>
  <c r="B31" i="3"/>
  <c r="J31" i="17"/>
  <c r="K31" i="17"/>
  <c r="L31" i="17"/>
  <c r="B30" i="3"/>
  <c r="J30" i="17"/>
  <c r="K30" i="17"/>
  <c r="L30" i="17"/>
  <c r="B29" i="3"/>
  <c r="J29" i="17"/>
  <c r="K29" i="17"/>
  <c r="L29" i="17"/>
  <c r="B28" i="3"/>
  <c r="J28" i="17"/>
  <c r="K28" i="17"/>
  <c r="L28" i="17"/>
  <c r="B27" i="3"/>
  <c r="J27" i="17"/>
  <c r="K27" i="17"/>
  <c r="L27" i="17"/>
  <c r="B26" i="3"/>
  <c r="J26" i="17"/>
  <c r="K26" i="17"/>
  <c r="L26" i="17"/>
  <c r="B25" i="3"/>
  <c r="J25" i="17"/>
  <c r="K25" i="17"/>
  <c r="L25" i="17"/>
  <c r="B24" i="3"/>
  <c r="J24" i="17"/>
  <c r="K24" i="17"/>
  <c r="L24" i="17"/>
  <c r="B23" i="3"/>
  <c r="J23" i="17"/>
  <c r="K23" i="17"/>
  <c r="L23" i="17"/>
  <c r="B22" i="3"/>
  <c r="J22" i="17"/>
  <c r="K22" i="17"/>
  <c r="L22" i="17"/>
  <c r="B21" i="3"/>
  <c r="J21" i="17"/>
  <c r="K21" i="17"/>
  <c r="L21" i="17"/>
  <c r="B20" i="3"/>
  <c r="J20" i="17"/>
  <c r="K20" i="17"/>
  <c r="L20" i="17"/>
  <c r="B19" i="3"/>
  <c r="J19" i="17"/>
  <c r="K19" i="17"/>
  <c r="L19" i="17"/>
  <c r="B18" i="3"/>
  <c r="J18" i="17"/>
  <c r="K18" i="17"/>
  <c r="L18" i="17"/>
  <c r="B17" i="3"/>
  <c r="J17" i="17"/>
  <c r="K17" i="17"/>
  <c r="L17" i="17"/>
  <c r="B16" i="3"/>
  <c r="J16" i="17"/>
  <c r="K16" i="17"/>
  <c r="L16" i="17"/>
  <c r="B15" i="3"/>
  <c r="J15" i="17"/>
  <c r="K15" i="17"/>
  <c r="L15" i="17"/>
  <c r="B14" i="3"/>
  <c r="J14" i="17"/>
  <c r="K14" i="17"/>
  <c r="L14" i="17"/>
  <c r="B13" i="3"/>
  <c r="J13" i="17"/>
  <c r="K13" i="17"/>
  <c r="L13" i="17"/>
  <c r="B12" i="3"/>
  <c r="J12" i="17"/>
  <c r="K12" i="17"/>
  <c r="L12" i="17"/>
  <c r="B11" i="3"/>
  <c r="J11" i="17"/>
  <c r="K11" i="17"/>
  <c r="L11" i="17"/>
  <c r="B10" i="3"/>
  <c r="J10" i="17"/>
  <c r="K10" i="17"/>
  <c r="L10" i="17"/>
  <c r="B9" i="3"/>
  <c r="J9" i="17"/>
  <c r="K9" i="17"/>
  <c r="L9" i="17"/>
  <c r="B8" i="3"/>
  <c r="A125" i="17"/>
  <c r="I109" i="17"/>
  <c r="F9" i="16"/>
  <c r="G9" i="16"/>
  <c r="I9" i="16"/>
  <c r="H10" i="16"/>
  <c r="F10" i="16"/>
  <c r="G10" i="16"/>
  <c r="I10" i="16"/>
  <c r="H11" i="16"/>
  <c r="F11" i="16"/>
  <c r="G11" i="16"/>
  <c r="I11" i="16"/>
  <c r="H12" i="16"/>
  <c r="F12" i="16"/>
  <c r="G12" i="16"/>
  <c r="I12" i="16"/>
  <c r="H13" i="16"/>
  <c r="F13" i="16"/>
  <c r="G13" i="16"/>
  <c r="I13" i="16"/>
  <c r="H14" i="16"/>
  <c r="F14" i="16"/>
  <c r="G14" i="16"/>
  <c r="I14" i="16"/>
  <c r="H15" i="16"/>
  <c r="F15" i="16"/>
  <c r="G15" i="16"/>
  <c r="I15" i="16"/>
  <c r="H16" i="16"/>
  <c r="F16" i="16"/>
  <c r="G16" i="16"/>
  <c r="I16" i="16"/>
  <c r="H17" i="16"/>
  <c r="F17" i="16"/>
  <c r="G17" i="16"/>
  <c r="I17" i="16"/>
  <c r="H18" i="16"/>
  <c r="F18" i="16"/>
  <c r="G18" i="16"/>
  <c r="I18" i="16"/>
  <c r="H19" i="16"/>
  <c r="F19" i="16"/>
  <c r="G19" i="16"/>
  <c r="I19" i="16"/>
  <c r="H20" i="16"/>
  <c r="F20" i="16"/>
  <c r="G20" i="16"/>
  <c r="I20" i="16"/>
  <c r="H21" i="16"/>
  <c r="F21" i="16"/>
  <c r="G21" i="16"/>
  <c r="I21" i="16"/>
  <c r="H22" i="16"/>
  <c r="F22" i="16"/>
  <c r="G22" i="16"/>
  <c r="I22" i="16"/>
  <c r="H23" i="16"/>
  <c r="F23" i="16"/>
  <c r="G23" i="16"/>
  <c r="I23" i="16"/>
  <c r="H24" i="16"/>
  <c r="F24" i="16"/>
  <c r="G24" i="16"/>
  <c r="I24" i="16"/>
  <c r="H25" i="16"/>
  <c r="F25" i="16"/>
  <c r="G25" i="16"/>
  <c r="I25" i="16"/>
  <c r="H26" i="16"/>
  <c r="F26" i="16"/>
  <c r="G26" i="16"/>
  <c r="I26" i="16"/>
  <c r="H27" i="16"/>
  <c r="F27" i="16"/>
  <c r="G27" i="16"/>
  <c r="I27" i="16"/>
  <c r="H28" i="16"/>
  <c r="F28" i="16"/>
  <c r="G28" i="16"/>
  <c r="I28" i="16"/>
  <c r="H29" i="16"/>
  <c r="F29" i="16"/>
  <c r="G29" i="16"/>
  <c r="I29" i="16"/>
  <c r="H30" i="16"/>
  <c r="F30" i="16"/>
  <c r="G30" i="16"/>
  <c r="I30" i="16"/>
  <c r="H31" i="16"/>
  <c r="F31" i="16"/>
  <c r="G31" i="16"/>
  <c r="I31" i="16"/>
  <c r="H32" i="16"/>
  <c r="F32" i="16"/>
  <c r="G32" i="16"/>
  <c r="I32" i="16"/>
  <c r="H33" i="16"/>
  <c r="F33" i="16"/>
  <c r="G33" i="16"/>
  <c r="I33" i="16"/>
  <c r="H34" i="16"/>
  <c r="F34" i="16"/>
  <c r="G34" i="16"/>
  <c r="I34" i="16"/>
  <c r="H35" i="16"/>
  <c r="F35" i="16"/>
  <c r="G35" i="16"/>
  <c r="I35" i="16"/>
  <c r="H36" i="16"/>
  <c r="F36" i="16"/>
  <c r="G36" i="16"/>
  <c r="I36" i="16"/>
  <c r="H37" i="16"/>
  <c r="F37" i="16"/>
  <c r="G37" i="16"/>
  <c r="I37" i="16"/>
  <c r="H38" i="16"/>
  <c r="F38" i="16"/>
  <c r="G38" i="16"/>
  <c r="I38" i="16"/>
  <c r="H39" i="16"/>
  <c r="F39" i="16"/>
  <c r="G39" i="16"/>
  <c r="I39" i="16"/>
  <c r="H40" i="16"/>
  <c r="F40" i="16"/>
  <c r="G40" i="16"/>
  <c r="I40" i="16"/>
  <c r="H41" i="16"/>
  <c r="F41" i="16"/>
  <c r="G41" i="16"/>
  <c r="I41" i="16"/>
  <c r="H42" i="16"/>
  <c r="F42" i="16"/>
  <c r="G42" i="16"/>
  <c r="I42" i="16"/>
  <c r="H43" i="16"/>
  <c r="F43" i="16"/>
  <c r="G43" i="16"/>
  <c r="I43" i="16"/>
  <c r="H44" i="16"/>
  <c r="F44" i="16"/>
  <c r="G44" i="16"/>
  <c r="I44" i="16"/>
  <c r="H45" i="16"/>
  <c r="F45" i="16"/>
  <c r="G45" i="16"/>
  <c r="I45" i="16"/>
  <c r="H46" i="16"/>
  <c r="F46" i="16"/>
  <c r="G46" i="16"/>
  <c r="I46" i="16"/>
  <c r="H47" i="16"/>
  <c r="F47" i="16"/>
  <c r="G47" i="16"/>
  <c r="I47" i="16"/>
  <c r="H48" i="16"/>
  <c r="F48" i="16"/>
  <c r="G48" i="16"/>
  <c r="I48" i="16"/>
  <c r="H49" i="16"/>
  <c r="F49" i="16"/>
  <c r="G49" i="16"/>
  <c r="I49" i="16"/>
  <c r="H50" i="16"/>
  <c r="F50" i="16"/>
  <c r="G50" i="16"/>
  <c r="I50" i="16"/>
  <c r="H51" i="16"/>
  <c r="F51" i="16"/>
  <c r="G51" i="16"/>
  <c r="I51" i="16"/>
  <c r="H52" i="16"/>
  <c r="F52" i="16"/>
  <c r="G52" i="16"/>
  <c r="I52" i="16"/>
  <c r="H53" i="16"/>
  <c r="F53" i="16"/>
  <c r="G53" i="16"/>
  <c r="I53" i="16"/>
  <c r="H54" i="16"/>
  <c r="F54" i="16"/>
  <c r="G54" i="16"/>
  <c r="I54" i="16"/>
  <c r="H55" i="16"/>
  <c r="F55" i="16"/>
  <c r="G55" i="16"/>
  <c r="I55" i="16"/>
  <c r="H56" i="16"/>
  <c r="F56" i="16"/>
  <c r="G56" i="16"/>
  <c r="I56" i="16"/>
  <c r="H57" i="16"/>
  <c r="F57" i="16"/>
  <c r="G57" i="16"/>
  <c r="I57" i="16"/>
  <c r="H58" i="16"/>
  <c r="F58" i="16"/>
  <c r="G58" i="16"/>
  <c r="I58" i="16"/>
  <c r="H59" i="16"/>
  <c r="F59" i="16"/>
  <c r="G59" i="16"/>
  <c r="I59" i="16"/>
  <c r="H60" i="16"/>
  <c r="F60" i="16"/>
  <c r="G60" i="16"/>
  <c r="I60" i="16"/>
  <c r="H61" i="16"/>
  <c r="F61" i="16"/>
  <c r="G61" i="16"/>
  <c r="I61" i="16"/>
  <c r="H62" i="16"/>
  <c r="F62" i="16"/>
  <c r="G62" i="16"/>
  <c r="I62" i="16"/>
  <c r="H63" i="16"/>
  <c r="F63" i="16"/>
  <c r="G63" i="16"/>
  <c r="I63" i="16"/>
  <c r="H64" i="16"/>
  <c r="F64" i="16"/>
  <c r="G64" i="16"/>
  <c r="I64" i="16"/>
  <c r="H65" i="16"/>
  <c r="F65" i="16"/>
  <c r="G65" i="16"/>
  <c r="I65" i="16"/>
  <c r="H66" i="16"/>
  <c r="F66" i="16"/>
  <c r="G66" i="16"/>
  <c r="I66" i="16"/>
  <c r="H67" i="16"/>
  <c r="F67" i="16"/>
  <c r="G67" i="16"/>
  <c r="I67" i="16"/>
  <c r="H68" i="16"/>
  <c r="F68" i="16"/>
  <c r="G68" i="16"/>
  <c r="I68" i="16"/>
  <c r="H69" i="16"/>
  <c r="F69" i="16"/>
  <c r="G69" i="16"/>
  <c r="I69" i="16"/>
  <c r="H70" i="16"/>
  <c r="F70" i="16"/>
  <c r="G70" i="16"/>
  <c r="I70" i="16"/>
  <c r="H71" i="16"/>
  <c r="F71" i="16"/>
  <c r="G71" i="16"/>
  <c r="I71" i="16"/>
  <c r="H72" i="16"/>
  <c r="F72" i="16"/>
  <c r="G72" i="16"/>
  <c r="I72" i="16"/>
  <c r="H73" i="16"/>
  <c r="F73" i="16"/>
  <c r="G73" i="16"/>
  <c r="I73" i="16"/>
  <c r="H74" i="16"/>
  <c r="F74" i="16"/>
  <c r="G74" i="16"/>
  <c r="I74" i="16"/>
  <c r="H75" i="16"/>
  <c r="F75" i="16"/>
  <c r="G75" i="16"/>
  <c r="I75" i="16"/>
  <c r="H76" i="16"/>
  <c r="F76" i="16"/>
  <c r="G76" i="16"/>
  <c r="I76" i="16"/>
  <c r="H77" i="16"/>
  <c r="F77" i="16"/>
  <c r="G77" i="16"/>
  <c r="I77" i="16"/>
  <c r="H78" i="16"/>
  <c r="F78" i="16"/>
  <c r="G78" i="16"/>
  <c r="I78" i="16"/>
  <c r="H79" i="16"/>
  <c r="F79" i="16"/>
  <c r="G79" i="16"/>
  <c r="I79" i="16"/>
  <c r="H80" i="16"/>
  <c r="F80" i="16"/>
  <c r="G80" i="16"/>
  <c r="I80" i="16"/>
  <c r="H81" i="16"/>
  <c r="F81" i="16"/>
  <c r="G81" i="16"/>
  <c r="I81" i="16"/>
  <c r="H82" i="16"/>
  <c r="F82" i="16"/>
  <c r="G82" i="16"/>
  <c r="I82" i="16"/>
  <c r="H83" i="16"/>
  <c r="F83" i="16"/>
  <c r="G83" i="16"/>
  <c r="I83" i="16"/>
  <c r="H84" i="16"/>
  <c r="F84" i="16"/>
  <c r="G84" i="16"/>
  <c r="I84" i="16"/>
  <c r="H85" i="16"/>
  <c r="F85" i="16"/>
  <c r="G85" i="16"/>
  <c r="I85" i="16"/>
  <c r="H86" i="16"/>
  <c r="F86" i="16"/>
  <c r="G86" i="16"/>
  <c r="I86" i="16"/>
  <c r="H87" i="16"/>
  <c r="F87" i="16"/>
  <c r="G87" i="16"/>
  <c r="I87" i="16"/>
  <c r="H88" i="16"/>
  <c r="F88" i="16"/>
  <c r="G88" i="16"/>
  <c r="I88" i="16"/>
  <c r="H89" i="16"/>
  <c r="F89" i="16"/>
  <c r="G89" i="16"/>
  <c r="I89" i="16"/>
  <c r="H90" i="16"/>
  <c r="F90" i="16"/>
  <c r="G90" i="16"/>
  <c r="I90" i="16"/>
  <c r="H91" i="16"/>
  <c r="F91" i="16"/>
  <c r="G91" i="16"/>
  <c r="I91" i="16"/>
  <c r="H92" i="16"/>
  <c r="F92" i="16"/>
  <c r="G92" i="16"/>
  <c r="I92" i="16"/>
  <c r="H93" i="16"/>
  <c r="F93" i="16"/>
  <c r="G93" i="16"/>
  <c r="I93" i="16"/>
  <c r="H94" i="16"/>
  <c r="F94" i="16"/>
  <c r="G94" i="16"/>
  <c r="I94" i="16"/>
  <c r="H95" i="16"/>
  <c r="F95" i="16"/>
  <c r="G95" i="16"/>
  <c r="I95" i="16"/>
  <c r="H96" i="16"/>
  <c r="F96" i="16"/>
  <c r="G96" i="16"/>
  <c r="I96" i="16"/>
  <c r="H97" i="16"/>
  <c r="F97" i="16"/>
  <c r="G97" i="16"/>
  <c r="I97" i="16"/>
  <c r="H98" i="16"/>
  <c r="F98" i="16"/>
  <c r="G98" i="16"/>
  <c r="I98" i="16"/>
  <c r="H99" i="16"/>
  <c r="F99" i="16"/>
  <c r="G99" i="16"/>
  <c r="I99" i="16"/>
  <c r="H100" i="16"/>
  <c r="F100" i="16"/>
  <c r="G100" i="16"/>
  <c r="I100" i="16"/>
  <c r="H101" i="16"/>
  <c r="F101" i="16"/>
  <c r="G101" i="16"/>
  <c r="I101" i="16"/>
  <c r="H102" i="16"/>
  <c r="F102" i="16"/>
  <c r="G102" i="16"/>
  <c r="I102" i="16"/>
  <c r="H103" i="16"/>
  <c r="F103" i="16"/>
  <c r="G103" i="16"/>
  <c r="I103" i="16"/>
  <c r="H104" i="16"/>
  <c r="F104" i="16"/>
  <c r="G104" i="16"/>
  <c r="I104" i="16"/>
  <c r="H105" i="16"/>
  <c r="F105" i="16"/>
  <c r="G105" i="16"/>
  <c r="I105" i="16"/>
  <c r="H106" i="16"/>
  <c r="F106" i="16"/>
  <c r="G106" i="16"/>
  <c r="I106" i="16"/>
  <c r="H107" i="16"/>
  <c r="F107" i="16"/>
  <c r="G107" i="16"/>
  <c r="I107" i="16"/>
  <c r="H108" i="16"/>
  <c r="F108" i="16"/>
  <c r="G108" i="16"/>
  <c r="I108" i="16"/>
  <c r="H109" i="16"/>
  <c r="F109" i="16"/>
  <c r="J109" i="16"/>
  <c r="K109" i="16"/>
  <c r="L109" i="16"/>
  <c r="C108" i="3"/>
  <c r="J108" i="16"/>
  <c r="K108" i="16"/>
  <c r="L108" i="16"/>
  <c r="C107" i="3"/>
  <c r="J107" i="16"/>
  <c r="K107" i="16"/>
  <c r="L107" i="16"/>
  <c r="C106" i="3"/>
  <c r="J106" i="16"/>
  <c r="K106" i="16"/>
  <c r="L106" i="16"/>
  <c r="C105" i="3"/>
  <c r="J105" i="16"/>
  <c r="K105" i="16"/>
  <c r="L105" i="16"/>
  <c r="C104" i="3"/>
  <c r="J104" i="16"/>
  <c r="K104" i="16"/>
  <c r="L104" i="16"/>
  <c r="C103" i="3"/>
  <c r="J103" i="16"/>
  <c r="K103" i="16"/>
  <c r="L103" i="16"/>
  <c r="C102" i="3"/>
  <c r="J102" i="16"/>
  <c r="K102" i="16"/>
  <c r="L102" i="16"/>
  <c r="C101" i="3"/>
  <c r="J101" i="16"/>
  <c r="K101" i="16"/>
  <c r="L101" i="16"/>
  <c r="C100" i="3"/>
  <c r="J100" i="16"/>
  <c r="K100" i="16"/>
  <c r="L100" i="16"/>
  <c r="C99" i="3"/>
  <c r="J99" i="16"/>
  <c r="K99" i="16"/>
  <c r="L99" i="16"/>
  <c r="C98" i="3"/>
  <c r="J98" i="16"/>
  <c r="K98" i="16"/>
  <c r="L98" i="16"/>
  <c r="C97" i="3"/>
  <c r="J97" i="16"/>
  <c r="K97" i="16"/>
  <c r="L97" i="16"/>
  <c r="C96" i="3"/>
  <c r="J96" i="16"/>
  <c r="K96" i="16"/>
  <c r="L96" i="16"/>
  <c r="C95" i="3"/>
  <c r="J95" i="16"/>
  <c r="K95" i="16"/>
  <c r="L95" i="16"/>
  <c r="C94" i="3"/>
  <c r="J94" i="16"/>
  <c r="K94" i="16"/>
  <c r="L94" i="16"/>
  <c r="C93" i="3"/>
  <c r="J93" i="16"/>
  <c r="K93" i="16"/>
  <c r="L93" i="16"/>
  <c r="C92" i="3"/>
  <c r="J92" i="16"/>
  <c r="K92" i="16"/>
  <c r="L92" i="16"/>
  <c r="C91" i="3"/>
  <c r="J91" i="16"/>
  <c r="K91" i="16"/>
  <c r="L91" i="16"/>
  <c r="C90" i="3"/>
  <c r="J90" i="16"/>
  <c r="K90" i="16"/>
  <c r="L90" i="16"/>
  <c r="C89" i="3"/>
  <c r="J89" i="16"/>
  <c r="K89" i="16"/>
  <c r="L89" i="16"/>
  <c r="C88" i="3"/>
  <c r="J88" i="16"/>
  <c r="K88" i="16"/>
  <c r="L88" i="16"/>
  <c r="C87" i="3"/>
  <c r="J87" i="16"/>
  <c r="K87" i="16"/>
  <c r="L87" i="16"/>
  <c r="C86" i="3"/>
  <c r="J86" i="16"/>
  <c r="K86" i="16"/>
  <c r="L86" i="16"/>
  <c r="C85" i="3"/>
  <c r="J85" i="16"/>
  <c r="K85" i="16"/>
  <c r="L85" i="16"/>
  <c r="C84" i="3"/>
  <c r="J84" i="16"/>
  <c r="K84" i="16"/>
  <c r="L84" i="16"/>
  <c r="C83" i="3"/>
  <c r="J83" i="16"/>
  <c r="K83" i="16"/>
  <c r="L83" i="16"/>
  <c r="C82" i="3"/>
  <c r="J82" i="16"/>
  <c r="K82" i="16"/>
  <c r="L82" i="16"/>
  <c r="C81" i="3"/>
  <c r="J81" i="16"/>
  <c r="K81" i="16"/>
  <c r="L81" i="16"/>
  <c r="C80" i="3"/>
  <c r="J80" i="16"/>
  <c r="K80" i="16"/>
  <c r="L80" i="16"/>
  <c r="C79" i="3"/>
  <c r="J79" i="16"/>
  <c r="K79" i="16"/>
  <c r="L79" i="16"/>
  <c r="C78" i="3"/>
  <c r="J78" i="16"/>
  <c r="K78" i="16"/>
  <c r="L78" i="16"/>
  <c r="C77" i="3"/>
  <c r="J77" i="16"/>
  <c r="K77" i="16"/>
  <c r="L77" i="16"/>
  <c r="C76" i="3"/>
  <c r="J76" i="16"/>
  <c r="K76" i="16"/>
  <c r="L76" i="16"/>
  <c r="C75" i="3"/>
  <c r="J75" i="16"/>
  <c r="K75" i="16"/>
  <c r="L75" i="16"/>
  <c r="C74" i="3"/>
  <c r="J74" i="16"/>
  <c r="K74" i="16"/>
  <c r="L74" i="16"/>
  <c r="C73" i="3"/>
  <c r="J73" i="16"/>
  <c r="K73" i="16"/>
  <c r="L73" i="16"/>
  <c r="C72" i="3"/>
  <c r="J72" i="16"/>
  <c r="K72" i="16"/>
  <c r="L72" i="16"/>
  <c r="C71" i="3"/>
  <c r="J71" i="16"/>
  <c r="K71" i="16"/>
  <c r="L71" i="16"/>
  <c r="C70" i="3"/>
  <c r="J70" i="16"/>
  <c r="K70" i="16"/>
  <c r="L70" i="16"/>
  <c r="C69" i="3"/>
  <c r="J69" i="16"/>
  <c r="K69" i="16"/>
  <c r="L69" i="16"/>
  <c r="C68" i="3"/>
  <c r="J68" i="16"/>
  <c r="K68" i="16"/>
  <c r="L68" i="16"/>
  <c r="C67" i="3"/>
  <c r="J67" i="16"/>
  <c r="K67" i="16"/>
  <c r="L67" i="16"/>
  <c r="C66" i="3"/>
  <c r="J66" i="16"/>
  <c r="K66" i="16"/>
  <c r="L66" i="16"/>
  <c r="C65" i="3"/>
  <c r="J65" i="16"/>
  <c r="K65" i="16"/>
  <c r="L65" i="16"/>
  <c r="C64" i="3"/>
  <c r="J64" i="16"/>
  <c r="K64" i="16"/>
  <c r="L64" i="16"/>
  <c r="C63" i="3"/>
  <c r="J63" i="16"/>
  <c r="K63" i="16"/>
  <c r="L63" i="16"/>
  <c r="C62" i="3"/>
  <c r="J62" i="16"/>
  <c r="K62" i="16"/>
  <c r="L62" i="16"/>
  <c r="C61" i="3"/>
  <c r="J61" i="16"/>
  <c r="K61" i="16"/>
  <c r="L61" i="16"/>
  <c r="C60" i="3"/>
  <c r="J60" i="16"/>
  <c r="K60" i="16"/>
  <c r="L60" i="16"/>
  <c r="C59" i="3"/>
  <c r="J59" i="16"/>
  <c r="K59" i="16"/>
  <c r="L59" i="16"/>
  <c r="C58" i="3"/>
  <c r="J58" i="16"/>
  <c r="K58" i="16"/>
  <c r="L58" i="16"/>
  <c r="C57" i="3"/>
  <c r="J57" i="16"/>
  <c r="K57" i="16"/>
  <c r="L57" i="16"/>
  <c r="C56" i="3"/>
  <c r="J56" i="16"/>
  <c r="K56" i="16"/>
  <c r="L56" i="16"/>
  <c r="C55" i="3"/>
  <c r="J55" i="16"/>
  <c r="K55" i="16"/>
  <c r="L55" i="16"/>
  <c r="C54" i="3"/>
  <c r="J54" i="16"/>
  <c r="K54" i="16"/>
  <c r="L54" i="16"/>
  <c r="C53" i="3"/>
  <c r="J53" i="16"/>
  <c r="K53" i="16"/>
  <c r="L53" i="16"/>
  <c r="C52" i="3"/>
  <c r="J52" i="16"/>
  <c r="K52" i="16"/>
  <c r="L52" i="16"/>
  <c r="C51" i="3"/>
  <c r="J51" i="16"/>
  <c r="K51" i="16"/>
  <c r="L51" i="16"/>
  <c r="C50" i="3"/>
  <c r="J50" i="16"/>
  <c r="K50" i="16"/>
  <c r="L50" i="16"/>
  <c r="C49" i="3"/>
  <c r="J49" i="16"/>
  <c r="K49" i="16"/>
  <c r="L49" i="16"/>
  <c r="C48" i="3"/>
  <c r="J48" i="16"/>
  <c r="K48" i="16"/>
  <c r="L48" i="16"/>
  <c r="C47" i="3"/>
  <c r="J47" i="16"/>
  <c r="K47" i="16"/>
  <c r="L47" i="16"/>
  <c r="C46" i="3"/>
  <c r="J46" i="16"/>
  <c r="K46" i="16"/>
  <c r="L46" i="16"/>
  <c r="C45" i="3"/>
  <c r="J45" i="16"/>
  <c r="K45" i="16"/>
  <c r="L45" i="16"/>
  <c r="C44" i="3"/>
  <c r="J44" i="16"/>
  <c r="K44" i="16"/>
  <c r="L44" i="16"/>
  <c r="C43" i="3"/>
  <c r="J43" i="16"/>
  <c r="K43" i="16"/>
  <c r="L43" i="16"/>
  <c r="C42" i="3"/>
  <c r="J42" i="16"/>
  <c r="K42" i="16"/>
  <c r="L42" i="16"/>
  <c r="C41" i="3"/>
  <c r="J41" i="16"/>
  <c r="K41" i="16"/>
  <c r="L41" i="16"/>
  <c r="C40" i="3"/>
  <c r="J40" i="16"/>
  <c r="K40" i="16"/>
  <c r="L40" i="16"/>
  <c r="C39" i="3"/>
  <c r="J39" i="16"/>
  <c r="K39" i="16"/>
  <c r="L39" i="16"/>
  <c r="C38" i="3"/>
  <c r="J38" i="16"/>
  <c r="K38" i="16"/>
  <c r="L38" i="16"/>
  <c r="C37" i="3"/>
  <c r="J37" i="16"/>
  <c r="K37" i="16"/>
  <c r="L37" i="16"/>
  <c r="C36" i="3"/>
  <c r="J36" i="16"/>
  <c r="K36" i="16"/>
  <c r="L36" i="16"/>
  <c r="C35" i="3"/>
  <c r="J35" i="16"/>
  <c r="K35" i="16"/>
  <c r="L35" i="16"/>
  <c r="C34" i="3"/>
  <c r="J34" i="16"/>
  <c r="K34" i="16"/>
  <c r="L34" i="16"/>
  <c r="C33" i="3"/>
  <c r="J33" i="16"/>
  <c r="K33" i="16"/>
  <c r="L33" i="16"/>
  <c r="C32" i="3"/>
  <c r="J32" i="16"/>
  <c r="K32" i="16"/>
  <c r="L32" i="16"/>
  <c r="C31" i="3"/>
  <c r="J31" i="16"/>
  <c r="K31" i="16"/>
  <c r="L31" i="16"/>
  <c r="C30" i="3"/>
  <c r="J30" i="16"/>
  <c r="K30" i="16"/>
  <c r="L30" i="16"/>
  <c r="C29" i="3"/>
  <c r="J29" i="16"/>
  <c r="K29" i="16"/>
  <c r="L29" i="16"/>
  <c r="C28" i="3"/>
  <c r="J28" i="16"/>
  <c r="K28" i="16"/>
  <c r="L28" i="16"/>
  <c r="C27" i="3"/>
  <c r="J27" i="16"/>
  <c r="K27" i="16"/>
  <c r="L27" i="16"/>
  <c r="C26" i="3"/>
  <c r="J26" i="16"/>
  <c r="K26" i="16"/>
  <c r="L26" i="16"/>
  <c r="C25" i="3"/>
  <c r="J25" i="16"/>
  <c r="K25" i="16"/>
  <c r="L25" i="16"/>
  <c r="C24" i="3"/>
  <c r="J24" i="16"/>
  <c r="K24" i="16"/>
  <c r="L24" i="16"/>
  <c r="C23" i="3"/>
  <c r="J23" i="16"/>
  <c r="K23" i="16"/>
  <c r="L23" i="16"/>
  <c r="C22" i="3"/>
  <c r="J22" i="16"/>
  <c r="K22" i="16"/>
  <c r="L22" i="16"/>
  <c r="C21" i="3"/>
  <c r="J21" i="16"/>
  <c r="K21" i="16"/>
  <c r="L21" i="16"/>
  <c r="C20" i="3"/>
  <c r="J20" i="16"/>
  <c r="K20" i="16"/>
  <c r="L20" i="16"/>
  <c r="C19" i="3"/>
  <c r="J19" i="16"/>
  <c r="K19" i="16"/>
  <c r="L19" i="16"/>
  <c r="C18" i="3"/>
  <c r="J18" i="16"/>
  <c r="K18" i="16"/>
  <c r="L18" i="16"/>
  <c r="C17" i="3"/>
  <c r="J17" i="16"/>
  <c r="K17" i="16"/>
  <c r="L17" i="16"/>
  <c r="C16" i="3"/>
  <c r="J16" i="16"/>
  <c r="K16" i="16"/>
  <c r="L16" i="16"/>
  <c r="C15" i="3"/>
  <c r="J15" i="16"/>
  <c r="K15" i="16"/>
  <c r="L15" i="16"/>
  <c r="C14" i="3"/>
  <c r="J14" i="16"/>
  <c r="K14" i="16"/>
  <c r="L14" i="16"/>
  <c r="C13" i="3"/>
  <c r="J13" i="16"/>
  <c r="K13" i="16"/>
  <c r="L13" i="16"/>
  <c r="C12" i="3"/>
  <c r="J12" i="16"/>
  <c r="K12" i="16"/>
  <c r="L12" i="16"/>
  <c r="C11" i="3"/>
  <c r="J11" i="16"/>
  <c r="K11" i="16"/>
  <c r="L11" i="16"/>
  <c r="C10" i="3"/>
  <c r="J10" i="16"/>
  <c r="K10" i="16"/>
  <c r="L10" i="16"/>
  <c r="C9" i="3"/>
  <c r="J9" i="16"/>
  <c r="K9" i="16"/>
  <c r="L9" i="16"/>
  <c r="C8" i="3"/>
  <c r="F9" i="15"/>
  <c r="G9" i="15"/>
  <c r="I9" i="15"/>
  <c r="H10" i="15"/>
  <c r="F10" i="15"/>
  <c r="G10" i="15"/>
  <c r="I10" i="15"/>
  <c r="H11" i="15"/>
  <c r="F11" i="15"/>
  <c r="G11" i="15"/>
  <c r="I11" i="15"/>
  <c r="H12" i="15"/>
  <c r="F12" i="15"/>
  <c r="G12" i="15"/>
  <c r="I12" i="15"/>
  <c r="H13" i="15"/>
  <c r="F13" i="15"/>
  <c r="G13" i="15"/>
  <c r="I13" i="15"/>
  <c r="H14" i="15"/>
  <c r="F14" i="15"/>
  <c r="G14" i="15"/>
  <c r="I14" i="15"/>
  <c r="H15" i="15"/>
  <c r="F15" i="15"/>
  <c r="G15" i="15"/>
  <c r="I15" i="15"/>
  <c r="H16" i="15"/>
  <c r="F16" i="15"/>
  <c r="G16" i="15"/>
  <c r="I16" i="15"/>
  <c r="H17" i="15"/>
  <c r="F17" i="15"/>
  <c r="G17" i="15"/>
  <c r="I17" i="15"/>
  <c r="H18" i="15"/>
  <c r="F18" i="15"/>
  <c r="G18" i="15"/>
  <c r="I18" i="15"/>
  <c r="H19" i="15"/>
  <c r="F19" i="15"/>
  <c r="G19" i="15"/>
  <c r="I19" i="15"/>
  <c r="H20" i="15"/>
  <c r="F20" i="15"/>
  <c r="G20" i="15"/>
  <c r="I20" i="15"/>
  <c r="H21" i="15"/>
  <c r="F21" i="15"/>
  <c r="G21" i="15"/>
  <c r="I21" i="15"/>
  <c r="H22" i="15"/>
  <c r="F22" i="15"/>
  <c r="G22" i="15"/>
  <c r="I22" i="15"/>
  <c r="H23" i="15"/>
  <c r="F23" i="15"/>
  <c r="G23" i="15"/>
  <c r="I23" i="15"/>
  <c r="H24" i="15"/>
  <c r="F24" i="15"/>
  <c r="G24" i="15"/>
  <c r="I24" i="15"/>
  <c r="H25" i="15"/>
  <c r="F25" i="15"/>
  <c r="G25" i="15"/>
  <c r="I25" i="15"/>
  <c r="H26" i="15"/>
  <c r="F26" i="15"/>
  <c r="G26" i="15"/>
  <c r="I26" i="15"/>
  <c r="H27" i="15"/>
  <c r="F27" i="15"/>
  <c r="G27" i="15"/>
  <c r="I27" i="15"/>
  <c r="H28" i="15"/>
  <c r="F28" i="15"/>
  <c r="G28" i="15"/>
  <c r="I28" i="15"/>
  <c r="H29" i="15"/>
  <c r="F29" i="15"/>
  <c r="G29" i="15"/>
  <c r="I29" i="15"/>
  <c r="H30" i="15"/>
  <c r="F30" i="15"/>
  <c r="G30" i="15"/>
  <c r="I30" i="15"/>
  <c r="H31" i="15"/>
  <c r="F31" i="15"/>
  <c r="G31" i="15"/>
  <c r="I31" i="15"/>
  <c r="H32" i="15"/>
  <c r="F32" i="15"/>
  <c r="G32" i="15"/>
  <c r="I32" i="15"/>
  <c r="H33" i="15"/>
  <c r="F33" i="15"/>
  <c r="G33" i="15"/>
  <c r="I33" i="15"/>
  <c r="H34" i="15"/>
  <c r="F34" i="15"/>
  <c r="G34" i="15"/>
  <c r="I34" i="15"/>
  <c r="H35" i="15"/>
  <c r="F35" i="15"/>
  <c r="G35" i="15"/>
  <c r="I35" i="15"/>
  <c r="H36" i="15"/>
  <c r="F36" i="15"/>
  <c r="G36" i="15"/>
  <c r="I36" i="15"/>
  <c r="H37" i="15"/>
  <c r="F37" i="15"/>
  <c r="G37" i="15"/>
  <c r="I37" i="15"/>
  <c r="H38" i="15"/>
  <c r="F38" i="15"/>
  <c r="G38" i="15"/>
  <c r="I38" i="15"/>
  <c r="H39" i="15"/>
  <c r="F39" i="15"/>
  <c r="G39" i="15"/>
  <c r="I39" i="15"/>
  <c r="H40" i="15"/>
  <c r="F40" i="15"/>
  <c r="G40" i="15"/>
  <c r="I40" i="15"/>
  <c r="H41" i="15"/>
  <c r="F41" i="15"/>
  <c r="G41" i="15"/>
  <c r="I41" i="15"/>
  <c r="H42" i="15"/>
  <c r="F42" i="15"/>
  <c r="G42" i="15"/>
  <c r="I42" i="15"/>
  <c r="H43" i="15"/>
  <c r="F43" i="15"/>
  <c r="G43" i="15"/>
  <c r="I43" i="15"/>
  <c r="H44" i="15"/>
  <c r="F44" i="15"/>
  <c r="G44" i="15"/>
  <c r="I44" i="15"/>
  <c r="H45" i="15"/>
  <c r="F45" i="15"/>
  <c r="G45" i="15"/>
  <c r="I45" i="15"/>
  <c r="H46" i="15"/>
  <c r="F46" i="15"/>
  <c r="G46" i="15"/>
  <c r="I46" i="15"/>
  <c r="H47" i="15"/>
  <c r="F47" i="15"/>
  <c r="G47" i="15"/>
  <c r="I47" i="15"/>
  <c r="H48" i="15"/>
  <c r="F48" i="15"/>
  <c r="G48" i="15"/>
  <c r="I48" i="15"/>
  <c r="H49" i="15"/>
  <c r="F49" i="15"/>
  <c r="G49" i="15"/>
  <c r="I49" i="15"/>
  <c r="H50" i="15"/>
  <c r="F50" i="15"/>
  <c r="G50" i="15"/>
  <c r="I50" i="15"/>
  <c r="H51" i="15"/>
  <c r="F51" i="15"/>
  <c r="G51" i="15"/>
  <c r="I51" i="15"/>
  <c r="H52" i="15"/>
  <c r="F52" i="15"/>
  <c r="G52" i="15"/>
  <c r="I52" i="15"/>
  <c r="H53" i="15"/>
  <c r="F53" i="15"/>
  <c r="G53" i="15"/>
  <c r="I53" i="15"/>
  <c r="H54" i="15"/>
  <c r="F54" i="15"/>
  <c r="G54" i="15"/>
  <c r="I54" i="15"/>
  <c r="H55" i="15"/>
  <c r="F55" i="15"/>
  <c r="G55" i="15"/>
  <c r="I55" i="15"/>
  <c r="H56" i="15"/>
  <c r="F56" i="15"/>
  <c r="G56" i="15"/>
  <c r="I56" i="15"/>
  <c r="H57" i="15"/>
  <c r="F57" i="15"/>
  <c r="G57" i="15"/>
  <c r="I57" i="15"/>
  <c r="H58" i="15"/>
  <c r="F58" i="15"/>
  <c r="G58" i="15"/>
  <c r="I58" i="15"/>
  <c r="H59" i="15"/>
  <c r="F59" i="15"/>
  <c r="G59" i="15"/>
  <c r="I59" i="15"/>
  <c r="H60" i="15"/>
  <c r="F60" i="15"/>
  <c r="G60" i="15"/>
  <c r="I60" i="15"/>
  <c r="H61" i="15"/>
  <c r="F61" i="15"/>
  <c r="G61" i="15"/>
  <c r="I61" i="15"/>
  <c r="H62" i="15"/>
  <c r="F62" i="15"/>
  <c r="G62" i="15"/>
  <c r="I62" i="15"/>
  <c r="H63" i="15"/>
  <c r="F63" i="15"/>
  <c r="G63" i="15"/>
  <c r="I63" i="15"/>
  <c r="H64" i="15"/>
  <c r="F64" i="15"/>
  <c r="G64" i="15"/>
  <c r="I64" i="15"/>
  <c r="H65" i="15"/>
  <c r="F65" i="15"/>
  <c r="G65" i="15"/>
  <c r="I65" i="15"/>
  <c r="H66" i="15"/>
  <c r="F66" i="15"/>
  <c r="G66" i="15"/>
  <c r="I66" i="15"/>
  <c r="H67" i="15"/>
  <c r="F67" i="15"/>
  <c r="G67" i="15"/>
  <c r="I67" i="15"/>
  <c r="H68" i="15"/>
  <c r="F68" i="15"/>
  <c r="G68" i="15"/>
  <c r="I68" i="15"/>
  <c r="H69" i="15"/>
  <c r="F69" i="15"/>
  <c r="G69" i="15"/>
  <c r="I69" i="15"/>
  <c r="H70" i="15"/>
  <c r="F70" i="15"/>
  <c r="G70" i="15"/>
  <c r="I70" i="15"/>
  <c r="H71" i="15"/>
  <c r="F71" i="15"/>
  <c r="G71" i="15"/>
  <c r="I71" i="15"/>
  <c r="H72" i="15"/>
  <c r="F72" i="15"/>
  <c r="G72" i="15"/>
  <c r="I72" i="15"/>
  <c r="H73" i="15"/>
  <c r="F73" i="15"/>
  <c r="G73" i="15"/>
  <c r="I73" i="15"/>
  <c r="H74" i="15"/>
  <c r="F74" i="15"/>
  <c r="G74" i="15"/>
  <c r="I74" i="15"/>
  <c r="H75" i="15"/>
  <c r="F75" i="15"/>
  <c r="G75" i="15"/>
  <c r="I75" i="15"/>
  <c r="H76" i="15"/>
  <c r="F76" i="15"/>
  <c r="G76" i="15"/>
  <c r="I76" i="15"/>
  <c r="H77" i="15"/>
  <c r="F77" i="15"/>
  <c r="G77" i="15"/>
  <c r="I77" i="15"/>
  <c r="H78" i="15"/>
  <c r="F78" i="15"/>
  <c r="G78" i="15"/>
  <c r="I78" i="15"/>
  <c r="H79" i="15"/>
  <c r="F79" i="15"/>
  <c r="G79" i="15"/>
  <c r="I79" i="15"/>
  <c r="H80" i="15"/>
  <c r="F80" i="15"/>
  <c r="G80" i="15"/>
  <c r="I80" i="15"/>
  <c r="H81" i="15"/>
  <c r="F81" i="15"/>
  <c r="G81" i="15"/>
  <c r="I81" i="15"/>
  <c r="H82" i="15"/>
  <c r="F82" i="15"/>
  <c r="G82" i="15"/>
  <c r="I82" i="15"/>
  <c r="H83" i="15"/>
  <c r="F83" i="15"/>
  <c r="G83" i="15"/>
  <c r="I83" i="15"/>
  <c r="H84" i="15"/>
  <c r="F84" i="15"/>
  <c r="G84" i="15"/>
  <c r="I84" i="15"/>
  <c r="H85" i="15"/>
  <c r="F85" i="15"/>
  <c r="G85" i="15"/>
  <c r="I85" i="15"/>
  <c r="H86" i="15"/>
  <c r="F86" i="15"/>
  <c r="G86" i="15"/>
  <c r="I86" i="15"/>
  <c r="H87" i="15"/>
  <c r="F87" i="15"/>
  <c r="G87" i="15"/>
  <c r="I87" i="15"/>
  <c r="H88" i="15"/>
  <c r="F88" i="15"/>
  <c r="G88" i="15"/>
  <c r="I88" i="15"/>
  <c r="H89" i="15"/>
  <c r="F89" i="15"/>
  <c r="G89" i="15"/>
  <c r="I89" i="15"/>
  <c r="H90" i="15"/>
  <c r="F90" i="15"/>
  <c r="G90" i="15"/>
  <c r="I90" i="15"/>
  <c r="H91" i="15"/>
  <c r="F91" i="15"/>
  <c r="G91" i="15"/>
  <c r="I91" i="15"/>
  <c r="H92" i="15"/>
  <c r="F92" i="15"/>
  <c r="G92" i="15"/>
  <c r="I92" i="15"/>
  <c r="H93" i="15"/>
  <c r="F93" i="15"/>
  <c r="G93" i="15"/>
  <c r="I93" i="15"/>
  <c r="H94" i="15"/>
  <c r="F94" i="15"/>
  <c r="G94" i="15"/>
  <c r="I94" i="15"/>
  <c r="H95" i="15"/>
  <c r="F95" i="15"/>
  <c r="G95" i="15"/>
  <c r="I95" i="15"/>
  <c r="H96" i="15"/>
  <c r="F96" i="15"/>
  <c r="G96" i="15"/>
  <c r="I96" i="15"/>
  <c r="H97" i="15"/>
  <c r="F97" i="15"/>
  <c r="G97" i="15"/>
  <c r="I97" i="15"/>
  <c r="H98" i="15"/>
  <c r="F98" i="15"/>
  <c r="G98" i="15"/>
  <c r="I98" i="15"/>
  <c r="H99" i="15"/>
  <c r="F99" i="15"/>
  <c r="G99" i="15"/>
  <c r="I99" i="15"/>
  <c r="H100" i="15"/>
  <c r="F100" i="15"/>
  <c r="G100" i="15"/>
  <c r="I100" i="15"/>
  <c r="H101" i="15"/>
  <c r="F101" i="15"/>
  <c r="G101" i="15"/>
  <c r="I101" i="15"/>
  <c r="H102" i="15"/>
  <c r="F102" i="15"/>
  <c r="G102" i="15"/>
  <c r="I102" i="15"/>
  <c r="H103" i="15"/>
  <c r="F103" i="15"/>
  <c r="G103" i="15"/>
  <c r="I103" i="15"/>
  <c r="H104" i="15"/>
  <c r="F104" i="15"/>
  <c r="G104" i="15"/>
  <c r="I104" i="15"/>
  <c r="H105" i="15"/>
  <c r="F105" i="15"/>
  <c r="G105" i="15"/>
  <c r="I105" i="15"/>
  <c r="H106" i="15"/>
  <c r="F106" i="15"/>
  <c r="G106" i="15"/>
  <c r="I106" i="15"/>
  <c r="H107" i="15"/>
  <c r="F107" i="15"/>
  <c r="G107" i="15"/>
  <c r="I107" i="15"/>
  <c r="H108" i="15"/>
  <c r="F108" i="15"/>
  <c r="G108" i="15"/>
  <c r="I108" i="15"/>
  <c r="H109" i="15"/>
  <c r="F109" i="15"/>
  <c r="J109" i="15"/>
  <c r="K109" i="15"/>
  <c r="L109" i="15"/>
  <c r="D108" i="3"/>
  <c r="J108" i="15"/>
  <c r="K108" i="15"/>
  <c r="L108" i="15"/>
  <c r="D107" i="3"/>
  <c r="J107" i="15"/>
  <c r="K107" i="15"/>
  <c r="L107" i="15"/>
  <c r="D106" i="3"/>
  <c r="J106" i="15"/>
  <c r="K106" i="15"/>
  <c r="L106" i="15"/>
  <c r="D105" i="3"/>
  <c r="J105" i="15"/>
  <c r="K105" i="15"/>
  <c r="L105" i="15"/>
  <c r="D104" i="3"/>
  <c r="J104" i="15"/>
  <c r="K104" i="15"/>
  <c r="L104" i="15"/>
  <c r="D103" i="3"/>
  <c r="J103" i="15"/>
  <c r="K103" i="15"/>
  <c r="L103" i="15"/>
  <c r="D102" i="3"/>
  <c r="J102" i="15"/>
  <c r="K102" i="15"/>
  <c r="L102" i="15"/>
  <c r="D101" i="3"/>
  <c r="J101" i="15"/>
  <c r="K101" i="15"/>
  <c r="L101" i="15"/>
  <c r="D100" i="3"/>
  <c r="J100" i="15"/>
  <c r="K100" i="15"/>
  <c r="L100" i="15"/>
  <c r="D99" i="3"/>
  <c r="J99" i="15"/>
  <c r="K99" i="15"/>
  <c r="L99" i="15"/>
  <c r="D98" i="3"/>
  <c r="J98" i="15"/>
  <c r="K98" i="15"/>
  <c r="L98" i="15"/>
  <c r="D97" i="3"/>
  <c r="J97" i="15"/>
  <c r="K97" i="15"/>
  <c r="L97" i="15"/>
  <c r="D96" i="3"/>
  <c r="J96" i="15"/>
  <c r="K96" i="15"/>
  <c r="L96" i="15"/>
  <c r="D95" i="3"/>
  <c r="J95" i="15"/>
  <c r="K95" i="15"/>
  <c r="L95" i="15"/>
  <c r="D94" i="3"/>
  <c r="J94" i="15"/>
  <c r="K94" i="15"/>
  <c r="L94" i="15"/>
  <c r="D93" i="3"/>
  <c r="J93" i="15"/>
  <c r="K93" i="15"/>
  <c r="L93" i="15"/>
  <c r="D92" i="3"/>
  <c r="J92" i="15"/>
  <c r="K92" i="15"/>
  <c r="L92" i="15"/>
  <c r="D91" i="3"/>
  <c r="J91" i="15"/>
  <c r="K91" i="15"/>
  <c r="L91" i="15"/>
  <c r="D90" i="3"/>
  <c r="J90" i="15"/>
  <c r="K90" i="15"/>
  <c r="L90" i="15"/>
  <c r="D89" i="3"/>
  <c r="J89" i="15"/>
  <c r="K89" i="15"/>
  <c r="L89" i="15"/>
  <c r="D88" i="3"/>
  <c r="J88" i="15"/>
  <c r="K88" i="15"/>
  <c r="L88" i="15"/>
  <c r="D87" i="3"/>
  <c r="J87" i="15"/>
  <c r="K87" i="15"/>
  <c r="L87" i="15"/>
  <c r="D86" i="3"/>
  <c r="J86" i="15"/>
  <c r="K86" i="15"/>
  <c r="L86" i="15"/>
  <c r="D85" i="3"/>
  <c r="J85" i="15"/>
  <c r="K85" i="15"/>
  <c r="L85" i="15"/>
  <c r="D84" i="3"/>
  <c r="J84" i="15"/>
  <c r="K84" i="15"/>
  <c r="L84" i="15"/>
  <c r="D83" i="3"/>
  <c r="J83" i="15"/>
  <c r="K83" i="15"/>
  <c r="L83" i="15"/>
  <c r="D82" i="3"/>
  <c r="J82" i="15"/>
  <c r="K82" i="15"/>
  <c r="L82" i="15"/>
  <c r="D81" i="3"/>
  <c r="J81" i="15"/>
  <c r="K81" i="15"/>
  <c r="L81" i="15"/>
  <c r="D80" i="3"/>
  <c r="J80" i="15"/>
  <c r="K80" i="15"/>
  <c r="L80" i="15"/>
  <c r="D79" i="3"/>
  <c r="J79" i="15"/>
  <c r="K79" i="15"/>
  <c r="L79" i="15"/>
  <c r="D78" i="3"/>
  <c r="J78" i="15"/>
  <c r="K78" i="15"/>
  <c r="L78" i="15"/>
  <c r="D77" i="3"/>
  <c r="J77" i="15"/>
  <c r="K77" i="15"/>
  <c r="L77" i="15"/>
  <c r="D76" i="3"/>
  <c r="J76" i="15"/>
  <c r="K76" i="15"/>
  <c r="L76" i="15"/>
  <c r="D75" i="3"/>
  <c r="J75" i="15"/>
  <c r="K75" i="15"/>
  <c r="L75" i="15"/>
  <c r="D74" i="3"/>
  <c r="J74" i="15"/>
  <c r="K74" i="15"/>
  <c r="L74" i="15"/>
  <c r="D73" i="3"/>
  <c r="J73" i="15"/>
  <c r="K73" i="15"/>
  <c r="L73" i="15"/>
  <c r="D72" i="3"/>
  <c r="J72" i="15"/>
  <c r="K72" i="15"/>
  <c r="L72" i="15"/>
  <c r="D71" i="3"/>
  <c r="J71" i="15"/>
  <c r="K71" i="15"/>
  <c r="L71" i="15"/>
  <c r="D70" i="3"/>
  <c r="J70" i="15"/>
  <c r="K70" i="15"/>
  <c r="L70" i="15"/>
  <c r="D69" i="3"/>
  <c r="J69" i="15"/>
  <c r="K69" i="15"/>
  <c r="L69" i="15"/>
  <c r="D68" i="3"/>
  <c r="J68" i="15"/>
  <c r="K68" i="15"/>
  <c r="L68" i="15"/>
  <c r="D67" i="3"/>
  <c r="J67" i="15"/>
  <c r="K67" i="15"/>
  <c r="L67" i="15"/>
  <c r="D66" i="3"/>
  <c r="J66" i="15"/>
  <c r="K66" i="15"/>
  <c r="L66" i="15"/>
  <c r="D65" i="3"/>
  <c r="J65" i="15"/>
  <c r="K65" i="15"/>
  <c r="L65" i="15"/>
  <c r="D64" i="3"/>
  <c r="J64" i="15"/>
  <c r="K64" i="15"/>
  <c r="L64" i="15"/>
  <c r="D63" i="3"/>
  <c r="J63" i="15"/>
  <c r="K63" i="15"/>
  <c r="L63" i="15"/>
  <c r="D62" i="3"/>
  <c r="J62" i="15"/>
  <c r="K62" i="15"/>
  <c r="L62" i="15"/>
  <c r="D61" i="3"/>
  <c r="J61" i="15"/>
  <c r="K61" i="15"/>
  <c r="L61" i="15"/>
  <c r="D60" i="3"/>
  <c r="J60" i="15"/>
  <c r="K60" i="15"/>
  <c r="L60" i="15"/>
  <c r="D59" i="3"/>
  <c r="J59" i="15"/>
  <c r="K59" i="15"/>
  <c r="L59" i="15"/>
  <c r="D58" i="3"/>
  <c r="J58" i="15"/>
  <c r="K58" i="15"/>
  <c r="L58" i="15"/>
  <c r="D57" i="3"/>
  <c r="J57" i="15"/>
  <c r="K57" i="15"/>
  <c r="L57" i="15"/>
  <c r="D56" i="3"/>
  <c r="J56" i="15"/>
  <c r="K56" i="15"/>
  <c r="L56" i="15"/>
  <c r="D55" i="3"/>
  <c r="J55" i="15"/>
  <c r="K55" i="15"/>
  <c r="L55" i="15"/>
  <c r="D54" i="3"/>
  <c r="J54" i="15"/>
  <c r="K54" i="15"/>
  <c r="L54" i="15"/>
  <c r="D53" i="3"/>
  <c r="J53" i="15"/>
  <c r="K53" i="15"/>
  <c r="L53" i="15"/>
  <c r="D52" i="3"/>
  <c r="J52" i="15"/>
  <c r="K52" i="15"/>
  <c r="L52" i="15"/>
  <c r="D51" i="3"/>
  <c r="J51" i="15"/>
  <c r="K51" i="15"/>
  <c r="L51" i="15"/>
  <c r="D50" i="3"/>
  <c r="J50" i="15"/>
  <c r="K50" i="15"/>
  <c r="L50" i="15"/>
  <c r="D49" i="3"/>
  <c r="J49" i="15"/>
  <c r="K49" i="15"/>
  <c r="L49" i="15"/>
  <c r="D48" i="3"/>
  <c r="J48" i="15"/>
  <c r="K48" i="15"/>
  <c r="L48" i="15"/>
  <c r="D47" i="3"/>
  <c r="J47" i="15"/>
  <c r="K47" i="15"/>
  <c r="L47" i="15"/>
  <c r="D46" i="3"/>
  <c r="J46" i="15"/>
  <c r="K46" i="15"/>
  <c r="L46" i="15"/>
  <c r="D45" i="3"/>
  <c r="J45" i="15"/>
  <c r="K45" i="15"/>
  <c r="L45" i="15"/>
  <c r="D44" i="3"/>
  <c r="J44" i="15"/>
  <c r="K44" i="15"/>
  <c r="L44" i="15"/>
  <c r="D43" i="3"/>
  <c r="J43" i="15"/>
  <c r="K43" i="15"/>
  <c r="L43" i="15"/>
  <c r="D42" i="3"/>
  <c r="J42" i="15"/>
  <c r="K42" i="15"/>
  <c r="L42" i="15"/>
  <c r="D41" i="3"/>
  <c r="J41" i="15"/>
  <c r="K41" i="15"/>
  <c r="L41" i="15"/>
  <c r="D40" i="3"/>
  <c r="J40" i="15"/>
  <c r="K40" i="15"/>
  <c r="L40" i="15"/>
  <c r="D39" i="3"/>
  <c r="J39" i="15"/>
  <c r="K39" i="15"/>
  <c r="L39" i="15"/>
  <c r="D38" i="3"/>
  <c r="J38" i="15"/>
  <c r="K38" i="15"/>
  <c r="L38" i="15"/>
  <c r="D37" i="3"/>
  <c r="J37" i="15"/>
  <c r="K37" i="15"/>
  <c r="L37" i="15"/>
  <c r="D36" i="3"/>
  <c r="J36" i="15"/>
  <c r="K36" i="15"/>
  <c r="L36" i="15"/>
  <c r="D35" i="3"/>
  <c r="J35" i="15"/>
  <c r="K35" i="15"/>
  <c r="L35" i="15"/>
  <c r="D34" i="3"/>
  <c r="J34" i="15"/>
  <c r="K34" i="15"/>
  <c r="L34" i="15"/>
  <c r="D33" i="3"/>
  <c r="J33" i="15"/>
  <c r="K33" i="15"/>
  <c r="L33" i="15"/>
  <c r="D32" i="3"/>
  <c r="J32" i="15"/>
  <c r="K32" i="15"/>
  <c r="L32" i="15"/>
  <c r="D31" i="3"/>
  <c r="J31" i="15"/>
  <c r="K31" i="15"/>
  <c r="L31" i="15"/>
  <c r="D30" i="3"/>
  <c r="J30" i="15"/>
  <c r="K30" i="15"/>
  <c r="L30" i="15"/>
  <c r="D29" i="3"/>
  <c r="J29" i="15"/>
  <c r="K29" i="15"/>
  <c r="L29" i="15"/>
  <c r="D28" i="3"/>
  <c r="J28" i="15"/>
  <c r="K28" i="15"/>
  <c r="L28" i="15"/>
  <c r="D27" i="3"/>
  <c r="J27" i="15"/>
  <c r="K27" i="15"/>
  <c r="L27" i="15"/>
  <c r="D26" i="3"/>
  <c r="J26" i="15"/>
  <c r="K26" i="15"/>
  <c r="L26" i="15"/>
  <c r="D25" i="3"/>
  <c r="J25" i="15"/>
  <c r="K25" i="15"/>
  <c r="L25" i="15"/>
  <c r="D24" i="3"/>
  <c r="J24" i="15"/>
  <c r="K24" i="15"/>
  <c r="L24" i="15"/>
  <c r="D23" i="3"/>
  <c r="J23" i="15"/>
  <c r="K23" i="15"/>
  <c r="L23" i="15"/>
  <c r="D22" i="3"/>
  <c r="J22" i="15"/>
  <c r="K22" i="15"/>
  <c r="L22" i="15"/>
  <c r="D21" i="3"/>
  <c r="J21" i="15"/>
  <c r="K21" i="15"/>
  <c r="L21" i="15"/>
  <c r="D20" i="3"/>
  <c r="J20" i="15"/>
  <c r="K20" i="15"/>
  <c r="L20" i="15"/>
  <c r="D19" i="3"/>
  <c r="J19" i="15"/>
  <c r="K19" i="15"/>
  <c r="L19" i="15"/>
  <c r="D18" i="3"/>
  <c r="J18" i="15"/>
  <c r="K18" i="15"/>
  <c r="L18" i="15"/>
  <c r="D17" i="3"/>
  <c r="J17" i="15"/>
  <c r="K17" i="15"/>
  <c r="L17" i="15"/>
  <c r="D16" i="3"/>
  <c r="J16" i="15"/>
  <c r="K16" i="15"/>
  <c r="L16" i="15"/>
  <c r="D15" i="3"/>
  <c r="J15" i="15"/>
  <c r="K15" i="15"/>
  <c r="L15" i="15"/>
  <c r="D14" i="3"/>
  <c r="J14" i="15"/>
  <c r="K14" i="15"/>
  <c r="L14" i="15"/>
  <c r="D13" i="3"/>
  <c r="J13" i="15"/>
  <c r="K13" i="15"/>
  <c r="L13" i="15"/>
  <c r="D12" i="3"/>
  <c r="J12" i="15"/>
  <c r="K12" i="15"/>
  <c r="L12" i="15"/>
  <c r="D11" i="3"/>
  <c r="J11" i="15"/>
  <c r="K11" i="15"/>
  <c r="L11" i="15"/>
  <c r="D10" i="3"/>
  <c r="J10" i="15"/>
  <c r="K10" i="15"/>
  <c r="L10" i="15"/>
  <c r="D9" i="3"/>
  <c r="J9" i="15"/>
  <c r="K9" i="15"/>
  <c r="L9" i="15"/>
  <c r="D8" i="3"/>
  <c r="A125" i="16"/>
  <c r="A125" i="15"/>
  <c r="A125" i="14"/>
  <c r="F45" i="14"/>
  <c r="G45" i="14"/>
  <c r="F52" i="14"/>
  <c r="G52" i="14"/>
  <c r="F58" i="14"/>
  <c r="G58" i="14"/>
  <c r="F74" i="14"/>
  <c r="G74" i="14"/>
  <c r="F59" i="14"/>
  <c r="G59" i="14"/>
  <c r="F61" i="14"/>
  <c r="G61" i="14"/>
  <c r="F79" i="14"/>
  <c r="G79" i="14"/>
  <c r="F83" i="14"/>
  <c r="G83" i="14"/>
  <c r="F91" i="14"/>
  <c r="G91" i="14"/>
  <c r="F103" i="14"/>
  <c r="G103" i="14"/>
  <c r="F24" i="14"/>
  <c r="G24" i="14"/>
  <c r="F26" i="14"/>
  <c r="G26" i="14"/>
  <c r="F42" i="14"/>
  <c r="G42" i="14"/>
  <c r="F46" i="14"/>
  <c r="G46" i="14"/>
  <c r="F15" i="14"/>
  <c r="G15" i="14"/>
  <c r="F56" i="14"/>
  <c r="G56" i="14"/>
  <c r="F90" i="14"/>
  <c r="G90" i="14"/>
  <c r="F92" i="14"/>
  <c r="G92" i="14"/>
  <c r="F106" i="14"/>
  <c r="G106" i="14"/>
  <c r="F37" i="14"/>
  <c r="G37" i="14"/>
  <c r="F47" i="14"/>
  <c r="G47" i="14"/>
  <c r="F104" i="14"/>
  <c r="G104" i="14"/>
  <c r="F77" i="14"/>
  <c r="G77" i="14"/>
  <c r="F50" i="14"/>
  <c r="G50" i="14"/>
  <c r="F85" i="14"/>
  <c r="G85" i="14"/>
  <c r="F27" i="14"/>
  <c r="G27" i="14"/>
  <c r="F39" i="14"/>
  <c r="G39" i="14"/>
  <c r="F80" i="14"/>
  <c r="G80" i="14"/>
  <c r="F84" i="14"/>
  <c r="G84" i="14"/>
  <c r="F53" i="14"/>
  <c r="G53" i="14"/>
  <c r="F98" i="14"/>
  <c r="G98" i="14"/>
  <c r="F20" i="14"/>
  <c r="G20" i="14"/>
  <c r="F40" i="14"/>
  <c r="G40" i="14"/>
  <c r="F109" i="14"/>
  <c r="F68" i="14"/>
  <c r="G68" i="14"/>
  <c r="F72" i="14"/>
  <c r="G72" i="14"/>
  <c r="F35" i="14"/>
  <c r="G35" i="14"/>
  <c r="F18" i="14"/>
  <c r="G18" i="14"/>
  <c r="F99" i="14"/>
  <c r="G99" i="14"/>
  <c r="F101" i="14"/>
  <c r="G101" i="14"/>
  <c r="F9" i="14"/>
  <c r="G9" i="14"/>
  <c r="I9" i="14"/>
  <c r="H10" i="14"/>
  <c r="J9" i="14"/>
  <c r="F11" i="14"/>
  <c r="G11" i="14"/>
  <c r="F30" i="14"/>
  <c r="G30" i="14"/>
  <c r="F66" i="14"/>
  <c r="G66" i="14"/>
  <c r="F87" i="14"/>
  <c r="G87" i="14"/>
  <c r="F94" i="14"/>
  <c r="G94" i="14"/>
  <c r="F96" i="14"/>
  <c r="G96" i="14"/>
  <c r="F17" i="14"/>
  <c r="G17" i="14"/>
  <c r="F28" i="14"/>
  <c r="G28" i="14"/>
  <c r="F36" i="14"/>
  <c r="G36" i="14"/>
  <c r="F43" i="14"/>
  <c r="G43" i="14"/>
  <c r="F48" i="14"/>
  <c r="G48" i="14"/>
  <c r="F63" i="14"/>
  <c r="G63" i="14"/>
  <c r="F65" i="14"/>
  <c r="G65" i="14"/>
  <c r="F76" i="14"/>
  <c r="G76" i="14"/>
  <c r="F107" i="14"/>
  <c r="G107" i="14"/>
  <c r="F23" i="14"/>
  <c r="G23" i="14"/>
  <c r="F78" i="14"/>
  <c r="G78" i="14"/>
  <c r="F100" i="14"/>
  <c r="G100" i="14"/>
  <c r="F34" i="14"/>
  <c r="G34" i="14"/>
  <c r="F67" i="14"/>
  <c r="G67" i="14"/>
  <c r="F71" i="14"/>
  <c r="G71" i="14"/>
  <c r="F10" i="14"/>
  <c r="G10" i="14"/>
  <c r="F14" i="14"/>
  <c r="G14" i="14"/>
  <c r="F33" i="14"/>
  <c r="G33" i="14"/>
  <c r="F95" i="14"/>
  <c r="G95" i="14"/>
  <c r="F12" i="14"/>
  <c r="G12" i="14"/>
  <c r="F31" i="14"/>
  <c r="G31" i="14"/>
  <c r="F49" i="14"/>
  <c r="G49" i="14"/>
  <c r="F88" i="14"/>
  <c r="G88" i="14"/>
  <c r="F29" i="14"/>
  <c r="G29" i="14"/>
  <c r="F44" i="14"/>
  <c r="G44" i="14"/>
  <c r="F55" i="14"/>
  <c r="G55" i="14"/>
  <c r="F60" i="14"/>
  <c r="G60" i="14"/>
  <c r="F62" i="14"/>
  <c r="G62" i="14"/>
  <c r="F64" i="14"/>
  <c r="G64" i="14"/>
  <c r="F75" i="14"/>
  <c r="G75" i="14"/>
  <c r="F82" i="14"/>
  <c r="G82" i="14"/>
  <c r="F93" i="14"/>
  <c r="G93" i="14"/>
  <c r="F97" i="14"/>
  <c r="G97" i="14"/>
  <c r="F108" i="14"/>
  <c r="G108" i="14"/>
  <c r="F16" i="14"/>
  <c r="G16" i="14"/>
  <c r="F51" i="14"/>
  <c r="G51" i="14"/>
  <c r="F81" i="14"/>
  <c r="G81" i="14"/>
  <c r="F32" i="14"/>
  <c r="G32" i="14"/>
  <c r="F69" i="14"/>
  <c r="G69" i="14"/>
  <c r="F13" i="14"/>
  <c r="G13" i="14"/>
  <c r="F21" i="14"/>
  <c r="G21" i="14"/>
  <c r="F19" i="14"/>
  <c r="G19" i="14"/>
  <c r="F25" i="14"/>
  <c r="G25" i="14"/>
  <c r="F57" i="14"/>
  <c r="G57" i="14"/>
  <c r="F89" i="14"/>
  <c r="G89" i="14"/>
  <c r="F38" i="14"/>
  <c r="G38" i="14"/>
  <c r="F70" i="14"/>
  <c r="G70" i="14"/>
  <c r="F102" i="14"/>
  <c r="G102" i="14"/>
  <c r="F41" i="14"/>
  <c r="G41" i="14"/>
  <c r="F73" i="14"/>
  <c r="G73" i="14"/>
  <c r="F105" i="14"/>
  <c r="G105" i="14"/>
  <c r="F22" i="14"/>
  <c r="G22" i="14"/>
  <c r="F54" i="14"/>
  <c r="G54" i="14"/>
  <c r="F86" i="14"/>
  <c r="G86" i="14"/>
  <c r="A125" i="13"/>
  <c r="I10" i="14"/>
  <c r="H11" i="14"/>
  <c r="J10" i="14"/>
  <c r="F10" i="13"/>
  <c r="G10" i="13"/>
  <c r="F109" i="13"/>
  <c r="F32" i="13"/>
  <c r="G32" i="13"/>
  <c r="F13" i="13"/>
  <c r="G13" i="13"/>
  <c r="F11" i="13"/>
  <c r="G11" i="13"/>
  <c r="F14" i="13"/>
  <c r="G14" i="13"/>
  <c r="F24" i="13"/>
  <c r="G24" i="13"/>
  <c r="F64" i="13"/>
  <c r="G64" i="13"/>
  <c r="F72" i="13"/>
  <c r="F76" i="13"/>
  <c r="G76" i="13"/>
  <c r="F80" i="13"/>
  <c r="G80" i="13"/>
  <c r="F84" i="13"/>
  <c r="G84" i="13"/>
  <c r="F88" i="13"/>
  <c r="G88" i="13"/>
  <c r="F90" i="13"/>
  <c r="G90" i="13"/>
  <c r="F92" i="13"/>
  <c r="G92" i="13"/>
  <c r="F96" i="13"/>
  <c r="G96" i="13"/>
  <c r="F100" i="13"/>
  <c r="G100" i="13"/>
  <c r="F104" i="13"/>
  <c r="G104" i="13"/>
  <c r="F106" i="13"/>
  <c r="G106" i="13"/>
  <c r="F108" i="13"/>
  <c r="G108" i="13"/>
  <c r="F40" i="13"/>
  <c r="G40" i="13"/>
  <c r="F15" i="13"/>
  <c r="G15" i="13"/>
  <c r="F17" i="13"/>
  <c r="G17" i="13"/>
  <c r="F21" i="13"/>
  <c r="G21" i="13"/>
  <c r="F23" i="13"/>
  <c r="G23" i="13"/>
  <c r="F31" i="13"/>
  <c r="G31" i="13"/>
  <c r="F37" i="13"/>
  <c r="G37" i="13"/>
  <c r="F43" i="13"/>
  <c r="G43" i="13"/>
  <c r="F61" i="13"/>
  <c r="G61" i="13"/>
  <c r="F16" i="13"/>
  <c r="G16" i="13"/>
  <c r="F73" i="13"/>
  <c r="G73" i="13"/>
  <c r="F77" i="13"/>
  <c r="G77" i="13"/>
  <c r="F95" i="13"/>
  <c r="G95" i="13"/>
  <c r="F97" i="13"/>
  <c r="G97" i="13"/>
  <c r="F36" i="13"/>
  <c r="G36" i="13"/>
  <c r="F38" i="13"/>
  <c r="G38" i="13"/>
  <c r="F48" i="13"/>
  <c r="G48" i="13"/>
  <c r="F52" i="13"/>
  <c r="G52" i="13"/>
  <c r="F56" i="13"/>
  <c r="G56" i="13"/>
  <c r="F60" i="13"/>
  <c r="G60" i="13"/>
  <c r="F87" i="13"/>
  <c r="G87" i="13"/>
  <c r="F101" i="13"/>
  <c r="G101" i="13"/>
  <c r="F103" i="13"/>
  <c r="G103" i="13"/>
  <c r="F29" i="13"/>
  <c r="G29" i="13"/>
  <c r="F30" i="13"/>
  <c r="G30" i="13"/>
  <c r="F102" i="13"/>
  <c r="G102" i="13"/>
  <c r="F9" i="13"/>
  <c r="G9" i="13"/>
  <c r="I9" i="13"/>
  <c r="H10" i="13"/>
  <c r="J9" i="13"/>
  <c r="F67" i="13"/>
  <c r="G67" i="13"/>
  <c r="F69" i="13"/>
  <c r="G69" i="13"/>
  <c r="F78" i="13"/>
  <c r="G78" i="13"/>
  <c r="F12" i="13"/>
  <c r="G12" i="13"/>
  <c r="F39" i="13"/>
  <c r="G39" i="13"/>
  <c r="F71" i="13"/>
  <c r="G71" i="13"/>
  <c r="F86" i="13"/>
  <c r="G86" i="13"/>
  <c r="F25" i="13"/>
  <c r="G25" i="13"/>
  <c r="F27" i="13"/>
  <c r="G27" i="13"/>
  <c r="F34" i="13"/>
  <c r="G34" i="13"/>
  <c r="F45" i="13"/>
  <c r="G45" i="13"/>
  <c r="F47" i="13"/>
  <c r="G47" i="13"/>
  <c r="F49" i="13"/>
  <c r="G49" i="13"/>
  <c r="F62" i="13"/>
  <c r="G62" i="13"/>
  <c r="F18" i="13"/>
  <c r="G18" i="13"/>
  <c r="F57" i="13"/>
  <c r="G57" i="13"/>
  <c r="F66" i="13"/>
  <c r="G66" i="13"/>
  <c r="F68" i="13"/>
  <c r="G68" i="13"/>
  <c r="F81" i="13"/>
  <c r="G81" i="13"/>
  <c r="F98" i="13"/>
  <c r="G98" i="13"/>
  <c r="F53" i="13"/>
  <c r="G53" i="13"/>
  <c r="F55" i="13"/>
  <c r="G55" i="13"/>
  <c r="F79" i="13"/>
  <c r="G79" i="13"/>
  <c r="F85" i="13"/>
  <c r="G85" i="13"/>
  <c r="F44" i="13"/>
  <c r="G44" i="13"/>
  <c r="F89" i="13"/>
  <c r="G89" i="13"/>
  <c r="F22" i="13"/>
  <c r="G22" i="13"/>
  <c r="F26" i="13"/>
  <c r="G26" i="13"/>
  <c r="F33" i="13"/>
  <c r="G33" i="13"/>
  <c r="F46" i="13"/>
  <c r="G46" i="13"/>
  <c r="F50" i="13"/>
  <c r="G50" i="13"/>
  <c r="F63" i="13"/>
  <c r="G63" i="13"/>
  <c r="F65" i="13"/>
  <c r="G65" i="13"/>
  <c r="F93" i="13"/>
  <c r="G93" i="13"/>
  <c r="F20" i="13"/>
  <c r="G20" i="13"/>
  <c r="F75" i="13"/>
  <c r="G75" i="13"/>
  <c r="F19" i="13"/>
  <c r="G19" i="13"/>
  <c r="F35" i="13"/>
  <c r="G35" i="13"/>
  <c r="F99" i="13"/>
  <c r="G99" i="13"/>
  <c r="F91" i="13"/>
  <c r="G91" i="13"/>
  <c r="F28" i="13"/>
  <c r="G28" i="13"/>
  <c r="F51" i="13"/>
  <c r="G51" i="13"/>
  <c r="F58" i="13"/>
  <c r="G58" i="13"/>
  <c r="G72" i="13"/>
  <c r="F74" i="13"/>
  <c r="G74" i="13"/>
  <c r="F94" i="13"/>
  <c r="G94" i="13"/>
  <c r="F70" i="13"/>
  <c r="G70" i="13"/>
  <c r="F105" i="13"/>
  <c r="G105" i="13"/>
  <c r="F42" i="13"/>
  <c r="G42" i="13"/>
  <c r="F83" i="13"/>
  <c r="G83" i="13"/>
  <c r="F41" i="13"/>
  <c r="G41" i="13"/>
  <c r="F54" i="13"/>
  <c r="G54" i="13"/>
  <c r="F59" i="13"/>
  <c r="G59" i="13"/>
  <c r="F82" i="13"/>
  <c r="G82" i="13"/>
  <c r="F107" i="13"/>
  <c r="G107" i="13"/>
  <c r="A125" i="12"/>
  <c r="I11" i="14"/>
  <c r="H12" i="14"/>
  <c r="I12" i="14"/>
  <c r="H13" i="14"/>
  <c r="I10" i="13"/>
  <c r="H11" i="13"/>
  <c r="I11" i="13"/>
  <c r="H12" i="13"/>
  <c r="F103" i="12"/>
  <c r="G103" i="12"/>
  <c r="F97" i="12"/>
  <c r="G97" i="12"/>
  <c r="F42" i="12"/>
  <c r="G42" i="12"/>
  <c r="F21" i="12"/>
  <c r="G21" i="12"/>
  <c r="F45" i="12"/>
  <c r="G45" i="12"/>
  <c r="F76" i="12"/>
  <c r="G76" i="12"/>
  <c r="F50" i="12"/>
  <c r="G50" i="12"/>
  <c r="F28" i="12"/>
  <c r="G28" i="12"/>
  <c r="F36" i="12"/>
  <c r="G36" i="12"/>
  <c r="F68" i="12"/>
  <c r="G68" i="12"/>
  <c r="F57" i="12"/>
  <c r="G57" i="12"/>
  <c r="F12" i="12"/>
  <c r="G12" i="12"/>
  <c r="F20" i="12"/>
  <c r="G20" i="12"/>
  <c r="F84" i="12"/>
  <c r="G84" i="12"/>
  <c r="F92" i="12"/>
  <c r="G92" i="12"/>
  <c r="F72" i="12"/>
  <c r="G72" i="12"/>
  <c r="F41" i="12"/>
  <c r="G41" i="12"/>
  <c r="F53" i="12"/>
  <c r="G53" i="12"/>
  <c r="F80" i="12"/>
  <c r="G80" i="12"/>
  <c r="F61" i="12"/>
  <c r="G61" i="12"/>
  <c r="F69" i="12"/>
  <c r="G69" i="12"/>
  <c r="F100" i="12"/>
  <c r="G100" i="12"/>
  <c r="F108" i="12"/>
  <c r="G108" i="12"/>
  <c r="F59" i="12"/>
  <c r="G59" i="12"/>
  <c r="F30" i="12"/>
  <c r="G30" i="12"/>
  <c r="F64" i="12"/>
  <c r="G64" i="12"/>
  <c r="F38" i="12"/>
  <c r="G38" i="12"/>
  <c r="F77" i="12"/>
  <c r="G77" i="12"/>
  <c r="F85" i="12"/>
  <c r="G85" i="12"/>
  <c r="F101" i="12"/>
  <c r="G101" i="12"/>
  <c r="F65" i="12"/>
  <c r="G65" i="12"/>
  <c r="F24" i="12"/>
  <c r="G24" i="12"/>
  <c r="F37" i="12"/>
  <c r="G37" i="12"/>
  <c r="F17" i="12"/>
  <c r="G17" i="12"/>
  <c r="F25" i="12"/>
  <c r="G25" i="12"/>
  <c r="F88" i="12"/>
  <c r="G88" i="12"/>
  <c r="F107" i="12"/>
  <c r="G107" i="12"/>
  <c r="F15" i="12"/>
  <c r="G15" i="12"/>
  <c r="F55" i="12"/>
  <c r="G55" i="12"/>
  <c r="F58" i="12"/>
  <c r="G58" i="12"/>
  <c r="F54" i="12"/>
  <c r="G54" i="12"/>
  <c r="F34" i="12"/>
  <c r="G34" i="12"/>
  <c r="F95" i="12"/>
  <c r="G95" i="12"/>
  <c r="F83" i="12"/>
  <c r="G83" i="12"/>
  <c r="F75" i="12"/>
  <c r="G75" i="12"/>
  <c r="F27" i="12"/>
  <c r="G27" i="12"/>
  <c r="F19" i="12"/>
  <c r="G19" i="12"/>
  <c r="F11" i="12"/>
  <c r="G11" i="12"/>
  <c r="F16" i="12"/>
  <c r="G16" i="12"/>
  <c r="F89" i="12"/>
  <c r="G89" i="12"/>
  <c r="F81" i="12"/>
  <c r="G81" i="12"/>
  <c r="F73" i="12"/>
  <c r="G73" i="12"/>
  <c r="F104" i="12"/>
  <c r="G104" i="12"/>
  <c r="F96" i="12"/>
  <c r="G96" i="12"/>
  <c r="F56" i="12"/>
  <c r="G56" i="12"/>
  <c r="F40" i="12"/>
  <c r="G40" i="12"/>
  <c r="F87" i="12"/>
  <c r="G87" i="12"/>
  <c r="F79" i="12"/>
  <c r="G79" i="12"/>
  <c r="F71" i="12"/>
  <c r="G71" i="12"/>
  <c r="F63" i="12"/>
  <c r="G63" i="12"/>
  <c r="F51" i="12"/>
  <c r="G51" i="12"/>
  <c r="F47" i="12"/>
  <c r="G47" i="12"/>
  <c r="F43" i="12"/>
  <c r="G43" i="12"/>
  <c r="F39" i="12"/>
  <c r="G39" i="12"/>
  <c r="F35" i="12"/>
  <c r="G35" i="12"/>
  <c r="F31" i="12"/>
  <c r="G31" i="12"/>
  <c r="F23" i="12"/>
  <c r="G23" i="12"/>
  <c r="F46" i="12"/>
  <c r="G46" i="12"/>
  <c r="F26" i="12"/>
  <c r="G26" i="12"/>
  <c r="F105" i="12"/>
  <c r="G105" i="12"/>
  <c r="F93" i="12"/>
  <c r="G93" i="12"/>
  <c r="F49" i="12"/>
  <c r="G49" i="12"/>
  <c r="F13" i="12"/>
  <c r="G13" i="12"/>
  <c r="F109" i="12"/>
  <c r="F9" i="12"/>
  <c r="G9" i="12"/>
  <c r="I9" i="12"/>
  <c r="H10" i="12"/>
  <c r="J9" i="12"/>
  <c r="F14" i="12"/>
  <c r="G14" i="12"/>
  <c r="F22" i="12"/>
  <c r="G22" i="12"/>
  <c r="F33" i="12"/>
  <c r="G33" i="12"/>
  <c r="F29" i="12"/>
  <c r="G29" i="12"/>
  <c r="F10" i="12"/>
  <c r="G10" i="12"/>
  <c r="F18" i="12"/>
  <c r="G18" i="12"/>
  <c r="F32" i="12"/>
  <c r="G32" i="12"/>
  <c r="F44" i="12"/>
  <c r="G44" i="12"/>
  <c r="F60" i="12"/>
  <c r="G60" i="12"/>
  <c r="F48" i="12"/>
  <c r="G48" i="12"/>
  <c r="F67" i="12"/>
  <c r="G67" i="12"/>
  <c r="F99" i="12"/>
  <c r="G99" i="12"/>
  <c r="F52" i="12"/>
  <c r="G52" i="12"/>
  <c r="F62" i="12"/>
  <c r="G62" i="12"/>
  <c r="F91" i="12"/>
  <c r="G91" i="12"/>
  <c r="F70" i="12"/>
  <c r="G70" i="12"/>
  <c r="F78" i="12"/>
  <c r="G78" i="12"/>
  <c r="F86" i="12"/>
  <c r="G86" i="12"/>
  <c r="F94" i="12"/>
  <c r="G94" i="12"/>
  <c r="F102" i="12"/>
  <c r="G102" i="12"/>
  <c r="F66" i="12"/>
  <c r="G66" i="12"/>
  <c r="F74" i="12"/>
  <c r="G74" i="12"/>
  <c r="F82" i="12"/>
  <c r="G82" i="12"/>
  <c r="F90" i="12"/>
  <c r="G90" i="12"/>
  <c r="F98" i="12"/>
  <c r="G98" i="12"/>
  <c r="F106" i="12"/>
  <c r="G106" i="12"/>
  <c r="J11" i="14"/>
  <c r="J10" i="13"/>
  <c r="I13" i="14"/>
  <c r="H14" i="14"/>
  <c r="J12" i="14"/>
  <c r="I12" i="13"/>
  <c r="H13" i="13"/>
  <c r="J11" i="13"/>
  <c r="I10" i="12"/>
  <c r="H11" i="12"/>
  <c r="I11" i="12"/>
  <c r="I14" i="14"/>
  <c r="H15" i="14"/>
  <c r="J13" i="14"/>
  <c r="J12" i="13"/>
  <c r="I13" i="13"/>
  <c r="H14" i="13"/>
  <c r="H12" i="12"/>
  <c r="I12" i="12"/>
  <c r="H13" i="12"/>
  <c r="J10" i="12"/>
  <c r="J14" i="14"/>
  <c r="I15" i="14"/>
  <c r="H16" i="14"/>
  <c r="J13" i="13"/>
  <c r="I14" i="13"/>
  <c r="H15" i="13"/>
  <c r="J11" i="12"/>
  <c r="J12" i="12"/>
  <c r="I13" i="12"/>
  <c r="H14" i="12"/>
  <c r="I16" i="14"/>
  <c r="H17" i="14"/>
  <c r="J15" i="14"/>
  <c r="J14" i="13"/>
  <c r="I15" i="13"/>
  <c r="H16" i="13"/>
  <c r="J13" i="12"/>
  <c r="I14" i="12"/>
  <c r="H15" i="12"/>
  <c r="I17" i="14"/>
  <c r="H18" i="14"/>
  <c r="J16" i="14"/>
  <c r="I16" i="13"/>
  <c r="H17" i="13"/>
  <c r="J15" i="13"/>
  <c r="I15" i="12"/>
  <c r="H16" i="12"/>
  <c r="J14" i="12"/>
  <c r="A125" i="8"/>
  <c r="A125" i="7"/>
  <c r="A125" i="6"/>
  <c r="A125" i="4"/>
  <c r="A125" i="2"/>
  <c r="A125" i="9"/>
  <c r="J17" i="14"/>
  <c r="I18" i="14"/>
  <c r="H19" i="14"/>
  <c r="I17" i="13"/>
  <c r="H18" i="13"/>
  <c r="J16" i="13"/>
  <c r="J15" i="12"/>
  <c r="I16" i="12"/>
  <c r="H17" i="12"/>
  <c r="J18" i="14"/>
  <c r="I19" i="14"/>
  <c r="H20" i="14"/>
  <c r="I18" i="13"/>
  <c r="H19" i="13"/>
  <c r="J17" i="13"/>
  <c r="J16" i="12"/>
  <c r="I17" i="12"/>
  <c r="H18" i="12"/>
  <c r="A125" i="10"/>
  <c r="I20" i="14"/>
  <c r="H21" i="14"/>
  <c r="J19" i="14"/>
  <c r="I19" i="13"/>
  <c r="H20" i="13"/>
  <c r="J18" i="13"/>
  <c r="J17" i="12"/>
  <c r="I18" i="12"/>
  <c r="H19" i="12"/>
  <c r="F109" i="10"/>
  <c r="F108" i="10"/>
  <c r="G108" i="10"/>
  <c r="F107" i="10"/>
  <c r="G107" i="10"/>
  <c r="F106" i="10"/>
  <c r="G106" i="10"/>
  <c r="F105" i="10"/>
  <c r="G105" i="10"/>
  <c r="F104" i="10"/>
  <c r="G104" i="10"/>
  <c r="F103" i="10"/>
  <c r="G103" i="10"/>
  <c r="F102" i="10"/>
  <c r="G102" i="10"/>
  <c r="F101" i="10"/>
  <c r="G101" i="10"/>
  <c r="F100" i="10"/>
  <c r="G100" i="10"/>
  <c r="F99" i="10"/>
  <c r="G99" i="10"/>
  <c r="F98" i="10"/>
  <c r="G98" i="10"/>
  <c r="F97" i="10"/>
  <c r="G97" i="10"/>
  <c r="F96" i="10"/>
  <c r="G96" i="10"/>
  <c r="F95" i="10"/>
  <c r="G95" i="10"/>
  <c r="F94" i="10"/>
  <c r="G94" i="10"/>
  <c r="F93" i="10"/>
  <c r="G93" i="10"/>
  <c r="F92" i="10"/>
  <c r="G92" i="10"/>
  <c r="F91" i="10"/>
  <c r="G91" i="10"/>
  <c r="F90" i="10"/>
  <c r="G90" i="10"/>
  <c r="F89" i="10"/>
  <c r="G89" i="10"/>
  <c r="F88" i="10"/>
  <c r="G88" i="10"/>
  <c r="F87" i="10"/>
  <c r="G87" i="10"/>
  <c r="F86" i="10"/>
  <c r="G86" i="10"/>
  <c r="F85" i="10"/>
  <c r="G85" i="10"/>
  <c r="F84" i="10"/>
  <c r="G84" i="10"/>
  <c r="F83" i="10"/>
  <c r="G83" i="10"/>
  <c r="F82" i="10"/>
  <c r="G82" i="10"/>
  <c r="F81" i="10"/>
  <c r="G81" i="10"/>
  <c r="F80" i="10"/>
  <c r="G80" i="10"/>
  <c r="F79" i="10"/>
  <c r="G79" i="10"/>
  <c r="F78" i="10"/>
  <c r="G78" i="10"/>
  <c r="F77" i="10"/>
  <c r="G77" i="10"/>
  <c r="F76" i="10"/>
  <c r="G76" i="10"/>
  <c r="F75" i="10"/>
  <c r="G75" i="10"/>
  <c r="F74" i="10"/>
  <c r="G74" i="10"/>
  <c r="F73" i="10"/>
  <c r="G73" i="10"/>
  <c r="F72" i="10"/>
  <c r="G72" i="10"/>
  <c r="F71" i="10"/>
  <c r="G71" i="10"/>
  <c r="F70" i="10"/>
  <c r="G70" i="10"/>
  <c r="F69" i="10"/>
  <c r="G69" i="10"/>
  <c r="F68" i="10"/>
  <c r="G68" i="10"/>
  <c r="F67" i="10"/>
  <c r="G67" i="10"/>
  <c r="F66" i="10"/>
  <c r="G66" i="10"/>
  <c r="F65" i="10"/>
  <c r="G65" i="10"/>
  <c r="F64" i="10"/>
  <c r="G64" i="10"/>
  <c r="F63" i="10"/>
  <c r="G63" i="10"/>
  <c r="F62" i="10"/>
  <c r="G62" i="10"/>
  <c r="F61" i="10"/>
  <c r="G61" i="10"/>
  <c r="F60" i="10"/>
  <c r="G60" i="10"/>
  <c r="F59" i="10"/>
  <c r="G59" i="10"/>
  <c r="F58" i="10"/>
  <c r="G58" i="10"/>
  <c r="F57" i="10"/>
  <c r="G57" i="10"/>
  <c r="F56" i="10"/>
  <c r="G56" i="10"/>
  <c r="F55" i="10"/>
  <c r="G55" i="10"/>
  <c r="F54" i="10"/>
  <c r="G54" i="10"/>
  <c r="F53" i="10"/>
  <c r="G53" i="10"/>
  <c r="F52" i="10"/>
  <c r="G52" i="10"/>
  <c r="F51" i="10"/>
  <c r="G51" i="10"/>
  <c r="F50" i="10"/>
  <c r="G50" i="10"/>
  <c r="F49" i="10"/>
  <c r="G49" i="10"/>
  <c r="F48" i="10"/>
  <c r="G48" i="10"/>
  <c r="F47" i="10"/>
  <c r="G47" i="10"/>
  <c r="F46" i="10"/>
  <c r="G46" i="10"/>
  <c r="F45" i="10"/>
  <c r="G45" i="10"/>
  <c r="F44" i="10"/>
  <c r="G44" i="10"/>
  <c r="F43" i="10"/>
  <c r="G43" i="10"/>
  <c r="F42" i="10"/>
  <c r="G42" i="10"/>
  <c r="F41" i="10"/>
  <c r="G41" i="10"/>
  <c r="F40" i="10"/>
  <c r="G40" i="10"/>
  <c r="F39" i="10"/>
  <c r="G39" i="10"/>
  <c r="F38" i="10"/>
  <c r="G38" i="10"/>
  <c r="F37" i="10"/>
  <c r="G37" i="10"/>
  <c r="F36" i="10"/>
  <c r="G36" i="10"/>
  <c r="F35" i="10"/>
  <c r="G35" i="10"/>
  <c r="F34" i="10"/>
  <c r="G34" i="10"/>
  <c r="F33" i="10"/>
  <c r="G33" i="10"/>
  <c r="F32" i="10"/>
  <c r="G32" i="10"/>
  <c r="F31" i="10"/>
  <c r="G31" i="10"/>
  <c r="F30" i="10"/>
  <c r="G30" i="10"/>
  <c r="F29" i="10"/>
  <c r="G29" i="10"/>
  <c r="F28" i="10"/>
  <c r="G28" i="10"/>
  <c r="F27" i="10"/>
  <c r="G27" i="10"/>
  <c r="F26" i="10"/>
  <c r="G26" i="10"/>
  <c r="F25" i="10"/>
  <c r="G25" i="10"/>
  <c r="F24" i="10"/>
  <c r="G24" i="10"/>
  <c r="F23" i="10"/>
  <c r="G23" i="10"/>
  <c r="F22" i="10"/>
  <c r="G22" i="10"/>
  <c r="F21" i="10"/>
  <c r="G21" i="10"/>
  <c r="F20" i="10"/>
  <c r="G20" i="10"/>
  <c r="F19" i="10"/>
  <c r="G19" i="10"/>
  <c r="F18" i="10"/>
  <c r="G18" i="10"/>
  <c r="F17" i="10"/>
  <c r="G17" i="10"/>
  <c r="F16" i="10"/>
  <c r="G16" i="10"/>
  <c r="F15" i="10"/>
  <c r="G15" i="10"/>
  <c r="F14" i="10"/>
  <c r="G14" i="10"/>
  <c r="F13" i="10"/>
  <c r="G13" i="10"/>
  <c r="F12" i="10"/>
  <c r="G12" i="10"/>
  <c r="F11" i="10"/>
  <c r="G11" i="10"/>
  <c r="F10" i="10"/>
  <c r="G10" i="10"/>
  <c r="F9" i="10"/>
  <c r="G9" i="10"/>
  <c r="I9" i="10"/>
  <c r="H10" i="10"/>
  <c r="F109" i="9"/>
  <c r="F108" i="9"/>
  <c r="G108" i="9"/>
  <c r="F107" i="9"/>
  <c r="G107" i="9"/>
  <c r="F106" i="9"/>
  <c r="G106" i="9"/>
  <c r="F105" i="9"/>
  <c r="G105" i="9"/>
  <c r="F104" i="9"/>
  <c r="G104" i="9"/>
  <c r="F103" i="9"/>
  <c r="G103" i="9"/>
  <c r="F102" i="9"/>
  <c r="G102" i="9"/>
  <c r="F101" i="9"/>
  <c r="G101" i="9"/>
  <c r="F100" i="9"/>
  <c r="G100" i="9"/>
  <c r="F99" i="9"/>
  <c r="G99" i="9"/>
  <c r="F98" i="9"/>
  <c r="G98" i="9"/>
  <c r="F97" i="9"/>
  <c r="G97" i="9"/>
  <c r="F96" i="9"/>
  <c r="G96" i="9"/>
  <c r="F95" i="9"/>
  <c r="G95" i="9"/>
  <c r="F94" i="9"/>
  <c r="G94" i="9"/>
  <c r="F93" i="9"/>
  <c r="G93" i="9"/>
  <c r="F92" i="9"/>
  <c r="G92" i="9"/>
  <c r="F91" i="9"/>
  <c r="G91" i="9"/>
  <c r="F90" i="9"/>
  <c r="G90" i="9"/>
  <c r="F89" i="9"/>
  <c r="G89" i="9"/>
  <c r="F88" i="9"/>
  <c r="G88" i="9"/>
  <c r="F87" i="9"/>
  <c r="G87" i="9"/>
  <c r="F86" i="9"/>
  <c r="G86" i="9"/>
  <c r="F85" i="9"/>
  <c r="G85" i="9"/>
  <c r="F84" i="9"/>
  <c r="G84" i="9"/>
  <c r="F83" i="9"/>
  <c r="G83" i="9"/>
  <c r="F82" i="9"/>
  <c r="G82" i="9"/>
  <c r="F81" i="9"/>
  <c r="G81" i="9"/>
  <c r="F80" i="9"/>
  <c r="G80" i="9"/>
  <c r="F79" i="9"/>
  <c r="G79" i="9"/>
  <c r="F78" i="9"/>
  <c r="G78" i="9"/>
  <c r="F77" i="9"/>
  <c r="G77" i="9"/>
  <c r="F76" i="9"/>
  <c r="G76" i="9"/>
  <c r="F75" i="9"/>
  <c r="G75" i="9"/>
  <c r="F74" i="9"/>
  <c r="G74" i="9"/>
  <c r="F73" i="9"/>
  <c r="G73" i="9"/>
  <c r="F72" i="9"/>
  <c r="G72" i="9"/>
  <c r="F71" i="9"/>
  <c r="G71" i="9"/>
  <c r="F70" i="9"/>
  <c r="G70" i="9"/>
  <c r="F69" i="9"/>
  <c r="G69" i="9"/>
  <c r="F68" i="9"/>
  <c r="G68" i="9"/>
  <c r="F67" i="9"/>
  <c r="G67" i="9"/>
  <c r="F66" i="9"/>
  <c r="G66" i="9"/>
  <c r="F65" i="9"/>
  <c r="G65" i="9"/>
  <c r="F64" i="9"/>
  <c r="G64" i="9"/>
  <c r="F63" i="9"/>
  <c r="G63" i="9"/>
  <c r="F62" i="9"/>
  <c r="G62" i="9"/>
  <c r="F61" i="9"/>
  <c r="G61" i="9"/>
  <c r="F60" i="9"/>
  <c r="G60" i="9"/>
  <c r="F59" i="9"/>
  <c r="G59" i="9"/>
  <c r="F58" i="9"/>
  <c r="G58" i="9"/>
  <c r="F57" i="9"/>
  <c r="G57" i="9"/>
  <c r="F56" i="9"/>
  <c r="G56" i="9"/>
  <c r="F55" i="9"/>
  <c r="G55" i="9"/>
  <c r="F54" i="9"/>
  <c r="G54" i="9"/>
  <c r="F53" i="9"/>
  <c r="G53" i="9"/>
  <c r="F52" i="9"/>
  <c r="G52" i="9"/>
  <c r="F51" i="9"/>
  <c r="G51" i="9"/>
  <c r="F50" i="9"/>
  <c r="G50" i="9"/>
  <c r="F49" i="9"/>
  <c r="G49" i="9"/>
  <c r="F48" i="9"/>
  <c r="G48" i="9"/>
  <c r="F47" i="9"/>
  <c r="G47" i="9"/>
  <c r="F46" i="9"/>
  <c r="G46" i="9"/>
  <c r="F45" i="9"/>
  <c r="G45" i="9"/>
  <c r="F44" i="9"/>
  <c r="G44" i="9"/>
  <c r="F43" i="9"/>
  <c r="G43" i="9"/>
  <c r="F42" i="9"/>
  <c r="G42" i="9"/>
  <c r="F41" i="9"/>
  <c r="G41" i="9"/>
  <c r="F40" i="9"/>
  <c r="G40" i="9"/>
  <c r="F39" i="9"/>
  <c r="G39" i="9"/>
  <c r="F38" i="9"/>
  <c r="G38" i="9"/>
  <c r="F37" i="9"/>
  <c r="G37" i="9"/>
  <c r="F36" i="9"/>
  <c r="G36" i="9"/>
  <c r="F35" i="9"/>
  <c r="G35" i="9"/>
  <c r="F34" i="9"/>
  <c r="G34" i="9"/>
  <c r="F33" i="9"/>
  <c r="G33" i="9"/>
  <c r="F32" i="9"/>
  <c r="G32" i="9"/>
  <c r="F31" i="9"/>
  <c r="G31" i="9"/>
  <c r="F30" i="9"/>
  <c r="G30" i="9"/>
  <c r="F29" i="9"/>
  <c r="G29" i="9"/>
  <c r="F28" i="9"/>
  <c r="G28" i="9"/>
  <c r="F27" i="9"/>
  <c r="G27" i="9"/>
  <c r="F26" i="9"/>
  <c r="G26" i="9"/>
  <c r="F25" i="9"/>
  <c r="G25" i="9"/>
  <c r="F24" i="9"/>
  <c r="G24" i="9"/>
  <c r="F23" i="9"/>
  <c r="G23" i="9"/>
  <c r="F22" i="9"/>
  <c r="G22" i="9"/>
  <c r="F21" i="9"/>
  <c r="G21" i="9"/>
  <c r="F20" i="9"/>
  <c r="G20" i="9"/>
  <c r="F19" i="9"/>
  <c r="G19" i="9"/>
  <c r="F18" i="9"/>
  <c r="G18" i="9"/>
  <c r="F17" i="9"/>
  <c r="G17" i="9"/>
  <c r="F16" i="9"/>
  <c r="G16" i="9"/>
  <c r="F15" i="9"/>
  <c r="G15" i="9"/>
  <c r="F14" i="9"/>
  <c r="G14" i="9"/>
  <c r="F13" i="9"/>
  <c r="G13" i="9"/>
  <c r="F12" i="9"/>
  <c r="G12" i="9"/>
  <c r="F11" i="9"/>
  <c r="G11" i="9"/>
  <c r="F10" i="9"/>
  <c r="G10" i="9"/>
  <c r="F9" i="9"/>
  <c r="G9" i="9"/>
  <c r="I9" i="9"/>
  <c r="H10" i="9"/>
  <c r="I21" i="14"/>
  <c r="H22" i="14"/>
  <c r="J20" i="14"/>
  <c r="J19" i="13"/>
  <c r="I20" i="13"/>
  <c r="H21" i="13"/>
  <c r="I19" i="12"/>
  <c r="H20" i="12"/>
  <c r="J18" i="12"/>
  <c r="I10" i="9"/>
  <c r="H11" i="9"/>
  <c r="I10" i="10"/>
  <c r="H11" i="10"/>
  <c r="J9" i="10"/>
  <c r="J9" i="9"/>
  <c r="F9" i="7"/>
  <c r="G9" i="7"/>
  <c r="I9" i="7"/>
  <c r="H10" i="7"/>
  <c r="J9" i="7"/>
  <c r="F10" i="7"/>
  <c r="G10" i="7"/>
  <c r="F11" i="7"/>
  <c r="G11" i="7"/>
  <c r="F12" i="7"/>
  <c r="G12" i="7"/>
  <c r="F13" i="7"/>
  <c r="G13" i="7"/>
  <c r="F14" i="7"/>
  <c r="G14" i="7"/>
  <c r="F15" i="7"/>
  <c r="G15" i="7"/>
  <c r="F16" i="7"/>
  <c r="G16" i="7"/>
  <c r="F17" i="7"/>
  <c r="G17" i="7"/>
  <c r="F18" i="7"/>
  <c r="G18" i="7"/>
  <c r="F19" i="7"/>
  <c r="G19" i="7"/>
  <c r="F20" i="7"/>
  <c r="G20" i="7"/>
  <c r="F21" i="7"/>
  <c r="G21" i="7"/>
  <c r="F22" i="7"/>
  <c r="G22" i="7"/>
  <c r="F23" i="7"/>
  <c r="G23" i="7"/>
  <c r="F24" i="7"/>
  <c r="G24" i="7"/>
  <c r="F25" i="7"/>
  <c r="G25" i="7"/>
  <c r="F26" i="7"/>
  <c r="G26" i="7"/>
  <c r="F27" i="7"/>
  <c r="G27" i="7"/>
  <c r="F28" i="7"/>
  <c r="G28" i="7"/>
  <c r="F29" i="7"/>
  <c r="G29" i="7"/>
  <c r="F30" i="7"/>
  <c r="G30" i="7"/>
  <c r="F31" i="7"/>
  <c r="G31" i="7"/>
  <c r="F32" i="7"/>
  <c r="G32" i="7"/>
  <c r="F33" i="7"/>
  <c r="G33" i="7"/>
  <c r="F34" i="7"/>
  <c r="G34" i="7"/>
  <c r="F35" i="7"/>
  <c r="G35" i="7"/>
  <c r="F36" i="7"/>
  <c r="G36" i="7"/>
  <c r="F37" i="7"/>
  <c r="G37" i="7"/>
  <c r="F38" i="7"/>
  <c r="G38" i="7"/>
  <c r="F39" i="7"/>
  <c r="G39" i="7"/>
  <c r="F40" i="7"/>
  <c r="G40" i="7"/>
  <c r="F41" i="7"/>
  <c r="G41" i="7"/>
  <c r="F42" i="7"/>
  <c r="G42" i="7"/>
  <c r="F43" i="7"/>
  <c r="G43" i="7"/>
  <c r="F44" i="7"/>
  <c r="G44" i="7"/>
  <c r="F45" i="7"/>
  <c r="G45" i="7"/>
  <c r="F46" i="7"/>
  <c r="G46" i="7"/>
  <c r="F47" i="7"/>
  <c r="G47" i="7"/>
  <c r="F48" i="7"/>
  <c r="G48" i="7"/>
  <c r="F49" i="7"/>
  <c r="G49" i="7"/>
  <c r="F50" i="7"/>
  <c r="G50" i="7"/>
  <c r="F51" i="7"/>
  <c r="G51" i="7"/>
  <c r="F52" i="7"/>
  <c r="G52" i="7"/>
  <c r="F53" i="7"/>
  <c r="G53" i="7"/>
  <c r="F54" i="7"/>
  <c r="G54" i="7"/>
  <c r="F55" i="7"/>
  <c r="G55" i="7"/>
  <c r="F56" i="7"/>
  <c r="G56" i="7"/>
  <c r="F57" i="7"/>
  <c r="G57" i="7"/>
  <c r="F58" i="7"/>
  <c r="G58" i="7"/>
  <c r="F59" i="7"/>
  <c r="G59" i="7"/>
  <c r="F60" i="7"/>
  <c r="G60" i="7"/>
  <c r="F61" i="7"/>
  <c r="G61" i="7"/>
  <c r="F62" i="7"/>
  <c r="G62" i="7"/>
  <c r="F63" i="7"/>
  <c r="G63" i="7"/>
  <c r="F64" i="7"/>
  <c r="G64" i="7"/>
  <c r="F65" i="7"/>
  <c r="G65" i="7"/>
  <c r="F66" i="7"/>
  <c r="G66" i="7"/>
  <c r="F67" i="7"/>
  <c r="G67" i="7"/>
  <c r="F68" i="7"/>
  <c r="G68" i="7"/>
  <c r="F69" i="7"/>
  <c r="G69" i="7"/>
  <c r="F70" i="7"/>
  <c r="G70" i="7"/>
  <c r="F71" i="7"/>
  <c r="G71" i="7"/>
  <c r="F72" i="7"/>
  <c r="G72" i="7"/>
  <c r="F73" i="7"/>
  <c r="G73" i="7"/>
  <c r="F74" i="7"/>
  <c r="G74" i="7"/>
  <c r="F75" i="7"/>
  <c r="G75" i="7"/>
  <c r="F76" i="7"/>
  <c r="G76" i="7"/>
  <c r="F77" i="7"/>
  <c r="G77" i="7"/>
  <c r="F78" i="7"/>
  <c r="G78" i="7"/>
  <c r="F79" i="7"/>
  <c r="G79" i="7"/>
  <c r="F80" i="7"/>
  <c r="G80" i="7"/>
  <c r="F81" i="7"/>
  <c r="G81" i="7"/>
  <c r="F82" i="7"/>
  <c r="G82" i="7"/>
  <c r="F83" i="7"/>
  <c r="G83" i="7"/>
  <c r="F84" i="7"/>
  <c r="G84" i="7"/>
  <c r="F85" i="7"/>
  <c r="G85" i="7"/>
  <c r="F86" i="7"/>
  <c r="G86" i="7"/>
  <c r="F87" i="7"/>
  <c r="G87" i="7"/>
  <c r="F88" i="7"/>
  <c r="G88" i="7"/>
  <c r="F89" i="7"/>
  <c r="G89" i="7"/>
  <c r="F90" i="7"/>
  <c r="G90" i="7"/>
  <c r="F91" i="7"/>
  <c r="G91" i="7"/>
  <c r="F92" i="7"/>
  <c r="G92" i="7"/>
  <c r="F93" i="7"/>
  <c r="G93" i="7"/>
  <c r="F94" i="7"/>
  <c r="G94" i="7"/>
  <c r="F95" i="7"/>
  <c r="G95" i="7"/>
  <c r="F96" i="7"/>
  <c r="G96" i="7"/>
  <c r="F97" i="7"/>
  <c r="G97" i="7"/>
  <c r="F98" i="7"/>
  <c r="G98" i="7"/>
  <c r="F99" i="7"/>
  <c r="G99" i="7"/>
  <c r="F100" i="7"/>
  <c r="G100" i="7"/>
  <c r="F101" i="7"/>
  <c r="G101" i="7"/>
  <c r="F102" i="7"/>
  <c r="G102" i="7"/>
  <c r="F103" i="7"/>
  <c r="G103" i="7"/>
  <c r="F104" i="7"/>
  <c r="G104" i="7"/>
  <c r="F105" i="7"/>
  <c r="G105" i="7"/>
  <c r="F106" i="7"/>
  <c r="G106" i="7"/>
  <c r="F107" i="7"/>
  <c r="G107" i="7"/>
  <c r="F108" i="7"/>
  <c r="G108" i="7"/>
  <c r="F109" i="7"/>
  <c r="F9" i="8"/>
  <c r="G9" i="8"/>
  <c r="I9" i="8"/>
  <c r="H10" i="8"/>
  <c r="J9" i="8"/>
  <c r="F10" i="8"/>
  <c r="G10" i="8"/>
  <c r="F11" i="8"/>
  <c r="G11" i="8"/>
  <c r="F12" i="8"/>
  <c r="G12" i="8"/>
  <c r="F13" i="8"/>
  <c r="G13" i="8"/>
  <c r="F14" i="8"/>
  <c r="G14" i="8"/>
  <c r="F15" i="8"/>
  <c r="G15" i="8"/>
  <c r="F16" i="8"/>
  <c r="G16" i="8"/>
  <c r="F17" i="8"/>
  <c r="G17" i="8"/>
  <c r="F18" i="8"/>
  <c r="G18" i="8"/>
  <c r="F19" i="8"/>
  <c r="G19" i="8"/>
  <c r="F20" i="8"/>
  <c r="G20" i="8"/>
  <c r="F21" i="8"/>
  <c r="G21" i="8"/>
  <c r="F22" i="8"/>
  <c r="G22" i="8"/>
  <c r="F23" i="8"/>
  <c r="G23" i="8"/>
  <c r="F24" i="8"/>
  <c r="G24" i="8"/>
  <c r="F25" i="8"/>
  <c r="G25" i="8"/>
  <c r="F26" i="8"/>
  <c r="G26" i="8"/>
  <c r="F27" i="8"/>
  <c r="G27" i="8"/>
  <c r="F28" i="8"/>
  <c r="G28" i="8"/>
  <c r="F29" i="8"/>
  <c r="G29" i="8"/>
  <c r="F30" i="8"/>
  <c r="G30" i="8"/>
  <c r="F31" i="8"/>
  <c r="G31" i="8"/>
  <c r="F32" i="8"/>
  <c r="G32" i="8"/>
  <c r="F33" i="8"/>
  <c r="G33" i="8"/>
  <c r="F34" i="8"/>
  <c r="G34" i="8"/>
  <c r="F35" i="8"/>
  <c r="G35" i="8"/>
  <c r="F36" i="8"/>
  <c r="G36" i="8"/>
  <c r="F37" i="8"/>
  <c r="G37" i="8"/>
  <c r="F38" i="8"/>
  <c r="G38" i="8"/>
  <c r="F39" i="8"/>
  <c r="G39" i="8"/>
  <c r="F40" i="8"/>
  <c r="G40" i="8"/>
  <c r="F41" i="8"/>
  <c r="G41" i="8"/>
  <c r="F42" i="8"/>
  <c r="G42" i="8"/>
  <c r="F43" i="8"/>
  <c r="G43" i="8"/>
  <c r="F44" i="8"/>
  <c r="G44" i="8"/>
  <c r="F45" i="8"/>
  <c r="G45" i="8"/>
  <c r="F46" i="8"/>
  <c r="G46" i="8"/>
  <c r="F47" i="8"/>
  <c r="G47" i="8"/>
  <c r="F48" i="8"/>
  <c r="G48" i="8"/>
  <c r="F49" i="8"/>
  <c r="G49" i="8"/>
  <c r="F50" i="8"/>
  <c r="G50" i="8"/>
  <c r="F51" i="8"/>
  <c r="G51" i="8"/>
  <c r="F52" i="8"/>
  <c r="G52" i="8"/>
  <c r="F53" i="8"/>
  <c r="G53" i="8"/>
  <c r="F54" i="8"/>
  <c r="G54" i="8"/>
  <c r="F55" i="8"/>
  <c r="G55" i="8"/>
  <c r="F56" i="8"/>
  <c r="G56" i="8"/>
  <c r="F57" i="8"/>
  <c r="G57" i="8"/>
  <c r="F58" i="8"/>
  <c r="G58" i="8"/>
  <c r="F59" i="8"/>
  <c r="G59" i="8"/>
  <c r="F60" i="8"/>
  <c r="G60" i="8"/>
  <c r="F61" i="8"/>
  <c r="G61" i="8"/>
  <c r="F62" i="8"/>
  <c r="G62" i="8"/>
  <c r="F63" i="8"/>
  <c r="G63" i="8"/>
  <c r="F64" i="8"/>
  <c r="G64" i="8"/>
  <c r="F65" i="8"/>
  <c r="G65" i="8"/>
  <c r="F66" i="8"/>
  <c r="G66" i="8"/>
  <c r="F67" i="8"/>
  <c r="G67" i="8"/>
  <c r="F68" i="8"/>
  <c r="G68" i="8"/>
  <c r="F69" i="8"/>
  <c r="G69" i="8"/>
  <c r="F70" i="8"/>
  <c r="G70" i="8"/>
  <c r="F71" i="8"/>
  <c r="G71" i="8"/>
  <c r="F72" i="8"/>
  <c r="G72" i="8"/>
  <c r="F73" i="8"/>
  <c r="G73" i="8"/>
  <c r="F74" i="8"/>
  <c r="G74" i="8"/>
  <c r="F75" i="8"/>
  <c r="G75" i="8"/>
  <c r="F76" i="8"/>
  <c r="G76" i="8"/>
  <c r="F77" i="8"/>
  <c r="G77" i="8"/>
  <c r="F78" i="8"/>
  <c r="G78" i="8"/>
  <c r="F79" i="8"/>
  <c r="G79" i="8"/>
  <c r="F80" i="8"/>
  <c r="G80" i="8"/>
  <c r="F81" i="8"/>
  <c r="G81" i="8"/>
  <c r="F82" i="8"/>
  <c r="G82" i="8"/>
  <c r="F83" i="8"/>
  <c r="G83" i="8"/>
  <c r="F84" i="8"/>
  <c r="G84" i="8"/>
  <c r="F85" i="8"/>
  <c r="G85" i="8"/>
  <c r="F86" i="8"/>
  <c r="G86" i="8"/>
  <c r="F87" i="8"/>
  <c r="G87" i="8"/>
  <c r="F88" i="8"/>
  <c r="G88" i="8"/>
  <c r="F89" i="8"/>
  <c r="G89" i="8"/>
  <c r="F90" i="8"/>
  <c r="G90" i="8"/>
  <c r="F91" i="8"/>
  <c r="G91" i="8"/>
  <c r="F92" i="8"/>
  <c r="G92" i="8"/>
  <c r="F93" i="8"/>
  <c r="G93" i="8"/>
  <c r="F94" i="8"/>
  <c r="G94" i="8"/>
  <c r="F95" i="8"/>
  <c r="G95" i="8"/>
  <c r="F96" i="8"/>
  <c r="G96" i="8"/>
  <c r="F97" i="8"/>
  <c r="G97" i="8"/>
  <c r="F98" i="8"/>
  <c r="G98" i="8"/>
  <c r="F99" i="8"/>
  <c r="G99" i="8"/>
  <c r="F100" i="8"/>
  <c r="G100" i="8"/>
  <c r="F101" i="8"/>
  <c r="G101" i="8"/>
  <c r="F102" i="8"/>
  <c r="G102" i="8"/>
  <c r="F103" i="8"/>
  <c r="G103" i="8"/>
  <c r="F104" i="8"/>
  <c r="G104" i="8"/>
  <c r="F105" i="8"/>
  <c r="G105" i="8"/>
  <c r="F106" i="8"/>
  <c r="G106" i="8"/>
  <c r="F107" i="8"/>
  <c r="G107" i="8"/>
  <c r="F108" i="8"/>
  <c r="G108" i="8"/>
  <c r="F109" i="8"/>
  <c r="J21" i="14"/>
  <c r="I22" i="14"/>
  <c r="H23" i="14"/>
  <c r="I21" i="13"/>
  <c r="H22" i="13"/>
  <c r="J20" i="13"/>
  <c r="I20" i="12"/>
  <c r="H21" i="12"/>
  <c r="J19" i="12"/>
  <c r="I11" i="10"/>
  <c r="H12" i="10"/>
  <c r="J10" i="10"/>
  <c r="J10" i="9"/>
  <c r="I11" i="9"/>
  <c r="H12" i="9"/>
  <c r="I10" i="7"/>
  <c r="H11" i="7"/>
  <c r="I10" i="8"/>
  <c r="H11" i="8"/>
  <c r="F109" i="6"/>
  <c r="F108" i="6"/>
  <c r="G108" i="6"/>
  <c r="F107" i="6"/>
  <c r="G107" i="6"/>
  <c r="F106" i="6"/>
  <c r="G106" i="6"/>
  <c r="F105" i="6"/>
  <c r="G105" i="6"/>
  <c r="F104" i="6"/>
  <c r="G104" i="6"/>
  <c r="F103" i="6"/>
  <c r="G103" i="6"/>
  <c r="F102" i="6"/>
  <c r="G102" i="6"/>
  <c r="F101" i="6"/>
  <c r="G101" i="6"/>
  <c r="F100" i="6"/>
  <c r="G100" i="6"/>
  <c r="F99" i="6"/>
  <c r="G99" i="6"/>
  <c r="F98" i="6"/>
  <c r="G98" i="6"/>
  <c r="F97" i="6"/>
  <c r="G97" i="6"/>
  <c r="F96" i="6"/>
  <c r="G96" i="6"/>
  <c r="F95" i="6"/>
  <c r="G95" i="6"/>
  <c r="F94" i="6"/>
  <c r="G94" i="6"/>
  <c r="F93" i="6"/>
  <c r="G93" i="6"/>
  <c r="F92" i="6"/>
  <c r="G92" i="6"/>
  <c r="F91" i="6"/>
  <c r="G91" i="6"/>
  <c r="F90" i="6"/>
  <c r="G90" i="6"/>
  <c r="F89" i="6"/>
  <c r="G89" i="6"/>
  <c r="F88" i="6"/>
  <c r="G88" i="6"/>
  <c r="F87" i="6"/>
  <c r="G87" i="6"/>
  <c r="F86" i="6"/>
  <c r="G86" i="6"/>
  <c r="F85" i="6"/>
  <c r="G85" i="6"/>
  <c r="F84" i="6"/>
  <c r="G84" i="6"/>
  <c r="F83" i="6"/>
  <c r="G83" i="6"/>
  <c r="F82" i="6"/>
  <c r="G82" i="6"/>
  <c r="F81" i="6"/>
  <c r="G81" i="6"/>
  <c r="F80" i="6"/>
  <c r="G80" i="6"/>
  <c r="F79" i="6"/>
  <c r="G79" i="6"/>
  <c r="F78" i="6"/>
  <c r="G78" i="6"/>
  <c r="F77" i="6"/>
  <c r="G77" i="6"/>
  <c r="F76" i="6"/>
  <c r="G76" i="6"/>
  <c r="F75" i="6"/>
  <c r="G75" i="6"/>
  <c r="F74" i="6"/>
  <c r="G74" i="6"/>
  <c r="F73" i="6"/>
  <c r="G73" i="6"/>
  <c r="F72" i="6"/>
  <c r="G72" i="6"/>
  <c r="F71" i="6"/>
  <c r="G71" i="6"/>
  <c r="F70" i="6"/>
  <c r="G70" i="6"/>
  <c r="F69" i="6"/>
  <c r="G69" i="6"/>
  <c r="F68" i="6"/>
  <c r="G68" i="6"/>
  <c r="F67" i="6"/>
  <c r="G67" i="6"/>
  <c r="F66" i="6"/>
  <c r="G66" i="6"/>
  <c r="F65" i="6"/>
  <c r="G65" i="6"/>
  <c r="F64" i="6"/>
  <c r="G64" i="6"/>
  <c r="F63" i="6"/>
  <c r="G63" i="6"/>
  <c r="F62" i="6"/>
  <c r="G62" i="6"/>
  <c r="F61" i="6"/>
  <c r="G61" i="6"/>
  <c r="F60" i="6"/>
  <c r="G60" i="6"/>
  <c r="F59" i="6"/>
  <c r="G59" i="6"/>
  <c r="F58" i="6"/>
  <c r="G58" i="6"/>
  <c r="F57" i="6"/>
  <c r="G57" i="6"/>
  <c r="F56" i="6"/>
  <c r="G56" i="6"/>
  <c r="F55" i="6"/>
  <c r="G55" i="6"/>
  <c r="F54" i="6"/>
  <c r="G54" i="6"/>
  <c r="F53" i="6"/>
  <c r="G53" i="6"/>
  <c r="F52" i="6"/>
  <c r="G52" i="6"/>
  <c r="F51" i="6"/>
  <c r="G51" i="6"/>
  <c r="F50" i="6"/>
  <c r="G50" i="6"/>
  <c r="F49" i="6"/>
  <c r="G49" i="6"/>
  <c r="F48" i="6"/>
  <c r="G48" i="6"/>
  <c r="F47" i="6"/>
  <c r="G47" i="6"/>
  <c r="F46" i="6"/>
  <c r="G46" i="6"/>
  <c r="F45" i="6"/>
  <c r="G45" i="6"/>
  <c r="F44" i="6"/>
  <c r="G44" i="6"/>
  <c r="F43" i="6"/>
  <c r="G43" i="6"/>
  <c r="F42" i="6"/>
  <c r="G42" i="6"/>
  <c r="F41" i="6"/>
  <c r="G41" i="6"/>
  <c r="F40" i="6"/>
  <c r="G40" i="6"/>
  <c r="F39" i="6"/>
  <c r="G39" i="6"/>
  <c r="F38" i="6"/>
  <c r="G38" i="6"/>
  <c r="F37" i="6"/>
  <c r="G37" i="6"/>
  <c r="F36" i="6"/>
  <c r="G36" i="6"/>
  <c r="F35" i="6"/>
  <c r="G35" i="6"/>
  <c r="F34" i="6"/>
  <c r="G34" i="6"/>
  <c r="F33" i="6"/>
  <c r="G33" i="6"/>
  <c r="F32" i="6"/>
  <c r="G32" i="6"/>
  <c r="F31" i="6"/>
  <c r="G31" i="6"/>
  <c r="F30" i="6"/>
  <c r="G30" i="6"/>
  <c r="F29" i="6"/>
  <c r="G29" i="6"/>
  <c r="F28" i="6"/>
  <c r="G28" i="6"/>
  <c r="F27" i="6"/>
  <c r="G27" i="6"/>
  <c r="F26" i="6"/>
  <c r="G26" i="6"/>
  <c r="F25" i="6"/>
  <c r="G25" i="6"/>
  <c r="F24" i="6"/>
  <c r="G24" i="6"/>
  <c r="F23" i="6"/>
  <c r="G23" i="6"/>
  <c r="F22" i="6"/>
  <c r="G22" i="6"/>
  <c r="F21" i="6"/>
  <c r="G21" i="6"/>
  <c r="F20" i="6"/>
  <c r="G20" i="6"/>
  <c r="F19" i="6"/>
  <c r="G19" i="6"/>
  <c r="F18" i="6"/>
  <c r="G18" i="6"/>
  <c r="F17" i="6"/>
  <c r="G17" i="6"/>
  <c r="F16" i="6"/>
  <c r="G16" i="6"/>
  <c r="F15" i="6"/>
  <c r="G15" i="6"/>
  <c r="F14" i="6"/>
  <c r="G14" i="6"/>
  <c r="F13" i="6"/>
  <c r="G13" i="6"/>
  <c r="F12" i="6"/>
  <c r="G12" i="6"/>
  <c r="F11" i="6"/>
  <c r="G11" i="6"/>
  <c r="F10" i="6"/>
  <c r="G10" i="6"/>
  <c r="F9" i="6"/>
  <c r="G9" i="6"/>
  <c r="I9" i="6"/>
  <c r="H10" i="6"/>
  <c r="J9" i="6"/>
  <c r="F9" i="4"/>
  <c r="G9" i="4"/>
  <c r="I9" i="4"/>
  <c r="H10" i="4"/>
  <c r="F109" i="4"/>
  <c r="F108" i="4"/>
  <c r="G108" i="4"/>
  <c r="F107" i="4"/>
  <c r="G107" i="4"/>
  <c r="F106" i="4"/>
  <c r="G106" i="4"/>
  <c r="F105" i="4"/>
  <c r="G105" i="4"/>
  <c r="F104" i="4"/>
  <c r="G104" i="4"/>
  <c r="F103" i="4"/>
  <c r="G103" i="4"/>
  <c r="F102" i="4"/>
  <c r="G102" i="4"/>
  <c r="F101" i="4"/>
  <c r="G101" i="4"/>
  <c r="F100" i="4"/>
  <c r="G100" i="4"/>
  <c r="F99" i="4"/>
  <c r="G99" i="4"/>
  <c r="F98" i="4"/>
  <c r="G98" i="4"/>
  <c r="F97" i="4"/>
  <c r="G97" i="4"/>
  <c r="F96" i="4"/>
  <c r="G96" i="4"/>
  <c r="F95" i="4"/>
  <c r="G95" i="4"/>
  <c r="F94" i="4"/>
  <c r="G94" i="4"/>
  <c r="F93" i="4"/>
  <c r="G93" i="4"/>
  <c r="F92" i="4"/>
  <c r="G92" i="4"/>
  <c r="F91" i="4"/>
  <c r="G91" i="4"/>
  <c r="F90" i="4"/>
  <c r="G90" i="4"/>
  <c r="F89" i="4"/>
  <c r="G89" i="4"/>
  <c r="F88" i="4"/>
  <c r="G88" i="4"/>
  <c r="F87" i="4"/>
  <c r="G87" i="4"/>
  <c r="F86" i="4"/>
  <c r="G86" i="4"/>
  <c r="F85" i="4"/>
  <c r="G85" i="4"/>
  <c r="F84" i="4"/>
  <c r="G84" i="4"/>
  <c r="F83" i="4"/>
  <c r="G83" i="4"/>
  <c r="F82" i="4"/>
  <c r="G82" i="4"/>
  <c r="F81" i="4"/>
  <c r="G81" i="4"/>
  <c r="F80" i="4"/>
  <c r="G80" i="4"/>
  <c r="F79" i="4"/>
  <c r="G79" i="4"/>
  <c r="F78" i="4"/>
  <c r="G78" i="4"/>
  <c r="F77" i="4"/>
  <c r="G77" i="4"/>
  <c r="F76" i="4"/>
  <c r="G76" i="4"/>
  <c r="F75" i="4"/>
  <c r="G75" i="4"/>
  <c r="F74" i="4"/>
  <c r="G74" i="4"/>
  <c r="F73" i="4"/>
  <c r="G73" i="4"/>
  <c r="F72" i="4"/>
  <c r="G72" i="4"/>
  <c r="F71" i="4"/>
  <c r="G71" i="4"/>
  <c r="F70" i="4"/>
  <c r="G70" i="4"/>
  <c r="F69" i="4"/>
  <c r="G69" i="4"/>
  <c r="F68" i="4"/>
  <c r="G68" i="4"/>
  <c r="F67" i="4"/>
  <c r="G67" i="4"/>
  <c r="F66" i="4"/>
  <c r="G66" i="4"/>
  <c r="F65" i="4"/>
  <c r="G65" i="4"/>
  <c r="F64" i="4"/>
  <c r="G64" i="4"/>
  <c r="F63" i="4"/>
  <c r="G63" i="4"/>
  <c r="F62" i="4"/>
  <c r="G62" i="4"/>
  <c r="F61" i="4"/>
  <c r="G61" i="4"/>
  <c r="F60" i="4"/>
  <c r="G60" i="4"/>
  <c r="F59" i="4"/>
  <c r="G59" i="4"/>
  <c r="F58" i="4"/>
  <c r="G58" i="4"/>
  <c r="F57" i="4"/>
  <c r="G57" i="4"/>
  <c r="F56" i="4"/>
  <c r="G56" i="4"/>
  <c r="F55" i="4"/>
  <c r="G55" i="4"/>
  <c r="F54" i="4"/>
  <c r="G54" i="4"/>
  <c r="F53" i="4"/>
  <c r="G53" i="4"/>
  <c r="F52" i="4"/>
  <c r="G52" i="4"/>
  <c r="F51" i="4"/>
  <c r="G51" i="4"/>
  <c r="F50" i="4"/>
  <c r="G50" i="4"/>
  <c r="F49" i="4"/>
  <c r="G49" i="4"/>
  <c r="F48" i="4"/>
  <c r="G48" i="4"/>
  <c r="F47" i="4"/>
  <c r="G47" i="4"/>
  <c r="F46" i="4"/>
  <c r="G46" i="4"/>
  <c r="F45" i="4"/>
  <c r="G45" i="4"/>
  <c r="F44" i="4"/>
  <c r="G44" i="4"/>
  <c r="F43" i="4"/>
  <c r="G43" i="4"/>
  <c r="F42" i="4"/>
  <c r="G42" i="4"/>
  <c r="F41" i="4"/>
  <c r="G41" i="4"/>
  <c r="F40" i="4"/>
  <c r="G40" i="4"/>
  <c r="F39" i="4"/>
  <c r="G39" i="4"/>
  <c r="F38" i="4"/>
  <c r="G38" i="4"/>
  <c r="F37" i="4"/>
  <c r="G37" i="4"/>
  <c r="F36" i="4"/>
  <c r="G36" i="4"/>
  <c r="F35" i="4"/>
  <c r="G35" i="4"/>
  <c r="F34" i="4"/>
  <c r="G34" i="4"/>
  <c r="F33" i="4"/>
  <c r="G33" i="4"/>
  <c r="F32" i="4"/>
  <c r="G32" i="4"/>
  <c r="F31" i="4"/>
  <c r="G31" i="4"/>
  <c r="F30" i="4"/>
  <c r="G30" i="4"/>
  <c r="F29" i="4"/>
  <c r="G29" i="4"/>
  <c r="F28" i="4"/>
  <c r="G28" i="4"/>
  <c r="F27" i="4"/>
  <c r="G27" i="4"/>
  <c r="F26" i="4"/>
  <c r="G26" i="4"/>
  <c r="F25" i="4"/>
  <c r="G25" i="4"/>
  <c r="F24" i="4"/>
  <c r="G24" i="4"/>
  <c r="F23" i="4"/>
  <c r="G23" i="4"/>
  <c r="F22" i="4"/>
  <c r="G22" i="4"/>
  <c r="F21" i="4"/>
  <c r="G21" i="4"/>
  <c r="F20" i="4"/>
  <c r="G20" i="4"/>
  <c r="F19" i="4"/>
  <c r="G19" i="4"/>
  <c r="F18" i="4"/>
  <c r="G18" i="4"/>
  <c r="F17" i="4"/>
  <c r="G17" i="4"/>
  <c r="F16" i="4"/>
  <c r="G16" i="4"/>
  <c r="F15" i="4"/>
  <c r="G15" i="4"/>
  <c r="F14" i="4"/>
  <c r="G14" i="4"/>
  <c r="F13" i="4"/>
  <c r="G13" i="4"/>
  <c r="F12" i="4"/>
  <c r="G12" i="4"/>
  <c r="F11" i="4"/>
  <c r="G11" i="4"/>
  <c r="F10" i="4"/>
  <c r="G10" i="4"/>
  <c r="I23" i="14"/>
  <c r="H24" i="14"/>
  <c r="J22" i="14"/>
  <c r="J21" i="13"/>
  <c r="I22" i="13"/>
  <c r="H23" i="13"/>
  <c r="J20" i="12"/>
  <c r="I21" i="12"/>
  <c r="H22" i="12"/>
  <c r="J11" i="10"/>
  <c r="I12" i="10"/>
  <c r="H13" i="10"/>
  <c r="J11" i="9"/>
  <c r="I12" i="9"/>
  <c r="H13" i="9"/>
  <c r="I11" i="7"/>
  <c r="H12" i="7"/>
  <c r="J10" i="7"/>
  <c r="I11" i="8"/>
  <c r="H12" i="8"/>
  <c r="J10" i="8"/>
  <c r="I10" i="6"/>
  <c r="H11" i="6"/>
  <c r="J9" i="4"/>
  <c r="I10" i="4"/>
  <c r="H11" i="4"/>
  <c r="F109" i="2"/>
  <c r="F108" i="2"/>
  <c r="G108" i="2"/>
  <c r="F107" i="2"/>
  <c r="G107" i="2"/>
  <c r="F106" i="2"/>
  <c r="G106" i="2"/>
  <c r="F105" i="2"/>
  <c r="G105" i="2"/>
  <c r="F104" i="2"/>
  <c r="G104" i="2"/>
  <c r="F103" i="2"/>
  <c r="G103" i="2"/>
  <c r="F102" i="2"/>
  <c r="G102" i="2"/>
  <c r="F101" i="2"/>
  <c r="G101" i="2"/>
  <c r="F100" i="2"/>
  <c r="G100" i="2"/>
  <c r="F99" i="2"/>
  <c r="G99" i="2"/>
  <c r="F98" i="2"/>
  <c r="G98" i="2"/>
  <c r="F97" i="2"/>
  <c r="G97" i="2"/>
  <c r="F96" i="2"/>
  <c r="G96" i="2"/>
  <c r="F95" i="2"/>
  <c r="G95" i="2"/>
  <c r="F94" i="2"/>
  <c r="G94" i="2"/>
  <c r="F93" i="2"/>
  <c r="G93" i="2"/>
  <c r="F92" i="2"/>
  <c r="G92" i="2"/>
  <c r="F91" i="2"/>
  <c r="G91" i="2"/>
  <c r="F90" i="2"/>
  <c r="G90" i="2"/>
  <c r="F89" i="2"/>
  <c r="G89" i="2"/>
  <c r="F88" i="2"/>
  <c r="G88" i="2"/>
  <c r="F87" i="2"/>
  <c r="G87" i="2"/>
  <c r="F86" i="2"/>
  <c r="G86" i="2"/>
  <c r="F85" i="2"/>
  <c r="G85" i="2"/>
  <c r="F84" i="2"/>
  <c r="G84" i="2"/>
  <c r="F83" i="2"/>
  <c r="G83" i="2"/>
  <c r="F82" i="2"/>
  <c r="G82" i="2"/>
  <c r="F81" i="2"/>
  <c r="G81" i="2"/>
  <c r="F80" i="2"/>
  <c r="G80" i="2"/>
  <c r="F79" i="2"/>
  <c r="G79" i="2"/>
  <c r="F78" i="2"/>
  <c r="G78" i="2"/>
  <c r="F77" i="2"/>
  <c r="G77" i="2"/>
  <c r="F76" i="2"/>
  <c r="G76" i="2"/>
  <c r="F75" i="2"/>
  <c r="G75" i="2"/>
  <c r="F74" i="2"/>
  <c r="G74" i="2"/>
  <c r="F73" i="2"/>
  <c r="G73" i="2"/>
  <c r="F72" i="2"/>
  <c r="G72" i="2"/>
  <c r="F71" i="2"/>
  <c r="G71" i="2"/>
  <c r="F70" i="2"/>
  <c r="G70" i="2"/>
  <c r="F69" i="2"/>
  <c r="G69" i="2"/>
  <c r="F68" i="2"/>
  <c r="G68" i="2"/>
  <c r="F67" i="2"/>
  <c r="G67" i="2"/>
  <c r="F66" i="2"/>
  <c r="G66" i="2"/>
  <c r="F65" i="2"/>
  <c r="G65" i="2"/>
  <c r="F64" i="2"/>
  <c r="G64" i="2"/>
  <c r="F63" i="2"/>
  <c r="G63" i="2"/>
  <c r="F62" i="2"/>
  <c r="G62" i="2"/>
  <c r="F61" i="2"/>
  <c r="G61" i="2"/>
  <c r="F60" i="2"/>
  <c r="G60" i="2"/>
  <c r="F59" i="2"/>
  <c r="G59" i="2"/>
  <c r="F58" i="2"/>
  <c r="G58" i="2"/>
  <c r="F57" i="2"/>
  <c r="G57" i="2"/>
  <c r="F56" i="2"/>
  <c r="G56" i="2"/>
  <c r="F55" i="2"/>
  <c r="G55" i="2"/>
  <c r="F54" i="2"/>
  <c r="G54" i="2"/>
  <c r="F53" i="2"/>
  <c r="G53" i="2"/>
  <c r="F52" i="2"/>
  <c r="G52" i="2"/>
  <c r="F51" i="2"/>
  <c r="G51" i="2"/>
  <c r="F50" i="2"/>
  <c r="G50" i="2"/>
  <c r="F49" i="2"/>
  <c r="G49" i="2"/>
  <c r="F48" i="2"/>
  <c r="G48" i="2"/>
  <c r="F47" i="2"/>
  <c r="G47" i="2"/>
  <c r="F46" i="2"/>
  <c r="G46" i="2"/>
  <c r="F45" i="2"/>
  <c r="G45" i="2"/>
  <c r="F44" i="2"/>
  <c r="G44" i="2"/>
  <c r="F43" i="2"/>
  <c r="G43" i="2"/>
  <c r="F42" i="2"/>
  <c r="G42" i="2"/>
  <c r="F41" i="2"/>
  <c r="G41" i="2"/>
  <c r="F40" i="2"/>
  <c r="G40" i="2"/>
  <c r="F39" i="2"/>
  <c r="G39" i="2"/>
  <c r="F38" i="2"/>
  <c r="G38" i="2"/>
  <c r="F37" i="2"/>
  <c r="G37" i="2"/>
  <c r="F36" i="2"/>
  <c r="G36" i="2"/>
  <c r="F35" i="2"/>
  <c r="G35" i="2"/>
  <c r="F34" i="2"/>
  <c r="G34" i="2"/>
  <c r="F33" i="2"/>
  <c r="G33" i="2"/>
  <c r="F32" i="2"/>
  <c r="G32" i="2"/>
  <c r="F31" i="2"/>
  <c r="G31" i="2"/>
  <c r="F30" i="2"/>
  <c r="G30" i="2"/>
  <c r="F29" i="2"/>
  <c r="G29" i="2"/>
  <c r="F28" i="2"/>
  <c r="G28" i="2"/>
  <c r="F27" i="2"/>
  <c r="G27" i="2"/>
  <c r="F26" i="2"/>
  <c r="G26" i="2"/>
  <c r="F25" i="2"/>
  <c r="G25" i="2"/>
  <c r="F24" i="2"/>
  <c r="G24" i="2"/>
  <c r="F23" i="2"/>
  <c r="G23" i="2"/>
  <c r="F22" i="2"/>
  <c r="G22" i="2"/>
  <c r="F21" i="2"/>
  <c r="G21" i="2"/>
  <c r="F20" i="2"/>
  <c r="G20" i="2"/>
  <c r="F19" i="2"/>
  <c r="G19" i="2"/>
  <c r="F18" i="2"/>
  <c r="G18" i="2"/>
  <c r="F17" i="2"/>
  <c r="G17" i="2"/>
  <c r="F16" i="2"/>
  <c r="G16" i="2"/>
  <c r="F15" i="2"/>
  <c r="G15" i="2"/>
  <c r="F14" i="2"/>
  <c r="G14" i="2"/>
  <c r="F13" i="2"/>
  <c r="G13" i="2"/>
  <c r="F12" i="2"/>
  <c r="G12" i="2"/>
  <c r="F11" i="2"/>
  <c r="G11" i="2"/>
  <c r="F10" i="2"/>
  <c r="G10" i="2"/>
  <c r="F9" i="2"/>
  <c r="G9" i="2"/>
  <c r="I9" i="2"/>
  <c r="H10" i="2"/>
  <c r="I24" i="14"/>
  <c r="H25" i="14"/>
  <c r="J23" i="14"/>
  <c r="I23" i="13"/>
  <c r="H24" i="13"/>
  <c r="J22" i="13"/>
  <c r="J21" i="12"/>
  <c r="I22" i="12"/>
  <c r="H23" i="12"/>
  <c r="J12" i="10"/>
  <c r="I13" i="10"/>
  <c r="H14" i="10"/>
  <c r="I13" i="9"/>
  <c r="H14" i="9"/>
  <c r="J12" i="9"/>
  <c r="J11" i="7"/>
  <c r="I12" i="7"/>
  <c r="H13" i="7"/>
  <c r="J11" i="8"/>
  <c r="I12" i="8"/>
  <c r="H13" i="8"/>
  <c r="I11" i="6"/>
  <c r="H12" i="6"/>
  <c r="J10" i="6"/>
  <c r="I11" i="4"/>
  <c r="H12" i="4"/>
  <c r="J10" i="4"/>
  <c r="I10" i="2"/>
  <c r="H11" i="2"/>
  <c r="J9" i="2"/>
  <c r="J24" i="14"/>
  <c r="I25" i="14"/>
  <c r="H26" i="14"/>
  <c r="I24" i="13"/>
  <c r="H25" i="13"/>
  <c r="J23" i="13"/>
  <c r="I23" i="12"/>
  <c r="H24" i="12"/>
  <c r="J22" i="12"/>
  <c r="I14" i="10"/>
  <c r="H15" i="10"/>
  <c r="J13" i="10"/>
  <c r="I14" i="9"/>
  <c r="H15" i="9"/>
  <c r="J13" i="9"/>
  <c r="J12" i="7"/>
  <c r="I13" i="7"/>
  <c r="H14" i="7"/>
  <c r="J12" i="8"/>
  <c r="I13" i="8"/>
  <c r="H14" i="8"/>
  <c r="I12" i="6"/>
  <c r="H13" i="6"/>
  <c r="J11" i="6"/>
  <c r="I12" i="4"/>
  <c r="H13" i="4"/>
  <c r="J11" i="4"/>
  <c r="I11" i="2"/>
  <c r="H12" i="2"/>
  <c r="J10" i="2"/>
  <c r="I26" i="14"/>
  <c r="H27" i="14"/>
  <c r="J25" i="14"/>
  <c r="I25" i="13"/>
  <c r="H26" i="13"/>
  <c r="J24" i="13"/>
  <c r="J23" i="12"/>
  <c r="I24" i="12"/>
  <c r="H25" i="12"/>
  <c r="I15" i="10"/>
  <c r="H16" i="10"/>
  <c r="J14" i="10"/>
  <c r="I15" i="9"/>
  <c r="H16" i="9"/>
  <c r="J14" i="9"/>
  <c r="I14" i="7"/>
  <c r="H15" i="7"/>
  <c r="J13" i="7"/>
  <c r="I14" i="8"/>
  <c r="H15" i="8"/>
  <c r="J13" i="8"/>
  <c r="J12" i="6"/>
  <c r="I13" i="6"/>
  <c r="H14" i="6"/>
  <c r="J12" i="4"/>
  <c r="I13" i="4"/>
  <c r="H14" i="4"/>
  <c r="J11" i="2"/>
  <c r="I12" i="2"/>
  <c r="H13" i="2"/>
  <c r="J26" i="14"/>
  <c r="I27" i="14"/>
  <c r="H28" i="14"/>
  <c r="I26" i="13"/>
  <c r="H27" i="13"/>
  <c r="J25" i="13"/>
  <c r="J24" i="12"/>
  <c r="I25" i="12"/>
  <c r="H26" i="12"/>
  <c r="J15" i="10"/>
  <c r="I16" i="10"/>
  <c r="H17" i="10"/>
  <c r="J15" i="9"/>
  <c r="I16" i="9"/>
  <c r="H17" i="9"/>
  <c r="I15" i="7"/>
  <c r="H16" i="7"/>
  <c r="J14" i="7"/>
  <c r="I15" i="8"/>
  <c r="H16" i="8"/>
  <c r="J14" i="8"/>
  <c r="I14" i="6"/>
  <c r="H15" i="6"/>
  <c r="J13" i="6"/>
  <c r="J13" i="4"/>
  <c r="I14" i="4"/>
  <c r="H15" i="4"/>
  <c r="J12" i="2"/>
  <c r="I13" i="2"/>
  <c r="H14" i="2"/>
  <c r="J27" i="14"/>
  <c r="I28" i="14"/>
  <c r="H29" i="14"/>
  <c r="I27" i="13"/>
  <c r="H28" i="13"/>
  <c r="J26" i="13"/>
  <c r="J25" i="12"/>
  <c r="I26" i="12"/>
  <c r="H27" i="12"/>
  <c r="J16" i="10"/>
  <c r="I17" i="10"/>
  <c r="H18" i="10"/>
  <c r="I17" i="9"/>
  <c r="H18" i="9"/>
  <c r="J16" i="9"/>
  <c r="J15" i="7"/>
  <c r="I16" i="7"/>
  <c r="H17" i="7"/>
  <c r="J15" i="8"/>
  <c r="I16" i="8"/>
  <c r="H17" i="8"/>
  <c r="I15" i="6"/>
  <c r="H16" i="6"/>
  <c r="J14" i="6"/>
  <c r="I15" i="4"/>
  <c r="H16" i="4"/>
  <c r="J14" i="4"/>
  <c r="I14" i="2"/>
  <c r="H15" i="2"/>
  <c r="J13" i="2"/>
  <c r="I29" i="14"/>
  <c r="H30" i="14"/>
  <c r="J28" i="14"/>
  <c r="I28" i="13"/>
  <c r="H29" i="13"/>
  <c r="J27" i="13"/>
  <c r="I27" i="12"/>
  <c r="H28" i="12"/>
  <c r="J26" i="12"/>
  <c r="I18" i="10"/>
  <c r="H19" i="10"/>
  <c r="J17" i="10"/>
  <c r="I18" i="9"/>
  <c r="H19" i="9"/>
  <c r="J17" i="9"/>
  <c r="J16" i="7"/>
  <c r="I17" i="7"/>
  <c r="H18" i="7"/>
  <c r="J16" i="8"/>
  <c r="I17" i="8"/>
  <c r="H18" i="8"/>
  <c r="J15" i="6"/>
  <c r="I16" i="6"/>
  <c r="H17" i="6"/>
  <c r="J15" i="4"/>
  <c r="I16" i="4"/>
  <c r="H17" i="4"/>
  <c r="I15" i="2"/>
  <c r="H16" i="2"/>
  <c r="J14" i="2"/>
  <c r="J29" i="14"/>
  <c r="I30" i="14"/>
  <c r="H31" i="14"/>
  <c r="J28" i="13"/>
  <c r="I29" i="13"/>
  <c r="H30" i="13"/>
  <c r="I28" i="12"/>
  <c r="H29" i="12"/>
  <c r="J27" i="12"/>
  <c r="I19" i="10"/>
  <c r="H20" i="10"/>
  <c r="J18" i="10"/>
  <c r="J18" i="9"/>
  <c r="I19" i="9"/>
  <c r="H20" i="9"/>
  <c r="I18" i="7"/>
  <c r="H19" i="7"/>
  <c r="J17" i="7"/>
  <c r="I18" i="8"/>
  <c r="H19" i="8"/>
  <c r="J17" i="8"/>
  <c r="J16" i="6"/>
  <c r="I17" i="6"/>
  <c r="H18" i="6"/>
  <c r="J16" i="4"/>
  <c r="I17" i="4"/>
  <c r="H18" i="4"/>
  <c r="I16" i="2"/>
  <c r="H17" i="2"/>
  <c r="J15" i="2"/>
  <c r="J30" i="14"/>
  <c r="I31" i="14"/>
  <c r="H32" i="14"/>
  <c r="J29" i="13"/>
  <c r="I30" i="13"/>
  <c r="H31" i="13"/>
  <c r="J28" i="12"/>
  <c r="I29" i="12"/>
  <c r="H30" i="12"/>
  <c r="J19" i="10"/>
  <c r="I20" i="10"/>
  <c r="H21" i="10"/>
  <c r="J19" i="9"/>
  <c r="I20" i="9"/>
  <c r="H21" i="9"/>
  <c r="I19" i="7"/>
  <c r="H20" i="7"/>
  <c r="J18" i="7"/>
  <c r="I19" i="8"/>
  <c r="H20" i="8"/>
  <c r="J18" i="8"/>
  <c r="I18" i="6"/>
  <c r="H19" i="6"/>
  <c r="J17" i="6"/>
  <c r="J17" i="4"/>
  <c r="I18" i="4"/>
  <c r="H19" i="4"/>
  <c r="J16" i="2"/>
  <c r="I17" i="2"/>
  <c r="H18" i="2"/>
  <c r="I32" i="14"/>
  <c r="H33" i="14"/>
  <c r="J31" i="14"/>
  <c r="J30" i="13"/>
  <c r="I31" i="13"/>
  <c r="H32" i="13"/>
  <c r="J29" i="12"/>
  <c r="I30" i="12"/>
  <c r="H31" i="12"/>
  <c r="J20" i="10"/>
  <c r="I21" i="10"/>
  <c r="H22" i="10"/>
  <c r="I21" i="9"/>
  <c r="H22" i="9"/>
  <c r="J20" i="9"/>
  <c r="J19" i="7"/>
  <c r="I20" i="7"/>
  <c r="H21" i="7"/>
  <c r="J19" i="8"/>
  <c r="I20" i="8"/>
  <c r="H21" i="8"/>
  <c r="I19" i="6"/>
  <c r="H20" i="6"/>
  <c r="J18" i="6"/>
  <c r="I19" i="4"/>
  <c r="H20" i="4"/>
  <c r="J18" i="4"/>
  <c r="J17" i="2"/>
  <c r="I18" i="2"/>
  <c r="H19" i="2"/>
  <c r="I33" i="14"/>
  <c r="H34" i="14"/>
  <c r="J32" i="14"/>
  <c r="I32" i="13"/>
  <c r="H33" i="13"/>
  <c r="J31" i="13"/>
  <c r="I31" i="12"/>
  <c r="H32" i="12"/>
  <c r="J30" i="12"/>
  <c r="I22" i="10"/>
  <c r="H23" i="10"/>
  <c r="J21" i="10"/>
  <c r="I22" i="9"/>
  <c r="H23" i="9"/>
  <c r="J21" i="9"/>
  <c r="J20" i="7"/>
  <c r="I21" i="7"/>
  <c r="H22" i="7"/>
  <c r="J20" i="8"/>
  <c r="I21" i="8"/>
  <c r="H22" i="8"/>
  <c r="J19" i="6"/>
  <c r="I20" i="6"/>
  <c r="H21" i="6"/>
  <c r="I20" i="4"/>
  <c r="H21" i="4"/>
  <c r="J19" i="4"/>
  <c r="I19" i="2"/>
  <c r="H20" i="2"/>
  <c r="J18" i="2"/>
  <c r="J33" i="14"/>
  <c r="I34" i="14"/>
  <c r="H35" i="14"/>
  <c r="I33" i="13"/>
  <c r="H34" i="13"/>
  <c r="J32" i="13"/>
  <c r="I32" i="12"/>
  <c r="H33" i="12"/>
  <c r="J31" i="12"/>
  <c r="I23" i="10"/>
  <c r="H24" i="10"/>
  <c r="J22" i="10"/>
  <c r="I23" i="9"/>
  <c r="H24" i="9"/>
  <c r="J22" i="9"/>
  <c r="I22" i="7"/>
  <c r="H23" i="7"/>
  <c r="J21" i="7"/>
  <c r="I22" i="8"/>
  <c r="H23" i="8"/>
  <c r="J21" i="8"/>
  <c r="J20" i="6"/>
  <c r="I21" i="6"/>
  <c r="H22" i="6"/>
  <c r="J20" i="4"/>
  <c r="I21" i="4"/>
  <c r="H22" i="4"/>
  <c r="J19" i="2"/>
  <c r="I20" i="2"/>
  <c r="H21" i="2"/>
  <c r="J34" i="14"/>
  <c r="I35" i="14"/>
  <c r="H36" i="14"/>
  <c r="I34" i="13"/>
  <c r="H35" i="13"/>
  <c r="J33" i="13"/>
  <c r="J32" i="12"/>
  <c r="I33" i="12"/>
  <c r="H34" i="12"/>
  <c r="J23" i="10"/>
  <c r="I24" i="10"/>
  <c r="H25" i="10"/>
  <c r="J23" i="9"/>
  <c r="I24" i="9"/>
  <c r="H25" i="9"/>
  <c r="I23" i="7"/>
  <c r="H24" i="7"/>
  <c r="J22" i="7"/>
  <c r="I23" i="8"/>
  <c r="H24" i="8"/>
  <c r="J22" i="8"/>
  <c r="I22" i="6"/>
  <c r="H23" i="6"/>
  <c r="J21" i="6"/>
  <c r="I22" i="4"/>
  <c r="H23" i="4"/>
  <c r="J21" i="4"/>
  <c r="J20" i="2"/>
  <c r="I21" i="2"/>
  <c r="H22" i="2"/>
  <c r="I36" i="14"/>
  <c r="H37" i="14"/>
  <c r="J35" i="14"/>
  <c r="J34" i="13"/>
  <c r="I35" i="13"/>
  <c r="H36" i="13"/>
  <c r="J33" i="12"/>
  <c r="I34" i="12"/>
  <c r="H35" i="12"/>
  <c r="J24" i="10"/>
  <c r="I25" i="10"/>
  <c r="H26" i="10"/>
  <c r="I25" i="9"/>
  <c r="H26" i="9"/>
  <c r="J24" i="9"/>
  <c r="J23" i="7"/>
  <c r="I24" i="7"/>
  <c r="H25" i="7"/>
  <c r="J23" i="8"/>
  <c r="I24" i="8"/>
  <c r="H25" i="8"/>
  <c r="I23" i="6"/>
  <c r="H24" i="6"/>
  <c r="J22" i="6"/>
  <c r="I23" i="4"/>
  <c r="H24" i="4"/>
  <c r="J22" i="4"/>
  <c r="I22" i="2"/>
  <c r="H23" i="2"/>
  <c r="J21" i="2"/>
  <c r="I37" i="14"/>
  <c r="H38" i="14"/>
  <c r="J36" i="14"/>
  <c r="J35" i="13"/>
  <c r="I36" i="13"/>
  <c r="H37" i="13"/>
  <c r="I35" i="12"/>
  <c r="H36" i="12"/>
  <c r="J34" i="12"/>
  <c r="I26" i="10"/>
  <c r="H27" i="10"/>
  <c r="J25" i="10"/>
  <c r="I26" i="9"/>
  <c r="H27" i="9"/>
  <c r="J25" i="9"/>
  <c r="J24" i="7"/>
  <c r="I25" i="7"/>
  <c r="H26" i="7"/>
  <c r="J24" i="8"/>
  <c r="I25" i="8"/>
  <c r="H26" i="8"/>
  <c r="J23" i="6"/>
  <c r="I24" i="6"/>
  <c r="H25" i="6"/>
  <c r="J23" i="4"/>
  <c r="I24" i="4"/>
  <c r="H25" i="4"/>
  <c r="I23" i="2"/>
  <c r="H24" i="2"/>
  <c r="J22" i="2"/>
  <c r="J37" i="14"/>
  <c r="I38" i="14"/>
  <c r="H39" i="14"/>
  <c r="I37" i="13"/>
  <c r="H38" i="13"/>
  <c r="J36" i="13"/>
  <c r="I36" i="12"/>
  <c r="H37" i="12"/>
  <c r="J35" i="12"/>
  <c r="I27" i="10"/>
  <c r="H28" i="10"/>
  <c r="J26" i="10"/>
  <c r="J26" i="9"/>
  <c r="I27" i="9"/>
  <c r="H28" i="9"/>
  <c r="I26" i="7"/>
  <c r="H27" i="7"/>
  <c r="J25" i="7"/>
  <c r="I26" i="8"/>
  <c r="H27" i="8"/>
  <c r="J25" i="8"/>
  <c r="J24" i="6"/>
  <c r="I25" i="6"/>
  <c r="H26" i="6"/>
  <c r="J24" i="4"/>
  <c r="I25" i="4"/>
  <c r="H26" i="4"/>
  <c r="I24" i="2"/>
  <c r="H25" i="2"/>
  <c r="J23" i="2"/>
  <c r="I39" i="14"/>
  <c r="H40" i="14"/>
  <c r="J38" i="14"/>
  <c r="I38" i="13"/>
  <c r="H39" i="13"/>
  <c r="J37" i="13"/>
  <c r="J36" i="12"/>
  <c r="I37" i="12"/>
  <c r="H38" i="12"/>
  <c r="J27" i="10"/>
  <c r="I28" i="10"/>
  <c r="H29" i="10"/>
  <c r="J27" i="9"/>
  <c r="I28" i="9"/>
  <c r="H29" i="9"/>
  <c r="I27" i="7"/>
  <c r="H28" i="7"/>
  <c r="J26" i="7"/>
  <c r="I27" i="8"/>
  <c r="H28" i="8"/>
  <c r="J26" i="8"/>
  <c r="I26" i="6"/>
  <c r="H27" i="6"/>
  <c r="J25" i="6"/>
  <c r="I26" i="4"/>
  <c r="H27" i="4"/>
  <c r="J25" i="4"/>
  <c r="J24" i="2"/>
  <c r="I25" i="2"/>
  <c r="H26" i="2"/>
  <c r="I40" i="14"/>
  <c r="H41" i="14"/>
  <c r="J39" i="14"/>
  <c r="J38" i="13"/>
  <c r="I39" i="13"/>
  <c r="H40" i="13"/>
  <c r="J37" i="12"/>
  <c r="I38" i="12"/>
  <c r="H39" i="12"/>
  <c r="J28" i="10"/>
  <c r="I29" i="10"/>
  <c r="H30" i="10"/>
  <c r="I29" i="9"/>
  <c r="H30" i="9"/>
  <c r="J28" i="9"/>
  <c r="J27" i="7"/>
  <c r="I28" i="7"/>
  <c r="H29" i="7"/>
  <c r="J27" i="8"/>
  <c r="I28" i="8"/>
  <c r="H29" i="8"/>
  <c r="I27" i="6"/>
  <c r="H28" i="6"/>
  <c r="J26" i="6"/>
  <c r="I27" i="4"/>
  <c r="H28" i="4"/>
  <c r="J26" i="4"/>
  <c r="J25" i="2"/>
  <c r="I26" i="2"/>
  <c r="H27" i="2"/>
  <c r="J40" i="14"/>
  <c r="I41" i="14"/>
  <c r="H42" i="14"/>
  <c r="I40" i="13"/>
  <c r="H41" i="13"/>
  <c r="J39" i="13"/>
  <c r="I39" i="12"/>
  <c r="H40" i="12"/>
  <c r="J38" i="12"/>
  <c r="I30" i="10"/>
  <c r="H31" i="10"/>
  <c r="J29" i="10"/>
  <c r="I30" i="9"/>
  <c r="H31" i="9"/>
  <c r="J29" i="9"/>
  <c r="J28" i="7"/>
  <c r="I29" i="7"/>
  <c r="H30" i="7"/>
  <c r="J28" i="8"/>
  <c r="I29" i="8"/>
  <c r="H30" i="8"/>
  <c r="J27" i="6"/>
  <c r="I28" i="6"/>
  <c r="H29" i="6"/>
  <c r="I28" i="4"/>
  <c r="H29" i="4"/>
  <c r="J27" i="4"/>
  <c r="I27" i="2"/>
  <c r="H28" i="2"/>
  <c r="J26" i="2"/>
  <c r="I42" i="14"/>
  <c r="H43" i="14"/>
  <c r="J41" i="14"/>
  <c r="I41" i="13"/>
  <c r="H42" i="13"/>
  <c r="J40" i="13"/>
  <c r="I40" i="12"/>
  <c r="H41" i="12"/>
  <c r="J39" i="12"/>
  <c r="I31" i="10"/>
  <c r="H32" i="10"/>
  <c r="J30" i="10"/>
  <c r="I31" i="9"/>
  <c r="H32" i="9"/>
  <c r="J30" i="9"/>
  <c r="I30" i="7"/>
  <c r="H31" i="7"/>
  <c r="J29" i="7"/>
  <c r="I30" i="8"/>
  <c r="H31" i="8"/>
  <c r="J29" i="8"/>
  <c r="J28" i="6"/>
  <c r="I29" i="6"/>
  <c r="H30" i="6"/>
  <c r="I29" i="4"/>
  <c r="H30" i="4"/>
  <c r="J28" i="4"/>
  <c r="J27" i="2"/>
  <c r="I28" i="2"/>
  <c r="H29" i="2"/>
  <c r="J42" i="14"/>
  <c r="I43" i="14"/>
  <c r="H44" i="14"/>
  <c r="I42" i="13"/>
  <c r="H43" i="13"/>
  <c r="J41" i="13"/>
  <c r="J40" i="12"/>
  <c r="I41" i="12"/>
  <c r="H42" i="12"/>
  <c r="J31" i="10"/>
  <c r="I32" i="10"/>
  <c r="H33" i="10"/>
  <c r="J31" i="9"/>
  <c r="I32" i="9"/>
  <c r="H33" i="9"/>
  <c r="I31" i="7"/>
  <c r="H32" i="7"/>
  <c r="J30" i="7"/>
  <c r="I31" i="8"/>
  <c r="H32" i="8"/>
  <c r="J30" i="8"/>
  <c r="J29" i="6"/>
  <c r="I30" i="6"/>
  <c r="H31" i="6"/>
  <c r="I30" i="4"/>
  <c r="H31" i="4"/>
  <c r="J29" i="4"/>
  <c r="J28" i="2"/>
  <c r="I29" i="2"/>
  <c r="H30" i="2"/>
  <c r="J43" i="14"/>
  <c r="I44" i="14"/>
  <c r="H45" i="14"/>
  <c r="J42" i="13"/>
  <c r="I43" i="13"/>
  <c r="H44" i="13"/>
  <c r="I42" i="12"/>
  <c r="H43" i="12"/>
  <c r="J41" i="12"/>
  <c r="J32" i="10"/>
  <c r="I33" i="10"/>
  <c r="H34" i="10"/>
  <c r="I33" i="9"/>
  <c r="H34" i="9"/>
  <c r="J32" i="9"/>
  <c r="J31" i="7"/>
  <c r="I32" i="7"/>
  <c r="H33" i="7"/>
  <c r="J31" i="8"/>
  <c r="I32" i="8"/>
  <c r="H33" i="8"/>
  <c r="I31" i="6"/>
  <c r="H32" i="6"/>
  <c r="J30" i="6"/>
  <c r="J30" i="4"/>
  <c r="I31" i="4"/>
  <c r="H32" i="4"/>
  <c r="I30" i="2"/>
  <c r="H31" i="2"/>
  <c r="J29" i="2"/>
  <c r="I45" i="14"/>
  <c r="H46" i="14"/>
  <c r="J44" i="14"/>
  <c r="J43" i="13"/>
  <c r="I44" i="13"/>
  <c r="H45" i="13"/>
  <c r="I43" i="12"/>
  <c r="H44" i="12"/>
  <c r="J42" i="12"/>
  <c r="I34" i="10"/>
  <c r="H35" i="10"/>
  <c r="J33" i="10"/>
  <c r="I34" i="9"/>
  <c r="H35" i="9"/>
  <c r="J33" i="9"/>
  <c r="J32" i="7"/>
  <c r="I33" i="7"/>
  <c r="H34" i="7"/>
  <c r="J32" i="8"/>
  <c r="I33" i="8"/>
  <c r="H34" i="8"/>
  <c r="I32" i="6"/>
  <c r="H33" i="6"/>
  <c r="J31" i="6"/>
  <c r="I32" i="4"/>
  <c r="H33" i="4"/>
  <c r="J31" i="4"/>
  <c r="I31" i="2"/>
  <c r="H32" i="2"/>
  <c r="J30" i="2"/>
  <c r="J45" i="14"/>
  <c r="I46" i="14"/>
  <c r="H47" i="14"/>
  <c r="I45" i="13"/>
  <c r="H46" i="13"/>
  <c r="J44" i="13"/>
  <c r="I44" i="12"/>
  <c r="H45" i="12"/>
  <c r="J43" i="12"/>
  <c r="I35" i="10"/>
  <c r="H36" i="10"/>
  <c r="J34" i="10"/>
  <c r="J34" i="9"/>
  <c r="I35" i="9"/>
  <c r="H36" i="9"/>
  <c r="I34" i="7"/>
  <c r="H35" i="7"/>
  <c r="J33" i="7"/>
  <c r="I34" i="8"/>
  <c r="H35" i="8"/>
  <c r="J33" i="8"/>
  <c r="J32" i="6"/>
  <c r="I33" i="6"/>
  <c r="H34" i="6"/>
  <c r="I33" i="4"/>
  <c r="H34" i="4"/>
  <c r="J32" i="4"/>
  <c r="I32" i="2"/>
  <c r="H33" i="2"/>
  <c r="J31" i="2"/>
  <c r="J46" i="14"/>
  <c r="I47" i="14"/>
  <c r="H48" i="14"/>
  <c r="I46" i="13"/>
  <c r="H47" i="13"/>
  <c r="J45" i="13"/>
  <c r="J44" i="12"/>
  <c r="I45" i="12"/>
  <c r="H46" i="12"/>
  <c r="J35" i="10"/>
  <c r="I36" i="10"/>
  <c r="H37" i="10"/>
  <c r="J35" i="9"/>
  <c r="I36" i="9"/>
  <c r="H37" i="9"/>
  <c r="I35" i="7"/>
  <c r="H36" i="7"/>
  <c r="J34" i="7"/>
  <c r="I35" i="8"/>
  <c r="H36" i="8"/>
  <c r="J34" i="8"/>
  <c r="J33" i="6"/>
  <c r="I34" i="6"/>
  <c r="H35" i="6"/>
  <c r="I34" i="4"/>
  <c r="H35" i="4"/>
  <c r="J33" i="4"/>
  <c r="J32" i="2"/>
  <c r="I33" i="2"/>
  <c r="H34" i="2"/>
  <c r="I48" i="14"/>
  <c r="H49" i="14"/>
  <c r="J47" i="14"/>
  <c r="J46" i="13"/>
  <c r="I47" i="13"/>
  <c r="H48" i="13"/>
  <c r="I46" i="12"/>
  <c r="H47" i="12"/>
  <c r="J45" i="12"/>
  <c r="I37" i="10"/>
  <c r="H38" i="10"/>
  <c r="J36" i="10"/>
  <c r="I37" i="9"/>
  <c r="H38" i="9"/>
  <c r="J36" i="9"/>
  <c r="J35" i="7"/>
  <c r="I36" i="7"/>
  <c r="H37" i="7"/>
  <c r="J35" i="8"/>
  <c r="I36" i="8"/>
  <c r="H37" i="8"/>
  <c r="I35" i="6"/>
  <c r="H36" i="6"/>
  <c r="J34" i="6"/>
  <c r="J34" i="4"/>
  <c r="I35" i="4"/>
  <c r="H36" i="4"/>
  <c r="J33" i="2"/>
  <c r="I34" i="2"/>
  <c r="H35" i="2"/>
  <c r="I49" i="14"/>
  <c r="H50" i="14"/>
  <c r="J48" i="14"/>
  <c r="I48" i="13"/>
  <c r="H49" i="13"/>
  <c r="J47" i="13"/>
  <c r="I47" i="12"/>
  <c r="H48" i="12"/>
  <c r="J46" i="12"/>
  <c r="I38" i="10"/>
  <c r="H39" i="10"/>
  <c r="J37" i="10"/>
  <c r="I38" i="9"/>
  <c r="H39" i="9"/>
  <c r="J37" i="9"/>
  <c r="J36" i="7"/>
  <c r="I37" i="7"/>
  <c r="H38" i="7"/>
  <c r="J36" i="8"/>
  <c r="I37" i="8"/>
  <c r="H38" i="8"/>
  <c r="I36" i="6"/>
  <c r="H37" i="6"/>
  <c r="J35" i="6"/>
  <c r="I36" i="4"/>
  <c r="H37" i="4"/>
  <c r="J35" i="4"/>
  <c r="I35" i="2"/>
  <c r="H36" i="2"/>
  <c r="J34" i="2"/>
  <c r="J49" i="14"/>
  <c r="I50" i="14"/>
  <c r="H51" i="14"/>
  <c r="I49" i="13"/>
  <c r="H50" i="13"/>
  <c r="J48" i="13"/>
  <c r="J47" i="12"/>
  <c r="I48" i="12"/>
  <c r="H49" i="12"/>
  <c r="I39" i="10"/>
  <c r="H40" i="10"/>
  <c r="J38" i="10"/>
  <c r="I39" i="9"/>
  <c r="H40" i="9"/>
  <c r="J38" i="9"/>
  <c r="I38" i="7"/>
  <c r="H39" i="7"/>
  <c r="J37" i="7"/>
  <c r="I38" i="8"/>
  <c r="H39" i="8"/>
  <c r="J37" i="8"/>
  <c r="J36" i="6"/>
  <c r="I37" i="6"/>
  <c r="H38" i="6"/>
  <c r="I37" i="4"/>
  <c r="H38" i="4"/>
  <c r="J36" i="4"/>
  <c r="J35" i="2"/>
  <c r="I36" i="2"/>
  <c r="H37" i="2"/>
  <c r="J50" i="14"/>
  <c r="I51" i="14"/>
  <c r="H52" i="14"/>
  <c r="I50" i="13"/>
  <c r="H51" i="13"/>
  <c r="J49" i="13"/>
  <c r="J48" i="12"/>
  <c r="I49" i="12"/>
  <c r="H50" i="12"/>
  <c r="J39" i="10"/>
  <c r="I40" i="10"/>
  <c r="H41" i="10"/>
  <c r="J39" i="9"/>
  <c r="I40" i="9"/>
  <c r="H41" i="9"/>
  <c r="I39" i="7"/>
  <c r="H40" i="7"/>
  <c r="J38" i="7"/>
  <c r="I39" i="8"/>
  <c r="H40" i="8"/>
  <c r="J38" i="8"/>
  <c r="J37" i="6"/>
  <c r="I38" i="6"/>
  <c r="H39" i="6"/>
  <c r="I38" i="4"/>
  <c r="H39" i="4"/>
  <c r="J37" i="4"/>
  <c r="J36" i="2"/>
  <c r="I37" i="2"/>
  <c r="H38" i="2"/>
  <c r="I52" i="14"/>
  <c r="H53" i="14"/>
  <c r="J51" i="14"/>
  <c r="J50" i="13"/>
  <c r="I51" i="13"/>
  <c r="H52" i="13"/>
  <c r="I50" i="12"/>
  <c r="H51" i="12"/>
  <c r="J49" i="12"/>
  <c r="J40" i="10"/>
  <c r="I41" i="10"/>
  <c r="H42" i="10"/>
  <c r="J40" i="9"/>
  <c r="I41" i="9"/>
  <c r="H42" i="9"/>
  <c r="J39" i="7"/>
  <c r="I40" i="7"/>
  <c r="H41" i="7"/>
  <c r="J39" i="8"/>
  <c r="I40" i="8"/>
  <c r="H41" i="8"/>
  <c r="I39" i="6"/>
  <c r="H40" i="6"/>
  <c r="J38" i="6"/>
  <c r="J38" i="4"/>
  <c r="I39" i="4"/>
  <c r="H40" i="4"/>
  <c r="I38" i="2"/>
  <c r="H39" i="2"/>
  <c r="J37" i="2"/>
  <c r="I53" i="14"/>
  <c r="H54" i="14"/>
  <c r="J52" i="14"/>
  <c r="J51" i="13"/>
  <c r="I52" i="13"/>
  <c r="H53" i="13"/>
  <c r="I51" i="12"/>
  <c r="H52" i="12"/>
  <c r="J50" i="12"/>
  <c r="I42" i="10"/>
  <c r="H43" i="10"/>
  <c r="J41" i="10"/>
  <c r="I42" i="9"/>
  <c r="H43" i="9"/>
  <c r="J41" i="9"/>
  <c r="J40" i="7"/>
  <c r="I41" i="7"/>
  <c r="H42" i="7"/>
  <c r="J40" i="8"/>
  <c r="I41" i="8"/>
  <c r="H42" i="8"/>
  <c r="J39" i="6"/>
  <c r="I40" i="6"/>
  <c r="H41" i="6"/>
  <c r="I40" i="4"/>
  <c r="H41" i="4"/>
  <c r="J39" i="4"/>
  <c r="I39" i="2"/>
  <c r="H40" i="2"/>
  <c r="J38" i="2"/>
  <c r="J53" i="14"/>
  <c r="I54" i="14"/>
  <c r="H55" i="14"/>
  <c r="I53" i="13"/>
  <c r="H54" i="13"/>
  <c r="J52" i="13"/>
  <c r="I52" i="12"/>
  <c r="H53" i="12"/>
  <c r="J51" i="12"/>
  <c r="I43" i="10"/>
  <c r="H44" i="10"/>
  <c r="J42" i="10"/>
  <c r="I43" i="9"/>
  <c r="H44" i="9"/>
  <c r="J42" i="9"/>
  <c r="I42" i="7"/>
  <c r="H43" i="7"/>
  <c r="J41" i="7"/>
  <c r="I42" i="8"/>
  <c r="H43" i="8"/>
  <c r="J41" i="8"/>
  <c r="I41" i="6"/>
  <c r="H42" i="6"/>
  <c r="J40" i="6"/>
  <c r="I41" i="4"/>
  <c r="H42" i="4"/>
  <c r="J40" i="4"/>
  <c r="I40" i="2"/>
  <c r="H41" i="2"/>
  <c r="J39" i="2"/>
  <c r="I55" i="14"/>
  <c r="H56" i="14"/>
  <c r="J54" i="14"/>
  <c r="I54" i="13"/>
  <c r="H55" i="13"/>
  <c r="J53" i="13"/>
  <c r="J52" i="12"/>
  <c r="I53" i="12"/>
  <c r="H54" i="12"/>
  <c r="J43" i="10"/>
  <c r="I44" i="10"/>
  <c r="H45" i="10"/>
  <c r="J43" i="9"/>
  <c r="I44" i="9"/>
  <c r="H45" i="9"/>
  <c r="I43" i="7"/>
  <c r="H44" i="7"/>
  <c r="J42" i="7"/>
  <c r="I43" i="8"/>
  <c r="H44" i="8"/>
  <c r="J42" i="8"/>
  <c r="J41" i="6"/>
  <c r="I42" i="6"/>
  <c r="H43" i="6"/>
  <c r="I42" i="4"/>
  <c r="H43" i="4"/>
  <c r="J41" i="4"/>
  <c r="J40" i="2"/>
  <c r="I41" i="2"/>
  <c r="H42" i="2"/>
  <c r="I56" i="14"/>
  <c r="H57" i="14"/>
  <c r="J55" i="14"/>
  <c r="J54" i="13"/>
  <c r="I55" i="13"/>
  <c r="H56" i="13"/>
  <c r="I54" i="12"/>
  <c r="H55" i="12"/>
  <c r="J53" i="12"/>
  <c r="J44" i="10"/>
  <c r="I45" i="10"/>
  <c r="H46" i="10"/>
  <c r="J44" i="9"/>
  <c r="I45" i="9"/>
  <c r="H46" i="9"/>
  <c r="J43" i="7"/>
  <c r="I44" i="7"/>
  <c r="H45" i="7"/>
  <c r="J43" i="8"/>
  <c r="I44" i="8"/>
  <c r="H45" i="8"/>
  <c r="J42" i="6"/>
  <c r="I43" i="6"/>
  <c r="H44" i="6"/>
  <c r="J42" i="4"/>
  <c r="I43" i="4"/>
  <c r="H44" i="4"/>
  <c r="I42" i="2"/>
  <c r="H43" i="2"/>
  <c r="J41" i="2"/>
  <c r="J56" i="14"/>
  <c r="I57" i="14"/>
  <c r="H58" i="14"/>
  <c r="I56" i="13"/>
  <c r="H57" i="13"/>
  <c r="J55" i="13"/>
  <c r="I55" i="12"/>
  <c r="H56" i="12"/>
  <c r="J54" i="12"/>
  <c r="I46" i="10"/>
  <c r="H47" i="10"/>
  <c r="J45" i="10"/>
  <c r="I46" i="9"/>
  <c r="H47" i="9"/>
  <c r="J45" i="9"/>
  <c r="J44" i="7"/>
  <c r="I45" i="7"/>
  <c r="H46" i="7"/>
  <c r="J44" i="8"/>
  <c r="I45" i="8"/>
  <c r="H46" i="8"/>
  <c r="I44" i="6"/>
  <c r="H45" i="6"/>
  <c r="J43" i="6"/>
  <c r="I44" i="4"/>
  <c r="H45" i="4"/>
  <c r="J43" i="4"/>
  <c r="I43" i="2"/>
  <c r="H44" i="2"/>
  <c r="J42" i="2"/>
  <c r="I58" i="14"/>
  <c r="H59" i="14"/>
  <c r="J57" i="14"/>
  <c r="I57" i="13"/>
  <c r="H58" i="13"/>
  <c r="J56" i="13"/>
  <c r="I56" i="12"/>
  <c r="H57" i="12"/>
  <c r="J55" i="12"/>
  <c r="I47" i="10"/>
  <c r="H48" i="10"/>
  <c r="J46" i="10"/>
  <c r="I47" i="9"/>
  <c r="H48" i="9"/>
  <c r="J46" i="9"/>
  <c r="I46" i="7"/>
  <c r="H47" i="7"/>
  <c r="J45" i="7"/>
  <c r="I46" i="8"/>
  <c r="H47" i="8"/>
  <c r="J45" i="8"/>
  <c r="I45" i="6"/>
  <c r="H46" i="6"/>
  <c r="J44" i="6"/>
  <c r="I45" i="4"/>
  <c r="H46" i="4"/>
  <c r="J44" i="4"/>
  <c r="J43" i="2"/>
  <c r="I44" i="2"/>
  <c r="H45" i="2"/>
  <c r="J58" i="14"/>
  <c r="I59" i="14"/>
  <c r="H60" i="14"/>
  <c r="I58" i="13"/>
  <c r="H59" i="13"/>
  <c r="J57" i="13"/>
  <c r="J56" i="12"/>
  <c r="I57" i="12"/>
  <c r="H58" i="12"/>
  <c r="J47" i="10"/>
  <c r="I48" i="10"/>
  <c r="H49" i="10"/>
  <c r="J47" i="9"/>
  <c r="I48" i="9"/>
  <c r="H49" i="9"/>
  <c r="I47" i="7"/>
  <c r="H48" i="7"/>
  <c r="J46" i="7"/>
  <c r="I47" i="8"/>
  <c r="H48" i="8"/>
  <c r="J46" i="8"/>
  <c r="I46" i="6"/>
  <c r="H47" i="6"/>
  <c r="J45" i="6"/>
  <c r="I46" i="4"/>
  <c r="H47" i="4"/>
  <c r="J45" i="4"/>
  <c r="J44" i="2"/>
  <c r="I45" i="2"/>
  <c r="H46" i="2"/>
  <c r="I60" i="14"/>
  <c r="H61" i="14"/>
  <c r="J59" i="14"/>
  <c r="J58" i="13"/>
  <c r="I59" i="13"/>
  <c r="H60" i="13"/>
  <c r="I58" i="12"/>
  <c r="H59" i="12"/>
  <c r="J57" i="12"/>
  <c r="J48" i="10"/>
  <c r="I49" i="10"/>
  <c r="H50" i="10"/>
  <c r="J48" i="9"/>
  <c r="I49" i="9"/>
  <c r="H50" i="9"/>
  <c r="J47" i="7"/>
  <c r="I48" i="7"/>
  <c r="H49" i="7"/>
  <c r="J47" i="8"/>
  <c r="I48" i="8"/>
  <c r="H49" i="8"/>
  <c r="J46" i="6"/>
  <c r="I47" i="6"/>
  <c r="H48" i="6"/>
  <c r="J46" i="4"/>
  <c r="I47" i="4"/>
  <c r="H48" i="4"/>
  <c r="I46" i="2"/>
  <c r="H47" i="2"/>
  <c r="J45" i="2"/>
  <c r="I61" i="14"/>
  <c r="H62" i="14"/>
  <c r="J60" i="14"/>
  <c r="J59" i="13"/>
  <c r="I60" i="13"/>
  <c r="H61" i="13"/>
  <c r="I59" i="12"/>
  <c r="H60" i="12"/>
  <c r="J58" i="12"/>
  <c r="I50" i="10"/>
  <c r="H51" i="10"/>
  <c r="J49" i="10"/>
  <c r="I50" i="9"/>
  <c r="H51" i="9"/>
  <c r="J49" i="9"/>
  <c r="J48" i="7"/>
  <c r="I49" i="7"/>
  <c r="H50" i="7"/>
  <c r="J48" i="8"/>
  <c r="I49" i="8"/>
  <c r="H50" i="8"/>
  <c r="I48" i="6"/>
  <c r="H49" i="6"/>
  <c r="J47" i="6"/>
  <c r="I48" i="4"/>
  <c r="H49" i="4"/>
  <c r="J47" i="4"/>
  <c r="I47" i="2"/>
  <c r="H48" i="2"/>
  <c r="J46" i="2"/>
  <c r="J61" i="14"/>
  <c r="I62" i="14"/>
  <c r="H63" i="14"/>
  <c r="I61" i="13"/>
  <c r="H62" i="13"/>
  <c r="J60" i="13"/>
  <c r="I60" i="12"/>
  <c r="H61" i="12"/>
  <c r="J59" i="12"/>
  <c r="I51" i="10"/>
  <c r="H52" i="10"/>
  <c r="J50" i="10"/>
  <c r="I51" i="9"/>
  <c r="H52" i="9"/>
  <c r="J50" i="9"/>
  <c r="I50" i="7"/>
  <c r="H51" i="7"/>
  <c r="J49" i="7"/>
  <c r="I50" i="8"/>
  <c r="H51" i="8"/>
  <c r="J49" i="8"/>
  <c r="I49" i="6"/>
  <c r="H50" i="6"/>
  <c r="J48" i="6"/>
  <c r="I49" i="4"/>
  <c r="H50" i="4"/>
  <c r="J48" i="4"/>
  <c r="I48" i="2"/>
  <c r="H49" i="2"/>
  <c r="J47" i="2"/>
  <c r="J62" i="14"/>
  <c r="I63" i="14"/>
  <c r="H64" i="14"/>
  <c r="I62" i="13"/>
  <c r="H63" i="13"/>
  <c r="J61" i="13"/>
  <c r="J60" i="12"/>
  <c r="I61" i="12"/>
  <c r="H62" i="12"/>
  <c r="J51" i="10"/>
  <c r="I52" i="10"/>
  <c r="H53" i="10"/>
  <c r="J51" i="9"/>
  <c r="I52" i="9"/>
  <c r="H53" i="9"/>
  <c r="I51" i="7"/>
  <c r="H52" i="7"/>
  <c r="J50" i="7"/>
  <c r="I51" i="8"/>
  <c r="H52" i="8"/>
  <c r="J50" i="8"/>
  <c r="J49" i="6"/>
  <c r="I50" i="6"/>
  <c r="H51" i="6"/>
  <c r="I50" i="4"/>
  <c r="H51" i="4"/>
  <c r="J49" i="4"/>
  <c r="J48" i="2"/>
  <c r="I49" i="2"/>
  <c r="H50" i="2"/>
  <c r="I64" i="14"/>
  <c r="H65" i="14"/>
  <c r="J63" i="14"/>
  <c r="J62" i="13"/>
  <c r="I63" i="13"/>
  <c r="H64" i="13"/>
  <c r="J61" i="12"/>
  <c r="I62" i="12"/>
  <c r="H63" i="12"/>
  <c r="J52" i="10"/>
  <c r="I53" i="10"/>
  <c r="H54" i="10"/>
  <c r="J52" i="9"/>
  <c r="I53" i="9"/>
  <c r="H54" i="9"/>
  <c r="J51" i="7"/>
  <c r="I52" i="7"/>
  <c r="H53" i="7"/>
  <c r="J51" i="8"/>
  <c r="I52" i="8"/>
  <c r="H53" i="8"/>
  <c r="J50" i="6"/>
  <c r="I51" i="6"/>
  <c r="H52" i="6"/>
  <c r="J50" i="4"/>
  <c r="I51" i="4"/>
  <c r="H52" i="4"/>
  <c r="J49" i="2"/>
  <c r="I50" i="2"/>
  <c r="H51" i="2"/>
  <c r="I65" i="14"/>
  <c r="H66" i="14"/>
  <c r="J64" i="14"/>
  <c r="I64" i="13"/>
  <c r="H65" i="13"/>
  <c r="J63" i="13"/>
  <c r="I63" i="12"/>
  <c r="H64" i="12"/>
  <c r="J62" i="12"/>
  <c r="I54" i="10"/>
  <c r="H55" i="10"/>
  <c r="J53" i="10"/>
  <c r="J53" i="9"/>
  <c r="I54" i="9"/>
  <c r="H55" i="9"/>
  <c r="J52" i="7"/>
  <c r="I53" i="7"/>
  <c r="H54" i="7"/>
  <c r="J52" i="8"/>
  <c r="I53" i="8"/>
  <c r="H54" i="8"/>
  <c r="I52" i="6"/>
  <c r="H53" i="6"/>
  <c r="J51" i="6"/>
  <c r="I52" i="4"/>
  <c r="H53" i="4"/>
  <c r="J51" i="4"/>
  <c r="I51" i="2"/>
  <c r="H52" i="2"/>
  <c r="J50" i="2"/>
  <c r="I66" i="14"/>
  <c r="H67" i="14"/>
  <c r="J65" i="14"/>
  <c r="I65" i="13"/>
  <c r="H66" i="13"/>
  <c r="J64" i="13"/>
  <c r="J63" i="12"/>
  <c r="I64" i="12"/>
  <c r="H65" i="12"/>
  <c r="I55" i="10"/>
  <c r="H56" i="10"/>
  <c r="J54" i="10"/>
  <c r="I55" i="9"/>
  <c r="H56" i="9"/>
  <c r="J54" i="9"/>
  <c r="I54" i="7"/>
  <c r="H55" i="7"/>
  <c r="J53" i="7"/>
  <c r="I54" i="8"/>
  <c r="H55" i="8"/>
  <c r="J53" i="8"/>
  <c r="I53" i="6"/>
  <c r="H54" i="6"/>
  <c r="J52" i="6"/>
  <c r="I53" i="4"/>
  <c r="H54" i="4"/>
  <c r="J52" i="4"/>
  <c r="J51" i="2"/>
  <c r="I52" i="2"/>
  <c r="H53" i="2"/>
  <c r="J66" i="14"/>
  <c r="I67" i="14"/>
  <c r="H68" i="14"/>
  <c r="I66" i="13"/>
  <c r="H67" i="13"/>
  <c r="J65" i="13"/>
  <c r="J64" i="12"/>
  <c r="I65" i="12"/>
  <c r="H66" i="12"/>
  <c r="J55" i="10"/>
  <c r="I56" i="10"/>
  <c r="H57" i="10"/>
  <c r="I56" i="9"/>
  <c r="H57" i="9"/>
  <c r="J55" i="9"/>
  <c r="I55" i="7"/>
  <c r="H56" i="7"/>
  <c r="J54" i="7"/>
  <c r="I55" i="8"/>
  <c r="H56" i="8"/>
  <c r="J54" i="8"/>
  <c r="J53" i="6"/>
  <c r="I54" i="6"/>
  <c r="H55" i="6"/>
  <c r="J53" i="4"/>
  <c r="I54" i="4"/>
  <c r="H55" i="4"/>
  <c r="J52" i="2"/>
  <c r="I53" i="2"/>
  <c r="H54" i="2"/>
  <c r="I68" i="14"/>
  <c r="H69" i="14"/>
  <c r="J67" i="14"/>
  <c r="J66" i="13"/>
  <c r="I67" i="13"/>
  <c r="H68" i="13"/>
  <c r="J65" i="12"/>
  <c r="I66" i="12"/>
  <c r="H67" i="12"/>
  <c r="J56" i="10"/>
  <c r="I57" i="10"/>
  <c r="H58" i="10"/>
  <c r="J56" i="9"/>
  <c r="I57" i="9"/>
  <c r="H58" i="9"/>
  <c r="J55" i="7"/>
  <c r="I56" i="7"/>
  <c r="H57" i="7"/>
  <c r="J55" i="8"/>
  <c r="I56" i="8"/>
  <c r="H57" i="8"/>
  <c r="J54" i="6"/>
  <c r="I55" i="6"/>
  <c r="H56" i="6"/>
  <c r="J54" i="4"/>
  <c r="I55" i="4"/>
  <c r="H56" i="4"/>
  <c r="J53" i="2"/>
  <c r="I54" i="2"/>
  <c r="H55" i="2"/>
  <c r="I69" i="14"/>
  <c r="H70" i="14"/>
  <c r="J68" i="14"/>
  <c r="J67" i="13"/>
  <c r="I68" i="13"/>
  <c r="H69" i="13"/>
  <c r="I67" i="12"/>
  <c r="H68" i="12"/>
  <c r="J66" i="12"/>
  <c r="I58" i="10"/>
  <c r="H59" i="10"/>
  <c r="J57" i="10"/>
  <c r="J57" i="9"/>
  <c r="I58" i="9"/>
  <c r="H59" i="9"/>
  <c r="J56" i="7"/>
  <c r="I57" i="7"/>
  <c r="H58" i="7"/>
  <c r="J56" i="8"/>
  <c r="I57" i="8"/>
  <c r="H58" i="8"/>
  <c r="I56" i="6"/>
  <c r="H57" i="6"/>
  <c r="J55" i="6"/>
  <c r="I56" i="4"/>
  <c r="H57" i="4"/>
  <c r="J55" i="4"/>
  <c r="I55" i="2"/>
  <c r="H56" i="2"/>
  <c r="J54" i="2"/>
  <c r="J69" i="14"/>
  <c r="I70" i="14"/>
  <c r="H71" i="14"/>
  <c r="I69" i="13"/>
  <c r="H70" i="13"/>
  <c r="J68" i="13"/>
  <c r="I68" i="12"/>
  <c r="H69" i="12"/>
  <c r="J67" i="12"/>
  <c r="I59" i="10"/>
  <c r="H60" i="10"/>
  <c r="J58" i="10"/>
  <c r="I59" i="9"/>
  <c r="H60" i="9"/>
  <c r="J58" i="9"/>
  <c r="I58" i="7"/>
  <c r="H59" i="7"/>
  <c r="J57" i="7"/>
  <c r="I58" i="8"/>
  <c r="H59" i="8"/>
  <c r="J57" i="8"/>
  <c r="I57" i="6"/>
  <c r="H58" i="6"/>
  <c r="J56" i="6"/>
  <c r="I57" i="4"/>
  <c r="H58" i="4"/>
  <c r="J56" i="4"/>
  <c r="I56" i="2"/>
  <c r="H57" i="2"/>
  <c r="J55" i="2"/>
  <c r="I71" i="14"/>
  <c r="H72" i="14"/>
  <c r="J70" i="14"/>
  <c r="I70" i="13"/>
  <c r="H71" i="13"/>
  <c r="J69" i="13"/>
  <c r="J68" i="12"/>
  <c r="I69" i="12"/>
  <c r="H70" i="12"/>
  <c r="I60" i="10"/>
  <c r="H61" i="10"/>
  <c r="J59" i="10"/>
  <c r="I60" i="9"/>
  <c r="H61" i="9"/>
  <c r="J59" i="9"/>
  <c r="I59" i="7"/>
  <c r="H60" i="7"/>
  <c r="J58" i="7"/>
  <c r="I59" i="8"/>
  <c r="H60" i="8"/>
  <c r="J58" i="8"/>
  <c r="I58" i="6"/>
  <c r="H59" i="6"/>
  <c r="J57" i="6"/>
  <c r="I58" i="4"/>
  <c r="H59" i="4"/>
  <c r="J57" i="4"/>
  <c r="I57" i="2"/>
  <c r="H58" i="2"/>
  <c r="J56" i="2"/>
  <c r="I72" i="14"/>
  <c r="H73" i="14"/>
  <c r="J71" i="14"/>
  <c r="J70" i="13"/>
  <c r="I71" i="13"/>
  <c r="H72" i="13"/>
  <c r="J69" i="12"/>
  <c r="I70" i="12"/>
  <c r="H71" i="12"/>
  <c r="J60" i="10"/>
  <c r="I61" i="10"/>
  <c r="H62" i="10"/>
  <c r="J60" i="9"/>
  <c r="I61" i="9"/>
  <c r="H62" i="9"/>
  <c r="J59" i="7"/>
  <c r="I60" i="7"/>
  <c r="H61" i="7"/>
  <c r="J59" i="8"/>
  <c r="I60" i="8"/>
  <c r="H61" i="8"/>
  <c r="J58" i="6"/>
  <c r="I59" i="6"/>
  <c r="H60" i="6"/>
  <c r="J58" i="4"/>
  <c r="I59" i="4"/>
  <c r="H60" i="4"/>
  <c r="J57" i="2"/>
  <c r="I58" i="2"/>
  <c r="H59" i="2"/>
  <c r="J72" i="14"/>
  <c r="I73" i="14"/>
  <c r="H74" i="14"/>
  <c r="I72" i="13"/>
  <c r="H73" i="13"/>
  <c r="J71" i="13"/>
  <c r="I71" i="12"/>
  <c r="H72" i="12"/>
  <c r="J70" i="12"/>
  <c r="J61" i="10"/>
  <c r="I62" i="10"/>
  <c r="H63" i="10"/>
  <c r="J61" i="9"/>
  <c r="I62" i="9"/>
  <c r="H63" i="9"/>
  <c r="J60" i="7"/>
  <c r="I61" i="7"/>
  <c r="H62" i="7"/>
  <c r="J60" i="8"/>
  <c r="I61" i="8"/>
  <c r="H62" i="8"/>
  <c r="I60" i="6"/>
  <c r="H61" i="6"/>
  <c r="J59" i="6"/>
  <c r="I60" i="4"/>
  <c r="H61" i="4"/>
  <c r="J59" i="4"/>
  <c r="I59" i="2"/>
  <c r="H60" i="2"/>
  <c r="J58" i="2"/>
  <c r="I74" i="14"/>
  <c r="H75" i="14"/>
  <c r="J73" i="14"/>
  <c r="I73" i="13"/>
  <c r="H74" i="13"/>
  <c r="J72" i="13"/>
  <c r="J71" i="12"/>
  <c r="I72" i="12"/>
  <c r="H73" i="12"/>
  <c r="I63" i="10"/>
  <c r="H64" i="10"/>
  <c r="J62" i="10"/>
  <c r="I63" i="9"/>
  <c r="H64" i="9"/>
  <c r="J62" i="9"/>
  <c r="I62" i="7"/>
  <c r="H63" i="7"/>
  <c r="J61" i="7"/>
  <c r="J61" i="8"/>
  <c r="I62" i="8"/>
  <c r="H63" i="8"/>
  <c r="I61" i="6"/>
  <c r="H62" i="6"/>
  <c r="J60" i="6"/>
  <c r="I61" i="4"/>
  <c r="H62" i="4"/>
  <c r="J60" i="4"/>
  <c r="I60" i="2"/>
  <c r="H61" i="2"/>
  <c r="J59" i="2"/>
  <c r="J74" i="14"/>
  <c r="I75" i="14"/>
  <c r="H76" i="14"/>
  <c r="I74" i="13"/>
  <c r="H75" i="13"/>
  <c r="J73" i="13"/>
  <c r="J72" i="12"/>
  <c r="I73" i="12"/>
  <c r="H74" i="12"/>
  <c r="J63" i="10"/>
  <c r="I64" i="10"/>
  <c r="H65" i="10"/>
  <c r="I64" i="9"/>
  <c r="H65" i="9"/>
  <c r="J63" i="9"/>
  <c r="I63" i="7"/>
  <c r="H64" i="7"/>
  <c r="J62" i="7"/>
  <c r="I63" i="8"/>
  <c r="H64" i="8"/>
  <c r="J62" i="8"/>
  <c r="J61" i="6"/>
  <c r="I62" i="6"/>
  <c r="H63" i="6"/>
  <c r="J61" i="4"/>
  <c r="I62" i="4"/>
  <c r="H63" i="4"/>
  <c r="I61" i="2"/>
  <c r="H62" i="2"/>
  <c r="J60" i="2"/>
  <c r="J75" i="14"/>
  <c r="I76" i="14"/>
  <c r="H77" i="14"/>
  <c r="J74" i="13"/>
  <c r="I75" i="13"/>
  <c r="H76" i="13"/>
  <c r="J73" i="12"/>
  <c r="I74" i="12"/>
  <c r="H75" i="12"/>
  <c r="J64" i="10"/>
  <c r="I65" i="10"/>
  <c r="H66" i="10"/>
  <c r="J64" i="9"/>
  <c r="I65" i="9"/>
  <c r="H66" i="9"/>
  <c r="J63" i="7"/>
  <c r="I64" i="7"/>
  <c r="H65" i="7"/>
  <c r="J63" i="8"/>
  <c r="I64" i="8"/>
  <c r="H65" i="8"/>
  <c r="J62" i="6"/>
  <c r="I63" i="6"/>
  <c r="H64" i="6"/>
  <c r="J62" i="4"/>
  <c r="I63" i="4"/>
  <c r="H64" i="4"/>
  <c r="J61" i="2"/>
  <c r="I62" i="2"/>
  <c r="H63" i="2"/>
  <c r="I77" i="14"/>
  <c r="H78" i="14"/>
  <c r="J76" i="14"/>
  <c r="J75" i="13"/>
  <c r="I76" i="13"/>
  <c r="H77" i="13"/>
  <c r="I75" i="12"/>
  <c r="H76" i="12"/>
  <c r="J74" i="12"/>
  <c r="I66" i="10"/>
  <c r="H67" i="10"/>
  <c r="J65" i="10"/>
  <c r="J65" i="9"/>
  <c r="I66" i="9"/>
  <c r="H67" i="9"/>
  <c r="J64" i="7"/>
  <c r="I65" i="7"/>
  <c r="H66" i="7"/>
  <c r="J64" i="8"/>
  <c r="I65" i="8"/>
  <c r="H66" i="8"/>
  <c r="I64" i="6"/>
  <c r="H65" i="6"/>
  <c r="J63" i="6"/>
  <c r="I64" i="4"/>
  <c r="H65" i="4"/>
  <c r="J63" i="4"/>
  <c r="J62" i="2"/>
  <c r="I63" i="2"/>
  <c r="H64" i="2"/>
  <c r="J77" i="14"/>
  <c r="I78" i="14"/>
  <c r="H79" i="14"/>
  <c r="I77" i="13"/>
  <c r="H78" i="13"/>
  <c r="J76" i="13"/>
  <c r="I76" i="12"/>
  <c r="H77" i="12"/>
  <c r="J75" i="12"/>
  <c r="I67" i="10"/>
  <c r="H68" i="10"/>
  <c r="J66" i="10"/>
  <c r="I67" i="9"/>
  <c r="H68" i="9"/>
  <c r="J66" i="9"/>
  <c r="J65" i="7"/>
  <c r="I66" i="7"/>
  <c r="H67" i="7"/>
  <c r="I66" i="8"/>
  <c r="H67" i="8"/>
  <c r="J65" i="8"/>
  <c r="I65" i="6"/>
  <c r="H66" i="6"/>
  <c r="J64" i="6"/>
  <c r="I65" i="4"/>
  <c r="H66" i="4"/>
  <c r="J64" i="4"/>
  <c r="I64" i="2"/>
  <c r="H65" i="2"/>
  <c r="J63" i="2"/>
  <c r="I79" i="14"/>
  <c r="H80" i="14"/>
  <c r="J78" i="14"/>
  <c r="I78" i="13"/>
  <c r="H79" i="13"/>
  <c r="J77" i="13"/>
  <c r="J76" i="12"/>
  <c r="I77" i="12"/>
  <c r="H78" i="12"/>
  <c r="I68" i="10"/>
  <c r="H69" i="10"/>
  <c r="J67" i="10"/>
  <c r="I68" i="9"/>
  <c r="H69" i="9"/>
  <c r="J67" i="9"/>
  <c r="J66" i="7"/>
  <c r="I67" i="7"/>
  <c r="H68" i="7"/>
  <c r="J66" i="8"/>
  <c r="I67" i="8"/>
  <c r="H68" i="8"/>
  <c r="I66" i="6"/>
  <c r="H67" i="6"/>
  <c r="J65" i="6"/>
  <c r="I66" i="4"/>
  <c r="H67" i="4"/>
  <c r="J65" i="4"/>
  <c r="I65" i="2"/>
  <c r="H66" i="2"/>
  <c r="J64" i="2"/>
  <c r="I80" i="14"/>
  <c r="H81" i="14"/>
  <c r="J79" i="14"/>
  <c r="J78" i="13"/>
  <c r="I79" i="13"/>
  <c r="H80" i="13"/>
  <c r="J77" i="12"/>
  <c r="I78" i="12"/>
  <c r="H79" i="12"/>
  <c r="J68" i="10"/>
  <c r="I69" i="10"/>
  <c r="H70" i="10"/>
  <c r="J68" i="9"/>
  <c r="I69" i="9"/>
  <c r="H70" i="9"/>
  <c r="I68" i="7"/>
  <c r="H69" i="7"/>
  <c r="J67" i="7"/>
  <c r="J67" i="8"/>
  <c r="I68" i="8"/>
  <c r="H69" i="8"/>
  <c r="J66" i="6"/>
  <c r="I67" i="6"/>
  <c r="H68" i="6"/>
  <c r="J66" i="4"/>
  <c r="I67" i="4"/>
  <c r="H68" i="4"/>
  <c r="J65" i="2"/>
  <c r="I66" i="2"/>
  <c r="H67" i="2"/>
  <c r="I81" i="14"/>
  <c r="H82" i="14"/>
  <c r="J80" i="14"/>
  <c r="I80" i="13"/>
  <c r="H81" i="13"/>
  <c r="J79" i="13"/>
  <c r="I79" i="12"/>
  <c r="H80" i="12"/>
  <c r="J78" i="12"/>
  <c r="J69" i="10"/>
  <c r="I70" i="10"/>
  <c r="H71" i="10"/>
  <c r="J69" i="9"/>
  <c r="I70" i="9"/>
  <c r="H71" i="9"/>
  <c r="I69" i="7"/>
  <c r="H70" i="7"/>
  <c r="J68" i="7"/>
  <c r="I69" i="8"/>
  <c r="H70" i="8"/>
  <c r="J68" i="8"/>
  <c r="J67" i="6"/>
  <c r="I68" i="6"/>
  <c r="H69" i="6"/>
  <c r="I68" i="4"/>
  <c r="H69" i="4"/>
  <c r="J67" i="4"/>
  <c r="J66" i="2"/>
  <c r="I67" i="2"/>
  <c r="H68" i="2"/>
  <c r="J81" i="14"/>
  <c r="I82" i="14"/>
  <c r="H83" i="14"/>
  <c r="I81" i="13"/>
  <c r="H82" i="13"/>
  <c r="J80" i="13"/>
  <c r="J79" i="12"/>
  <c r="I80" i="12"/>
  <c r="H81" i="12"/>
  <c r="I71" i="10"/>
  <c r="H72" i="10"/>
  <c r="J70" i="10"/>
  <c r="I71" i="9"/>
  <c r="H72" i="9"/>
  <c r="J70" i="9"/>
  <c r="J69" i="7"/>
  <c r="I70" i="7"/>
  <c r="H71" i="7"/>
  <c r="I70" i="8"/>
  <c r="H71" i="8"/>
  <c r="J69" i="8"/>
  <c r="I69" i="6"/>
  <c r="H70" i="6"/>
  <c r="J68" i="6"/>
  <c r="I69" i="4"/>
  <c r="H70" i="4"/>
  <c r="J68" i="4"/>
  <c r="I68" i="2"/>
  <c r="H69" i="2"/>
  <c r="J67" i="2"/>
  <c r="J82" i="14"/>
  <c r="I83" i="14"/>
  <c r="H84" i="14"/>
  <c r="I82" i="13"/>
  <c r="H83" i="13"/>
  <c r="J81" i="13"/>
  <c r="J80" i="12"/>
  <c r="I81" i="12"/>
  <c r="H82" i="12"/>
  <c r="J71" i="10"/>
  <c r="I72" i="10"/>
  <c r="H73" i="10"/>
  <c r="I72" i="9"/>
  <c r="H73" i="9"/>
  <c r="J71" i="9"/>
  <c r="I71" i="7"/>
  <c r="H72" i="7"/>
  <c r="J70" i="7"/>
  <c r="J70" i="8"/>
  <c r="I71" i="8"/>
  <c r="H72" i="8"/>
  <c r="J69" i="6"/>
  <c r="I70" i="6"/>
  <c r="H71" i="6"/>
  <c r="J69" i="4"/>
  <c r="I70" i="4"/>
  <c r="H71" i="4"/>
  <c r="I69" i="2"/>
  <c r="H70" i="2"/>
  <c r="J68" i="2"/>
  <c r="I84" i="14"/>
  <c r="H85" i="14"/>
  <c r="J83" i="14"/>
  <c r="J82" i="13"/>
  <c r="I83" i="13"/>
  <c r="H84" i="13"/>
  <c r="J81" i="12"/>
  <c r="I82" i="12"/>
  <c r="H83" i="12"/>
  <c r="J72" i="10"/>
  <c r="I73" i="10"/>
  <c r="H74" i="10"/>
  <c r="J72" i="9"/>
  <c r="I73" i="9"/>
  <c r="H74" i="9"/>
  <c r="I72" i="7"/>
  <c r="H73" i="7"/>
  <c r="J71" i="7"/>
  <c r="J71" i="8"/>
  <c r="I72" i="8"/>
  <c r="H73" i="8"/>
  <c r="J70" i="6"/>
  <c r="I71" i="6"/>
  <c r="H72" i="6"/>
  <c r="J70" i="4"/>
  <c r="I71" i="4"/>
  <c r="H72" i="4"/>
  <c r="J69" i="2"/>
  <c r="I70" i="2"/>
  <c r="H71" i="2"/>
  <c r="I85" i="14"/>
  <c r="H86" i="14"/>
  <c r="J84" i="14"/>
  <c r="J83" i="13"/>
  <c r="I84" i="13"/>
  <c r="H85" i="13"/>
  <c r="I83" i="12"/>
  <c r="H84" i="12"/>
  <c r="J82" i="12"/>
  <c r="I74" i="10"/>
  <c r="H75" i="10"/>
  <c r="J73" i="10"/>
  <c r="J73" i="9"/>
  <c r="I74" i="9"/>
  <c r="H75" i="9"/>
  <c r="I73" i="7"/>
  <c r="H74" i="7"/>
  <c r="J72" i="7"/>
  <c r="I73" i="8"/>
  <c r="H74" i="8"/>
  <c r="J72" i="8"/>
  <c r="I72" i="6"/>
  <c r="H73" i="6"/>
  <c r="J71" i="6"/>
  <c r="I72" i="4"/>
  <c r="H73" i="4"/>
  <c r="J71" i="4"/>
  <c r="J70" i="2"/>
  <c r="I71" i="2"/>
  <c r="H72" i="2"/>
  <c r="J85" i="14"/>
  <c r="I86" i="14"/>
  <c r="H87" i="14"/>
  <c r="I85" i="13"/>
  <c r="H86" i="13"/>
  <c r="J84" i="13"/>
  <c r="I84" i="12"/>
  <c r="H85" i="12"/>
  <c r="J83" i="12"/>
  <c r="I75" i="10"/>
  <c r="H76" i="10"/>
  <c r="J74" i="10"/>
  <c r="I75" i="9"/>
  <c r="H76" i="9"/>
  <c r="J74" i="9"/>
  <c r="J73" i="7"/>
  <c r="I74" i="7"/>
  <c r="H75" i="7"/>
  <c r="I74" i="8"/>
  <c r="H75" i="8"/>
  <c r="J73" i="8"/>
  <c r="I73" i="6"/>
  <c r="H74" i="6"/>
  <c r="J72" i="6"/>
  <c r="I73" i="4"/>
  <c r="H74" i="4"/>
  <c r="J72" i="4"/>
  <c r="I72" i="2"/>
  <c r="H73" i="2"/>
  <c r="J71" i="2"/>
  <c r="I87" i="14"/>
  <c r="H88" i="14"/>
  <c r="J86" i="14"/>
  <c r="I86" i="13"/>
  <c r="H87" i="13"/>
  <c r="J85" i="13"/>
  <c r="J84" i="12"/>
  <c r="I85" i="12"/>
  <c r="H86" i="12"/>
  <c r="I76" i="10"/>
  <c r="H77" i="10"/>
  <c r="J75" i="10"/>
  <c r="I76" i="9"/>
  <c r="H77" i="9"/>
  <c r="J75" i="9"/>
  <c r="I75" i="7"/>
  <c r="H76" i="7"/>
  <c r="J74" i="7"/>
  <c r="J74" i="8"/>
  <c r="I75" i="8"/>
  <c r="H76" i="8"/>
  <c r="I74" i="6"/>
  <c r="H75" i="6"/>
  <c r="J73" i="6"/>
  <c r="I74" i="4"/>
  <c r="H75" i="4"/>
  <c r="J73" i="4"/>
  <c r="I73" i="2"/>
  <c r="H74" i="2"/>
  <c r="J72" i="2"/>
  <c r="I88" i="14"/>
  <c r="H89" i="14"/>
  <c r="J87" i="14"/>
  <c r="J86" i="13"/>
  <c r="I87" i="13"/>
  <c r="H88" i="13"/>
  <c r="J85" i="12"/>
  <c r="I86" i="12"/>
  <c r="H87" i="12"/>
  <c r="J76" i="10"/>
  <c r="I77" i="10"/>
  <c r="H78" i="10"/>
  <c r="J76" i="9"/>
  <c r="I77" i="9"/>
  <c r="H78" i="9"/>
  <c r="I76" i="7"/>
  <c r="H77" i="7"/>
  <c r="J75" i="7"/>
  <c r="J75" i="8"/>
  <c r="I76" i="8"/>
  <c r="H77" i="8"/>
  <c r="J74" i="6"/>
  <c r="I75" i="6"/>
  <c r="H76" i="6"/>
  <c r="J74" i="4"/>
  <c r="I75" i="4"/>
  <c r="H76" i="4"/>
  <c r="J73" i="2"/>
  <c r="I74" i="2"/>
  <c r="H75" i="2"/>
  <c r="J88" i="14"/>
  <c r="I89" i="14"/>
  <c r="H90" i="14"/>
  <c r="I88" i="13"/>
  <c r="H89" i="13"/>
  <c r="J87" i="13"/>
  <c r="I87" i="12"/>
  <c r="H88" i="12"/>
  <c r="J86" i="12"/>
  <c r="J77" i="10"/>
  <c r="I78" i="10"/>
  <c r="H79" i="10"/>
  <c r="J77" i="9"/>
  <c r="I78" i="9"/>
  <c r="H79" i="9"/>
  <c r="J76" i="7"/>
  <c r="I77" i="7"/>
  <c r="H78" i="7"/>
  <c r="I77" i="8"/>
  <c r="H78" i="8"/>
  <c r="J76" i="8"/>
  <c r="I76" i="6"/>
  <c r="H77" i="6"/>
  <c r="J75" i="6"/>
  <c r="I76" i="4"/>
  <c r="H77" i="4"/>
  <c r="J75" i="4"/>
  <c r="J74" i="2"/>
  <c r="I75" i="2"/>
  <c r="H76" i="2"/>
  <c r="I90" i="14"/>
  <c r="H91" i="14"/>
  <c r="J89" i="14"/>
  <c r="I89" i="13"/>
  <c r="H90" i="13"/>
  <c r="J88" i="13"/>
  <c r="J87" i="12"/>
  <c r="I88" i="12"/>
  <c r="H89" i="12"/>
  <c r="I79" i="10"/>
  <c r="H80" i="10"/>
  <c r="J78" i="10"/>
  <c r="I79" i="9"/>
  <c r="H80" i="9"/>
  <c r="J78" i="9"/>
  <c r="J77" i="7"/>
  <c r="I78" i="7"/>
  <c r="H79" i="7"/>
  <c r="I78" i="8"/>
  <c r="H79" i="8"/>
  <c r="J77" i="8"/>
  <c r="I77" i="6"/>
  <c r="H78" i="6"/>
  <c r="J76" i="6"/>
  <c r="I77" i="4"/>
  <c r="H78" i="4"/>
  <c r="J76" i="4"/>
  <c r="I76" i="2"/>
  <c r="H77" i="2"/>
  <c r="J75" i="2"/>
  <c r="J90" i="14"/>
  <c r="I91" i="14"/>
  <c r="H92" i="14"/>
  <c r="I90" i="13"/>
  <c r="H91" i="13"/>
  <c r="J89" i="13"/>
  <c r="J88" i="12"/>
  <c r="I89" i="12"/>
  <c r="H90" i="12"/>
  <c r="J79" i="10"/>
  <c r="I80" i="10"/>
  <c r="H81" i="10"/>
  <c r="I80" i="9"/>
  <c r="H81" i="9"/>
  <c r="J79" i="9"/>
  <c r="J78" i="7"/>
  <c r="I79" i="7"/>
  <c r="H80" i="7"/>
  <c r="J78" i="8"/>
  <c r="I79" i="8"/>
  <c r="H80" i="8"/>
  <c r="J77" i="6"/>
  <c r="I78" i="6"/>
  <c r="H79" i="6"/>
  <c r="J77" i="4"/>
  <c r="I78" i="4"/>
  <c r="H79" i="4"/>
  <c r="I77" i="2"/>
  <c r="H78" i="2"/>
  <c r="J76" i="2"/>
  <c r="I92" i="14"/>
  <c r="H93" i="14"/>
  <c r="J91" i="14"/>
  <c r="J90" i="13"/>
  <c r="I91" i="13"/>
  <c r="H92" i="13"/>
  <c r="J89" i="12"/>
  <c r="I90" i="12"/>
  <c r="H91" i="12"/>
  <c r="J80" i="10"/>
  <c r="I81" i="10"/>
  <c r="H82" i="10"/>
  <c r="J80" i="9"/>
  <c r="I81" i="9"/>
  <c r="H82" i="9"/>
  <c r="I80" i="7"/>
  <c r="H81" i="7"/>
  <c r="J79" i="7"/>
  <c r="J79" i="8"/>
  <c r="I80" i="8"/>
  <c r="H81" i="8"/>
  <c r="J78" i="6"/>
  <c r="I79" i="6"/>
  <c r="H80" i="6"/>
  <c r="J78" i="4"/>
  <c r="I79" i="4"/>
  <c r="H80" i="4"/>
  <c r="J77" i="2"/>
  <c r="I78" i="2"/>
  <c r="H79" i="2"/>
  <c r="I93" i="14"/>
  <c r="H94" i="14"/>
  <c r="J92" i="14"/>
  <c r="J91" i="13"/>
  <c r="I92" i="13"/>
  <c r="H93" i="13"/>
  <c r="I91" i="12"/>
  <c r="H92" i="12"/>
  <c r="J90" i="12"/>
  <c r="I82" i="10"/>
  <c r="H83" i="10"/>
  <c r="J81" i="10"/>
  <c r="J81" i="9"/>
  <c r="I82" i="9"/>
  <c r="H83" i="9"/>
  <c r="J80" i="7"/>
  <c r="I81" i="7"/>
  <c r="H82" i="7"/>
  <c r="I81" i="8"/>
  <c r="H82" i="8"/>
  <c r="J80" i="8"/>
  <c r="I80" i="6"/>
  <c r="H81" i="6"/>
  <c r="J79" i="6"/>
  <c r="I80" i="4"/>
  <c r="H81" i="4"/>
  <c r="J79" i="4"/>
  <c r="J78" i="2"/>
  <c r="I79" i="2"/>
  <c r="H80" i="2"/>
  <c r="J93" i="14"/>
  <c r="I94" i="14"/>
  <c r="H95" i="14"/>
  <c r="I93" i="13"/>
  <c r="H94" i="13"/>
  <c r="J92" i="13"/>
  <c r="I92" i="12"/>
  <c r="H93" i="12"/>
  <c r="J91" i="12"/>
  <c r="I83" i="10"/>
  <c r="H84" i="10"/>
  <c r="J82" i="10"/>
  <c r="I83" i="9"/>
  <c r="H84" i="9"/>
  <c r="J82" i="9"/>
  <c r="J81" i="7"/>
  <c r="I82" i="7"/>
  <c r="H83" i="7"/>
  <c r="I82" i="8"/>
  <c r="H83" i="8"/>
  <c r="J81" i="8"/>
  <c r="I81" i="6"/>
  <c r="H82" i="6"/>
  <c r="J80" i="6"/>
  <c r="I81" i="4"/>
  <c r="H82" i="4"/>
  <c r="J80" i="4"/>
  <c r="I80" i="2"/>
  <c r="H81" i="2"/>
  <c r="J79" i="2"/>
  <c r="J94" i="14"/>
  <c r="I95" i="14"/>
  <c r="H96" i="14"/>
  <c r="I94" i="13"/>
  <c r="H95" i="13"/>
  <c r="J93" i="13"/>
  <c r="J92" i="12"/>
  <c r="I93" i="12"/>
  <c r="H94" i="12"/>
  <c r="I84" i="10"/>
  <c r="H85" i="10"/>
  <c r="J83" i="10"/>
  <c r="I84" i="9"/>
  <c r="H85" i="9"/>
  <c r="J83" i="9"/>
  <c r="J82" i="7"/>
  <c r="I83" i="7"/>
  <c r="H84" i="7"/>
  <c r="J82" i="8"/>
  <c r="I83" i="8"/>
  <c r="H84" i="8"/>
  <c r="I82" i="6"/>
  <c r="H83" i="6"/>
  <c r="J81" i="6"/>
  <c r="J81" i="4"/>
  <c r="I82" i="4"/>
  <c r="H83" i="4"/>
  <c r="I81" i="2"/>
  <c r="H82" i="2"/>
  <c r="J80" i="2"/>
  <c r="I96" i="14"/>
  <c r="H97" i="14"/>
  <c r="J95" i="14"/>
  <c r="J94" i="13"/>
  <c r="I95" i="13"/>
  <c r="H96" i="13"/>
  <c r="J93" i="12"/>
  <c r="I94" i="12"/>
  <c r="H95" i="12"/>
  <c r="J84" i="10"/>
  <c r="I85" i="10"/>
  <c r="H86" i="10"/>
  <c r="J84" i="9"/>
  <c r="I85" i="9"/>
  <c r="H86" i="9"/>
  <c r="I84" i="7"/>
  <c r="H85" i="7"/>
  <c r="J83" i="7"/>
  <c r="J83" i="8"/>
  <c r="I84" i="8"/>
  <c r="H85" i="8"/>
  <c r="J82" i="6"/>
  <c r="I83" i="6"/>
  <c r="H84" i="6"/>
  <c r="I83" i="4"/>
  <c r="H84" i="4"/>
  <c r="J82" i="4"/>
  <c r="J81" i="2"/>
  <c r="I82" i="2"/>
  <c r="H83" i="2"/>
  <c r="I97" i="14"/>
  <c r="H98" i="14"/>
  <c r="J96" i="14"/>
  <c r="I96" i="13"/>
  <c r="H97" i="13"/>
  <c r="J95" i="13"/>
  <c r="I95" i="12"/>
  <c r="H96" i="12"/>
  <c r="J94" i="12"/>
  <c r="J85" i="10"/>
  <c r="I86" i="10"/>
  <c r="H87" i="10"/>
  <c r="J85" i="9"/>
  <c r="I86" i="9"/>
  <c r="H87" i="9"/>
  <c r="J84" i="7"/>
  <c r="I85" i="7"/>
  <c r="H86" i="7"/>
  <c r="I85" i="8"/>
  <c r="H86" i="8"/>
  <c r="J84" i="8"/>
  <c r="I84" i="6"/>
  <c r="H85" i="6"/>
  <c r="J83" i="6"/>
  <c r="J83" i="4"/>
  <c r="I84" i="4"/>
  <c r="H85" i="4"/>
  <c r="J82" i="2"/>
  <c r="I83" i="2"/>
  <c r="H84" i="2"/>
  <c r="I98" i="14"/>
  <c r="H99" i="14"/>
  <c r="J97" i="14"/>
  <c r="I97" i="13"/>
  <c r="H98" i="13"/>
  <c r="J96" i="13"/>
  <c r="J95" i="12"/>
  <c r="I96" i="12"/>
  <c r="H97" i="12"/>
  <c r="I87" i="10"/>
  <c r="H88" i="10"/>
  <c r="J86" i="10"/>
  <c r="I87" i="9"/>
  <c r="H88" i="9"/>
  <c r="J86" i="9"/>
  <c r="J85" i="7"/>
  <c r="I86" i="7"/>
  <c r="H87" i="7"/>
  <c r="I86" i="8"/>
  <c r="H87" i="8"/>
  <c r="J85" i="8"/>
  <c r="I85" i="6"/>
  <c r="H86" i="6"/>
  <c r="J84" i="6"/>
  <c r="J84" i="4"/>
  <c r="I85" i="4"/>
  <c r="H86" i="4"/>
  <c r="I84" i="2"/>
  <c r="H85" i="2"/>
  <c r="J83" i="2"/>
  <c r="J98" i="14"/>
  <c r="I99" i="14"/>
  <c r="H100" i="14"/>
  <c r="I98" i="13"/>
  <c r="H99" i="13"/>
  <c r="J97" i="13"/>
  <c r="J96" i="12"/>
  <c r="I97" i="12"/>
  <c r="H98" i="12"/>
  <c r="I88" i="10"/>
  <c r="H89" i="10"/>
  <c r="J87" i="10"/>
  <c r="I88" i="9"/>
  <c r="H89" i="9"/>
  <c r="J87" i="9"/>
  <c r="I87" i="7"/>
  <c r="H88" i="7"/>
  <c r="J86" i="7"/>
  <c r="J86" i="8"/>
  <c r="I87" i="8"/>
  <c r="H88" i="8"/>
  <c r="J85" i="6"/>
  <c r="I86" i="6"/>
  <c r="H87" i="6"/>
  <c r="I86" i="4"/>
  <c r="H87" i="4"/>
  <c r="J85" i="4"/>
  <c r="I85" i="2"/>
  <c r="H86" i="2"/>
  <c r="J84" i="2"/>
  <c r="I100" i="14"/>
  <c r="H101" i="14"/>
  <c r="J99" i="14"/>
  <c r="J98" i="13"/>
  <c r="I99" i="13"/>
  <c r="H100" i="13"/>
  <c r="J97" i="12"/>
  <c r="I98" i="12"/>
  <c r="H99" i="12"/>
  <c r="J88" i="10"/>
  <c r="I89" i="10"/>
  <c r="H90" i="10"/>
  <c r="J88" i="9"/>
  <c r="I89" i="9"/>
  <c r="H90" i="9"/>
  <c r="I88" i="7"/>
  <c r="H89" i="7"/>
  <c r="J87" i="7"/>
  <c r="J87" i="8"/>
  <c r="I88" i="8"/>
  <c r="H89" i="8"/>
  <c r="J86" i="6"/>
  <c r="I87" i="6"/>
  <c r="H88" i="6"/>
  <c r="I87" i="4"/>
  <c r="H88" i="4"/>
  <c r="J86" i="4"/>
  <c r="J85" i="2"/>
  <c r="I86" i="2"/>
  <c r="H87" i="2"/>
  <c r="I101" i="14"/>
  <c r="H102" i="14"/>
  <c r="J100" i="14"/>
  <c r="J99" i="13"/>
  <c r="I100" i="13"/>
  <c r="H101" i="13"/>
  <c r="I99" i="12"/>
  <c r="H100" i="12"/>
  <c r="J98" i="12"/>
  <c r="J89" i="10"/>
  <c r="I90" i="10"/>
  <c r="H91" i="10"/>
  <c r="J89" i="9"/>
  <c r="I90" i="9"/>
  <c r="H91" i="9"/>
  <c r="I89" i="7"/>
  <c r="H90" i="7"/>
  <c r="J88" i="7"/>
  <c r="I89" i="8"/>
  <c r="H90" i="8"/>
  <c r="J88" i="8"/>
  <c r="I88" i="6"/>
  <c r="H89" i="6"/>
  <c r="J87" i="6"/>
  <c r="J87" i="4"/>
  <c r="I88" i="4"/>
  <c r="H89" i="4"/>
  <c r="J86" i="2"/>
  <c r="I87" i="2"/>
  <c r="H88" i="2"/>
  <c r="J101" i="14"/>
  <c r="I102" i="14"/>
  <c r="H103" i="14"/>
  <c r="I101" i="13"/>
  <c r="H102" i="13"/>
  <c r="J100" i="13"/>
  <c r="I100" i="12"/>
  <c r="H101" i="12"/>
  <c r="J99" i="12"/>
  <c r="I91" i="10"/>
  <c r="H92" i="10"/>
  <c r="J90" i="10"/>
  <c r="I91" i="9"/>
  <c r="H92" i="9"/>
  <c r="J90" i="9"/>
  <c r="J89" i="7"/>
  <c r="I90" i="7"/>
  <c r="H91" i="7"/>
  <c r="I90" i="8"/>
  <c r="H91" i="8"/>
  <c r="J89" i="8"/>
  <c r="I89" i="6"/>
  <c r="H90" i="6"/>
  <c r="J88" i="6"/>
  <c r="J88" i="4"/>
  <c r="I89" i="4"/>
  <c r="H90" i="4"/>
  <c r="I88" i="2"/>
  <c r="H89" i="2"/>
  <c r="J87" i="2"/>
  <c r="I103" i="14"/>
  <c r="H104" i="14"/>
  <c r="J102" i="14"/>
  <c r="I102" i="13"/>
  <c r="H103" i="13"/>
  <c r="J101" i="13"/>
  <c r="J100" i="12"/>
  <c r="I101" i="12"/>
  <c r="H102" i="12"/>
  <c r="I92" i="10"/>
  <c r="H93" i="10"/>
  <c r="J91" i="10"/>
  <c r="I92" i="9"/>
  <c r="H93" i="9"/>
  <c r="J91" i="9"/>
  <c r="I91" i="7"/>
  <c r="H92" i="7"/>
  <c r="J90" i="7"/>
  <c r="J90" i="8"/>
  <c r="I91" i="8"/>
  <c r="H92" i="8"/>
  <c r="I90" i="6"/>
  <c r="H91" i="6"/>
  <c r="J89" i="6"/>
  <c r="J89" i="4"/>
  <c r="I90" i="4"/>
  <c r="H91" i="4"/>
  <c r="I89" i="2"/>
  <c r="H90" i="2"/>
  <c r="J88" i="2"/>
  <c r="I104" i="14"/>
  <c r="H105" i="14"/>
  <c r="J103" i="14"/>
  <c r="J102" i="13"/>
  <c r="I103" i="13"/>
  <c r="H104" i="13"/>
  <c r="J101" i="12"/>
  <c r="I102" i="12"/>
  <c r="H103" i="12"/>
  <c r="J92" i="10"/>
  <c r="I93" i="10"/>
  <c r="H94" i="10"/>
  <c r="J92" i="9"/>
  <c r="I93" i="9"/>
  <c r="H94" i="9"/>
  <c r="I92" i="7"/>
  <c r="H93" i="7"/>
  <c r="J91" i="7"/>
  <c r="J91" i="8"/>
  <c r="I92" i="8"/>
  <c r="H93" i="8"/>
  <c r="J90" i="6"/>
  <c r="I91" i="6"/>
  <c r="H92" i="6"/>
  <c r="I91" i="4"/>
  <c r="H92" i="4"/>
  <c r="J90" i="4"/>
  <c r="J89" i="2"/>
  <c r="I90" i="2"/>
  <c r="H91" i="2"/>
  <c r="I105" i="14"/>
  <c r="H106" i="14"/>
  <c r="J104" i="14"/>
  <c r="I104" i="13"/>
  <c r="H105" i="13"/>
  <c r="J103" i="13"/>
  <c r="I103" i="12"/>
  <c r="H104" i="12"/>
  <c r="J102" i="12"/>
  <c r="J93" i="10"/>
  <c r="I94" i="10"/>
  <c r="H95" i="10"/>
  <c r="J93" i="9"/>
  <c r="I94" i="9"/>
  <c r="H95" i="9"/>
  <c r="J92" i="7"/>
  <c r="I93" i="7"/>
  <c r="H94" i="7"/>
  <c r="I93" i="8"/>
  <c r="H94" i="8"/>
  <c r="J92" i="8"/>
  <c r="I92" i="6"/>
  <c r="H93" i="6"/>
  <c r="J91" i="6"/>
  <c r="J91" i="4"/>
  <c r="I92" i="4"/>
  <c r="H93" i="4"/>
  <c r="J90" i="2"/>
  <c r="I91" i="2"/>
  <c r="H92" i="2"/>
  <c r="I106" i="14"/>
  <c r="H107" i="14"/>
  <c r="J105" i="14"/>
  <c r="I105" i="13"/>
  <c r="H106" i="13"/>
  <c r="J104" i="13"/>
  <c r="J103" i="12"/>
  <c r="I104" i="12"/>
  <c r="H105" i="12"/>
  <c r="I95" i="10"/>
  <c r="H96" i="10"/>
  <c r="J94" i="10"/>
  <c r="I95" i="9"/>
  <c r="H96" i="9"/>
  <c r="J94" i="9"/>
  <c r="J93" i="7"/>
  <c r="I94" i="7"/>
  <c r="H95" i="7"/>
  <c r="I94" i="8"/>
  <c r="H95" i="8"/>
  <c r="J93" i="8"/>
  <c r="I93" i="6"/>
  <c r="H94" i="6"/>
  <c r="J92" i="6"/>
  <c r="J92" i="4"/>
  <c r="I93" i="4"/>
  <c r="H94" i="4"/>
  <c r="I92" i="2"/>
  <c r="H93" i="2"/>
  <c r="J91" i="2"/>
  <c r="I109" i="16"/>
  <c r="J106" i="14"/>
  <c r="I107" i="14"/>
  <c r="H108" i="14"/>
  <c r="I106" i="13"/>
  <c r="H107" i="13"/>
  <c r="J105" i="13"/>
  <c r="J104" i="12"/>
  <c r="I105" i="12"/>
  <c r="H106" i="12"/>
  <c r="I96" i="10"/>
  <c r="H97" i="10"/>
  <c r="J95" i="10"/>
  <c r="I96" i="9"/>
  <c r="H97" i="9"/>
  <c r="J95" i="9"/>
  <c r="J94" i="7"/>
  <c r="I95" i="7"/>
  <c r="H96" i="7"/>
  <c r="J94" i="8"/>
  <c r="I95" i="8"/>
  <c r="H96" i="8"/>
  <c r="J93" i="6"/>
  <c r="I94" i="6"/>
  <c r="H95" i="6"/>
  <c r="I94" i="4"/>
  <c r="H95" i="4"/>
  <c r="J93" i="4"/>
  <c r="I93" i="2"/>
  <c r="H94" i="2"/>
  <c r="J92" i="2"/>
  <c r="J107" i="14"/>
  <c r="I108" i="14"/>
  <c r="H109" i="14"/>
  <c r="J106" i="13"/>
  <c r="I107" i="13"/>
  <c r="H108" i="13"/>
  <c r="J105" i="12"/>
  <c r="I106" i="12"/>
  <c r="H107" i="12"/>
  <c r="J96" i="10"/>
  <c r="I97" i="10"/>
  <c r="H98" i="10"/>
  <c r="J96" i="9"/>
  <c r="I97" i="9"/>
  <c r="H98" i="9"/>
  <c r="I96" i="7"/>
  <c r="H97" i="7"/>
  <c r="J95" i="7"/>
  <c r="J95" i="8"/>
  <c r="I96" i="8"/>
  <c r="H97" i="8"/>
  <c r="J94" i="6"/>
  <c r="I95" i="6"/>
  <c r="H96" i="6"/>
  <c r="I95" i="4"/>
  <c r="H96" i="4"/>
  <c r="J94" i="4"/>
  <c r="J93" i="2"/>
  <c r="I94" i="2"/>
  <c r="H95" i="2"/>
  <c r="I109" i="15"/>
  <c r="J109" i="14"/>
  <c r="K109" i="14"/>
  <c r="J108" i="14"/>
  <c r="I109" i="14"/>
  <c r="J107" i="13"/>
  <c r="I108" i="13"/>
  <c r="H109" i="13"/>
  <c r="I107" i="12"/>
  <c r="H108" i="12"/>
  <c r="J106" i="12"/>
  <c r="J97" i="10"/>
  <c r="I98" i="10"/>
  <c r="H99" i="10"/>
  <c r="J97" i="9"/>
  <c r="I98" i="9"/>
  <c r="H99" i="9"/>
  <c r="J96" i="7"/>
  <c r="I97" i="7"/>
  <c r="H98" i="7"/>
  <c r="I97" i="8"/>
  <c r="H98" i="8"/>
  <c r="J96" i="8"/>
  <c r="I96" i="6"/>
  <c r="H97" i="6"/>
  <c r="J95" i="6"/>
  <c r="J95" i="4"/>
  <c r="I96" i="4"/>
  <c r="H97" i="4"/>
  <c r="J94" i="2"/>
  <c r="I95" i="2"/>
  <c r="H96" i="2"/>
  <c r="L109" i="14"/>
  <c r="E108" i="3"/>
  <c r="K108" i="14"/>
  <c r="J109" i="13"/>
  <c r="K109" i="13"/>
  <c r="J108" i="13"/>
  <c r="I109" i="13"/>
  <c r="I108" i="12"/>
  <c r="H109" i="12"/>
  <c r="J107" i="12"/>
  <c r="I99" i="10"/>
  <c r="H100" i="10"/>
  <c r="J98" i="10"/>
  <c r="I99" i="9"/>
  <c r="H100" i="9"/>
  <c r="J98" i="9"/>
  <c r="J97" i="7"/>
  <c r="I98" i="7"/>
  <c r="H99" i="7"/>
  <c r="I98" i="8"/>
  <c r="H99" i="8"/>
  <c r="J97" i="8"/>
  <c r="I97" i="6"/>
  <c r="H98" i="6"/>
  <c r="J96" i="6"/>
  <c r="J96" i="4"/>
  <c r="I97" i="4"/>
  <c r="H98" i="4"/>
  <c r="I96" i="2"/>
  <c r="H97" i="2"/>
  <c r="J95" i="2"/>
  <c r="L108" i="14"/>
  <c r="E107" i="3"/>
  <c r="K107" i="14"/>
  <c r="L109" i="13"/>
  <c r="F108" i="3"/>
  <c r="K108" i="13"/>
  <c r="I109" i="12"/>
  <c r="J108" i="12"/>
  <c r="J109" i="12"/>
  <c r="K109" i="12"/>
  <c r="I100" i="10"/>
  <c r="H101" i="10"/>
  <c r="J99" i="10"/>
  <c r="I100" i="9"/>
  <c r="H101" i="9"/>
  <c r="J99" i="9"/>
  <c r="I99" i="7"/>
  <c r="H100" i="7"/>
  <c r="J98" i="7"/>
  <c r="J98" i="8"/>
  <c r="I99" i="8"/>
  <c r="H100" i="8"/>
  <c r="I98" i="6"/>
  <c r="H99" i="6"/>
  <c r="J97" i="6"/>
  <c r="J97" i="4"/>
  <c r="I98" i="4"/>
  <c r="H99" i="4"/>
  <c r="I97" i="2"/>
  <c r="H98" i="2"/>
  <c r="J96" i="2"/>
  <c r="K106" i="14"/>
  <c r="L107" i="14"/>
  <c r="E106" i="3"/>
  <c r="K107" i="13"/>
  <c r="L108" i="13"/>
  <c r="F107" i="3"/>
  <c r="L109" i="12"/>
  <c r="G108" i="3"/>
  <c r="K108" i="12"/>
  <c r="J100" i="10"/>
  <c r="I101" i="10"/>
  <c r="H102" i="10"/>
  <c r="J100" i="9"/>
  <c r="I101" i="9"/>
  <c r="H102" i="9"/>
  <c r="I100" i="7"/>
  <c r="H101" i="7"/>
  <c r="J99" i="7"/>
  <c r="J99" i="8"/>
  <c r="I100" i="8"/>
  <c r="H101" i="8"/>
  <c r="J98" i="6"/>
  <c r="I99" i="6"/>
  <c r="H100" i="6"/>
  <c r="I99" i="4"/>
  <c r="H100" i="4"/>
  <c r="J98" i="4"/>
  <c r="J97" i="2"/>
  <c r="I98" i="2"/>
  <c r="H99" i="2"/>
  <c r="K105" i="14"/>
  <c r="L106" i="14"/>
  <c r="E105" i="3"/>
  <c r="K106" i="13"/>
  <c r="L107" i="13"/>
  <c r="F106" i="3"/>
  <c r="L108" i="12"/>
  <c r="G107" i="3"/>
  <c r="K107" i="12"/>
  <c r="J101" i="10"/>
  <c r="I102" i="10"/>
  <c r="H103" i="10"/>
  <c r="J101" i="9"/>
  <c r="I102" i="9"/>
  <c r="H103" i="9"/>
  <c r="J100" i="7"/>
  <c r="I101" i="7"/>
  <c r="H102" i="7"/>
  <c r="J100" i="8"/>
  <c r="I101" i="8"/>
  <c r="H102" i="8"/>
  <c r="I100" i="6"/>
  <c r="H101" i="6"/>
  <c r="J99" i="6"/>
  <c r="J99" i="4"/>
  <c r="I100" i="4"/>
  <c r="H101" i="4"/>
  <c r="J98" i="2"/>
  <c r="I99" i="2"/>
  <c r="H100" i="2"/>
  <c r="L105" i="14"/>
  <c r="E104" i="3"/>
  <c r="K104" i="14"/>
  <c r="K105" i="13"/>
  <c r="L106" i="13"/>
  <c r="F105" i="3"/>
  <c r="L107" i="12"/>
  <c r="G106" i="3"/>
  <c r="K106" i="12"/>
  <c r="I103" i="10"/>
  <c r="H104" i="10"/>
  <c r="J102" i="10"/>
  <c r="I103" i="9"/>
  <c r="H104" i="9"/>
  <c r="J102" i="9"/>
  <c r="J101" i="7"/>
  <c r="I102" i="7"/>
  <c r="H103" i="7"/>
  <c r="I102" i="8"/>
  <c r="H103" i="8"/>
  <c r="J101" i="8"/>
  <c r="I101" i="6"/>
  <c r="H102" i="6"/>
  <c r="J100" i="6"/>
  <c r="J100" i="4"/>
  <c r="I101" i="4"/>
  <c r="H102" i="4"/>
  <c r="I100" i="2"/>
  <c r="H101" i="2"/>
  <c r="J99" i="2"/>
  <c r="K103" i="14"/>
  <c r="L104" i="14"/>
  <c r="E103" i="3"/>
  <c r="K104" i="13"/>
  <c r="L105" i="13"/>
  <c r="F104" i="3"/>
  <c r="L106" i="12"/>
  <c r="G105" i="3"/>
  <c r="K105" i="12"/>
  <c r="I104" i="10"/>
  <c r="H105" i="10"/>
  <c r="J103" i="10"/>
  <c r="I104" i="9"/>
  <c r="H105" i="9"/>
  <c r="J103" i="9"/>
  <c r="I103" i="7"/>
  <c r="H104" i="7"/>
  <c r="J102" i="7"/>
  <c r="J102" i="8"/>
  <c r="I103" i="8"/>
  <c r="H104" i="8"/>
  <c r="J101" i="6"/>
  <c r="I102" i="6"/>
  <c r="H103" i="6"/>
  <c r="I102" i="4"/>
  <c r="H103" i="4"/>
  <c r="J101" i="4"/>
  <c r="I101" i="2"/>
  <c r="H102" i="2"/>
  <c r="J100" i="2"/>
  <c r="L103" i="14"/>
  <c r="E102" i="3"/>
  <c r="K102" i="14"/>
  <c r="L104" i="13"/>
  <c r="F103" i="3"/>
  <c r="K103" i="13"/>
  <c r="L105" i="12"/>
  <c r="G104" i="3"/>
  <c r="K104" i="12"/>
  <c r="J104" i="10"/>
  <c r="I105" i="10"/>
  <c r="H106" i="10"/>
  <c r="J104" i="9"/>
  <c r="I105" i="9"/>
  <c r="H106" i="9"/>
  <c r="I104" i="7"/>
  <c r="H105" i="7"/>
  <c r="J103" i="7"/>
  <c r="J103" i="8"/>
  <c r="I104" i="8"/>
  <c r="H105" i="8"/>
  <c r="J102" i="6"/>
  <c r="I103" i="6"/>
  <c r="H104" i="6"/>
  <c r="I103" i="4"/>
  <c r="H104" i="4"/>
  <c r="J102" i="4"/>
  <c r="J101" i="2"/>
  <c r="I102" i="2"/>
  <c r="H103" i="2"/>
  <c r="L102" i="14"/>
  <c r="E101" i="3"/>
  <c r="K101" i="14"/>
  <c r="L103" i="13"/>
  <c r="F102" i="3"/>
  <c r="K102" i="13"/>
  <c r="L104" i="12"/>
  <c r="G103" i="3"/>
  <c r="K103" i="12"/>
  <c r="J105" i="10"/>
  <c r="I106" i="10"/>
  <c r="H107" i="10"/>
  <c r="J105" i="9"/>
  <c r="I106" i="9"/>
  <c r="H107" i="9"/>
  <c r="J104" i="7"/>
  <c r="I105" i="7"/>
  <c r="H106" i="7"/>
  <c r="J104" i="8"/>
  <c r="I105" i="8"/>
  <c r="H106" i="8"/>
  <c r="I104" i="6"/>
  <c r="H105" i="6"/>
  <c r="J103" i="6"/>
  <c r="J103" i="4"/>
  <c r="I104" i="4"/>
  <c r="H105" i="4"/>
  <c r="J102" i="2"/>
  <c r="I103" i="2"/>
  <c r="H104" i="2"/>
  <c r="L101" i="14"/>
  <c r="E100" i="3"/>
  <c r="K100" i="14"/>
  <c r="K101" i="13"/>
  <c r="L102" i="13"/>
  <c r="F101" i="3"/>
  <c r="L103" i="12"/>
  <c r="G102" i="3"/>
  <c r="K102" i="12"/>
  <c r="I107" i="10"/>
  <c r="H108" i="10"/>
  <c r="J106" i="10"/>
  <c r="I107" i="9"/>
  <c r="H108" i="9"/>
  <c r="J106" i="9"/>
  <c r="J105" i="7"/>
  <c r="I106" i="7"/>
  <c r="H107" i="7"/>
  <c r="I106" i="8"/>
  <c r="H107" i="8"/>
  <c r="J105" i="8"/>
  <c r="I105" i="6"/>
  <c r="H106" i="6"/>
  <c r="J104" i="6"/>
  <c r="J104" i="4"/>
  <c r="I105" i="4"/>
  <c r="H106" i="4"/>
  <c r="I104" i="2"/>
  <c r="H105" i="2"/>
  <c r="J103" i="2"/>
  <c r="L100" i="14"/>
  <c r="E99" i="3"/>
  <c r="K99" i="14"/>
  <c r="L101" i="13"/>
  <c r="F100" i="3"/>
  <c r="K100" i="13"/>
  <c r="L102" i="12"/>
  <c r="G101" i="3"/>
  <c r="K101" i="12"/>
  <c r="I108" i="10"/>
  <c r="H109" i="10"/>
  <c r="J107" i="10"/>
  <c r="I108" i="9"/>
  <c r="H109" i="9"/>
  <c r="J107" i="9"/>
  <c r="I107" i="7"/>
  <c r="H108" i="7"/>
  <c r="J106" i="7"/>
  <c r="J106" i="8"/>
  <c r="I107" i="8"/>
  <c r="H108" i="8"/>
  <c r="I106" i="6"/>
  <c r="H107" i="6"/>
  <c r="J105" i="6"/>
  <c r="J105" i="4"/>
  <c r="I106" i="4"/>
  <c r="H107" i="4"/>
  <c r="I105" i="2"/>
  <c r="H106" i="2"/>
  <c r="J104" i="2"/>
  <c r="K98" i="14"/>
  <c r="L99" i="14"/>
  <c r="E98" i="3"/>
  <c r="K99" i="13"/>
  <c r="L100" i="13"/>
  <c r="F99" i="3"/>
  <c r="K100" i="12"/>
  <c r="L101" i="12"/>
  <c r="G100" i="3"/>
  <c r="J108" i="10"/>
  <c r="J109" i="10"/>
  <c r="K109" i="10"/>
  <c r="I109" i="10"/>
  <c r="J108" i="9"/>
  <c r="J109" i="9"/>
  <c r="K109" i="9"/>
  <c r="I109" i="9"/>
  <c r="I108" i="7"/>
  <c r="H109" i="7"/>
  <c r="J107" i="7"/>
  <c r="J107" i="8"/>
  <c r="I108" i="8"/>
  <c r="H109" i="8"/>
  <c r="J106" i="6"/>
  <c r="I107" i="6"/>
  <c r="H108" i="6"/>
  <c r="I107" i="4"/>
  <c r="H108" i="4"/>
  <c r="J106" i="4"/>
  <c r="J105" i="2"/>
  <c r="I106" i="2"/>
  <c r="H107" i="2"/>
  <c r="L98" i="14"/>
  <c r="E97" i="3"/>
  <c r="K97" i="14"/>
  <c r="K98" i="13"/>
  <c r="L99" i="13"/>
  <c r="F98" i="3"/>
  <c r="L100" i="12"/>
  <c r="G99" i="3"/>
  <c r="K99" i="12"/>
  <c r="L109" i="10"/>
  <c r="H108" i="3"/>
  <c r="K108" i="10"/>
  <c r="L109" i="9"/>
  <c r="I108" i="3"/>
  <c r="K108" i="9"/>
  <c r="J108" i="7"/>
  <c r="I109" i="7"/>
  <c r="J109" i="7"/>
  <c r="K109" i="7"/>
  <c r="J108" i="8"/>
  <c r="I109" i="8"/>
  <c r="J109" i="8"/>
  <c r="K109" i="8"/>
  <c r="I108" i="6"/>
  <c r="H109" i="6"/>
  <c r="J107" i="6"/>
  <c r="J107" i="4"/>
  <c r="I108" i="4"/>
  <c r="H109" i="4"/>
  <c r="J106" i="2"/>
  <c r="I107" i="2"/>
  <c r="H108" i="2"/>
  <c r="L97" i="14"/>
  <c r="E96" i="3"/>
  <c r="K96" i="14"/>
  <c r="K97" i="13"/>
  <c r="L98" i="13"/>
  <c r="F97" i="3"/>
  <c r="L99" i="12"/>
  <c r="G98" i="3"/>
  <c r="K98" i="12"/>
  <c r="K107" i="10"/>
  <c r="L108" i="10"/>
  <c r="H107" i="3"/>
  <c r="K107" i="9"/>
  <c r="L108" i="9"/>
  <c r="I107" i="3"/>
  <c r="L109" i="7"/>
  <c r="K108" i="7"/>
  <c r="K108" i="8"/>
  <c r="L109" i="8"/>
  <c r="N108" i="3"/>
  <c r="J109" i="6"/>
  <c r="K109" i="6"/>
  <c r="J108" i="6"/>
  <c r="I109" i="6"/>
  <c r="J108" i="4"/>
  <c r="J109" i="4"/>
  <c r="K109" i="4"/>
  <c r="I109" i="4"/>
  <c r="I108" i="2"/>
  <c r="H109" i="2"/>
  <c r="J107" i="2"/>
  <c r="K95" i="14"/>
  <c r="L96" i="14"/>
  <c r="E95" i="3"/>
  <c r="K96" i="13"/>
  <c r="L97" i="13"/>
  <c r="F96" i="3"/>
  <c r="L98" i="12"/>
  <c r="G97" i="3"/>
  <c r="K97" i="12"/>
  <c r="L107" i="10"/>
  <c r="H106" i="3"/>
  <c r="K106" i="10"/>
  <c r="L107" i="9"/>
  <c r="I106" i="3"/>
  <c r="K106" i="9"/>
  <c r="K107" i="7"/>
  <c r="L108" i="7"/>
  <c r="K107" i="8"/>
  <c r="L108" i="8"/>
  <c r="N107" i="3"/>
  <c r="M108" i="3"/>
  <c r="K108" i="6"/>
  <c r="L109" i="6"/>
  <c r="L108" i="3"/>
  <c r="L109" i="4"/>
  <c r="K108" i="3"/>
  <c r="K108" i="4"/>
  <c r="J109" i="2"/>
  <c r="K109" i="2"/>
  <c r="J108" i="2"/>
  <c r="I109" i="2"/>
  <c r="L95" i="14"/>
  <c r="E94" i="3"/>
  <c r="K94" i="14"/>
  <c r="L96" i="13"/>
  <c r="F95" i="3"/>
  <c r="K95" i="13"/>
  <c r="L97" i="12"/>
  <c r="G96" i="3"/>
  <c r="K96" i="12"/>
  <c r="L106" i="10"/>
  <c r="H105" i="3"/>
  <c r="K105" i="10"/>
  <c r="L106" i="9"/>
  <c r="I105" i="3"/>
  <c r="K105" i="9"/>
  <c r="K106" i="7"/>
  <c r="L107" i="7"/>
  <c r="K106" i="8"/>
  <c r="L107" i="8"/>
  <c r="N106" i="3"/>
  <c r="M107" i="3"/>
  <c r="L108" i="6"/>
  <c r="L107" i="3"/>
  <c r="K107" i="6"/>
  <c r="L108" i="4"/>
  <c r="K107" i="3"/>
  <c r="K107" i="4"/>
  <c r="L109" i="2"/>
  <c r="J108" i="3"/>
  <c r="K108" i="2"/>
  <c r="K93" i="14"/>
  <c r="L94" i="14"/>
  <c r="E93" i="3"/>
  <c r="L95" i="13"/>
  <c r="F94" i="3"/>
  <c r="K94" i="13"/>
  <c r="L96" i="12"/>
  <c r="G95" i="3"/>
  <c r="K95" i="12"/>
  <c r="K104" i="10"/>
  <c r="L105" i="10"/>
  <c r="H104" i="3"/>
  <c r="K104" i="9"/>
  <c r="L105" i="9"/>
  <c r="I104" i="3"/>
  <c r="K105" i="7"/>
  <c r="L106" i="7"/>
  <c r="K105" i="8"/>
  <c r="L106" i="8"/>
  <c r="N105" i="3"/>
  <c r="M106" i="3"/>
  <c r="L107" i="6"/>
  <c r="L106" i="3"/>
  <c r="K106" i="6"/>
  <c r="L107" i="4"/>
  <c r="K106" i="3"/>
  <c r="K106" i="4"/>
  <c r="L108" i="2"/>
  <c r="J107" i="3"/>
  <c r="K107" i="2"/>
  <c r="K92" i="14"/>
  <c r="L93" i="14"/>
  <c r="E92" i="3"/>
  <c r="K93" i="13"/>
  <c r="L94" i="13"/>
  <c r="F93" i="3"/>
  <c r="L95" i="12"/>
  <c r="G94" i="3"/>
  <c r="K94" i="12"/>
  <c r="K103" i="10"/>
  <c r="L104" i="10"/>
  <c r="H103" i="3"/>
  <c r="K103" i="9"/>
  <c r="L104" i="9"/>
  <c r="I103" i="3"/>
  <c r="K104" i="7"/>
  <c r="L105" i="7"/>
  <c r="K104" i="8"/>
  <c r="L105" i="8"/>
  <c r="N104" i="3"/>
  <c r="M105" i="3"/>
  <c r="L106" i="6"/>
  <c r="L105" i="3"/>
  <c r="K105" i="6"/>
  <c r="L106" i="4"/>
  <c r="K105" i="3"/>
  <c r="K105" i="4"/>
  <c r="L107" i="2"/>
  <c r="J106" i="3"/>
  <c r="K106" i="2"/>
  <c r="L92" i="14"/>
  <c r="E91" i="3"/>
  <c r="K91" i="14"/>
  <c r="L93" i="13"/>
  <c r="F92" i="3"/>
  <c r="K92" i="13"/>
  <c r="L94" i="12"/>
  <c r="G93" i="3"/>
  <c r="K93" i="12"/>
  <c r="L103" i="10"/>
  <c r="H102" i="3"/>
  <c r="K102" i="10"/>
  <c r="L103" i="9"/>
  <c r="I102" i="3"/>
  <c r="K102" i="9"/>
  <c r="K103" i="7"/>
  <c r="L104" i="7"/>
  <c r="K103" i="8"/>
  <c r="L104" i="8"/>
  <c r="N103" i="3"/>
  <c r="M104" i="3"/>
  <c r="L105" i="6"/>
  <c r="L104" i="3"/>
  <c r="K104" i="6"/>
  <c r="L105" i="4"/>
  <c r="K104" i="3"/>
  <c r="K104" i="4"/>
  <c r="L106" i="2"/>
  <c r="J105" i="3"/>
  <c r="K105" i="2"/>
  <c r="K90" i="14"/>
  <c r="L91" i="14"/>
  <c r="E90" i="3"/>
  <c r="K91" i="13"/>
  <c r="L92" i="13"/>
  <c r="F91" i="3"/>
  <c r="L93" i="12"/>
  <c r="G92" i="3"/>
  <c r="K92" i="12"/>
  <c r="L102" i="10"/>
  <c r="H101" i="3"/>
  <c r="K101" i="10"/>
  <c r="L102" i="9"/>
  <c r="I101" i="3"/>
  <c r="K101" i="9"/>
  <c r="K102" i="7"/>
  <c r="L103" i="7"/>
  <c r="K102" i="8"/>
  <c r="L103" i="8"/>
  <c r="N102" i="3"/>
  <c r="M103" i="3"/>
  <c r="L104" i="6"/>
  <c r="L103" i="3"/>
  <c r="K103" i="6"/>
  <c r="L104" i="4"/>
  <c r="K103" i="3"/>
  <c r="K103" i="4"/>
  <c r="L105" i="2"/>
  <c r="J104" i="3"/>
  <c r="K104" i="2"/>
  <c r="L90" i="14"/>
  <c r="E89" i="3"/>
  <c r="K89" i="14"/>
  <c r="K90" i="13"/>
  <c r="L91" i="13"/>
  <c r="F90" i="3"/>
  <c r="L92" i="12"/>
  <c r="G91" i="3"/>
  <c r="K91" i="12"/>
  <c r="K100" i="10"/>
  <c r="L101" i="10"/>
  <c r="H100" i="3"/>
  <c r="K100" i="9"/>
  <c r="L101" i="9"/>
  <c r="I100" i="3"/>
  <c r="K101" i="7"/>
  <c r="L102" i="7"/>
  <c r="K101" i="8"/>
  <c r="L102" i="8"/>
  <c r="N101" i="3"/>
  <c r="M102" i="3"/>
  <c r="L103" i="6"/>
  <c r="L102" i="3"/>
  <c r="K102" i="6"/>
  <c r="L103" i="4"/>
  <c r="K102" i="3"/>
  <c r="K102" i="4"/>
  <c r="L104" i="2"/>
  <c r="J103" i="3"/>
  <c r="K103" i="2"/>
  <c r="L89" i="14"/>
  <c r="E88" i="3"/>
  <c r="K88" i="14"/>
  <c r="K89" i="13"/>
  <c r="L90" i="13"/>
  <c r="F89" i="3"/>
  <c r="L91" i="12"/>
  <c r="G90" i="3"/>
  <c r="K90" i="12"/>
  <c r="K99" i="10"/>
  <c r="L100" i="10"/>
  <c r="H99" i="3"/>
  <c r="L100" i="9"/>
  <c r="I99" i="3"/>
  <c r="K99" i="9"/>
  <c r="K100" i="7"/>
  <c r="L101" i="7"/>
  <c r="K100" i="8"/>
  <c r="L101" i="8"/>
  <c r="N100" i="3"/>
  <c r="M101" i="3"/>
  <c r="L102" i="6"/>
  <c r="L101" i="3"/>
  <c r="K101" i="6"/>
  <c r="L102" i="4"/>
  <c r="K101" i="3"/>
  <c r="K101" i="4"/>
  <c r="L103" i="2"/>
  <c r="J102" i="3"/>
  <c r="K102" i="2"/>
  <c r="K87" i="14"/>
  <c r="L88" i="14"/>
  <c r="E87" i="3"/>
  <c r="K88" i="13"/>
  <c r="L89" i="13"/>
  <c r="F88" i="3"/>
  <c r="L90" i="12"/>
  <c r="G89" i="3"/>
  <c r="K89" i="12"/>
  <c r="L99" i="10"/>
  <c r="H98" i="3"/>
  <c r="K98" i="10"/>
  <c r="L99" i="9"/>
  <c r="I98" i="3"/>
  <c r="K98" i="9"/>
  <c r="L100" i="7"/>
  <c r="K99" i="7"/>
  <c r="K99" i="8"/>
  <c r="L100" i="8"/>
  <c r="N99" i="3"/>
  <c r="M100" i="3"/>
  <c r="K100" i="6"/>
  <c r="L101" i="6"/>
  <c r="L100" i="3"/>
  <c r="L101" i="4"/>
  <c r="K100" i="3"/>
  <c r="K100" i="4"/>
  <c r="L102" i="2"/>
  <c r="J101" i="3"/>
  <c r="K101" i="2"/>
  <c r="L87" i="14"/>
  <c r="E86" i="3"/>
  <c r="K86" i="14"/>
  <c r="L88" i="13"/>
  <c r="F87" i="3"/>
  <c r="K87" i="13"/>
  <c r="L89" i="12"/>
  <c r="G88" i="3"/>
  <c r="K88" i="12"/>
  <c r="L98" i="10"/>
  <c r="H97" i="3"/>
  <c r="K97" i="10"/>
  <c r="L98" i="9"/>
  <c r="I97" i="3"/>
  <c r="K97" i="9"/>
  <c r="K98" i="7"/>
  <c r="L99" i="7"/>
  <c r="K98" i="8"/>
  <c r="L99" i="8"/>
  <c r="N98" i="3"/>
  <c r="M99" i="3"/>
  <c r="L100" i="6"/>
  <c r="L99" i="3"/>
  <c r="K99" i="6"/>
  <c r="L100" i="4"/>
  <c r="K99" i="3"/>
  <c r="K99" i="4"/>
  <c r="L101" i="2"/>
  <c r="J100" i="3"/>
  <c r="K100" i="2"/>
  <c r="L86" i="14"/>
  <c r="E85" i="3"/>
  <c r="K85" i="14"/>
  <c r="L87" i="13"/>
  <c r="F86" i="3"/>
  <c r="K86" i="13"/>
  <c r="L88" i="12"/>
  <c r="G87" i="3"/>
  <c r="K87" i="12"/>
  <c r="K96" i="10"/>
  <c r="L97" i="10"/>
  <c r="H96" i="3"/>
  <c r="L97" i="9"/>
  <c r="I96" i="3"/>
  <c r="K96" i="9"/>
  <c r="K97" i="7"/>
  <c r="L98" i="7"/>
  <c r="L98" i="8"/>
  <c r="N97" i="3"/>
  <c r="K97" i="8"/>
  <c r="M98" i="3"/>
  <c r="K98" i="6"/>
  <c r="L99" i="6"/>
  <c r="L98" i="3"/>
  <c r="L99" i="4"/>
  <c r="K98" i="3"/>
  <c r="K98" i="4"/>
  <c r="L100" i="2"/>
  <c r="J99" i="3"/>
  <c r="K99" i="2"/>
  <c r="L85" i="14"/>
  <c r="E84" i="3"/>
  <c r="K84" i="14"/>
  <c r="K85" i="13"/>
  <c r="L86" i="13"/>
  <c r="F85" i="3"/>
  <c r="L87" i="12"/>
  <c r="G86" i="3"/>
  <c r="K86" i="12"/>
  <c r="K95" i="10"/>
  <c r="L96" i="10"/>
  <c r="H95" i="3"/>
  <c r="L96" i="9"/>
  <c r="I95" i="3"/>
  <c r="K95" i="9"/>
  <c r="K96" i="7"/>
  <c r="L97" i="7"/>
  <c r="K96" i="8"/>
  <c r="L97" i="8"/>
  <c r="N96" i="3"/>
  <c r="M97" i="3"/>
  <c r="K97" i="6"/>
  <c r="L98" i="6"/>
  <c r="L97" i="3"/>
  <c r="L98" i="4"/>
  <c r="K97" i="3"/>
  <c r="K97" i="4"/>
  <c r="L99" i="2"/>
  <c r="J98" i="3"/>
  <c r="K98" i="2"/>
  <c r="L84" i="14"/>
  <c r="E83" i="3"/>
  <c r="K83" i="14"/>
  <c r="L85" i="13"/>
  <c r="F84" i="3"/>
  <c r="K84" i="13"/>
  <c r="L86" i="12"/>
  <c r="G85" i="3"/>
  <c r="K85" i="12"/>
  <c r="L95" i="10"/>
  <c r="H94" i="3"/>
  <c r="K94" i="10"/>
  <c r="L95" i="9"/>
  <c r="I94" i="3"/>
  <c r="K94" i="9"/>
  <c r="L96" i="7"/>
  <c r="K95" i="7"/>
  <c r="K95" i="8"/>
  <c r="L96" i="8"/>
  <c r="N95" i="3"/>
  <c r="M96" i="3"/>
  <c r="L97" i="6"/>
  <c r="L96" i="3"/>
  <c r="K96" i="6"/>
  <c r="L97" i="4"/>
  <c r="K96" i="3"/>
  <c r="K96" i="4"/>
  <c r="K97" i="2"/>
  <c r="L98" i="2"/>
  <c r="J97" i="3"/>
  <c r="K82" i="14"/>
  <c r="L83" i="14"/>
  <c r="E82" i="3"/>
  <c r="K83" i="13"/>
  <c r="L84" i="13"/>
  <c r="F83" i="3"/>
  <c r="L85" i="12"/>
  <c r="G84" i="3"/>
  <c r="K84" i="12"/>
  <c r="L94" i="10"/>
  <c r="H93" i="3"/>
  <c r="K93" i="10"/>
  <c r="L94" i="9"/>
  <c r="I93" i="3"/>
  <c r="K93" i="9"/>
  <c r="K94" i="7"/>
  <c r="L95" i="7"/>
  <c r="K94" i="8"/>
  <c r="L95" i="8"/>
  <c r="N94" i="3"/>
  <c r="M95" i="3"/>
  <c r="L96" i="6"/>
  <c r="L95" i="3"/>
  <c r="K95" i="6"/>
  <c r="L96" i="4"/>
  <c r="K95" i="3"/>
  <c r="K95" i="4"/>
  <c r="K96" i="2"/>
  <c r="L97" i="2"/>
  <c r="J96" i="3"/>
  <c r="L82" i="14"/>
  <c r="E81" i="3"/>
  <c r="K81" i="14"/>
  <c r="K82" i="13"/>
  <c r="L83" i="13"/>
  <c r="F82" i="3"/>
  <c r="L84" i="12"/>
  <c r="G83" i="3"/>
  <c r="K83" i="12"/>
  <c r="K92" i="10"/>
  <c r="L93" i="10"/>
  <c r="H92" i="3"/>
  <c r="L93" i="9"/>
  <c r="I92" i="3"/>
  <c r="K92" i="9"/>
  <c r="K93" i="7"/>
  <c r="L94" i="7"/>
  <c r="L94" i="8"/>
  <c r="N93" i="3"/>
  <c r="K93" i="8"/>
  <c r="M94" i="3"/>
  <c r="L95" i="6"/>
  <c r="L94" i="3"/>
  <c r="K94" i="6"/>
  <c r="L95" i="4"/>
  <c r="K94" i="3"/>
  <c r="K94" i="4"/>
  <c r="L96" i="2"/>
  <c r="J95" i="3"/>
  <c r="K95" i="2"/>
  <c r="K80" i="14"/>
  <c r="L81" i="14"/>
  <c r="E80" i="3"/>
  <c r="K81" i="13"/>
  <c r="L82" i="13"/>
  <c r="F81" i="3"/>
  <c r="L83" i="12"/>
  <c r="G82" i="3"/>
  <c r="K82" i="12"/>
  <c r="K91" i="10"/>
  <c r="L92" i="10"/>
  <c r="H91" i="3"/>
  <c r="L92" i="9"/>
  <c r="I91" i="3"/>
  <c r="K91" i="9"/>
  <c r="K92" i="7"/>
  <c r="L93" i="7"/>
  <c r="K92" i="8"/>
  <c r="L93" i="8"/>
  <c r="N92" i="3"/>
  <c r="M93" i="3"/>
  <c r="L94" i="6"/>
  <c r="L93" i="3"/>
  <c r="K93" i="6"/>
  <c r="L94" i="4"/>
  <c r="K93" i="3"/>
  <c r="K93" i="4"/>
  <c r="L95" i="2"/>
  <c r="J94" i="3"/>
  <c r="K94" i="2"/>
  <c r="K79" i="14"/>
  <c r="L80" i="14"/>
  <c r="E79" i="3"/>
  <c r="K80" i="13"/>
  <c r="L81" i="13"/>
  <c r="F80" i="3"/>
  <c r="L82" i="12"/>
  <c r="G81" i="3"/>
  <c r="K81" i="12"/>
  <c r="L91" i="10"/>
  <c r="H90" i="3"/>
  <c r="K90" i="10"/>
  <c r="L91" i="9"/>
  <c r="I90" i="3"/>
  <c r="K90" i="9"/>
  <c r="L92" i="7"/>
  <c r="K91" i="7"/>
  <c r="K91" i="8"/>
  <c r="L92" i="8"/>
  <c r="N91" i="3"/>
  <c r="M92" i="3"/>
  <c r="K92" i="6"/>
  <c r="L93" i="6"/>
  <c r="L92" i="3"/>
  <c r="L93" i="4"/>
  <c r="K92" i="3"/>
  <c r="K92" i="4"/>
  <c r="K93" i="2"/>
  <c r="L94" i="2"/>
  <c r="J93" i="3"/>
  <c r="L79" i="14"/>
  <c r="E78" i="3"/>
  <c r="K78" i="14"/>
  <c r="L80" i="13"/>
  <c r="F79" i="3"/>
  <c r="K79" i="13"/>
  <c r="L81" i="12"/>
  <c r="G80" i="3"/>
  <c r="K80" i="12"/>
  <c r="L90" i="10"/>
  <c r="H89" i="3"/>
  <c r="K89" i="10"/>
  <c r="L90" i="9"/>
  <c r="I89" i="3"/>
  <c r="K89" i="9"/>
  <c r="K90" i="7"/>
  <c r="L91" i="7"/>
  <c r="K90" i="8"/>
  <c r="L91" i="8"/>
  <c r="N90" i="3"/>
  <c r="M91" i="3"/>
  <c r="L92" i="6"/>
  <c r="L91" i="3"/>
  <c r="K91" i="6"/>
  <c r="L92" i="4"/>
  <c r="K91" i="3"/>
  <c r="K91" i="4"/>
  <c r="K92" i="2"/>
  <c r="L93" i="2"/>
  <c r="J92" i="3"/>
  <c r="L78" i="14"/>
  <c r="E77" i="3"/>
  <c r="K77" i="14"/>
  <c r="L79" i="13"/>
  <c r="F78" i="3"/>
  <c r="K78" i="13"/>
  <c r="L80" i="12"/>
  <c r="G79" i="3"/>
  <c r="K79" i="12"/>
  <c r="K88" i="10"/>
  <c r="L89" i="10"/>
  <c r="H88" i="3"/>
  <c r="K88" i="9"/>
  <c r="L89" i="9"/>
  <c r="I88" i="3"/>
  <c r="K89" i="7"/>
  <c r="L90" i="7"/>
  <c r="L90" i="8"/>
  <c r="N89" i="3"/>
  <c r="K89" i="8"/>
  <c r="M90" i="3"/>
  <c r="L91" i="6"/>
  <c r="L90" i="3"/>
  <c r="K90" i="6"/>
  <c r="L91" i="4"/>
  <c r="K90" i="3"/>
  <c r="K90" i="4"/>
  <c r="L92" i="2"/>
  <c r="J91" i="3"/>
  <c r="K91" i="2"/>
  <c r="K76" i="14"/>
  <c r="L77" i="14"/>
  <c r="E76" i="3"/>
  <c r="K77" i="13"/>
  <c r="L78" i="13"/>
  <c r="F77" i="3"/>
  <c r="L79" i="12"/>
  <c r="G78" i="3"/>
  <c r="K78" i="12"/>
  <c r="K87" i="10"/>
  <c r="L88" i="10"/>
  <c r="H87" i="3"/>
  <c r="K87" i="9"/>
  <c r="L88" i="9"/>
  <c r="I87" i="3"/>
  <c r="K88" i="7"/>
  <c r="L89" i="7"/>
  <c r="K88" i="8"/>
  <c r="L89" i="8"/>
  <c r="N88" i="3"/>
  <c r="M89" i="3"/>
  <c r="L90" i="6"/>
  <c r="L89" i="3"/>
  <c r="K89" i="6"/>
  <c r="L90" i="4"/>
  <c r="K89" i="3"/>
  <c r="K89" i="4"/>
  <c r="L91" i="2"/>
  <c r="J90" i="3"/>
  <c r="K90" i="2"/>
  <c r="L76" i="14"/>
  <c r="E75" i="3"/>
  <c r="K75" i="14"/>
  <c r="L77" i="13"/>
  <c r="F76" i="3"/>
  <c r="K76" i="13"/>
  <c r="L78" i="12"/>
  <c r="G77" i="3"/>
  <c r="K77" i="12"/>
  <c r="L87" i="10"/>
  <c r="H86" i="3"/>
  <c r="K86" i="10"/>
  <c r="L87" i="9"/>
  <c r="I86" i="3"/>
  <c r="K86" i="9"/>
  <c r="K87" i="7"/>
  <c r="L88" i="7"/>
  <c r="K87" i="8"/>
  <c r="L88" i="8"/>
  <c r="N87" i="3"/>
  <c r="M88" i="3"/>
  <c r="L89" i="6"/>
  <c r="L88" i="3"/>
  <c r="K88" i="6"/>
  <c r="L89" i="4"/>
  <c r="K88" i="3"/>
  <c r="K88" i="4"/>
  <c r="L90" i="2"/>
  <c r="J89" i="3"/>
  <c r="K89" i="2"/>
  <c r="K74" i="14"/>
  <c r="L75" i="14"/>
  <c r="E74" i="3"/>
  <c r="K75" i="13"/>
  <c r="L76" i="13"/>
  <c r="F75" i="3"/>
  <c r="L77" i="12"/>
  <c r="G76" i="3"/>
  <c r="K76" i="12"/>
  <c r="L86" i="10"/>
  <c r="H85" i="3"/>
  <c r="K85" i="10"/>
  <c r="L86" i="9"/>
  <c r="I85" i="3"/>
  <c r="K85" i="9"/>
  <c r="K86" i="7"/>
  <c r="L87" i="7"/>
  <c r="K86" i="8"/>
  <c r="L87" i="8"/>
  <c r="N86" i="3"/>
  <c r="M87" i="3"/>
  <c r="L88" i="6"/>
  <c r="L87" i="3"/>
  <c r="K87" i="6"/>
  <c r="L88" i="4"/>
  <c r="K87" i="3"/>
  <c r="K87" i="4"/>
  <c r="L89" i="2"/>
  <c r="J88" i="3"/>
  <c r="K88" i="2"/>
  <c r="K73" i="14"/>
  <c r="L74" i="14"/>
  <c r="E73" i="3"/>
  <c r="K74" i="13"/>
  <c r="L75" i="13"/>
  <c r="F74" i="3"/>
  <c r="L76" i="12"/>
  <c r="G75" i="3"/>
  <c r="K75" i="12"/>
  <c r="K84" i="10"/>
  <c r="L85" i="10"/>
  <c r="H84" i="3"/>
  <c r="K84" i="9"/>
  <c r="L85" i="9"/>
  <c r="I84" i="3"/>
  <c r="K85" i="7"/>
  <c r="L86" i="7"/>
  <c r="K85" i="8"/>
  <c r="L86" i="8"/>
  <c r="N85" i="3"/>
  <c r="M86" i="3"/>
  <c r="L87" i="6"/>
  <c r="L86" i="3"/>
  <c r="K86" i="6"/>
  <c r="L87" i="4"/>
  <c r="K86" i="3"/>
  <c r="K86" i="4"/>
  <c r="L88" i="2"/>
  <c r="J87" i="3"/>
  <c r="K87" i="2"/>
  <c r="L73" i="14"/>
  <c r="E72" i="3"/>
  <c r="K72" i="14"/>
  <c r="L74" i="13"/>
  <c r="F73" i="3"/>
  <c r="K73" i="13"/>
  <c r="L75" i="12"/>
  <c r="G74" i="3"/>
  <c r="K74" i="12"/>
  <c r="K83" i="10"/>
  <c r="L84" i="10"/>
  <c r="H83" i="3"/>
  <c r="L84" i="9"/>
  <c r="I83" i="3"/>
  <c r="K83" i="9"/>
  <c r="K84" i="7"/>
  <c r="L85" i="7"/>
  <c r="K84" i="8"/>
  <c r="L85" i="8"/>
  <c r="N84" i="3"/>
  <c r="M85" i="3"/>
  <c r="L86" i="6"/>
  <c r="L85" i="3"/>
  <c r="K85" i="6"/>
  <c r="L86" i="4"/>
  <c r="K85" i="3"/>
  <c r="K85" i="4"/>
  <c r="L87" i="2"/>
  <c r="J86" i="3"/>
  <c r="K86" i="2"/>
  <c r="K71" i="14"/>
  <c r="L72" i="14"/>
  <c r="E71" i="3"/>
  <c r="K72" i="13"/>
  <c r="L73" i="13"/>
  <c r="F72" i="3"/>
  <c r="L74" i="12"/>
  <c r="G73" i="3"/>
  <c r="K73" i="12"/>
  <c r="L83" i="10"/>
  <c r="H82" i="3"/>
  <c r="K82" i="10"/>
  <c r="L83" i="9"/>
  <c r="I82" i="3"/>
  <c r="K82" i="9"/>
  <c r="K83" i="7"/>
  <c r="L84" i="7"/>
  <c r="K83" i="8"/>
  <c r="L84" i="8"/>
  <c r="N83" i="3"/>
  <c r="M84" i="3"/>
  <c r="K84" i="6"/>
  <c r="L85" i="6"/>
  <c r="L84" i="3"/>
  <c r="L85" i="4"/>
  <c r="K84" i="3"/>
  <c r="K84" i="4"/>
  <c r="L86" i="2"/>
  <c r="J85" i="3"/>
  <c r="K85" i="2"/>
  <c r="L71" i="14"/>
  <c r="E70" i="3"/>
  <c r="K70" i="14"/>
  <c r="L72" i="13"/>
  <c r="F71" i="3"/>
  <c r="K71" i="13"/>
  <c r="L73" i="12"/>
  <c r="G72" i="3"/>
  <c r="K72" i="12"/>
  <c r="L82" i="10"/>
  <c r="H81" i="3"/>
  <c r="K81" i="10"/>
  <c r="L82" i="9"/>
  <c r="I81" i="3"/>
  <c r="K81" i="9"/>
  <c r="K82" i="7"/>
  <c r="L83" i="7"/>
  <c r="K82" i="8"/>
  <c r="L83" i="8"/>
  <c r="N82" i="3"/>
  <c r="M83" i="3"/>
  <c r="L84" i="6"/>
  <c r="L83" i="3"/>
  <c r="K83" i="6"/>
  <c r="L84" i="4"/>
  <c r="K83" i="3"/>
  <c r="K83" i="4"/>
  <c r="L85" i="2"/>
  <c r="J84" i="3"/>
  <c r="K84" i="2"/>
  <c r="L70" i="14"/>
  <c r="E69" i="3"/>
  <c r="K69" i="14"/>
  <c r="L71" i="13"/>
  <c r="F70" i="3"/>
  <c r="K70" i="13"/>
  <c r="L72" i="12"/>
  <c r="G71" i="3"/>
  <c r="K71" i="12"/>
  <c r="L81" i="10"/>
  <c r="H80" i="3"/>
  <c r="K80" i="10"/>
  <c r="L81" i="9"/>
  <c r="I80" i="3"/>
  <c r="K80" i="9"/>
  <c r="K81" i="7"/>
  <c r="L82" i="7"/>
  <c r="L82" i="8"/>
  <c r="N81" i="3"/>
  <c r="K81" i="8"/>
  <c r="M82" i="3"/>
  <c r="L83" i="6"/>
  <c r="L82" i="3"/>
  <c r="K82" i="6"/>
  <c r="L83" i="4"/>
  <c r="K82" i="3"/>
  <c r="K82" i="4"/>
  <c r="L84" i="2"/>
  <c r="J83" i="3"/>
  <c r="K83" i="2"/>
  <c r="L69" i="14"/>
  <c r="E68" i="3"/>
  <c r="K68" i="14"/>
  <c r="K69" i="13"/>
  <c r="L70" i="13"/>
  <c r="F69" i="3"/>
  <c r="L71" i="12"/>
  <c r="G70" i="3"/>
  <c r="K70" i="12"/>
  <c r="K79" i="10"/>
  <c r="L80" i="10"/>
  <c r="H79" i="3"/>
  <c r="L80" i="9"/>
  <c r="I79" i="3"/>
  <c r="K79" i="9"/>
  <c r="K80" i="7"/>
  <c r="L81" i="7"/>
  <c r="K80" i="8"/>
  <c r="L81" i="8"/>
  <c r="N80" i="3"/>
  <c r="M81" i="3"/>
  <c r="L82" i="6"/>
  <c r="L81" i="3"/>
  <c r="K81" i="6"/>
  <c r="L82" i="4"/>
  <c r="K81" i="3"/>
  <c r="K81" i="4"/>
  <c r="L83" i="2"/>
  <c r="J82" i="3"/>
  <c r="K82" i="2"/>
  <c r="L68" i="14"/>
  <c r="E67" i="3"/>
  <c r="K67" i="14"/>
  <c r="L69" i="13"/>
  <c r="F68" i="3"/>
  <c r="K68" i="13"/>
  <c r="L70" i="12"/>
  <c r="G69" i="3"/>
  <c r="K69" i="12"/>
  <c r="K78" i="10"/>
  <c r="L79" i="10"/>
  <c r="H78" i="3"/>
  <c r="L79" i="9"/>
  <c r="I78" i="3"/>
  <c r="K78" i="9"/>
  <c r="K79" i="7"/>
  <c r="L80" i="7"/>
  <c r="K79" i="8"/>
  <c r="L80" i="8"/>
  <c r="N79" i="3"/>
  <c r="M80" i="3"/>
  <c r="L81" i="6"/>
  <c r="L80" i="3"/>
  <c r="K80" i="6"/>
  <c r="L81" i="4"/>
  <c r="K80" i="3"/>
  <c r="K80" i="4"/>
  <c r="K81" i="2"/>
  <c r="L82" i="2"/>
  <c r="J81" i="3"/>
  <c r="K66" i="14"/>
  <c r="L67" i="14"/>
  <c r="E66" i="3"/>
  <c r="K67" i="13"/>
  <c r="L68" i="13"/>
  <c r="F67" i="3"/>
  <c r="K68" i="12"/>
  <c r="L69" i="12"/>
  <c r="G68" i="3"/>
  <c r="L78" i="10"/>
  <c r="H77" i="3"/>
  <c r="K77" i="10"/>
  <c r="L78" i="9"/>
  <c r="I77" i="3"/>
  <c r="K77" i="9"/>
  <c r="K78" i="7"/>
  <c r="L79" i="7"/>
  <c r="K78" i="8"/>
  <c r="L79" i="8"/>
  <c r="N78" i="3"/>
  <c r="M79" i="3"/>
  <c r="L80" i="6"/>
  <c r="L79" i="3"/>
  <c r="K79" i="6"/>
  <c r="L80" i="4"/>
  <c r="K79" i="3"/>
  <c r="K79" i="4"/>
  <c r="K80" i="2"/>
  <c r="L81" i="2"/>
  <c r="J80" i="3"/>
  <c r="L66" i="14"/>
  <c r="E65" i="3"/>
  <c r="K65" i="14"/>
  <c r="K66" i="13"/>
  <c r="L67" i="13"/>
  <c r="F66" i="3"/>
  <c r="L68" i="12"/>
  <c r="G67" i="3"/>
  <c r="K67" i="12"/>
  <c r="K76" i="10"/>
  <c r="L77" i="10"/>
  <c r="H76" i="3"/>
  <c r="L77" i="9"/>
  <c r="I76" i="3"/>
  <c r="K76" i="9"/>
  <c r="K77" i="7"/>
  <c r="L78" i="7"/>
  <c r="L78" i="8"/>
  <c r="N77" i="3"/>
  <c r="K77" i="8"/>
  <c r="M78" i="3"/>
  <c r="L79" i="6"/>
  <c r="L78" i="3"/>
  <c r="K78" i="6"/>
  <c r="K78" i="4"/>
  <c r="L79" i="4"/>
  <c r="K78" i="3"/>
  <c r="L80" i="2"/>
  <c r="J79" i="3"/>
  <c r="K79" i="2"/>
  <c r="L65" i="14"/>
  <c r="E64" i="3"/>
  <c r="K64" i="14"/>
  <c r="K65" i="13"/>
  <c r="L66" i="13"/>
  <c r="F65" i="3"/>
  <c r="L67" i="12"/>
  <c r="G66" i="3"/>
  <c r="K66" i="12"/>
  <c r="K75" i="10"/>
  <c r="L76" i="10"/>
  <c r="H75" i="3"/>
  <c r="L76" i="9"/>
  <c r="I75" i="3"/>
  <c r="K75" i="9"/>
  <c r="K76" i="7"/>
  <c r="L77" i="7"/>
  <c r="K76" i="8"/>
  <c r="L77" i="8"/>
  <c r="N76" i="3"/>
  <c r="M77" i="3"/>
  <c r="L78" i="6"/>
  <c r="L77" i="3"/>
  <c r="K77" i="6"/>
  <c r="L78" i="4"/>
  <c r="K77" i="3"/>
  <c r="K77" i="4"/>
  <c r="L79" i="2"/>
  <c r="J78" i="3"/>
  <c r="K78" i="2"/>
  <c r="K63" i="14"/>
  <c r="L64" i="14"/>
  <c r="E63" i="3"/>
  <c r="K64" i="13"/>
  <c r="L65" i="13"/>
  <c r="F64" i="3"/>
  <c r="L66" i="12"/>
  <c r="G65" i="3"/>
  <c r="K65" i="12"/>
  <c r="L75" i="10"/>
  <c r="H74" i="3"/>
  <c r="K74" i="10"/>
  <c r="L75" i="9"/>
  <c r="I74" i="3"/>
  <c r="K74" i="9"/>
  <c r="L76" i="7"/>
  <c r="K75" i="7"/>
  <c r="K75" i="8"/>
  <c r="L76" i="8"/>
  <c r="N75" i="3"/>
  <c r="M76" i="3"/>
  <c r="K76" i="6"/>
  <c r="L77" i="6"/>
  <c r="L76" i="3"/>
  <c r="K76" i="4"/>
  <c r="L77" i="4"/>
  <c r="K76" i="3"/>
  <c r="L78" i="2"/>
  <c r="J77" i="3"/>
  <c r="K77" i="2"/>
  <c r="L63" i="14"/>
  <c r="E62" i="3"/>
  <c r="K62" i="14"/>
  <c r="L64" i="13"/>
  <c r="F63" i="3"/>
  <c r="K63" i="13"/>
  <c r="K64" i="12"/>
  <c r="L65" i="12"/>
  <c r="G64" i="3"/>
  <c r="L74" i="10"/>
  <c r="H73" i="3"/>
  <c r="K73" i="10"/>
  <c r="L74" i="9"/>
  <c r="I73" i="3"/>
  <c r="K73" i="9"/>
  <c r="K74" i="7"/>
  <c r="L75" i="7"/>
  <c r="K74" i="8"/>
  <c r="L75" i="8"/>
  <c r="N74" i="3"/>
  <c r="M75" i="3"/>
  <c r="L76" i="6"/>
  <c r="L75" i="3"/>
  <c r="K75" i="6"/>
  <c r="L76" i="4"/>
  <c r="K75" i="3"/>
  <c r="K75" i="4"/>
  <c r="L77" i="2"/>
  <c r="J76" i="3"/>
  <c r="K76" i="2"/>
  <c r="K61" i="14"/>
  <c r="L62" i="14"/>
  <c r="E61" i="3"/>
  <c r="L63" i="13"/>
  <c r="F62" i="3"/>
  <c r="K62" i="13"/>
  <c r="L64" i="12"/>
  <c r="G63" i="3"/>
  <c r="K63" i="12"/>
  <c r="L73" i="10"/>
  <c r="H72" i="3"/>
  <c r="K72" i="10"/>
  <c r="L73" i="9"/>
  <c r="I72" i="3"/>
  <c r="K72" i="9"/>
  <c r="K73" i="7"/>
  <c r="L74" i="7"/>
  <c r="L74" i="8"/>
  <c r="N73" i="3"/>
  <c r="K73" i="8"/>
  <c r="M74" i="3"/>
  <c r="L75" i="6"/>
  <c r="L74" i="3"/>
  <c r="K74" i="6"/>
  <c r="K74" i="4"/>
  <c r="L75" i="4"/>
  <c r="K74" i="3"/>
  <c r="L76" i="2"/>
  <c r="J75" i="3"/>
  <c r="K75" i="2"/>
  <c r="K60" i="14"/>
  <c r="L61" i="14"/>
  <c r="E60" i="3"/>
  <c r="K61" i="13"/>
  <c r="L62" i="13"/>
  <c r="F61" i="3"/>
  <c r="L63" i="12"/>
  <c r="G62" i="3"/>
  <c r="K62" i="12"/>
  <c r="K71" i="10"/>
  <c r="L72" i="10"/>
  <c r="H71" i="3"/>
  <c r="L72" i="9"/>
  <c r="I71" i="3"/>
  <c r="K71" i="9"/>
  <c r="K72" i="7"/>
  <c r="L73" i="7"/>
  <c r="K72" i="8"/>
  <c r="L73" i="8"/>
  <c r="N72" i="3"/>
  <c r="M73" i="3"/>
  <c r="L74" i="6"/>
  <c r="L73" i="3"/>
  <c r="K73" i="6"/>
  <c r="L74" i="4"/>
  <c r="K73" i="3"/>
  <c r="K73" i="4"/>
  <c r="L75" i="2"/>
  <c r="J74" i="3"/>
  <c r="K74" i="2"/>
  <c r="L60" i="14"/>
  <c r="E59" i="3"/>
  <c r="K59" i="14"/>
  <c r="L61" i="13"/>
  <c r="F60" i="3"/>
  <c r="K60" i="13"/>
  <c r="L62" i="12"/>
  <c r="G61" i="3"/>
  <c r="K61" i="12"/>
  <c r="K70" i="10"/>
  <c r="L71" i="10"/>
  <c r="H70" i="3"/>
  <c r="L71" i="9"/>
  <c r="I70" i="3"/>
  <c r="K70" i="9"/>
  <c r="K71" i="7"/>
  <c r="L72" i="7"/>
  <c r="K71" i="8"/>
  <c r="L72" i="8"/>
  <c r="N71" i="3"/>
  <c r="M72" i="3"/>
  <c r="L73" i="6"/>
  <c r="L72" i="3"/>
  <c r="K72" i="6"/>
  <c r="L73" i="4"/>
  <c r="K72" i="3"/>
  <c r="K72" i="4"/>
  <c r="L74" i="2"/>
  <c r="J73" i="3"/>
  <c r="K73" i="2"/>
  <c r="K58" i="14"/>
  <c r="L59" i="14"/>
  <c r="E58" i="3"/>
  <c r="K59" i="13"/>
  <c r="L60" i="13"/>
  <c r="F59" i="3"/>
  <c r="L61" i="12"/>
  <c r="G60" i="3"/>
  <c r="K60" i="12"/>
  <c r="L70" i="10"/>
  <c r="H69" i="3"/>
  <c r="K69" i="10"/>
  <c r="L70" i="9"/>
  <c r="I69" i="3"/>
  <c r="K69" i="9"/>
  <c r="K70" i="7"/>
  <c r="L71" i="7"/>
  <c r="K70" i="8"/>
  <c r="L71" i="8"/>
  <c r="N70" i="3"/>
  <c r="M71" i="3"/>
  <c r="L72" i="6"/>
  <c r="L71" i="3"/>
  <c r="K71" i="6"/>
  <c r="L72" i="4"/>
  <c r="K71" i="3"/>
  <c r="K71" i="4"/>
  <c r="L73" i="2"/>
  <c r="J72" i="3"/>
  <c r="K72" i="2"/>
  <c r="K57" i="14"/>
  <c r="L58" i="14"/>
  <c r="E57" i="3"/>
  <c r="K58" i="13"/>
  <c r="L59" i="13"/>
  <c r="F58" i="3"/>
  <c r="K59" i="12"/>
  <c r="L60" i="12"/>
  <c r="G59" i="3"/>
  <c r="K68" i="10"/>
  <c r="L69" i="10"/>
  <c r="H68" i="3"/>
  <c r="K68" i="9"/>
  <c r="L69" i="9"/>
  <c r="I68" i="3"/>
  <c r="K69" i="7"/>
  <c r="L70" i="7"/>
  <c r="K69" i="8"/>
  <c r="L70" i="8"/>
  <c r="N69" i="3"/>
  <c r="M70" i="3"/>
  <c r="L71" i="6"/>
  <c r="L70" i="3"/>
  <c r="K70" i="6"/>
  <c r="L71" i="4"/>
  <c r="K70" i="3"/>
  <c r="K70" i="4"/>
  <c r="L72" i="2"/>
  <c r="J71" i="3"/>
  <c r="K71" i="2"/>
  <c r="L57" i="14"/>
  <c r="E56" i="3"/>
  <c r="K56" i="14"/>
  <c r="K57" i="13"/>
  <c r="L58" i="13"/>
  <c r="F57" i="3"/>
  <c r="K58" i="12"/>
  <c r="L59" i="12"/>
  <c r="G58" i="3"/>
  <c r="K67" i="10"/>
  <c r="L68" i="10"/>
  <c r="H67" i="3"/>
  <c r="K67" i="9"/>
  <c r="L68" i="9"/>
  <c r="I67" i="3"/>
  <c r="K68" i="7"/>
  <c r="L69" i="7"/>
  <c r="K68" i="8"/>
  <c r="L69" i="8"/>
  <c r="N68" i="3"/>
  <c r="M69" i="3"/>
  <c r="L70" i="6"/>
  <c r="L69" i="3"/>
  <c r="K69" i="6"/>
  <c r="L70" i="4"/>
  <c r="K69" i="3"/>
  <c r="K69" i="4"/>
  <c r="L71" i="2"/>
  <c r="J70" i="3"/>
  <c r="K70" i="2"/>
  <c r="K55" i="14"/>
  <c r="L56" i="14"/>
  <c r="E55" i="3"/>
  <c r="K56" i="13"/>
  <c r="L57" i="13"/>
  <c r="F56" i="3"/>
  <c r="L58" i="12"/>
  <c r="G57" i="3"/>
  <c r="K57" i="12"/>
  <c r="L67" i="10"/>
  <c r="H66" i="3"/>
  <c r="K66" i="10"/>
  <c r="L67" i="9"/>
  <c r="I66" i="3"/>
  <c r="K66" i="9"/>
  <c r="K67" i="7"/>
  <c r="L68" i="7"/>
  <c r="K67" i="8"/>
  <c r="L68" i="8"/>
  <c r="N67" i="3"/>
  <c r="M68" i="3"/>
  <c r="K68" i="6"/>
  <c r="L69" i="6"/>
  <c r="L68" i="3"/>
  <c r="K68" i="4"/>
  <c r="L69" i="4"/>
  <c r="K68" i="3"/>
  <c r="L70" i="2"/>
  <c r="J69" i="3"/>
  <c r="K69" i="2"/>
  <c r="L55" i="14"/>
  <c r="E54" i="3"/>
  <c r="K54" i="14"/>
  <c r="L56" i="13"/>
  <c r="F55" i="3"/>
  <c r="K55" i="13"/>
  <c r="K56" i="12"/>
  <c r="L57" i="12"/>
  <c r="G56" i="3"/>
  <c r="L66" i="10"/>
  <c r="H65" i="3"/>
  <c r="K65" i="10"/>
  <c r="L66" i="9"/>
  <c r="I65" i="3"/>
  <c r="K65" i="9"/>
  <c r="K66" i="7"/>
  <c r="L67" i="7"/>
  <c r="K66" i="8"/>
  <c r="L67" i="8"/>
  <c r="N66" i="3"/>
  <c r="M67" i="3"/>
  <c r="L68" i="6"/>
  <c r="L67" i="3"/>
  <c r="K67" i="6"/>
  <c r="L68" i="4"/>
  <c r="K67" i="3"/>
  <c r="K67" i="4"/>
  <c r="L69" i="2"/>
  <c r="J68" i="3"/>
  <c r="K68" i="2"/>
  <c r="L54" i="14"/>
  <c r="E53" i="3"/>
  <c r="K53" i="14"/>
  <c r="L55" i="13"/>
  <c r="F54" i="3"/>
  <c r="K54" i="13"/>
  <c r="K55" i="12"/>
  <c r="L56" i="12"/>
  <c r="G55" i="3"/>
  <c r="L65" i="10"/>
  <c r="H64" i="3"/>
  <c r="K64" i="10"/>
  <c r="K64" i="9"/>
  <c r="L65" i="9"/>
  <c r="I64" i="3"/>
  <c r="K65" i="7"/>
  <c r="L66" i="7"/>
  <c r="K65" i="8"/>
  <c r="L66" i="8"/>
  <c r="N65" i="3"/>
  <c r="M66" i="3"/>
  <c r="L67" i="6"/>
  <c r="L66" i="3"/>
  <c r="K66" i="6"/>
  <c r="K66" i="4"/>
  <c r="L67" i="4"/>
  <c r="K66" i="3"/>
  <c r="L68" i="2"/>
  <c r="J67" i="3"/>
  <c r="K67" i="2"/>
  <c r="L53" i="14"/>
  <c r="E52" i="3"/>
  <c r="K52" i="14"/>
  <c r="K53" i="13"/>
  <c r="L54" i="13"/>
  <c r="F53" i="3"/>
  <c r="L55" i="12"/>
  <c r="G54" i="3"/>
  <c r="K54" i="12"/>
  <c r="K63" i="10"/>
  <c r="L64" i="10"/>
  <c r="H63" i="3"/>
  <c r="L64" i="9"/>
  <c r="I63" i="3"/>
  <c r="K63" i="9"/>
  <c r="K64" i="7"/>
  <c r="L65" i="7"/>
  <c r="L65" i="8"/>
  <c r="N64" i="3"/>
  <c r="K64" i="8"/>
  <c r="M65" i="3"/>
  <c r="L66" i="6"/>
  <c r="L65" i="3"/>
  <c r="K65" i="6"/>
  <c r="L66" i="4"/>
  <c r="K65" i="3"/>
  <c r="K65" i="4"/>
  <c r="L67" i="2"/>
  <c r="J66" i="3"/>
  <c r="K66" i="2"/>
  <c r="L52" i="14"/>
  <c r="E51" i="3"/>
  <c r="K51" i="14"/>
  <c r="L53" i="13"/>
  <c r="F52" i="3"/>
  <c r="K52" i="13"/>
  <c r="L54" i="12"/>
  <c r="G53" i="3"/>
  <c r="K53" i="12"/>
  <c r="K62" i="10"/>
  <c r="L63" i="10"/>
  <c r="H62" i="3"/>
  <c r="L63" i="9"/>
  <c r="I62" i="3"/>
  <c r="K62" i="9"/>
  <c r="K63" i="7"/>
  <c r="L64" i="7"/>
  <c r="K63" i="8"/>
  <c r="L64" i="8"/>
  <c r="N63" i="3"/>
  <c r="M64" i="3"/>
  <c r="L65" i="6"/>
  <c r="L64" i="3"/>
  <c r="K64" i="6"/>
  <c r="L65" i="4"/>
  <c r="K64" i="3"/>
  <c r="K64" i="4"/>
  <c r="K65" i="2"/>
  <c r="L66" i="2"/>
  <c r="J65" i="3"/>
  <c r="K50" i="14"/>
  <c r="L51" i="14"/>
  <c r="E50" i="3"/>
  <c r="K51" i="13"/>
  <c r="L52" i="13"/>
  <c r="F51" i="3"/>
  <c r="K52" i="12"/>
  <c r="L53" i="12"/>
  <c r="G52" i="3"/>
  <c r="L62" i="10"/>
  <c r="H61" i="3"/>
  <c r="K61" i="10"/>
  <c r="L62" i="9"/>
  <c r="I61" i="3"/>
  <c r="K61" i="9"/>
  <c r="K62" i="7"/>
  <c r="L63" i="7"/>
  <c r="K62" i="8"/>
  <c r="L63" i="8"/>
  <c r="N62" i="3"/>
  <c r="M63" i="3"/>
  <c r="L64" i="6"/>
  <c r="L63" i="3"/>
  <c r="K63" i="6"/>
  <c r="L64" i="4"/>
  <c r="K63" i="3"/>
  <c r="K63" i="4"/>
  <c r="K64" i="2"/>
  <c r="L65" i="2"/>
  <c r="J64" i="3"/>
  <c r="L50" i="14"/>
  <c r="E49" i="3"/>
  <c r="K49" i="14"/>
  <c r="K50" i="13"/>
  <c r="L51" i="13"/>
  <c r="F50" i="3"/>
  <c r="L52" i="12"/>
  <c r="G51" i="3"/>
  <c r="K51" i="12"/>
  <c r="L61" i="10"/>
  <c r="H60" i="3"/>
  <c r="K60" i="10"/>
  <c r="L61" i="9"/>
  <c r="I60" i="3"/>
  <c r="K60" i="9"/>
  <c r="K61" i="7"/>
  <c r="L62" i="7"/>
  <c r="K61" i="8"/>
  <c r="L62" i="8"/>
  <c r="N61" i="3"/>
  <c r="M62" i="3"/>
  <c r="K62" i="6"/>
  <c r="L63" i="6"/>
  <c r="L62" i="3"/>
  <c r="K62" i="4"/>
  <c r="L63" i="4"/>
  <c r="K62" i="3"/>
  <c r="L64" i="2"/>
  <c r="J63" i="3"/>
  <c r="K63" i="2"/>
  <c r="K48" i="14"/>
  <c r="L49" i="14"/>
  <c r="E48" i="3"/>
  <c r="K49" i="13"/>
  <c r="L50" i="13"/>
  <c r="F49" i="3"/>
  <c r="L51" i="12"/>
  <c r="G50" i="3"/>
  <c r="K50" i="12"/>
  <c r="K59" i="10"/>
  <c r="L60" i="10"/>
  <c r="H59" i="3"/>
  <c r="L60" i="9"/>
  <c r="I59" i="3"/>
  <c r="K59" i="9"/>
  <c r="K60" i="7"/>
  <c r="L61" i="7"/>
  <c r="K60" i="8"/>
  <c r="L61" i="8"/>
  <c r="N60" i="3"/>
  <c r="M61" i="3"/>
  <c r="L62" i="6"/>
  <c r="L61" i="3"/>
  <c r="K61" i="6"/>
  <c r="L62" i="4"/>
  <c r="K61" i="3"/>
  <c r="K61" i="4"/>
  <c r="L63" i="2"/>
  <c r="J62" i="3"/>
  <c r="K62" i="2"/>
  <c r="K47" i="14"/>
  <c r="L48" i="14"/>
  <c r="E47" i="3"/>
  <c r="K48" i="13"/>
  <c r="L49" i="13"/>
  <c r="F48" i="3"/>
  <c r="L50" i="12"/>
  <c r="G49" i="3"/>
  <c r="K49" i="12"/>
  <c r="L59" i="10"/>
  <c r="H58" i="3"/>
  <c r="K58" i="10"/>
  <c r="L59" i="9"/>
  <c r="I58" i="3"/>
  <c r="K58" i="9"/>
  <c r="K59" i="7"/>
  <c r="L60" i="7"/>
  <c r="K59" i="8"/>
  <c r="L60" i="8"/>
  <c r="N59" i="3"/>
  <c r="M60" i="3"/>
  <c r="K60" i="6"/>
  <c r="L61" i="6"/>
  <c r="L60" i="3"/>
  <c r="K60" i="4"/>
  <c r="L61" i="4"/>
  <c r="K60" i="3"/>
  <c r="L62" i="2"/>
  <c r="J61" i="3"/>
  <c r="K61" i="2"/>
  <c r="L47" i="14"/>
  <c r="E46" i="3"/>
  <c r="K46" i="14"/>
  <c r="L48" i="13"/>
  <c r="F47" i="3"/>
  <c r="K47" i="13"/>
  <c r="L49" i="12"/>
  <c r="G48" i="3"/>
  <c r="K48" i="12"/>
  <c r="L58" i="10"/>
  <c r="H57" i="3"/>
  <c r="K57" i="10"/>
  <c r="L58" i="9"/>
  <c r="I57" i="3"/>
  <c r="K57" i="9"/>
  <c r="K58" i="7"/>
  <c r="L59" i="7"/>
  <c r="L59" i="8"/>
  <c r="N58" i="3"/>
  <c r="K58" i="8"/>
  <c r="M59" i="3"/>
  <c r="L60" i="6"/>
  <c r="L59" i="3"/>
  <c r="K59" i="6"/>
  <c r="L60" i="4"/>
  <c r="K59" i="3"/>
  <c r="K59" i="4"/>
  <c r="K60" i="2"/>
  <c r="L61" i="2"/>
  <c r="J60" i="3"/>
  <c r="K45" i="14"/>
  <c r="L46" i="14"/>
  <c r="E45" i="3"/>
  <c r="L47" i="13"/>
  <c r="F46" i="3"/>
  <c r="K46" i="13"/>
  <c r="L48" i="12"/>
  <c r="G47" i="3"/>
  <c r="K47" i="12"/>
  <c r="K56" i="10"/>
  <c r="L57" i="10"/>
  <c r="H56" i="3"/>
  <c r="L57" i="9"/>
  <c r="I56" i="3"/>
  <c r="K56" i="9"/>
  <c r="K57" i="7"/>
  <c r="L58" i="7"/>
  <c r="K57" i="8"/>
  <c r="L58" i="8"/>
  <c r="N57" i="3"/>
  <c r="M58" i="3"/>
  <c r="L59" i="6"/>
  <c r="L58" i="3"/>
  <c r="K58" i="6"/>
  <c r="K58" i="4"/>
  <c r="L59" i="4"/>
  <c r="K58" i="3"/>
  <c r="K59" i="2"/>
  <c r="L60" i="2"/>
  <c r="J59" i="3"/>
  <c r="K44" i="14"/>
  <c r="L45" i="14"/>
  <c r="E44" i="3"/>
  <c r="L46" i="13"/>
  <c r="F45" i="3"/>
  <c r="K45" i="13"/>
  <c r="K46" i="12"/>
  <c r="L47" i="12"/>
  <c r="G46" i="3"/>
  <c r="L56" i="10"/>
  <c r="H55" i="3"/>
  <c r="K55" i="10"/>
  <c r="L56" i="9"/>
  <c r="I55" i="3"/>
  <c r="K55" i="9"/>
  <c r="K56" i="7"/>
  <c r="L57" i="7"/>
  <c r="K56" i="8"/>
  <c r="L57" i="8"/>
  <c r="N56" i="3"/>
  <c r="M57" i="3"/>
  <c r="L58" i="6"/>
  <c r="L57" i="3"/>
  <c r="K57" i="6"/>
  <c r="L58" i="4"/>
  <c r="K57" i="3"/>
  <c r="K57" i="4"/>
  <c r="L59" i="2"/>
  <c r="J58" i="3"/>
  <c r="K58" i="2"/>
  <c r="L44" i="14"/>
  <c r="E43" i="3"/>
  <c r="K43" i="14"/>
  <c r="L45" i="13"/>
  <c r="F44" i="3"/>
  <c r="K44" i="13"/>
  <c r="L46" i="12"/>
  <c r="G45" i="3"/>
  <c r="K45" i="12"/>
  <c r="K54" i="10"/>
  <c r="L55" i="10"/>
  <c r="H54" i="3"/>
  <c r="L55" i="9"/>
  <c r="I54" i="3"/>
  <c r="K54" i="9"/>
  <c r="K55" i="7"/>
  <c r="L56" i="7"/>
  <c r="K55" i="8"/>
  <c r="L56" i="8"/>
  <c r="N55" i="3"/>
  <c r="M56" i="3"/>
  <c r="L57" i="6"/>
  <c r="L56" i="3"/>
  <c r="K56" i="6"/>
  <c r="L57" i="4"/>
  <c r="K56" i="3"/>
  <c r="K56" i="4"/>
  <c r="L58" i="2"/>
  <c r="J57" i="3"/>
  <c r="K57" i="2"/>
  <c r="K42" i="14"/>
  <c r="L43" i="14"/>
  <c r="E42" i="3"/>
  <c r="K43" i="13"/>
  <c r="L44" i="13"/>
  <c r="F43" i="3"/>
  <c r="L45" i="12"/>
  <c r="G44" i="3"/>
  <c r="K44" i="12"/>
  <c r="L54" i="10"/>
  <c r="H53" i="3"/>
  <c r="K53" i="10"/>
  <c r="L54" i="9"/>
  <c r="I53" i="3"/>
  <c r="K53" i="9"/>
  <c r="L55" i="7"/>
  <c r="K54" i="7"/>
  <c r="K54" i="8"/>
  <c r="L55" i="8"/>
  <c r="N54" i="3"/>
  <c r="M55" i="3"/>
  <c r="L56" i="6"/>
  <c r="L55" i="3"/>
  <c r="K55" i="6"/>
  <c r="L56" i="4"/>
  <c r="K55" i="3"/>
  <c r="K55" i="4"/>
  <c r="L57" i="2"/>
  <c r="J56" i="3"/>
  <c r="K56" i="2"/>
  <c r="K41" i="14"/>
  <c r="L42" i="14"/>
  <c r="E41" i="3"/>
  <c r="K42" i="13"/>
  <c r="L43" i="13"/>
  <c r="F42" i="3"/>
  <c r="K43" i="12"/>
  <c r="L44" i="12"/>
  <c r="G43" i="3"/>
  <c r="K52" i="10"/>
  <c r="L53" i="10"/>
  <c r="H52" i="3"/>
  <c r="K52" i="9"/>
  <c r="L53" i="9"/>
  <c r="I52" i="3"/>
  <c r="K53" i="7"/>
  <c r="L54" i="7"/>
  <c r="K53" i="8"/>
  <c r="L54" i="8"/>
  <c r="N53" i="3"/>
  <c r="M54" i="3"/>
  <c r="L55" i="6"/>
  <c r="L54" i="3"/>
  <c r="K54" i="6"/>
  <c r="L55" i="4"/>
  <c r="K54" i="3"/>
  <c r="K54" i="4"/>
  <c r="L56" i="2"/>
  <c r="J55" i="3"/>
  <c r="K55" i="2"/>
  <c r="L41" i="14"/>
  <c r="E40" i="3"/>
  <c r="K40" i="14"/>
  <c r="L42" i="13"/>
  <c r="F41" i="3"/>
  <c r="K41" i="13"/>
  <c r="K42" i="12"/>
  <c r="L43" i="12"/>
  <c r="G42" i="3"/>
  <c r="K51" i="10"/>
  <c r="L52" i="10"/>
  <c r="H51" i="3"/>
  <c r="L52" i="9"/>
  <c r="I51" i="3"/>
  <c r="K51" i="9"/>
  <c r="K52" i="7"/>
  <c r="L53" i="7"/>
  <c r="K52" i="8"/>
  <c r="L53" i="8"/>
  <c r="N52" i="3"/>
  <c r="M53" i="3"/>
  <c r="L54" i="6"/>
  <c r="L53" i="3"/>
  <c r="K53" i="6"/>
  <c r="L54" i="4"/>
  <c r="K53" i="3"/>
  <c r="K53" i="4"/>
  <c r="L55" i="2"/>
  <c r="J54" i="3"/>
  <c r="K54" i="2"/>
  <c r="K39" i="14"/>
  <c r="L40" i="14"/>
  <c r="E39" i="3"/>
  <c r="K40" i="13"/>
  <c r="L41" i="13"/>
  <c r="F40" i="3"/>
  <c r="L42" i="12"/>
  <c r="G41" i="3"/>
  <c r="K41" i="12"/>
  <c r="L51" i="10"/>
  <c r="H50" i="3"/>
  <c r="K50" i="10"/>
  <c r="L51" i="9"/>
  <c r="I50" i="3"/>
  <c r="K50" i="9"/>
  <c r="K51" i="7"/>
  <c r="L52" i="7"/>
  <c r="K51" i="8"/>
  <c r="L52" i="8"/>
  <c r="N51" i="3"/>
  <c r="M52" i="3"/>
  <c r="K52" i="6"/>
  <c r="L53" i="6"/>
  <c r="L52" i="3"/>
  <c r="L53" i="4"/>
  <c r="K52" i="3"/>
  <c r="K52" i="4"/>
  <c r="L54" i="2"/>
  <c r="J53" i="3"/>
  <c r="K53" i="2"/>
  <c r="L39" i="14"/>
  <c r="E38" i="3"/>
  <c r="K38" i="14"/>
  <c r="L40" i="13"/>
  <c r="F39" i="3"/>
  <c r="K39" i="13"/>
  <c r="K40" i="12"/>
  <c r="L41" i="12"/>
  <c r="G40" i="3"/>
  <c r="L50" i="10"/>
  <c r="H49" i="3"/>
  <c r="K49" i="10"/>
  <c r="L50" i="9"/>
  <c r="I49" i="3"/>
  <c r="K49" i="9"/>
  <c r="L51" i="7"/>
  <c r="K50" i="7"/>
  <c r="L51" i="8"/>
  <c r="N50" i="3"/>
  <c r="K50" i="8"/>
  <c r="M51" i="3"/>
  <c r="L52" i="6"/>
  <c r="L51" i="3"/>
  <c r="K51" i="6"/>
  <c r="L52" i="4"/>
  <c r="K51" i="3"/>
  <c r="K51" i="4"/>
  <c r="L53" i="2"/>
  <c r="J52" i="3"/>
  <c r="K52" i="2"/>
  <c r="L38" i="14"/>
  <c r="E37" i="3"/>
  <c r="K37" i="14"/>
  <c r="L39" i="13"/>
  <c r="F38" i="3"/>
  <c r="K38" i="13"/>
  <c r="K39" i="12"/>
  <c r="L40" i="12"/>
  <c r="G39" i="3"/>
  <c r="L49" i="10"/>
  <c r="H48" i="3"/>
  <c r="K48" i="10"/>
  <c r="L49" i="9"/>
  <c r="I48" i="3"/>
  <c r="K48" i="9"/>
  <c r="K49" i="7"/>
  <c r="L50" i="7"/>
  <c r="K49" i="8"/>
  <c r="L50" i="8"/>
  <c r="N49" i="3"/>
  <c r="M50" i="3"/>
  <c r="L51" i="6"/>
  <c r="L50" i="3"/>
  <c r="K50" i="6"/>
  <c r="L51" i="4"/>
  <c r="K50" i="3"/>
  <c r="K50" i="4"/>
  <c r="K51" i="2"/>
  <c r="L52" i="2"/>
  <c r="J51" i="3"/>
  <c r="L37" i="14"/>
  <c r="E36" i="3"/>
  <c r="K36" i="14"/>
  <c r="L38" i="13"/>
  <c r="F37" i="3"/>
  <c r="K37" i="13"/>
  <c r="L39" i="12"/>
  <c r="G38" i="3"/>
  <c r="K38" i="12"/>
  <c r="K47" i="10"/>
  <c r="L48" i="10"/>
  <c r="H47" i="3"/>
  <c r="L48" i="9"/>
  <c r="I47" i="3"/>
  <c r="K47" i="9"/>
  <c r="K48" i="7"/>
  <c r="L49" i="7"/>
  <c r="K48" i="8"/>
  <c r="L49" i="8"/>
  <c r="N48" i="3"/>
  <c r="M49" i="3"/>
  <c r="K49" i="6"/>
  <c r="L50" i="6"/>
  <c r="L49" i="3"/>
  <c r="L50" i="4"/>
  <c r="K49" i="3"/>
  <c r="K49" i="4"/>
  <c r="K50" i="2"/>
  <c r="L51" i="2"/>
  <c r="J50" i="3"/>
  <c r="L36" i="14"/>
  <c r="E35" i="3"/>
  <c r="K35" i="14"/>
  <c r="L37" i="13"/>
  <c r="F36" i="3"/>
  <c r="K36" i="13"/>
  <c r="L38" i="12"/>
  <c r="G37" i="3"/>
  <c r="K37" i="12"/>
  <c r="L47" i="10"/>
  <c r="H46" i="3"/>
  <c r="K46" i="10"/>
  <c r="L47" i="9"/>
  <c r="I46" i="3"/>
  <c r="K46" i="9"/>
  <c r="K47" i="7"/>
  <c r="L48" i="7"/>
  <c r="K47" i="8"/>
  <c r="L48" i="8"/>
  <c r="N47" i="3"/>
  <c r="M48" i="3"/>
  <c r="K48" i="6"/>
  <c r="L49" i="6"/>
  <c r="L48" i="3"/>
  <c r="L49" i="4"/>
  <c r="K48" i="3"/>
  <c r="K48" i="4"/>
  <c r="L50" i="2"/>
  <c r="J49" i="3"/>
  <c r="K49" i="2"/>
  <c r="K34" i="14"/>
  <c r="L35" i="14"/>
  <c r="E34" i="3"/>
  <c r="K35" i="13"/>
  <c r="L36" i="13"/>
  <c r="F35" i="3"/>
  <c r="K36" i="12"/>
  <c r="L37" i="12"/>
  <c r="G36" i="3"/>
  <c r="L46" i="10"/>
  <c r="H45" i="3"/>
  <c r="K45" i="10"/>
  <c r="L46" i="9"/>
  <c r="I45" i="3"/>
  <c r="K45" i="9"/>
  <c r="K46" i="7"/>
  <c r="L47" i="7"/>
  <c r="L47" i="8"/>
  <c r="N46" i="3"/>
  <c r="K46" i="8"/>
  <c r="M47" i="3"/>
  <c r="L48" i="6"/>
  <c r="L47" i="3"/>
  <c r="K47" i="6"/>
  <c r="L48" i="4"/>
  <c r="K47" i="3"/>
  <c r="K47" i="4"/>
  <c r="K48" i="2"/>
  <c r="L49" i="2"/>
  <c r="J48" i="3"/>
  <c r="L34" i="14"/>
  <c r="E33" i="3"/>
  <c r="K33" i="14"/>
  <c r="K34" i="13"/>
  <c r="L35" i="13"/>
  <c r="F34" i="3"/>
  <c r="L36" i="12"/>
  <c r="G35" i="3"/>
  <c r="K35" i="12"/>
  <c r="L45" i="10"/>
  <c r="H44" i="3"/>
  <c r="K44" i="10"/>
  <c r="L45" i="9"/>
  <c r="I44" i="3"/>
  <c r="K44" i="9"/>
  <c r="K45" i="7"/>
  <c r="L46" i="7"/>
  <c r="K45" i="8"/>
  <c r="L46" i="8"/>
  <c r="N45" i="3"/>
  <c r="M46" i="3"/>
  <c r="K46" i="6"/>
  <c r="L47" i="6"/>
  <c r="L46" i="3"/>
  <c r="L47" i="4"/>
  <c r="K46" i="3"/>
  <c r="K46" i="4"/>
  <c r="K47" i="2"/>
  <c r="L48" i="2"/>
  <c r="J47" i="3"/>
  <c r="K32" i="14"/>
  <c r="L33" i="14"/>
  <c r="E32" i="3"/>
  <c r="L34" i="13"/>
  <c r="F33" i="3"/>
  <c r="K33" i="13"/>
  <c r="L35" i="12"/>
  <c r="G34" i="3"/>
  <c r="K34" i="12"/>
  <c r="K43" i="10"/>
  <c r="L44" i="10"/>
  <c r="H43" i="3"/>
  <c r="L44" i="9"/>
  <c r="I43" i="3"/>
  <c r="K43" i="9"/>
  <c r="K44" i="7"/>
  <c r="L45" i="7"/>
  <c r="K44" i="8"/>
  <c r="L45" i="8"/>
  <c r="N44" i="3"/>
  <c r="M45" i="3"/>
  <c r="L46" i="6"/>
  <c r="L45" i="3"/>
  <c r="K45" i="6"/>
  <c r="L46" i="4"/>
  <c r="K45" i="3"/>
  <c r="K45" i="4"/>
  <c r="L47" i="2"/>
  <c r="J46" i="3"/>
  <c r="K46" i="2"/>
  <c r="K31" i="14"/>
  <c r="L32" i="14"/>
  <c r="E31" i="3"/>
  <c r="K32" i="13"/>
  <c r="L33" i="13"/>
  <c r="F32" i="3"/>
  <c r="L34" i="12"/>
  <c r="G33" i="3"/>
  <c r="K33" i="12"/>
  <c r="L43" i="10"/>
  <c r="H42" i="3"/>
  <c r="K42" i="10"/>
  <c r="L43" i="9"/>
  <c r="I42" i="3"/>
  <c r="K42" i="9"/>
  <c r="K43" i="7"/>
  <c r="L44" i="7"/>
  <c r="K43" i="8"/>
  <c r="L44" i="8"/>
  <c r="N43" i="3"/>
  <c r="M44" i="3"/>
  <c r="L45" i="6"/>
  <c r="L44" i="3"/>
  <c r="K44" i="6"/>
  <c r="L45" i="4"/>
  <c r="K44" i="3"/>
  <c r="K44" i="4"/>
  <c r="L46" i="2"/>
  <c r="J45" i="3"/>
  <c r="K45" i="2"/>
  <c r="L31" i="14"/>
  <c r="E30" i="3"/>
  <c r="K30" i="14"/>
  <c r="L32" i="13"/>
  <c r="F31" i="3"/>
  <c r="K31" i="13"/>
  <c r="L33" i="12"/>
  <c r="G32" i="3"/>
  <c r="K32" i="12"/>
  <c r="L42" i="10"/>
  <c r="H41" i="3"/>
  <c r="K41" i="10"/>
  <c r="L42" i="9"/>
  <c r="I41" i="3"/>
  <c r="K41" i="9"/>
  <c r="K42" i="7"/>
  <c r="L43" i="7"/>
  <c r="L43" i="8"/>
  <c r="N42" i="3"/>
  <c r="K42" i="8"/>
  <c r="M43" i="3"/>
  <c r="L44" i="6"/>
  <c r="L43" i="3"/>
  <c r="K43" i="6"/>
  <c r="L44" i="4"/>
  <c r="K43" i="3"/>
  <c r="K43" i="4"/>
  <c r="L45" i="2"/>
  <c r="J44" i="3"/>
  <c r="K44" i="2"/>
  <c r="K29" i="14"/>
  <c r="L30" i="14"/>
  <c r="E29" i="3"/>
  <c r="L31" i="13"/>
  <c r="F30" i="3"/>
  <c r="K30" i="13"/>
  <c r="L32" i="12"/>
  <c r="G31" i="3"/>
  <c r="K31" i="12"/>
  <c r="L41" i="10"/>
  <c r="H40" i="3"/>
  <c r="K40" i="10"/>
  <c r="L41" i="9"/>
  <c r="I40" i="3"/>
  <c r="K40" i="9"/>
  <c r="K41" i="7"/>
  <c r="L42" i="7"/>
  <c r="K41" i="8"/>
  <c r="L42" i="8"/>
  <c r="N41" i="3"/>
  <c r="M42" i="3"/>
  <c r="L43" i="6"/>
  <c r="L42" i="3"/>
  <c r="K42" i="6"/>
  <c r="L43" i="4"/>
  <c r="K42" i="3"/>
  <c r="K42" i="4"/>
  <c r="K43" i="2"/>
  <c r="L44" i="2"/>
  <c r="J43" i="3"/>
  <c r="K28" i="14"/>
  <c r="L29" i="14"/>
  <c r="E28" i="3"/>
  <c r="K29" i="13"/>
  <c r="L30" i="13"/>
  <c r="F29" i="3"/>
  <c r="L31" i="12"/>
  <c r="G30" i="3"/>
  <c r="K30" i="12"/>
  <c r="K39" i="10"/>
  <c r="L40" i="10"/>
  <c r="H39" i="3"/>
  <c r="L40" i="9"/>
  <c r="I39" i="3"/>
  <c r="K39" i="9"/>
  <c r="K40" i="7"/>
  <c r="L41" i="7"/>
  <c r="K40" i="8"/>
  <c r="L41" i="8"/>
  <c r="N40" i="3"/>
  <c r="M41" i="3"/>
  <c r="K41" i="6"/>
  <c r="L42" i="6"/>
  <c r="L41" i="3"/>
  <c r="L42" i="4"/>
  <c r="K41" i="3"/>
  <c r="K41" i="4"/>
  <c r="K42" i="2"/>
  <c r="L43" i="2"/>
  <c r="J42" i="3"/>
  <c r="L28" i="14"/>
  <c r="E27" i="3"/>
  <c r="K27" i="14"/>
  <c r="K28" i="13"/>
  <c r="L29" i="13"/>
  <c r="F28" i="3"/>
  <c r="L30" i="12"/>
  <c r="G29" i="3"/>
  <c r="K29" i="12"/>
  <c r="K38" i="10"/>
  <c r="L39" i="10"/>
  <c r="H38" i="3"/>
  <c r="L39" i="9"/>
  <c r="I38" i="3"/>
  <c r="K38" i="9"/>
  <c r="K39" i="7"/>
  <c r="L40" i="7"/>
  <c r="K39" i="8"/>
  <c r="L40" i="8"/>
  <c r="N39" i="3"/>
  <c r="M40" i="3"/>
  <c r="K40" i="6"/>
  <c r="L41" i="6"/>
  <c r="L40" i="3"/>
  <c r="L41" i="4"/>
  <c r="K40" i="3"/>
  <c r="K40" i="4"/>
  <c r="L42" i="2"/>
  <c r="J41" i="3"/>
  <c r="K41" i="2"/>
  <c r="K26" i="14"/>
  <c r="L27" i="14"/>
  <c r="E26" i="3"/>
  <c r="K27" i="13"/>
  <c r="L28" i="13"/>
  <c r="F27" i="3"/>
  <c r="L29" i="12"/>
  <c r="G28" i="3"/>
  <c r="K28" i="12"/>
  <c r="L38" i="10"/>
  <c r="H37" i="3"/>
  <c r="K37" i="10"/>
  <c r="L38" i="9"/>
  <c r="I37" i="3"/>
  <c r="K37" i="9"/>
  <c r="L39" i="7"/>
  <c r="K38" i="7"/>
  <c r="K38" i="8"/>
  <c r="L39" i="8"/>
  <c r="N38" i="3"/>
  <c r="M39" i="3"/>
  <c r="L40" i="6"/>
  <c r="L39" i="3"/>
  <c r="K39" i="6"/>
  <c r="L40" i="4"/>
  <c r="K39" i="3"/>
  <c r="K39" i="4"/>
  <c r="K40" i="2"/>
  <c r="L41" i="2"/>
  <c r="J40" i="3"/>
  <c r="K25" i="14"/>
  <c r="L26" i="14"/>
  <c r="E25" i="3"/>
  <c r="K26" i="13"/>
  <c r="L27" i="13"/>
  <c r="F26" i="3"/>
  <c r="L28" i="12"/>
  <c r="G27" i="3"/>
  <c r="K27" i="12"/>
  <c r="L37" i="10"/>
  <c r="H36" i="3"/>
  <c r="K36" i="10"/>
  <c r="L37" i="9"/>
  <c r="I36" i="3"/>
  <c r="K36" i="9"/>
  <c r="K37" i="7"/>
  <c r="L38" i="7"/>
  <c r="K37" i="8"/>
  <c r="L38" i="8"/>
  <c r="N37" i="3"/>
  <c r="M38" i="3"/>
  <c r="K38" i="6"/>
  <c r="L39" i="6"/>
  <c r="L38" i="3"/>
  <c r="L39" i="4"/>
  <c r="K38" i="3"/>
  <c r="K38" i="4"/>
  <c r="K39" i="2"/>
  <c r="L40" i="2"/>
  <c r="J39" i="3"/>
  <c r="L25" i="14"/>
  <c r="E24" i="3"/>
  <c r="K24" i="14"/>
  <c r="L26" i="13"/>
  <c r="F25" i="3"/>
  <c r="K25" i="13"/>
  <c r="L27" i="12"/>
  <c r="G26" i="3"/>
  <c r="K26" i="12"/>
  <c r="L36" i="10"/>
  <c r="H35" i="3"/>
  <c r="K35" i="10"/>
  <c r="L36" i="9"/>
  <c r="I35" i="3"/>
  <c r="K35" i="9"/>
  <c r="K36" i="7"/>
  <c r="L37" i="7"/>
  <c r="K36" i="8"/>
  <c r="L37" i="8"/>
  <c r="N36" i="3"/>
  <c r="M37" i="3"/>
  <c r="L38" i="6"/>
  <c r="L37" i="3"/>
  <c r="K37" i="6"/>
  <c r="L38" i="4"/>
  <c r="K37" i="3"/>
  <c r="K37" i="4"/>
  <c r="L39" i="2"/>
  <c r="J38" i="3"/>
  <c r="K38" i="2"/>
  <c r="K23" i="14"/>
  <c r="L24" i="14"/>
  <c r="E23" i="3"/>
  <c r="L25" i="13"/>
  <c r="F24" i="3"/>
  <c r="K24" i="13"/>
  <c r="L26" i="12"/>
  <c r="G25" i="3"/>
  <c r="K25" i="12"/>
  <c r="L35" i="10"/>
  <c r="H34" i="3"/>
  <c r="K34" i="10"/>
  <c r="L35" i="9"/>
  <c r="I34" i="3"/>
  <c r="K34" i="9"/>
  <c r="K35" i="7"/>
  <c r="L36" i="7"/>
  <c r="K35" i="8"/>
  <c r="L36" i="8"/>
  <c r="N35" i="3"/>
  <c r="M36" i="3"/>
  <c r="K36" i="6"/>
  <c r="L37" i="6"/>
  <c r="L36" i="3"/>
  <c r="L37" i="4"/>
  <c r="K36" i="3"/>
  <c r="K36" i="4"/>
  <c r="L38" i="2"/>
  <c r="J37" i="3"/>
  <c r="K37" i="2"/>
  <c r="L23" i="14"/>
  <c r="E22" i="3"/>
  <c r="K22" i="14"/>
  <c r="L24" i="13"/>
  <c r="F23" i="3"/>
  <c r="K23" i="13"/>
  <c r="K24" i="12"/>
  <c r="L25" i="12"/>
  <c r="G24" i="3"/>
  <c r="L34" i="10"/>
  <c r="H33" i="3"/>
  <c r="K33" i="10"/>
  <c r="K33" i="9"/>
  <c r="L34" i="9"/>
  <c r="I33" i="3"/>
  <c r="L35" i="7"/>
  <c r="K34" i="7"/>
  <c r="L35" i="8"/>
  <c r="N34" i="3"/>
  <c r="K34" i="8"/>
  <c r="M35" i="3"/>
  <c r="K35" i="6"/>
  <c r="L36" i="6"/>
  <c r="L35" i="3"/>
  <c r="L36" i="4"/>
  <c r="K35" i="3"/>
  <c r="K35" i="4"/>
  <c r="L37" i="2"/>
  <c r="J36" i="3"/>
  <c r="K36" i="2"/>
  <c r="L22" i="14"/>
  <c r="E21" i="3"/>
  <c r="K21" i="14"/>
  <c r="L23" i="13"/>
  <c r="F22" i="3"/>
  <c r="K22" i="13"/>
  <c r="L24" i="12"/>
  <c r="G23" i="3"/>
  <c r="K23" i="12"/>
  <c r="L33" i="10"/>
  <c r="H32" i="3"/>
  <c r="K32" i="10"/>
  <c r="L33" i="9"/>
  <c r="I32" i="3"/>
  <c r="K32" i="9"/>
  <c r="K33" i="7"/>
  <c r="L34" i="7"/>
  <c r="K33" i="8"/>
  <c r="L34" i="8"/>
  <c r="N33" i="3"/>
  <c r="M34" i="3"/>
  <c r="L35" i="6"/>
  <c r="L34" i="3"/>
  <c r="K34" i="6"/>
  <c r="L35" i="4"/>
  <c r="K34" i="3"/>
  <c r="K34" i="4"/>
  <c r="K35" i="2"/>
  <c r="L36" i="2"/>
  <c r="J35" i="3"/>
  <c r="L21" i="14"/>
  <c r="E20" i="3"/>
  <c r="K20" i="14"/>
  <c r="L22" i="13"/>
  <c r="F21" i="3"/>
  <c r="K21" i="13"/>
  <c r="L23" i="12"/>
  <c r="G22" i="3"/>
  <c r="K22" i="12"/>
  <c r="L32" i="10"/>
  <c r="H31" i="3"/>
  <c r="K31" i="10"/>
  <c r="K31" i="9"/>
  <c r="L32" i="9"/>
  <c r="I31" i="3"/>
  <c r="K32" i="7"/>
  <c r="L33" i="7"/>
  <c r="K32" i="8"/>
  <c r="L33" i="8"/>
  <c r="N32" i="3"/>
  <c r="M33" i="3"/>
  <c r="L34" i="6"/>
  <c r="L33" i="3"/>
  <c r="K33" i="6"/>
  <c r="L34" i="4"/>
  <c r="K33" i="3"/>
  <c r="K33" i="4"/>
  <c r="K34" i="2"/>
  <c r="L35" i="2"/>
  <c r="J34" i="3"/>
  <c r="L20" i="14"/>
  <c r="E19" i="3"/>
  <c r="K19" i="14"/>
  <c r="K20" i="13"/>
  <c r="L21" i="13"/>
  <c r="F20" i="3"/>
  <c r="L22" i="12"/>
  <c r="G21" i="3"/>
  <c r="K21" i="12"/>
  <c r="L31" i="10"/>
  <c r="H30" i="3"/>
  <c r="K30" i="10"/>
  <c r="L31" i="9"/>
  <c r="I30" i="3"/>
  <c r="K30" i="9"/>
  <c r="K31" i="7"/>
  <c r="L32" i="7"/>
  <c r="K31" i="8"/>
  <c r="L32" i="8"/>
  <c r="N31" i="3"/>
  <c r="M32" i="3"/>
  <c r="L33" i="6"/>
  <c r="L32" i="3"/>
  <c r="K32" i="6"/>
  <c r="L33" i="4"/>
  <c r="K32" i="3"/>
  <c r="K32" i="4"/>
  <c r="L34" i="2"/>
  <c r="J33" i="3"/>
  <c r="K33" i="2"/>
  <c r="K18" i="14"/>
  <c r="L19" i="14"/>
  <c r="E18" i="3"/>
  <c r="L20" i="13"/>
  <c r="F19" i="3"/>
  <c r="K19" i="13"/>
  <c r="L21" i="12"/>
  <c r="G20" i="3"/>
  <c r="K20" i="12"/>
  <c r="L30" i="10"/>
  <c r="H29" i="3"/>
  <c r="K29" i="10"/>
  <c r="L30" i="9"/>
  <c r="I29" i="3"/>
  <c r="K29" i="9"/>
  <c r="K30" i="7"/>
  <c r="L31" i="7"/>
  <c r="L31" i="8"/>
  <c r="N30" i="3"/>
  <c r="K30" i="8"/>
  <c r="M31" i="3"/>
  <c r="L32" i="6"/>
  <c r="L31" i="3"/>
  <c r="K31" i="6"/>
  <c r="L32" i="4"/>
  <c r="K31" i="3"/>
  <c r="K31" i="4"/>
  <c r="K32" i="2"/>
  <c r="L33" i="2"/>
  <c r="J32" i="3"/>
  <c r="L18" i="14"/>
  <c r="E17" i="3"/>
  <c r="K17" i="14"/>
  <c r="K18" i="13"/>
  <c r="L19" i="13"/>
  <c r="F18" i="3"/>
  <c r="L20" i="12"/>
  <c r="G19" i="3"/>
  <c r="K19" i="12"/>
  <c r="L29" i="10"/>
  <c r="H28" i="3"/>
  <c r="K28" i="10"/>
  <c r="L29" i="9"/>
  <c r="I28" i="3"/>
  <c r="K28" i="9"/>
  <c r="K29" i="7"/>
  <c r="L30" i="7"/>
  <c r="K29" i="8"/>
  <c r="L30" i="8"/>
  <c r="N29" i="3"/>
  <c r="M30" i="3"/>
  <c r="L31" i="6"/>
  <c r="L30" i="3"/>
  <c r="K30" i="6"/>
  <c r="L31" i="4"/>
  <c r="K30" i="3"/>
  <c r="K30" i="4"/>
  <c r="K31" i="2"/>
  <c r="L32" i="2"/>
  <c r="J31" i="3"/>
  <c r="K16" i="14"/>
  <c r="L17" i="14"/>
  <c r="E16" i="3"/>
  <c r="K17" i="13"/>
  <c r="L18" i="13"/>
  <c r="F17" i="3"/>
  <c r="L19" i="12"/>
  <c r="G18" i="3"/>
  <c r="K18" i="12"/>
  <c r="K27" i="10"/>
  <c r="L28" i="10"/>
  <c r="H27" i="3"/>
  <c r="K27" i="9"/>
  <c r="L28" i="9"/>
  <c r="I27" i="3"/>
  <c r="K28" i="7"/>
  <c r="L29" i="7"/>
  <c r="K28" i="8"/>
  <c r="L29" i="8"/>
  <c r="N28" i="3"/>
  <c r="M29" i="3"/>
  <c r="L30" i="6"/>
  <c r="L29" i="3"/>
  <c r="K29" i="6"/>
  <c r="L30" i="4"/>
  <c r="K29" i="3"/>
  <c r="K29" i="4"/>
  <c r="L31" i="2"/>
  <c r="J30" i="3"/>
  <c r="K30" i="2"/>
  <c r="K15" i="14"/>
  <c r="L16" i="14"/>
  <c r="E15" i="3"/>
  <c r="L17" i="13"/>
  <c r="F16" i="3"/>
  <c r="K16" i="13"/>
  <c r="L18" i="12"/>
  <c r="G17" i="3"/>
  <c r="K17" i="12"/>
  <c r="L27" i="10"/>
  <c r="H26" i="3"/>
  <c r="K26" i="10"/>
  <c r="L27" i="9"/>
  <c r="I26" i="3"/>
  <c r="K26" i="9"/>
  <c r="K27" i="7"/>
  <c r="L28" i="7"/>
  <c r="K27" i="8"/>
  <c r="L28" i="8"/>
  <c r="N27" i="3"/>
  <c r="M28" i="3"/>
  <c r="K28" i="6"/>
  <c r="L29" i="6"/>
  <c r="L28" i="3"/>
  <c r="L29" i="4"/>
  <c r="K28" i="3"/>
  <c r="K28" i="4"/>
  <c r="L30" i="2"/>
  <c r="J29" i="3"/>
  <c r="K29" i="2"/>
  <c r="L15" i="14"/>
  <c r="E14" i="3"/>
  <c r="K14" i="14"/>
  <c r="L16" i="13"/>
  <c r="F15" i="3"/>
  <c r="K15" i="13"/>
  <c r="L17" i="12"/>
  <c r="G16" i="3"/>
  <c r="K16" i="12"/>
  <c r="L26" i="10"/>
  <c r="H25" i="3"/>
  <c r="K25" i="10"/>
  <c r="K25" i="9"/>
  <c r="L26" i="9"/>
  <c r="I25" i="3"/>
  <c r="K26" i="7"/>
  <c r="L27" i="7"/>
  <c r="L27" i="8"/>
  <c r="N26" i="3"/>
  <c r="K26" i="8"/>
  <c r="M27" i="3"/>
  <c r="K27" i="6"/>
  <c r="L28" i="6"/>
  <c r="L27" i="3"/>
  <c r="L28" i="4"/>
  <c r="K27" i="3"/>
  <c r="K27" i="4"/>
  <c r="L29" i="2"/>
  <c r="J28" i="3"/>
  <c r="K28" i="2"/>
  <c r="K13" i="14"/>
  <c r="L14" i="14"/>
  <c r="E13" i="3"/>
  <c r="L15" i="13"/>
  <c r="F14" i="3"/>
  <c r="K14" i="13"/>
  <c r="L16" i="12"/>
  <c r="G15" i="3"/>
  <c r="K15" i="12"/>
  <c r="L25" i="10"/>
  <c r="H24" i="3"/>
  <c r="K24" i="10"/>
  <c r="L25" i="9"/>
  <c r="I24" i="3"/>
  <c r="K24" i="9"/>
  <c r="K25" i="7"/>
  <c r="L26" i="7"/>
  <c r="K25" i="8"/>
  <c r="L26" i="8"/>
  <c r="N25" i="3"/>
  <c r="M26" i="3"/>
  <c r="L27" i="6"/>
  <c r="L26" i="3"/>
  <c r="K26" i="6"/>
  <c r="L27" i="4"/>
  <c r="K26" i="3"/>
  <c r="K26" i="4"/>
  <c r="K27" i="2"/>
  <c r="L28" i="2"/>
  <c r="J27" i="3"/>
  <c r="K12" i="14"/>
  <c r="L13" i="14"/>
  <c r="E12" i="3"/>
  <c r="L14" i="13"/>
  <c r="F13" i="3"/>
  <c r="K13" i="13"/>
  <c r="L15" i="12"/>
  <c r="G14" i="3"/>
  <c r="K14" i="12"/>
  <c r="L24" i="10"/>
  <c r="H23" i="3"/>
  <c r="K23" i="10"/>
  <c r="L24" i="9"/>
  <c r="I23" i="3"/>
  <c r="K23" i="9"/>
  <c r="K24" i="7"/>
  <c r="L25" i="7"/>
  <c r="K24" i="8"/>
  <c r="L25" i="8"/>
  <c r="N24" i="3"/>
  <c r="M25" i="3"/>
  <c r="L26" i="6"/>
  <c r="L25" i="3"/>
  <c r="K25" i="6"/>
  <c r="L26" i="4"/>
  <c r="K25" i="3"/>
  <c r="K25" i="4"/>
  <c r="K26" i="2"/>
  <c r="L27" i="2"/>
  <c r="J26" i="3"/>
  <c r="K11" i="14"/>
  <c r="L12" i="14"/>
  <c r="E11" i="3"/>
  <c r="L13" i="13"/>
  <c r="F12" i="3"/>
  <c r="K12" i="13"/>
  <c r="L14" i="12"/>
  <c r="G13" i="3"/>
  <c r="K13" i="12"/>
  <c r="L23" i="10"/>
  <c r="H22" i="3"/>
  <c r="K22" i="10"/>
  <c r="L23" i="9"/>
  <c r="I22" i="3"/>
  <c r="K22" i="9"/>
  <c r="K23" i="7"/>
  <c r="L24" i="7"/>
  <c r="K23" i="8"/>
  <c r="L24" i="8"/>
  <c r="N23" i="3"/>
  <c r="M24" i="3"/>
  <c r="L25" i="6"/>
  <c r="L24" i="3"/>
  <c r="K24" i="6"/>
  <c r="L25" i="4"/>
  <c r="K24" i="3"/>
  <c r="K24" i="4"/>
  <c r="L26" i="2"/>
  <c r="J25" i="3"/>
  <c r="K25" i="2"/>
  <c r="L11" i="14"/>
  <c r="E10" i="3"/>
  <c r="K10" i="14"/>
  <c r="L12" i="13"/>
  <c r="F11" i="3"/>
  <c r="K11" i="13"/>
  <c r="L13" i="12"/>
  <c r="G12" i="3"/>
  <c r="K12" i="12"/>
  <c r="L22" i="10"/>
  <c r="H21" i="3"/>
  <c r="K21" i="10"/>
  <c r="L22" i="9"/>
  <c r="I21" i="3"/>
  <c r="K21" i="9"/>
  <c r="L23" i="7"/>
  <c r="K22" i="7"/>
  <c r="K22" i="8"/>
  <c r="L23" i="8"/>
  <c r="N22" i="3"/>
  <c r="M23" i="3"/>
  <c r="L24" i="6"/>
  <c r="L23" i="3"/>
  <c r="K23" i="6"/>
  <c r="K23" i="4"/>
  <c r="L24" i="4"/>
  <c r="K23" i="3"/>
  <c r="K24" i="2"/>
  <c r="L25" i="2"/>
  <c r="J24" i="3"/>
  <c r="L10" i="14"/>
  <c r="E9" i="3"/>
  <c r="K9" i="14"/>
  <c r="L9" i="14"/>
  <c r="E8" i="3"/>
  <c r="L11" i="13"/>
  <c r="F10" i="3"/>
  <c r="K10" i="13"/>
  <c r="L12" i="12"/>
  <c r="G11" i="3"/>
  <c r="K11" i="12"/>
  <c r="L21" i="10"/>
  <c r="H20" i="3"/>
  <c r="K20" i="10"/>
  <c r="L21" i="9"/>
  <c r="I20" i="3"/>
  <c r="K20" i="9"/>
  <c r="K21" i="7"/>
  <c r="L22" i="7"/>
  <c r="K21" i="8"/>
  <c r="L22" i="8"/>
  <c r="N21" i="3"/>
  <c r="M22" i="3"/>
  <c r="L23" i="6"/>
  <c r="L22" i="3"/>
  <c r="K22" i="6"/>
  <c r="K22" i="4"/>
  <c r="L23" i="4"/>
  <c r="K22" i="3"/>
  <c r="K23" i="2"/>
  <c r="L24" i="2"/>
  <c r="J23" i="3"/>
  <c r="K9" i="13"/>
  <c r="L9" i="13"/>
  <c r="F8" i="3"/>
  <c r="L10" i="13"/>
  <c r="F9" i="3"/>
  <c r="L11" i="12"/>
  <c r="G10" i="3"/>
  <c r="K10" i="12"/>
  <c r="L20" i="10"/>
  <c r="H19" i="3"/>
  <c r="K19" i="10"/>
  <c r="K19" i="9"/>
  <c r="L20" i="9"/>
  <c r="I19" i="3"/>
  <c r="K20" i="7"/>
  <c r="L21" i="7"/>
  <c r="K20" i="8"/>
  <c r="L21" i="8"/>
  <c r="N20" i="3"/>
  <c r="M21" i="3"/>
  <c r="L22" i="6"/>
  <c r="L21" i="3"/>
  <c r="K21" i="6"/>
  <c r="L22" i="4"/>
  <c r="K21" i="3"/>
  <c r="K21" i="4"/>
  <c r="L23" i="2"/>
  <c r="J22" i="3"/>
  <c r="K22" i="2"/>
  <c r="L10" i="12"/>
  <c r="G9" i="3"/>
  <c r="K9" i="12"/>
  <c r="L9" i="12"/>
  <c r="G8" i="3"/>
  <c r="L19" i="10"/>
  <c r="H18" i="3"/>
  <c r="K18" i="10"/>
  <c r="L19" i="9"/>
  <c r="I18" i="3"/>
  <c r="K18" i="9"/>
  <c r="K19" i="7"/>
  <c r="L20" i="7"/>
  <c r="K19" i="8"/>
  <c r="L20" i="8"/>
  <c r="N19" i="3"/>
  <c r="M20" i="3"/>
  <c r="L21" i="6"/>
  <c r="L20" i="3"/>
  <c r="K20" i="6"/>
  <c r="K20" i="4"/>
  <c r="L21" i="4"/>
  <c r="K20" i="3"/>
  <c r="L22" i="2"/>
  <c r="J21" i="3"/>
  <c r="K21" i="2"/>
  <c r="L18" i="10"/>
  <c r="H17" i="3"/>
  <c r="K17" i="10"/>
  <c r="K17" i="9"/>
  <c r="L18" i="9"/>
  <c r="I17" i="3"/>
  <c r="L19" i="7"/>
  <c r="K18" i="7"/>
  <c r="L19" i="8"/>
  <c r="N18" i="3"/>
  <c r="K18" i="8"/>
  <c r="M19" i="3"/>
  <c r="K19" i="6"/>
  <c r="L20" i="6"/>
  <c r="L19" i="3"/>
  <c r="K19" i="4"/>
  <c r="L20" i="4"/>
  <c r="K19" i="3"/>
  <c r="L21" i="2"/>
  <c r="J20" i="3"/>
  <c r="K20" i="2"/>
  <c r="L17" i="10"/>
  <c r="H16" i="3"/>
  <c r="K16" i="10"/>
  <c r="L17" i="9"/>
  <c r="I16" i="3"/>
  <c r="K16" i="9"/>
  <c r="K17" i="7"/>
  <c r="L18" i="7"/>
  <c r="K17" i="8"/>
  <c r="L18" i="8"/>
  <c r="N17" i="3"/>
  <c r="M18" i="3"/>
  <c r="K18" i="6"/>
  <c r="L19" i="6"/>
  <c r="L18" i="3"/>
  <c r="K18" i="4"/>
  <c r="L19" i="4"/>
  <c r="K18" i="3"/>
  <c r="K19" i="2"/>
  <c r="L20" i="2"/>
  <c r="J19" i="3"/>
  <c r="L16" i="10"/>
  <c r="H15" i="3"/>
  <c r="K15" i="10"/>
  <c r="K15" i="9"/>
  <c r="L16" i="9"/>
  <c r="I15" i="3"/>
  <c r="K16" i="7"/>
  <c r="L17" i="7"/>
  <c r="K16" i="8"/>
  <c r="L17" i="8"/>
  <c r="N16" i="3"/>
  <c r="M17" i="3"/>
  <c r="L18" i="6"/>
  <c r="L17" i="3"/>
  <c r="K17" i="6"/>
  <c r="L18" i="4"/>
  <c r="K17" i="3"/>
  <c r="K17" i="4"/>
  <c r="K18" i="2"/>
  <c r="L19" i="2"/>
  <c r="J18" i="3"/>
  <c r="L15" i="10"/>
  <c r="H14" i="3"/>
  <c r="K14" i="10"/>
  <c r="L15" i="9"/>
  <c r="I14" i="3"/>
  <c r="K14" i="9"/>
  <c r="K15" i="7"/>
  <c r="L16" i="7"/>
  <c r="K15" i="8"/>
  <c r="L16" i="8"/>
  <c r="N15" i="3"/>
  <c r="M16" i="3"/>
  <c r="K16" i="6"/>
  <c r="L17" i="6"/>
  <c r="L16" i="3"/>
  <c r="L17" i="4"/>
  <c r="K16" i="3"/>
  <c r="K16" i="4"/>
  <c r="L18" i="2"/>
  <c r="J17" i="3"/>
  <c r="K17" i="2"/>
  <c r="L14" i="10"/>
  <c r="H13" i="3"/>
  <c r="K13" i="10"/>
  <c r="L14" i="9"/>
  <c r="I13" i="3"/>
  <c r="K13" i="9"/>
  <c r="K14" i="7"/>
  <c r="L15" i="7"/>
  <c r="L15" i="8"/>
  <c r="N14" i="3"/>
  <c r="K14" i="8"/>
  <c r="M15" i="3"/>
  <c r="K15" i="6"/>
  <c r="L16" i="6"/>
  <c r="L15" i="3"/>
  <c r="L16" i="4"/>
  <c r="K15" i="3"/>
  <c r="K15" i="4"/>
  <c r="K16" i="2"/>
  <c r="L17" i="2"/>
  <c r="J16" i="3"/>
  <c r="L13" i="10"/>
  <c r="H12" i="3"/>
  <c r="K12" i="10"/>
  <c r="L13" i="9"/>
  <c r="I12" i="3"/>
  <c r="K12" i="9"/>
  <c r="K13" i="7"/>
  <c r="L14" i="7"/>
  <c r="K13" i="8"/>
  <c r="L14" i="8"/>
  <c r="N13" i="3"/>
  <c r="M14" i="3"/>
  <c r="L15" i="6"/>
  <c r="L14" i="3"/>
  <c r="K14" i="6"/>
  <c r="L15" i="4"/>
  <c r="K14" i="3"/>
  <c r="K14" i="4"/>
  <c r="K15" i="2"/>
  <c r="L16" i="2"/>
  <c r="J15" i="3"/>
  <c r="K11" i="10"/>
  <c r="L12" i="10"/>
  <c r="H11" i="3"/>
  <c r="K11" i="9"/>
  <c r="L12" i="9"/>
  <c r="I11" i="3"/>
  <c r="K12" i="7"/>
  <c r="L13" i="7"/>
  <c r="K12" i="8"/>
  <c r="L13" i="8"/>
  <c r="N12" i="3"/>
  <c r="M13" i="3"/>
  <c r="L14" i="6"/>
  <c r="L13" i="3"/>
  <c r="K13" i="6"/>
  <c r="L14" i="4"/>
  <c r="K13" i="3"/>
  <c r="K13" i="4"/>
  <c r="L15" i="2"/>
  <c r="J14" i="3"/>
  <c r="K14" i="2"/>
  <c r="L11" i="10"/>
  <c r="H10" i="3"/>
  <c r="K10" i="10"/>
  <c r="L11" i="9"/>
  <c r="I10" i="3"/>
  <c r="K10" i="9"/>
  <c r="K11" i="7"/>
  <c r="L12" i="7"/>
  <c r="K11" i="8"/>
  <c r="L12" i="8"/>
  <c r="N11" i="3"/>
  <c r="M12" i="3"/>
  <c r="L13" i="6"/>
  <c r="L12" i="3"/>
  <c r="K12" i="6"/>
  <c r="L13" i="4"/>
  <c r="K12" i="3"/>
  <c r="K12" i="4"/>
  <c r="L14" i="2"/>
  <c r="J13" i="3"/>
  <c r="K13" i="2"/>
  <c r="L10" i="10"/>
  <c r="H9" i="3"/>
  <c r="K9" i="10"/>
  <c r="L9" i="10"/>
  <c r="H8" i="3"/>
  <c r="K9" i="9"/>
  <c r="L9" i="9"/>
  <c r="I8" i="3"/>
  <c r="L10" i="9"/>
  <c r="I9" i="3"/>
  <c r="K10" i="7"/>
  <c r="L11" i="7"/>
  <c r="K10" i="8"/>
  <c r="L11" i="8"/>
  <c r="N10" i="3"/>
  <c r="M11" i="3"/>
  <c r="K11" i="6"/>
  <c r="L12" i="6"/>
  <c r="L11" i="3"/>
  <c r="L12" i="4"/>
  <c r="K11" i="3"/>
  <c r="K11" i="4"/>
  <c r="L13" i="2"/>
  <c r="J12" i="3"/>
  <c r="K12" i="2"/>
  <c r="K9" i="7"/>
  <c r="L9" i="7"/>
  <c r="L10" i="7"/>
  <c r="K9" i="8"/>
  <c r="L9" i="8"/>
  <c r="N8" i="3"/>
  <c r="L10" i="8"/>
  <c r="N9" i="3"/>
  <c r="M10" i="3"/>
  <c r="K10" i="6"/>
  <c r="L11" i="6"/>
  <c r="L10" i="3"/>
  <c r="L11" i="4"/>
  <c r="K10" i="3"/>
  <c r="K10" i="4"/>
  <c r="K11" i="2"/>
  <c r="L12" i="2"/>
  <c r="J11" i="3"/>
  <c r="M9" i="3"/>
  <c r="M8" i="3"/>
  <c r="L10" i="6"/>
  <c r="L9" i="3"/>
  <c r="K9" i="6"/>
  <c r="L9" i="6"/>
  <c r="L8" i="3"/>
  <c r="L10" i="4"/>
  <c r="K9" i="3"/>
  <c r="K9" i="4"/>
  <c r="L9" i="4"/>
  <c r="K8" i="3"/>
  <c r="K10" i="2"/>
  <c r="L11" i="2"/>
  <c r="J10" i="3"/>
  <c r="L10" i="2"/>
  <c r="J9" i="3"/>
  <c r="K9" i="2"/>
  <c r="L9" i="2"/>
  <c r="J8" i="3"/>
</calcChain>
</file>

<file path=xl/sharedStrings.xml><?xml version="1.0" encoding="utf-8"?>
<sst xmlns="http://schemas.openxmlformats.org/spreadsheetml/2006/main" count="433" uniqueCount="49">
  <si>
    <r>
      <t xml:space="preserve">Edad x </t>
    </r>
    <r>
      <rPr>
        <vertAlign val="superscript"/>
        <sz val="10"/>
        <rFont val="Arial"/>
        <family val="2"/>
      </rPr>
      <t>(1)</t>
    </r>
  </si>
  <si>
    <r>
      <t xml:space="preserve">a(x) </t>
    </r>
    <r>
      <rPr>
        <vertAlign val="superscript"/>
        <sz val="10"/>
        <rFont val="Arial"/>
        <family val="2"/>
      </rPr>
      <t>(2)</t>
    </r>
  </si>
  <si>
    <r>
      <t xml:space="preserve">m(x) </t>
    </r>
    <r>
      <rPr>
        <vertAlign val="superscript"/>
        <sz val="10"/>
        <rFont val="Arial"/>
        <family val="2"/>
      </rPr>
      <t>(3)</t>
    </r>
  </si>
  <si>
    <r>
      <t>q(x)</t>
    </r>
    <r>
      <rPr>
        <vertAlign val="superscript"/>
        <sz val="10"/>
        <rFont val="Arial"/>
        <family val="2"/>
      </rPr>
      <t xml:space="preserve"> (4)</t>
    </r>
  </si>
  <si>
    <r>
      <t>l(x)</t>
    </r>
    <r>
      <rPr>
        <vertAlign val="superscript"/>
        <sz val="10"/>
        <rFont val="Arial"/>
        <family val="2"/>
      </rPr>
      <t xml:space="preserve"> (5)</t>
    </r>
  </si>
  <si>
    <r>
      <t>d(x)</t>
    </r>
    <r>
      <rPr>
        <vertAlign val="superscript"/>
        <sz val="10"/>
        <rFont val="Arial"/>
        <family val="2"/>
      </rPr>
      <t xml:space="preserve"> (6)</t>
    </r>
  </si>
  <si>
    <r>
      <t>L(x)</t>
    </r>
    <r>
      <rPr>
        <vertAlign val="superscript"/>
        <sz val="10"/>
        <rFont val="Arial"/>
        <family val="2"/>
      </rPr>
      <t xml:space="preserve"> (7)</t>
    </r>
  </si>
  <si>
    <r>
      <t>T(x)</t>
    </r>
    <r>
      <rPr>
        <vertAlign val="superscript"/>
        <sz val="10"/>
        <rFont val="Arial"/>
        <family val="2"/>
      </rPr>
      <t xml:space="preserve"> (8)</t>
    </r>
  </si>
  <si>
    <r>
      <t>E(x)</t>
    </r>
    <r>
      <rPr>
        <vertAlign val="superscript"/>
        <sz val="10"/>
        <rFont val="Arial"/>
        <family val="2"/>
      </rPr>
      <t xml:space="preserve"> (9)</t>
    </r>
  </si>
  <si>
    <t>(2) a(x) = fracción de los años vividos por las personas fallecidas de edad cumplida x , esto es, en el intervalo [ x, x+1 )</t>
  </si>
  <si>
    <t xml:space="preserve">     No se puede calcular para el intervalo abierto x = 100.</t>
  </si>
  <si>
    <t>(3) m(x) = defunciones de personas de edad cumplida x dividido entre la media de la población de edad cumplida x  en</t>
  </si>
  <si>
    <t xml:space="preserve">     en el año considerado y en el año posterior</t>
  </si>
  <si>
    <t>(4) q(x) = m(x) / (1 + (1-a(x)) m(x) )</t>
  </si>
  <si>
    <t>(5) l(x) = número de personas de la cohorte inicial de 100.000 personas que sobreviven a la edad exacta x</t>
  </si>
  <si>
    <t xml:space="preserve">(6) d(x) = número de defunciones ocurridas a la edad x de la cohorte inicial de 100.000 </t>
  </si>
  <si>
    <t>(7) L(x) = población estacionaria con x años cumplidos</t>
  </si>
  <si>
    <t xml:space="preserve">     En el caso del intervalo abierto x = 100, dado que no se puede usar a(x), se utiliza la fórmula l(x) / m(x)</t>
  </si>
  <si>
    <t>(8) T(x) = años vividos</t>
  </si>
  <si>
    <t>(9) E(x) = esperanza de vida a la edad x</t>
  </si>
  <si>
    <t>Edad</t>
  </si>
  <si>
    <t>100 y más</t>
  </si>
  <si>
    <t>100 ymás</t>
  </si>
  <si>
    <t>(1) x = 100 y más es el intervalo abierto que comprende a las personas de 100 y más años. Cuando en ese intervalo no hay defunciones en el año de referencia, la fracción de años vividos se establece en 0,5000 y en 1 la probabilidad de defunción.</t>
  </si>
  <si>
    <t>Esperanza de vida de la zona Sierra Sur desde 2010 por edad. Mujeres.</t>
  </si>
  <si>
    <t>Tabla de mortalidad femenina. Sierra Sur 2016.</t>
  </si>
  <si>
    <t xml:space="preserve">Tabla de mortalidad femenina. Sierra Sur 2015. </t>
  </si>
  <si>
    <t>Tabla de mortalidad femenina. Sierra Sur 2014.</t>
  </si>
  <si>
    <t>Tabla de mortalidad femenina. Sierra Sur 2013.</t>
  </si>
  <si>
    <t>Tabla de mortalidad femenina. Sierra Sur 2012.</t>
  </si>
  <si>
    <t>Tabla de mortalidad femenina. Sierra Sur 2011.</t>
  </si>
  <si>
    <t>Tabla de mortalidad femenina. Sierra Sur 2010.</t>
  </si>
  <si>
    <t>Tabla de mortalidad femenina. Sierra Sur 2017.</t>
  </si>
  <si>
    <t>Tabla de mortalidad femenina. Sierra Sur 2018.</t>
  </si>
  <si>
    <t>Tabla de mortalidad femenina. Sierra Sur 2019.</t>
  </si>
  <si>
    <t>Tabla de mortalidad femenina. Sierra Sur 2020</t>
  </si>
  <si>
    <t>Defunciones registradas de residentes de cada edad</t>
  </si>
  <si>
    <t>Fracción del año vivida por las personas fallecidas a cada edad</t>
  </si>
  <si>
    <t>Tasa específica de mortalidad</t>
  </si>
  <si>
    <t>Riesgo de defunción a cada edad antes de cumplir la siguiente edad</t>
  </si>
  <si>
    <t>Supervivientes de la cohorte ficticia</t>
  </si>
  <si>
    <t>Defunciones que se producirían de la cohorte ficticia</t>
  </si>
  <si>
    <t>Número medio de personas vivas a mitad de año de la cohorte ficticia</t>
  </si>
  <si>
    <t>Años teóricos que vivirían las personas de cada edad de la cohorte ficticia</t>
  </si>
  <si>
    <t>Esperanza de vida a cada edad</t>
  </si>
  <si>
    <t>Población femenina empadronada de cada edad</t>
  </si>
  <si>
    <t>Fuente: Dirección General de Economía. Comunidad de Madrid</t>
  </si>
  <si>
    <t>Tabla de mortalidad femenina. Sierra Sur 2021</t>
  </si>
  <si>
    <t>Tabla de mortalidad femenina. Sierra Sur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</si>
</sst>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0"/>
    <numFmt numFmtId="165" formatCode="0.00000"/>
  </numFmts>
  <fonts count="15" x14ac:knownFonts="1">
    <font>
      <sz val="11"/>
      <color theme="1"/>
      <name val="Calibri"/>
      <family val="2"/>
      <scheme val="minor"/>
    </font>
    <font>
      <b/>
      <sz val="10"/>
      <color rgb="FFC0000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vertAlign val="superscript"/>
      <sz val="10"/>
      <name val="Arial"/>
      <family val="2"/>
    </font>
    <font>
      <i/>
      <sz val="8"/>
      <name val="Arial"/>
      <family val="2"/>
    </font>
    <font>
      <sz val="10"/>
      <color indexed="8"/>
      <name val="Arial"/>
      <family val="2"/>
    </font>
    <font>
      <vertAlign val="superscript"/>
      <sz val="10"/>
      <color rgb="FFFF0000"/>
      <name val="Arial"/>
      <family val="2"/>
    </font>
    <font>
      <sz val="10"/>
      <color theme="1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sz val="10"/>
      <color rgb="FF333333"/>
      <name val="Arial"/>
      <family val="2"/>
    </font>
    <font>
      <sz val="7"/>
      <color theme="1"/>
      <name val="Arial"/>
      <family val="2"/>
    </font>
    <font>
      <sz val="7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indexed="9"/>
        <bgColor indexed="8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4" fillId="0" borderId="0"/>
    <xf numFmtId="0" fontId="4" fillId="0" borderId="0"/>
  </cellStyleXfs>
  <cellXfs count="69">
    <xf numFmtId="0" fontId="0" fillId="0" borderId="0" xfId="0"/>
    <xf numFmtId="0" fontId="1" fillId="0" borderId="0" xfId="0" applyFont="1" applyFill="1"/>
    <xf numFmtId="3" fontId="2" fillId="0" borderId="0" xfId="0" applyNumberFormat="1" applyFont="1" applyBorder="1"/>
    <xf numFmtId="0" fontId="3" fillId="0" borderId="0" xfId="0" applyFont="1"/>
    <xf numFmtId="3" fontId="6" fillId="0" borderId="0" xfId="0" applyNumberFormat="1" applyFont="1"/>
    <xf numFmtId="3" fontId="7" fillId="0" borderId="0" xfId="0" applyNumberFormat="1" applyFont="1" applyFill="1"/>
    <xf numFmtId="2" fontId="7" fillId="0" borderId="0" xfId="0" applyNumberFormat="1" applyFont="1" applyFill="1"/>
    <xf numFmtId="3" fontId="8" fillId="0" borderId="0" xfId="0" quotePrefix="1" applyNumberFormat="1" applyFont="1" applyBorder="1"/>
    <xf numFmtId="3" fontId="2" fillId="0" borderId="0" xfId="1" applyNumberFormat="1" applyFont="1" applyBorder="1"/>
    <xf numFmtId="3" fontId="7" fillId="0" borderId="0" xfId="0" applyNumberFormat="1" applyFont="1"/>
    <xf numFmtId="3" fontId="9" fillId="0" borderId="0" xfId="0" applyNumberFormat="1" applyFont="1"/>
    <xf numFmtId="0" fontId="9" fillId="0" borderId="0" xfId="0" applyFont="1"/>
    <xf numFmtId="3" fontId="9" fillId="0" borderId="0" xfId="0" applyNumberFormat="1" applyFont="1" applyFill="1"/>
    <xf numFmtId="0" fontId="9" fillId="0" borderId="0" xfId="0" applyFont="1" applyFill="1"/>
    <xf numFmtId="3" fontId="9" fillId="0" borderId="0" xfId="0" applyNumberFormat="1" applyFont="1" applyBorder="1"/>
    <xf numFmtId="0" fontId="9" fillId="0" borderId="0" xfId="0" applyFont="1" applyBorder="1"/>
    <xf numFmtId="0" fontId="9" fillId="0" borderId="2" xfId="0" applyFont="1" applyBorder="1"/>
    <xf numFmtId="3" fontId="9" fillId="2" borderId="0" xfId="0" applyNumberFormat="1" applyFont="1" applyFill="1" applyBorder="1" applyAlignment="1">
      <alignment horizontal="center"/>
    </xf>
    <xf numFmtId="164" fontId="9" fillId="0" borderId="0" xfId="0" applyNumberFormat="1" applyFont="1" applyBorder="1"/>
    <xf numFmtId="165" fontId="9" fillId="0" borderId="0" xfId="0" applyNumberFormat="1" applyFont="1" applyBorder="1"/>
    <xf numFmtId="2" fontId="9" fillId="2" borderId="0" xfId="0" applyNumberFormat="1" applyFont="1" applyFill="1" applyBorder="1" applyAlignment="1">
      <alignment horizontal="right"/>
    </xf>
    <xf numFmtId="2" fontId="9" fillId="0" borderId="0" xfId="0" applyNumberFormat="1" applyFont="1" applyBorder="1" applyAlignment="1">
      <alignment horizontal="right"/>
    </xf>
    <xf numFmtId="164" fontId="9" fillId="0" borderId="0" xfId="0" applyNumberFormat="1" applyFont="1" applyFill="1" applyBorder="1"/>
    <xf numFmtId="165" fontId="9" fillId="0" borderId="0" xfId="0" applyNumberFormat="1" applyFont="1" applyFill="1" applyBorder="1"/>
    <xf numFmtId="3" fontId="9" fillId="0" borderId="0" xfId="0" applyNumberFormat="1" applyFont="1" applyFill="1" applyBorder="1"/>
    <xf numFmtId="2" fontId="9" fillId="0" borderId="0" xfId="0" applyNumberFormat="1" applyFont="1" applyFill="1" applyBorder="1" applyAlignment="1">
      <alignment horizontal="right"/>
    </xf>
    <xf numFmtId="3" fontId="9" fillId="0" borderId="6" xfId="0" applyNumberFormat="1" applyFont="1" applyBorder="1"/>
    <xf numFmtId="0" fontId="9" fillId="0" borderId="6" xfId="0" applyFont="1" applyBorder="1"/>
    <xf numFmtId="3" fontId="10" fillId="0" borderId="0" xfId="0" quotePrefix="1" applyNumberFormat="1" applyFont="1" applyBorder="1"/>
    <xf numFmtId="3" fontId="11" fillId="0" borderId="0" xfId="0" applyNumberFormat="1" applyFont="1" applyBorder="1"/>
    <xf numFmtId="0" fontId="11" fillId="0" borderId="0" xfId="0" applyFont="1" applyBorder="1"/>
    <xf numFmtId="0" fontId="11" fillId="0" borderId="0" xfId="0" applyFont="1"/>
    <xf numFmtId="3" fontId="11" fillId="0" borderId="0" xfId="0" applyNumberFormat="1" applyFont="1"/>
    <xf numFmtId="3" fontId="10" fillId="0" borderId="0" xfId="0" applyNumberFormat="1" applyFont="1" applyBorder="1"/>
    <xf numFmtId="0" fontId="10" fillId="0" borderId="0" xfId="0" applyFont="1" applyBorder="1"/>
    <xf numFmtId="3" fontId="9" fillId="0" borderId="6" xfId="0" applyNumberFormat="1" applyFont="1" applyFill="1" applyBorder="1"/>
    <xf numFmtId="0" fontId="9" fillId="0" borderId="0" xfId="0" applyFont="1" applyAlignment="1">
      <alignment horizontal="center"/>
    </xf>
    <xf numFmtId="3" fontId="4" fillId="2" borderId="4" xfId="0" applyNumberFormat="1" applyFont="1" applyFill="1" applyBorder="1" applyAlignment="1">
      <alignment horizontal="center"/>
    </xf>
    <xf numFmtId="1" fontId="4" fillId="2" borderId="4" xfId="0" applyNumberFormat="1" applyFont="1" applyFill="1" applyBorder="1" applyAlignment="1">
      <alignment horizontal="center" vertical="top"/>
    </xf>
    <xf numFmtId="14" fontId="4" fillId="2" borderId="1" xfId="0" applyNumberFormat="1" applyFont="1" applyFill="1" applyBorder="1" applyAlignment="1">
      <alignment horizontal="center" vertical="top"/>
    </xf>
    <xf numFmtId="14" fontId="4" fillId="2" borderId="5" xfId="0" applyNumberFormat="1" applyFont="1" applyFill="1" applyBorder="1" applyAlignment="1">
      <alignment horizontal="center" vertical="top"/>
    </xf>
    <xf numFmtId="3" fontId="11" fillId="0" borderId="0" xfId="0" applyNumberFormat="1" applyFont="1" applyFill="1" applyBorder="1"/>
    <xf numFmtId="3" fontId="11" fillId="0" borderId="0" xfId="0" applyNumberFormat="1" applyFont="1" applyFill="1"/>
    <xf numFmtId="3" fontId="10" fillId="0" borderId="0" xfId="0" applyNumberFormat="1" applyFont="1" applyFill="1" applyBorder="1"/>
    <xf numFmtId="2" fontId="9" fillId="3" borderId="0" xfId="0" applyNumberFormat="1" applyFont="1" applyFill="1" applyBorder="1"/>
    <xf numFmtId="2" fontId="7" fillId="3" borderId="0" xfId="0" applyNumberFormat="1" applyFont="1" applyFill="1"/>
    <xf numFmtId="0" fontId="12" fillId="0" borderId="0" xfId="0" applyFont="1" applyFill="1" applyAlignment="1">
      <alignment horizontal="right" vertical="center" wrapText="1"/>
    </xf>
    <xf numFmtId="3" fontId="7" fillId="0" borderId="0" xfId="0" applyNumberFormat="1" applyFont="1" applyFill="1" applyBorder="1" applyAlignment="1">
      <alignment horizontal="right"/>
    </xf>
    <xf numFmtId="3" fontId="12" fillId="0" borderId="0" xfId="0" applyNumberFormat="1" applyFont="1" applyFill="1" applyAlignment="1">
      <alignment horizontal="right" vertical="center" wrapText="1"/>
    </xf>
    <xf numFmtId="3" fontId="4" fillId="0" borderId="0" xfId="0" applyNumberFormat="1" applyFont="1" applyBorder="1"/>
    <xf numFmtId="2" fontId="9" fillId="0" borderId="0" xfId="0" applyNumberFormat="1" applyFont="1" applyFill="1" applyBorder="1"/>
    <xf numFmtId="3" fontId="4" fillId="0" borderId="0" xfId="0" applyNumberFormat="1" applyFont="1"/>
    <xf numFmtId="3" fontId="2" fillId="0" borderId="0" xfId="1" applyNumberFormat="1" applyFont="1" applyFill="1" applyBorder="1"/>
    <xf numFmtId="0" fontId="13" fillId="0" borderId="0" xfId="0" applyFont="1" applyAlignment="1">
      <alignment vertical="center"/>
    </xf>
    <xf numFmtId="3" fontId="14" fillId="0" borderId="7" xfId="0" quotePrefix="1" applyNumberFormat="1" applyFont="1" applyBorder="1"/>
    <xf numFmtId="3" fontId="14" fillId="0" borderId="7" xfId="0" applyNumberFormat="1" applyFont="1" applyBorder="1"/>
    <xf numFmtId="0" fontId="6" fillId="4" borderId="0" xfId="0" applyFont="1" applyFill="1" applyAlignment="1"/>
    <xf numFmtId="3" fontId="14" fillId="0" borderId="0" xfId="0" quotePrefix="1" applyNumberFormat="1" applyFont="1" applyBorder="1"/>
    <xf numFmtId="3" fontId="4" fillId="2" borderId="3" xfId="2" applyNumberFormat="1" applyFont="1" applyFill="1" applyBorder="1" applyAlignment="1">
      <alignment horizontal="center" vertical="top"/>
    </xf>
    <xf numFmtId="3" fontId="4" fillId="2" borderId="3" xfId="2" applyNumberFormat="1" applyFont="1" applyFill="1" applyBorder="1" applyAlignment="1">
      <alignment horizontal="center" vertical="top" wrapText="1"/>
    </xf>
    <xf numFmtId="0" fontId="4" fillId="2" borderId="3" xfId="2" applyFont="1" applyFill="1" applyBorder="1" applyAlignment="1">
      <alignment horizontal="center" vertical="top" wrapText="1"/>
    </xf>
    <xf numFmtId="3" fontId="4" fillId="2" borderId="4" xfId="2" applyNumberFormat="1" applyFont="1" applyFill="1" applyBorder="1" applyAlignment="1">
      <alignment horizontal="center"/>
    </xf>
    <xf numFmtId="1" fontId="4" fillId="2" borderId="4" xfId="2" applyNumberFormat="1" applyFont="1" applyFill="1" applyBorder="1" applyAlignment="1">
      <alignment horizontal="center" vertical="top"/>
    </xf>
    <xf numFmtId="14" fontId="4" fillId="2" borderId="1" xfId="2" applyNumberFormat="1" applyFont="1" applyFill="1" applyBorder="1" applyAlignment="1">
      <alignment horizontal="center" vertical="top"/>
    </xf>
    <xf numFmtId="0" fontId="4" fillId="2" borderId="1" xfId="2" applyFont="1" applyFill="1" applyBorder="1" applyAlignment="1">
      <alignment horizontal="center" vertical="top"/>
    </xf>
    <xf numFmtId="3" fontId="4" fillId="2" borderId="1" xfId="2" applyNumberFormat="1" applyFont="1" applyFill="1" applyBorder="1" applyAlignment="1">
      <alignment horizontal="center" vertical="top"/>
    </xf>
    <xf numFmtId="0" fontId="4" fillId="2" borderId="1" xfId="0" applyNumberFormat="1" applyFont="1" applyFill="1" applyBorder="1" applyAlignment="1" applyProtection="1">
      <alignment horizontal="left" vertical="top"/>
    </xf>
    <xf numFmtId="0" fontId="9" fillId="0" borderId="0" xfId="0" applyFont="1" applyAlignment="1">
      <alignment horizontal="left"/>
    </xf>
    <xf numFmtId="0" fontId="4" fillId="2" borderId="3" xfId="0" applyFont="1" applyFill="1" applyBorder="1" applyAlignment="1">
      <alignment horizontal="left" vertical="top" wrapText="1"/>
    </xf>
  </cellXfs>
  <cellStyles count="3">
    <cellStyle name="Normal" xfId="0" builtinId="0"/>
    <cellStyle name="Normal 2" xfId="1"/>
    <cellStyle name="Normal 4" xfId="2"/>
  </cellStyles>
  <dxfs count="0"/>
  <tableStyles count="0" defaultTableStyle="TableStyleMedium2" defaultPivotStyle="PivotStyleLight16"/>
  <colors>
    <mruColors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2395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1920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3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2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N113"/>
  <sheetViews>
    <sheetView tabSelected="1" zoomScaleNormal="100" workbookViewId="0">
      <pane ySplit="7" topLeftCell="A8" activePane="bottomLeft" state="frozen"/>
      <selection pane="bottomLeft" activeCell="B8" sqref="B8"/>
    </sheetView>
  </sheetViews>
  <sheetFormatPr baseColWidth="10" defaultRowHeight="12.75" x14ac:dyDescent="0.2"/>
  <cols>
    <col min="1" max="4" width="10" style="10" customWidth="1"/>
    <col min="5" max="14" width="10.7109375" style="10" customWidth="1"/>
    <col min="15" max="237" width="11.42578125" style="11"/>
    <col min="238" max="238" width="10" style="11" customWidth="1"/>
    <col min="239" max="268" width="10.7109375" style="11" customWidth="1"/>
    <col min="269" max="493" width="11.42578125" style="11"/>
    <col min="494" max="494" width="10" style="11" customWidth="1"/>
    <col min="495" max="524" width="10.7109375" style="11" customWidth="1"/>
    <col min="525" max="749" width="11.42578125" style="11"/>
    <col min="750" max="750" width="10" style="11" customWidth="1"/>
    <col min="751" max="780" width="10.7109375" style="11" customWidth="1"/>
    <col min="781" max="1005" width="11.42578125" style="11"/>
    <col min="1006" max="1006" width="10" style="11" customWidth="1"/>
    <col min="1007" max="1036" width="10.7109375" style="11" customWidth="1"/>
    <col min="1037" max="1261" width="11.42578125" style="11"/>
    <col min="1262" max="1262" width="10" style="11" customWidth="1"/>
    <col min="1263" max="1292" width="10.7109375" style="11" customWidth="1"/>
    <col min="1293" max="1517" width="11.42578125" style="11"/>
    <col min="1518" max="1518" width="10" style="11" customWidth="1"/>
    <col min="1519" max="1548" width="10.7109375" style="11" customWidth="1"/>
    <col min="1549" max="1773" width="11.42578125" style="11"/>
    <col min="1774" max="1774" width="10" style="11" customWidth="1"/>
    <col min="1775" max="1804" width="10.7109375" style="11" customWidth="1"/>
    <col min="1805" max="2029" width="11.42578125" style="11"/>
    <col min="2030" max="2030" width="10" style="11" customWidth="1"/>
    <col min="2031" max="2060" width="10.7109375" style="11" customWidth="1"/>
    <col min="2061" max="2285" width="11.42578125" style="11"/>
    <col min="2286" max="2286" width="10" style="11" customWidth="1"/>
    <col min="2287" max="2316" width="10.7109375" style="11" customWidth="1"/>
    <col min="2317" max="2541" width="11.42578125" style="11"/>
    <col min="2542" max="2542" width="10" style="11" customWidth="1"/>
    <col min="2543" max="2572" width="10.7109375" style="11" customWidth="1"/>
    <col min="2573" max="2797" width="11.42578125" style="11"/>
    <col min="2798" max="2798" width="10" style="11" customWidth="1"/>
    <col min="2799" max="2828" width="10.7109375" style="11" customWidth="1"/>
    <col min="2829" max="3053" width="11.42578125" style="11"/>
    <col min="3054" max="3054" width="10" style="11" customWidth="1"/>
    <col min="3055" max="3084" width="10.7109375" style="11" customWidth="1"/>
    <col min="3085" max="3309" width="11.42578125" style="11"/>
    <col min="3310" max="3310" width="10" style="11" customWidth="1"/>
    <col min="3311" max="3340" width="10.7109375" style="11" customWidth="1"/>
    <col min="3341" max="3565" width="11.42578125" style="11"/>
    <col min="3566" max="3566" width="10" style="11" customWidth="1"/>
    <col min="3567" max="3596" width="10.7109375" style="11" customWidth="1"/>
    <col min="3597" max="3821" width="11.42578125" style="11"/>
    <col min="3822" max="3822" width="10" style="11" customWidth="1"/>
    <col min="3823" max="3852" width="10.7109375" style="11" customWidth="1"/>
    <col min="3853" max="4077" width="11.42578125" style="11"/>
    <col min="4078" max="4078" width="10" style="11" customWidth="1"/>
    <col min="4079" max="4108" width="10.7109375" style="11" customWidth="1"/>
    <col min="4109" max="4333" width="11.42578125" style="11"/>
    <col min="4334" max="4334" width="10" style="11" customWidth="1"/>
    <col min="4335" max="4364" width="10.7109375" style="11" customWidth="1"/>
    <col min="4365" max="4589" width="11.42578125" style="11"/>
    <col min="4590" max="4590" width="10" style="11" customWidth="1"/>
    <col min="4591" max="4620" width="10.7109375" style="11" customWidth="1"/>
    <col min="4621" max="4845" width="11.42578125" style="11"/>
    <col min="4846" max="4846" width="10" style="11" customWidth="1"/>
    <col min="4847" max="4876" width="10.7109375" style="11" customWidth="1"/>
    <col min="4877" max="5101" width="11.42578125" style="11"/>
    <col min="5102" max="5102" width="10" style="11" customWidth="1"/>
    <col min="5103" max="5132" width="10.7109375" style="11" customWidth="1"/>
    <col min="5133" max="5357" width="11.42578125" style="11"/>
    <col min="5358" max="5358" width="10" style="11" customWidth="1"/>
    <col min="5359" max="5388" width="10.7109375" style="11" customWidth="1"/>
    <col min="5389" max="5613" width="11.42578125" style="11"/>
    <col min="5614" max="5614" width="10" style="11" customWidth="1"/>
    <col min="5615" max="5644" width="10.7109375" style="11" customWidth="1"/>
    <col min="5645" max="5869" width="11.42578125" style="11"/>
    <col min="5870" max="5870" width="10" style="11" customWidth="1"/>
    <col min="5871" max="5900" width="10.7109375" style="11" customWidth="1"/>
    <col min="5901" max="6125" width="11.42578125" style="11"/>
    <col min="6126" max="6126" width="10" style="11" customWidth="1"/>
    <col min="6127" max="6156" width="10.7109375" style="11" customWidth="1"/>
    <col min="6157" max="6381" width="11.42578125" style="11"/>
    <col min="6382" max="6382" width="10" style="11" customWidth="1"/>
    <col min="6383" max="6412" width="10.7109375" style="11" customWidth="1"/>
    <col min="6413" max="6637" width="11.42578125" style="11"/>
    <col min="6638" max="6638" width="10" style="11" customWidth="1"/>
    <col min="6639" max="6668" width="10.7109375" style="11" customWidth="1"/>
    <col min="6669" max="6893" width="11.42578125" style="11"/>
    <col min="6894" max="6894" width="10" style="11" customWidth="1"/>
    <col min="6895" max="6924" width="10.7109375" style="11" customWidth="1"/>
    <col min="6925" max="7149" width="11.42578125" style="11"/>
    <col min="7150" max="7150" width="10" style="11" customWidth="1"/>
    <col min="7151" max="7180" width="10.7109375" style="11" customWidth="1"/>
    <col min="7181" max="7405" width="11.42578125" style="11"/>
    <col min="7406" max="7406" width="10" style="11" customWidth="1"/>
    <col min="7407" max="7436" width="10.7109375" style="11" customWidth="1"/>
    <col min="7437" max="7661" width="11.42578125" style="11"/>
    <col min="7662" max="7662" width="10" style="11" customWidth="1"/>
    <col min="7663" max="7692" width="10.7109375" style="11" customWidth="1"/>
    <col min="7693" max="7917" width="11.42578125" style="11"/>
    <col min="7918" max="7918" width="10" style="11" customWidth="1"/>
    <col min="7919" max="7948" width="10.7109375" style="11" customWidth="1"/>
    <col min="7949" max="8173" width="11.42578125" style="11"/>
    <col min="8174" max="8174" width="10" style="11" customWidth="1"/>
    <col min="8175" max="8204" width="10.7109375" style="11" customWidth="1"/>
    <col min="8205" max="8429" width="11.42578125" style="11"/>
    <col min="8430" max="8430" width="10" style="11" customWidth="1"/>
    <col min="8431" max="8460" width="10.7109375" style="11" customWidth="1"/>
    <col min="8461" max="8685" width="11.42578125" style="11"/>
    <col min="8686" max="8686" width="10" style="11" customWidth="1"/>
    <col min="8687" max="8716" width="10.7109375" style="11" customWidth="1"/>
    <col min="8717" max="8941" width="11.42578125" style="11"/>
    <col min="8942" max="8942" width="10" style="11" customWidth="1"/>
    <col min="8943" max="8972" width="10.7109375" style="11" customWidth="1"/>
    <col min="8973" max="9197" width="11.42578125" style="11"/>
    <col min="9198" max="9198" width="10" style="11" customWidth="1"/>
    <col min="9199" max="9228" width="10.7109375" style="11" customWidth="1"/>
    <col min="9229" max="9453" width="11.42578125" style="11"/>
    <col min="9454" max="9454" width="10" style="11" customWidth="1"/>
    <col min="9455" max="9484" width="10.7109375" style="11" customWidth="1"/>
    <col min="9485" max="9709" width="11.42578125" style="11"/>
    <col min="9710" max="9710" width="10" style="11" customWidth="1"/>
    <col min="9711" max="9740" width="10.7109375" style="11" customWidth="1"/>
    <col min="9741" max="9965" width="11.42578125" style="11"/>
    <col min="9966" max="9966" width="10" style="11" customWidth="1"/>
    <col min="9967" max="9996" width="10.7109375" style="11" customWidth="1"/>
    <col min="9997" max="10221" width="11.42578125" style="11"/>
    <col min="10222" max="10222" width="10" style="11" customWidth="1"/>
    <col min="10223" max="10252" width="10.7109375" style="11" customWidth="1"/>
    <col min="10253" max="10477" width="11.42578125" style="11"/>
    <col min="10478" max="10478" width="10" style="11" customWidth="1"/>
    <col min="10479" max="10508" width="10.7109375" style="11" customWidth="1"/>
    <col min="10509" max="10733" width="11.42578125" style="11"/>
    <col min="10734" max="10734" width="10" style="11" customWidth="1"/>
    <col min="10735" max="10764" width="10.7109375" style="11" customWidth="1"/>
    <col min="10765" max="10989" width="11.42578125" style="11"/>
    <col min="10990" max="10990" width="10" style="11" customWidth="1"/>
    <col min="10991" max="11020" width="10.7109375" style="11" customWidth="1"/>
    <col min="11021" max="11245" width="11.42578125" style="11"/>
    <col min="11246" max="11246" width="10" style="11" customWidth="1"/>
    <col min="11247" max="11276" width="10.7109375" style="11" customWidth="1"/>
    <col min="11277" max="11501" width="11.42578125" style="11"/>
    <col min="11502" max="11502" width="10" style="11" customWidth="1"/>
    <col min="11503" max="11532" width="10.7109375" style="11" customWidth="1"/>
    <col min="11533" max="11757" width="11.42578125" style="11"/>
    <col min="11758" max="11758" width="10" style="11" customWidth="1"/>
    <col min="11759" max="11788" width="10.7109375" style="11" customWidth="1"/>
    <col min="11789" max="12013" width="11.42578125" style="11"/>
    <col min="12014" max="12014" width="10" style="11" customWidth="1"/>
    <col min="12015" max="12044" width="10.7109375" style="11" customWidth="1"/>
    <col min="12045" max="12269" width="11.42578125" style="11"/>
    <col min="12270" max="12270" width="10" style="11" customWidth="1"/>
    <col min="12271" max="12300" width="10.7109375" style="11" customWidth="1"/>
    <col min="12301" max="12525" width="11.42578125" style="11"/>
    <col min="12526" max="12526" width="10" style="11" customWidth="1"/>
    <col min="12527" max="12556" width="10.7109375" style="11" customWidth="1"/>
    <col min="12557" max="12781" width="11.42578125" style="11"/>
    <col min="12782" max="12782" width="10" style="11" customWidth="1"/>
    <col min="12783" max="12812" width="10.7109375" style="11" customWidth="1"/>
    <col min="12813" max="13037" width="11.42578125" style="11"/>
    <col min="13038" max="13038" width="10" style="11" customWidth="1"/>
    <col min="13039" max="13068" width="10.7109375" style="11" customWidth="1"/>
    <col min="13069" max="13293" width="11.42578125" style="11"/>
    <col min="13294" max="13294" width="10" style="11" customWidth="1"/>
    <col min="13295" max="13324" width="10.7109375" style="11" customWidth="1"/>
    <col min="13325" max="13549" width="11.42578125" style="11"/>
    <col min="13550" max="13550" width="10" style="11" customWidth="1"/>
    <col min="13551" max="13580" width="10.7109375" style="11" customWidth="1"/>
    <col min="13581" max="13805" width="11.42578125" style="11"/>
    <col min="13806" max="13806" width="10" style="11" customWidth="1"/>
    <col min="13807" max="13836" width="10.7109375" style="11" customWidth="1"/>
    <col min="13837" max="14061" width="11.42578125" style="11"/>
    <col min="14062" max="14062" width="10" style="11" customWidth="1"/>
    <col min="14063" max="14092" width="10.7109375" style="11" customWidth="1"/>
    <col min="14093" max="14317" width="11.42578125" style="11"/>
    <col min="14318" max="14318" width="10" style="11" customWidth="1"/>
    <col min="14319" max="14348" width="10.7109375" style="11" customWidth="1"/>
    <col min="14349" max="14573" width="11.42578125" style="11"/>
    <col min="14574" max="14574" width="10" style="11" customWidth="1"/>
    <col min="14575" max="14604" width="10.7109375" style="11" customWidth="1"/>
    <col min="14605" max="14829" width="11.42578125" style="11"/>
    <col min="14830" max="14830" width="10" style="11" customWidth="1"/>
    <col min="14831" max="14860" width="10.7109375" style="11" customWidth="1"/>
    <col min="14861" max="15085" width="11.42578125" style="11"/>
    <col min="15086" max="15086" width="10" style="11" customWidth="1"/>
    <col min="15087" max="15116" width="10.7109375" style="11" customWidth="1"/>
    <col min="15117" max="15341" width="11.42578125" style="11"/>
    <col min="15342" max="15342" width="10" style="11" customWidth="1"/>
    <col min="15343" max="15372" width="10.7109375" style="11" customWidth="1"/>
    <col min="15373" max="15597" width="11.42578125" style="11"/>
    <col min="15598" max="15598" width="10" style="11" customWidth="1"/>
    <col min="15599" max="15628" width="10.7109375" style="11" customWidth="1"/>
    <col min="15629" max="15853" width="11.42578125" style="11"/>
    <col min="15854" max="15854" width="10" style="11" customWidth="1"/>
    <col min="15855" max="15884" width="10.7109375" style="11" customWidth="1"/>
    <col min="15885" max="16109" width="11.42578125" style="11"/>
    <col min="16110" max="16110" width="10" style="11" customWidth="1"/>
    <col min="16111" max="16140" width="10.7109375" style="11" customWidth="1"/>
    <col min="16141" max="16384" width="11.42578125" style="11"/>
  </cols>
  <sheetData>
    <row r="4" spans="1:14" s="3" customFormat="1" ht="15.75" x14ac:dyDescent="0.25">
      <c r="A4" s="2" t="s">
        <v>24</v>
      </c>
      <c r="B4" s="2"/>
      <c r="C4" s="2"/>
      <c r="D4" s="2"/>
      <c r="E4" s="10"/>
      <c r="F4" s="10"/>
      <c r="G4" s="10"/>
      <c r="H4" s="10"/>
      <c r="I4" s="10"/>
      <c r="J4" s="10"/>
      <c r="K4" s="10"/>
      <c r="L4" s="10"/>
      <c r="M4" s="10"/>
      <c r="N4" s="10"/>
    </row>
    <row r="5" spans="1:14" ht="12.75" customHeight="1" x14ac:dyDescent="0.2">
      <c r="A5" s="14"/>
      <c r="B5" s="14"/>
      <c r="C5" s="14"/>
      <c r="D5" s="14"/>
    </row>
    <row r="6" spans="1:14" s="67" customFormat="1" x14ac:dyDescent="0.2">
      <c r="A6" s="66" t="s">
        <v>20</v>
      </c>
      <c r="B6" s="66">
        <v>2022</v>
      </c>
      <c r="C6" s="66">
        <v>2021</v>
      </c>
      <c r="D6" s="66">
        <v>2020</v>
      </c>
      <c r="E6" s="66">
        <v>2019</v>
      </c>
      <c r="F6" s="66">
        <v>2018</v>
      </c>
      <c r="G6" s="66">
        <v>2017</v>
      </c>
      <c r="H6" s="66">
        <v>2016</v>
      </c>
      <c r="I6" s="66">
        <v>2015</v>
      </c>
      <c r="J6" s="66">
        <v>2014</v>
      </c>
      <c r="K6" s="66">
        <v>2013</v>
      </c>
      <c r="L6" s="66">
        <v>2012</v>
      </c>
      <c r="M6" s="66">
        <v>2011</v>
      </c>
      <c r="N6" s="66">
        <v>2010</v>
      </c>
    </row>
    <row r="7" spans="1:14" x14ac:dyDescent="0.2">
      <c r="A7" s="14"/>
      <c r="B7" s="14"/>
      <c r="C7" s="14"/>
      <c r="D7" s="14"/>
      <c r="E7" s="14"/>
      <c r="F7" s="14"/>
      <c r="G7" s="14"/>
      <c r="H7" s="14"/>
      <c r="I7" s="14"/>
      <c r="J7" s="5"/>
      <c r="K7" s="5"/>
      <c r="L7" s="5"/>
      <c r="M7" s="5"/>
      <c r="N7" s="5"/>
    </row>
    <row r="8" spans="1:14" x14ac:dyDescent="0.2">
      <c r="A8" s="17">
        <v>0</v>
      </c>
      <c r="B8" s="44">
        <f>'2022'!L9</f>
        <v>85.145136122794369</v>
      </c>
      <c r="C8" s="44">
        <f>'2021'!L9</f>
        <v>86.484410557616727</v>
      </c>
      <c r="D8" s="44">
        <f>'2020'!L9</f>
        <v>83.14300776725311</v>
      </c>
      <c r="E8" s="44">
        <f>'2019'!L9</f>
        <v>87.747645460126307</v>
      </c>
      <c r="F8" s="44">
        <f>'2018'!L9</f>
        <v>86.850283621808174</v>
      </c>
      <c r="G8" s="44">
        <f>'2017'!L9</f>
        <v>84.396921329649587</v>
      </c>
      <c r="H8" s="44">
        <f>'2016'!L9</f>
        <v>86.109397740704026</v>
      </c>
      <c r="I8" s="44">
        <f>'2015'!L9</f>
        <v>84.651345979043938</v>
      </c>
      <c r="J8" s="45">
        <f>'2014'!L9</f>
        <v>86.754185464656274</v>
      </c>
      <c r="K8" s="45">
        <f>'2013'!L9</f>
        <v>84.889459477675672</v>
      </c>
      <c r="L8" s="45">
        <f>'2012'!L9</f>
        <v>85.74433572529135</v>
      </c>
      <c r="M8" s="45">
        <f>'2011'!L9</f>
        <v>86.325139634202529</v>
      </c>
      <c r="N8" s="45">
        <f>'2010'!L9</f>
        <v>83.353388923298127</v>
      </c>
    </row>
    <row r="9" spans="1:14" x14ac:dyDescent="0.2">
      <c r="A9" s="17">
        <v>1</v>
      </c>
      <c r="B9" s="50">
        <f>'2022'!L10</f>
        <v>84.145136122794369</v>
      </c>
      <c r="C9" s="50">
        <f>'2021'!L10</f>
        <v>85.484410557616727</v>
      </c>
      <c r="D9" s="50">
        <f>'2020'!L10</f>
        <v>82.14300776725311</v>
      </c>
      <c r="E9" s="50">
        <f>'2019'!L10</f>
        <v>86.747645460126307</v>
      </c>
      <c r="F9" s="50">
        <f>'2018'!L10</f>
        <v>85.850283621808174</v>
      </c>
      <c r="G9" s="50">
        <f>'2017'!L10</f>
        <v>83.973532472808714</v>
      </c>
      <c r="H9" s="50">
        <f>'2016'!L10</f>
        <v>85.109397740704026</v>
      </c>
      <c r="I9" s="50">
        <f>'2015'!L10</f>
        <v>84.29128016899864</v>
      </c>
      <c r="J9" s="6">
        <f>'2014'!L10</f>
        <v>85.754185464656274</v>
      </c>
      <c r="K9" s="6">
        <f>'2013'!L10</f>
        <v>83.889459477675672</v>
      </c>
      <c r="L9" s="6">
        <f>'2012'!L10</f>
        <v>84.74433572529135</v>
      </c>
      <c r="M9" s="6">
        <f>'2011'!L10</f>
        <v>85.782873712251629</v>
      </c>
      <c r="N9" s="6">
        <f>'2010'!L10</f>
        <v>83.661600327350186</v>
      </c>
    </row>
    <row r="10" spans="1:14" x14ac:dyDescent="0.2">
      <c r="A10" s="17">
        <v>2</v>
      </c>
      <c r="B10" s="50">
        <f>'2022'!L11</f>
        <v>83.145136122794369</v>
      </c>
      <c r="C10" s="50">
        <f>'2021'!L11</f>
        <v>84.484410557616727</v>
      </c>
      <c r="D10" s="50">
        <f>'2020'!L11</f>
        <v>81.14300776725311</v>
      </c>
      <c r="E10" s="50">
        <f>'2019'!L11</f>
        <v>85.747645460126307</v>
      </c>
      <c r="F10" s="50">
        <f>'2018'!L11</f>
        <v>84.850283621808174</v>
      </c>
      <c r="G10" s="50">
        <f>'2017'!L11</f>
        <v>82.973532472808714</v>
      </c>
      <c r="H10" s="50">
        <f>'2016'!L11</f>
        <v>84.109397740704026</v>
      </c>
      <c r="I10" s="50">
        <f>'2015'!L11</f>
        <v>83.29128016899864</v>
      </c>
      <c r="J10" s="6">
        <f>'2014'!L11</f>
        <v>84.754185464656274</v>
      </c>
      <c r="K10" s="6">
        <f>'2013'!L11</f>
        <v>82.889459477675658</v>
      </c>
      <c r="L10" s="6">
        <f>'2012'!L11</f>
        <v>84.183108307193919</v>
      </c>
      <c r="M10" s="6">
        <f>'2011'!L11</f>
        <v>84.782873712251615</v>
      </c>
      <c r="N10" s="6">
        <f>'2010'!L11</f>
        <v>82.661600327350186</v>
      </c>
    </row>
    <row r="11" spans="1:14" x14ac:dyDescent="0.2">
      <c r="A11" s="17">
        <v>3</v>
      </c>
      <c r="B11" s="50">
        <f>'2022'!L12</f>
        <v>82.145136122794369</v>
      </c>
      <c r="C11" s="50">
        <f>'2021'!L12</f>
        <v>83.484410557616741</v>
      </c>
      <c r="D11" s="50">
        <f>'2020'!L12</f>
        <v>80.14300776725311</v>
      </c>
      <c r="E11" s="50">
        <f>'2019'!L12</f>
        <v>84.747645460126307</v>
      </c>
      <c r="F11" s="50">
        <f>'2018'!L12</f>
        <v>83.850283621808174</v>
      </c>
      <c r="G11" s="50">
        <f>'2017'!L12</f>
        <v>81.973532472808699</v>
      </c>
      <c r="H11" s="50">
        <f>'2016'!L12</f>
        <v>83.109397740704026</v>
      </c>
      <c r="I11" s="50">
        <f>'2015'!L12</f>
        <v>82.291280168998654</v>
      </c>
      <c r="J11" s="6">
        <f>'2014'!L12</f>
        <v>83.754185464656288</v>
      </c>
      <c r="K11" s="6">
        <f>'2013'!L12</f>
        <v>81.889459477675658</v>
      </c>
      <c r="L11" s="6">
        <f>'2012'!L12</f>
        <v>83.183108307193919</v>
      </c>
      <c r="M11" s="6">
        <f>'2011'!L12</f>
        <v>83.782873712251615</v>
      </c>
      <c r="N11" s="6">
        <f>'2010'!L12</f>
        <v>81.661600327350186</v>
      </c>
    </row>
    <row r="12" spans="1:14" x14ac:dyDescent="0.2">
      <c r="A12" s="17">
        <v>4</v>
      </c>
      <c r="B12" s="50">
        <f>'2022'!L13</f>
        <v>81.145136122794369</v>
      </c>
      <c r="C12" s="50">
        <f>'2021'!L13</f>
        <v>82.484410557616741</v>
      </c>
      <c r="D12" s="50">
        <f>'2020'!L13</f>
        <v>79.14300776725311</v>
      </c>
      <c r="E12" s="50">
        <f>'2019'!L13</f>
        <v>83.747645460126307</v>
      </c>
      <c r="F12" s="50">
        <f>'2018'!L13</f>
        <v>82.850283621808174</v>
      </c>
      <c r="G12" s="50">
        <f>'2017'!L13</f>
        <v>80.973532472808699</v>
      </c>
      <c r="H12" s="50">
        <f>'2016'!L13</f>
        <v>82.109397740704026</v>
      </c>
      <c r="I12" s="50">
        <f>'2015'!L13</f>
        <v>81.291280168998654</v>
      </c>
      <c r="J12" s="6">
        <f>'2014'!L13</f>
        <v>82.754185464656288</v>
      </c>
      <c r="K12" s="6">
        <f>'2013'!L13</f>
        <v>80.889459477675658</v>
      </c>
      <c r="L12" s="6">
        <f>'2012'!L13</f>
        <v>82.183108307193919</v>
      </c>
      <c r="M12" s="6">
        <f>'2011'!L13</f>
        <v>82.782873712251615</v>
      </c>
      <c r="N12" s="6">
        <f>'2010'!L13</f>
        <v>80.661600327350186</v>
      </c>
    </row>
    <row r="13" spans="1:14" x14ac:dyDescent="0.2">
      <c r="A13" s="17">
        <v>5</v>
      </c>
      <c r="B13" s="44">
        <f>'2022'!L14</f>
        <v>80.145136122794369</v>
      </c>
      <c r="C13" s="44">
        <f>'2021'!L14</f>
        <v>81.484410557616741</v>
      </c>
      <c r="D13" s="44">
        <f>'2020'!L14</f>
        <v>78.14300776725311</v>
      </c>
      <c r="E13" s="44">
        <f>'2019'!L14</f>
        <v>82.747645460126307</v>
      </c>
      <c r="F13" s="44">
        <f>'2018'!L14</f>
        <v>81.850283621808174</v>
      </c>
      <c r="G13" s="44">
        <f>'2017'!L14</f>
        <v>79.973532472808699</v>
      </c>
      <c r="H13" s="44">
        <f>'2016'!L14</f>
        <v>81.109397740704026</v>
      </c>
      <c r="I13" s="44">
        <f>'2015'!L14</f>
        <v>80.291280168998654</v>
      </c>
      <c r="J13" s="45">
        <f>'2014'!L14</f>
        <v>81.754185464656288</v>
      </c>
      <c r="K13" s="45">
        <f>'2013'!L14</f>
        <v>79.889459477675658</v>
      </c>
      <c r="L13" s="45">
        <f>'2012'!L14</f>
        <v>81.183108307193933</v>
      </c>
      <c r="M13" s="45">
        <f>'2011'!L14</f>
        <v>81.782873712251615</v>
      </c>
      <c r="N13" s="45">
        <f>'2010'!L14</f>
        <v>80.102048680797168</v>
      </c>
    </row>
    <row r="14" spans="1:14" x14ac:dyDescent="0.2">
      <c r="A14" s="17">
        <v>6</v>
      </c>
      <c r="B14" s="50">
        <f>'2022'!L15</f>
        <v>79.145136122794369</v>
      </c>
      <c r="C14" s="50">
        <f>'2021'!L15</f>
        <v>80.484410557616741</v>
      </c>
      <c r="D14" s="50">
        <f>'2020'!L15</f>
        <v>77.14300776725311</v>
      </c>
      <c r="E14" s="50">
        <f>'2019'!L15</f>
        <v>81.747645460126307</v>
      </c>
      <c r="F14" s="50">
        <f>'2018'!L15</f>
        <v>80.850283621808174</v>
      </c>
      <c r="G14" s="50">
        <f>'2017'!L15</f>
        <v>78.973532472808699</v>
      </c>
      <c r="H14" s="50">
        <f>'2016'!L15</f>
        <v>80.109397740704026</v>
      </c>
      <c r="I14" s="50">
        <f>'2015'!L15</f>
        <v>79.291280168998668</v>
      </c>
      <c r="J14" s="6">
        <f>'2014'!L15</f>
        <v>80.754185464656288</v>
      </c>
      <c r="K14" s="6">
        <f>'2013'!L15</f>
        <v>78.889459477675658</v>
      </c>
      <c r="L14" s="6">
        <f>'2012'!L15</f>
        <v>80.183108307193933</v>
      </c>
      <c r="M14" s="6">
        <f>'2011'!L15</f>
        <v>80.782873712251615</v>
      </c>
      <c r="N14" s="6">
        <f>'2010'!L15</f>
        <v>79.102048680797168</v>
      </c>
    </row>
    <row r="15" spans="1:14" x14ac:dyDescent="0.2">
      <c r="A15" s="17">
        <v>7</v>
      </c>
      <c r="B15" s="50">
        <f>'2022'!L16</f>
        <v>78.145136122794369</v>
      </c>
      <c r="C15" s="50">
        <f>'2021'!L16</f>
        <v>79.484410557616741</v>
      </c>
      <c r="D15" s="50">
        <f>'2020'!L16</f>
        <v>76.14300776725311</v>
      </c>
      <c r="E15" s="50">
        <f>'2019'!L16</f>
        <v>80.747645460126307</v>
      </c>
      <c r="F15" s="50">
        <f>'2018'!L16</f>
        <v>79.850283621808174</v>
      </c>
      <c r="G15" s="50">
        <f>'2017'!L16</f>
        <v>77.973532472808699</v>
      </c>
      <c r="H15" s="50">
        <f>'2016'!L16</f>
        <v>79.109397740704026</v>
      </c>
      <c r="I15" s="50">
        <f>'2015'!L16</f>
        <v>78.291280168998668</v>
      </c>
      <c r="J15" s="6">
        <f>'2014'!L16</f>
        <v>80.170010259809942</v>
      </c>
      <c r="K15" s="6">
        <f>'2013'!L16</f>
        <v>77.889459477675658</v>
      </c>
      <c r="L15" s="6">
        <f>'2012'!L16</f>
        <v>79.183108307193933</v>
      </c>
      <c r="M15" s="6">
        <f>'2011'!L16</f>
        <v>79.7828737122516</v>
      </c>
      <c r="N15" s="6">
        <f>'2010'!L16</f>
        <v>78.102048680797168</v>
      </c>
    </row>
    <row r="16" spans="1:14" x14ac:dyDescent="0.2">
      <c r="A16" s="17">
        <v>8</v>
      </c>
      <c r="B16" s="50">
        <f>'2022'!L17</f>
        <v>77.145136122794369</v>
      </c>
      <c r="C16" s="50">
        <f>'2021'!L17</f>
        <v>78.484410557616741</v>
      </c>
      <c r="D16" s="50">
        <f>'2020'!L17</f>
        <v>75.14300776725311</v>
      </c>
      <c r="E16" s="50">
        <f>'2019'!L17</f>
        <v>79.747645460126307</v>
      </c>
      <c r="F16" s="50">
        <f>'2018'!L17</f>
        <v>78.850283621808174</v>
      </c>
      <c r="G16" s="50">
        <f>'2017'!L17</f>
        <v>76.973532472808699</v>
      </c>
      <c r="H16" s="50">
        <f>'2016'!L17</f>
        <v>78.109397740704026</v>
      </c>
      <c r="I16" s="50">
        <f>'2015'!L17</f>
        <v>77.291280168998668</v>
      </c>
      <c r="J16" s="6">
        <f>'2014'!L17</f>
        <v>79.613854328109724</v>
      </c>
      <c r="K16" s="6">
        <f>'2013'!L17</f>
        <v>76.889459477675658</v>
      </c>
      <c r="L16" s="6">
        <f>'2012'!L17</f>
        <v>78.183108307193933</v>
      </c>
      <c r="M16" s="6">
        <f>'2011'!L17</f>
        <v>78.7828737122516</v>
      </c>
      <c r="N16" s="6">
        <f>'2010'!L17</f>
        <v>77.102048680797168</v>
      </c>
    </row>
    <row r="17" spans="1:14" x14ac:dyDescent="0.2">
      <c r="A17" s="17">
        <v>9</v>
      </c>
      <c r="B17" s="50">
        <f>'2022'!L18</f>
        <v>76.145136122794369</v>
      </c>
      <c r="C17" s="50">
        <f>'2021'!L18</f>
        <v>77.484410557616741</v>
      </c>
      <c r="D17" s="50">
        <f>'2020'!L18</f>
        <v>74.14300776725311</v>
      </c>
      <c r="E17" s="50">
        <f>'2019'!L18</f>
        <v>78.747645460126307</v>
      </c>
      <c r="F17" s="50">
        <f>'2018'!L18</f>
        <v>77.850283621808174</v>
      </c>
      <c r="G17" s="50">
        <f>'2017'!L18</f>
        <v>75.973532472808685</v>
      </c>
      <c r="H17" s="50">
        <f>'2016'!L18</f>
        <v>77.109397740704026</v>
      </c>
      <c r="I17" s="50">
        <f>'2015'!L18</f>
        <v>76.291280168998682</v>
      </c>
      <c r="J17" s="6">
        <f>'2014'!L18</f>
        <v>78.613854328109724</v>
      </c>
      <c r="K17" s="6">
        <f>'2013'!L18</f>
        <v>75.889459477675658</v>
      </c>
      <c r="L17" s="6">
        <f>'2012'!L18</f>
        <v>77.183108307193933</v>
      </c>
      <c r="M17" s="6">
        <f>'2011'!L18</f>
        <v>77.7828737122516</v>
      </c>
      <c r="N17" s="6">
        <f>'2010'!L18</f>
        <v>76.102048680797168</v>
      </c>
    </row>
    <row r="18" spans="1:14" x14ac:dyDescent="0.2">
      <c r="A18" s="17">
        <v>10</v>
      </c>
      <c r="B18" s="44">
        <f>'2022'!L19</f>
        <v>75.145136122794369</v>
      </c>
      <c r="C18" s="44">
        <f>'2021'!L19</f>
        <v>76.484410557616741</v>
      </c>
      <c r="D18" s="44">
        <f>'2020'!L19</f>
        <v>73.14300776725311</v>
      </c>
      <c r="E18" s="44">
        <f>'2019'!L19</f>
        <v>77.747645460126307</v>
      </c>
      <c r="F18" s="44">
        <f>'2018'!L19</f>
        <v>76.850283621808174</v>
      </c>
      <c r="G18" s="44">
        <f>'2017'!L19</f>
        <v>74.973532472808685</v>
      </c>
      <c r="H18" s="44">
        <f>'2016'!L19</f>
        <v>76.109397740704026</v>
      </c>
      <c r="I18" s="44">
        <f>'2015'!L19</f>
        <v>75.291280168998682</v>
      </c>
      <c r="J18" s="45">
        <f>'2014'!L19</f>
        <v>77.613854328109724</v>
      </c>
      <c r="K18" s="45">
        <f>'2013'!L19</f>
        <v>74.889459477675658</v>
      </c>
      <c r="L18" s="45">
        <f>'2012'!L19</f>
        <v>76.183108307193947</v>
      </c>
      <c r="M18" s="45">
        <f>'2011'!L19</f>
        <v>76.7828737122516</v>
      </c>
      <c r="N18" s="45">
        <f>'2010'!L19</f>
        <v>75.102048680797168</v>
      </c>
    </row>
    <row r="19" spans="1:14" x14ac:dyDescent="0.2">
      <c r="A19" s="17">
        <v>11</v>
      </c>
      <c r="B19" s="50">
        <f>'2022'!L20</f>
        <v>74.145136122794369</v>
      </c>
      <c r="C19" s="50">
        <f>'2021'!L20</f>
        <v>75.484410557616741</v>
      </c>
      <c r="D19" s="50">
        <f>'2020'!L20</f>
        <v>72.14300776725311</v>
      </c>
      <c r="E19" s="50">
        <f>'2019'!L20</f>
        <v>76.747645460126307</v>
      </c>
      <c r="F19" s="50">
        <f>'2018'!L20</f>
        <v>75.850283621808174</v>
      </c>
      <c r="G19" s="50">
        <f>'2017'!L20</f>
        <v>73.973532472808685</v>
      </c>
      <c r="H19" s="50">
        <f>'2016'!L20</f>
        <v>75.109397740704026</v>
      </c>
      <c r="I19" s="50">
        <f>'2015'!L20</f>
        <v>74.291280168998682</v>
      </c>
      <c r="J19" s="6">
        <f>'2014'!L20</f>
        <v>76.61385432810971</v>
      </c>
      <c r="K19" s="6">
        <f>'2013'!L20</f>
        <v>73.889459477675658</v>
      </c>
      <c r="L19" s="6">
        <f>'2012'!L20</f>
        <v>75.183108307193947</v>
      </c>
      <c r="M19" s="6">
        <f>'2011'!L20</f>
        <v>75.7828737122516</v>
      </c>
      <c r="N19" s="6">
        <f>'2010'!L20</f>
        <v>74.102048680797168</v>
      </c>
    </row>
    <row r="20" spans="1:14" x14ac:dyDescent="0.2">
      <c r="A20" s="17">
        <v>12</v>
      </c>
      <c r="B20" s="50">
        <f>'2022'!L21</f>
        <v>73.145136122794369</v>
      </c>
      <c r="C20" s="50">
        <f>'2021'!L21</f>
        <v>74.484410557616741</v>
      </c>
      <c r="D20" s="50">
        <f>'2020'!L21</f>
        <v>71.14300776725311</v>
      </c>
      <c r="E20" s="50">
        <f>'2019'!L21</f>
        <v>75.747645460126307</v>
      </c>
      <c r="F20" s="50">
        <f>'2018'!L21</f>
        <v>74.850283621808174</v>
      </c>
      <c r="G20" s="50">
        <f>'2017'!L21</f>
        <v>72.973532472808685</v>
      </c>
      <c r="H20" s="50">
        <f>'2016'!L21</f>
        <v>74.109397740704026</v>
      </c>
      <c r="I20" s="50">
        <f>'2015'!L21</f>
        <v>73.291280168998696</v>
      </c>
      <c r="J20" s="6">
        <f>'2014'!L21</f>
        <v>75.61385432810971</v>
      </c>
      <c r="K20" s="6">
        <f>'2013'!L21</f>
        <v>72.889459477675658</v>
      </c>
      <c r="L20" s="6">
        <f>'2012'!L21</f>
        <v>74.183108307193947</v>
      </c>
      <c r="M20" s="6">
        <f>'2011'!L21</f>
        <v>74.782873712251586</v>
      </c>
      <c r="N20" s="6">
        <f>'2010'!L21</f>
        <v>73.102048680797168</v>
      </c>
    </row>
    <row r="21" spans="1:14" x14ac:dyDescent="0.2">
      <c r="A21" s="17">
        <v>13</v>
      </c>
      <c r="B21" s="50">
        <f>'2022'!L22</f>
        <v>72.145136122794369</v>
      </c>
      <c r="C21" s="50">
        <f>'2021'!L22</f>
        <v>73.484410557616741</v>
      </c>
      <c r="D21" s="50">
        <f>'2020'!L22</f>
        <v>70.14300776725311</v>
      </c>
      <c r="E21" s="50">
        <f>'2019'!L22</f>
        <v>74.747645460126307</v>
      </c>
      <c r="F21" s="50">
        <f>'2018'!L22</f>
        <v>73.850283621808174</v>
      </c>
      <c r="G21" s="50">
        <f>'2017'!L22</f>
        <v>71.973532472808685</v>
      </c>
      <c r="H21" s="50">
        <f>'2016'!L22</f>
        <v>73.109397740704026</v>
      </c>
      <c r="I21" s="50">
        <f>'2015'!L22</f>
        <v>72.291280168998696</v>
      </c>
      <c r="J21" s="6">
        <f>'2014'!L22</f>
        <v>74.61385432810971</v>
      </c>
      <c r="K21" s="6">
        <f>'2013'!L22</f>
        <v>71.889459477675658</v>
      </c>
      <c r="L21" s="6">
        <f>'2012'!L22</f>
        <v>73.183108307193947</v>
      </c>
      <c r="M21" s="6">
        <f>'2011'!L22</f>
        <v>73.782873712251586</v>
      </c>
      <c r="N21" s="6">
        <f>'2010'!L22</f>
        <v>72.102048680797168</v>
      </c>
    </row>
    <row r="22" spans="1:14" x14ac:dyDescent="0.2">
      <c r="A22" s="17">
        <v>14</v>
      </c>
      <c r="B22" s="50">
        <f>'2022'!L23</f>
        <v>71.145136122794369</v>
      </c>
      <c r="C22" s="50">
        <f>'2021'!L23</f>
        <v>72.484410557616741</v>
      </c>
      <c r="D22" s="50">
        <f>'2020'!L23</f>
        <v>69.14300776725311</v>
      </c>
      <c r="E22" s="50">
        <f>'2019'!L23</f>
        <v>73.747645460126307</v>
      </c>
      <c r="F22" s="50">
        <f>'2018'!L23</f>
        <v>72.850283621808174</v>
      </c>
      <c r="G22" s="50">
        <f>'2017'!L23</f>
        <v>70.973532472808685</v>
      </c>
      <c r="H22" s="50">
        <f>'2016'!L23</f>
        <v>72.109397740704026</v>
      </c>
      <c r="I22" s="50">
        <f>'2015'!L23</f>
        <v>71.291280168998696</v>
      </c>
      <c r="J22" s="6">
        <f>'2014'!L23</f>
        <v>73.61385432810971</v>
      </c>
      <c r="K22" s="6">
        <f>'2013'!L23</f>
        <v>70.889459477675658</v>
      </c>
      <c r="L22" s="6">
        <f>'2012'!L23</f>
        <v>72.183108307193962</v>
      </c>
      <c r="M22" s="6">
        <f>'2011'!L23</f>
        <v>72.782873712251586</v>
      </c>
      <c r="N22" s="6">
        <f>'2010'!L23</f>
        <v>71.102048680797168</v>
      </c>
    </row>
    <row r="23" spans="1:14" x14ac:dyDescent="0.2">
      <c r="A23" s="17">
        <v>15</v>
      </c>
      <c r="B23" s="44">
        <f>'2022'!L24</f>
        <v>70.145136122794369</v>
      </c>
      <c r="C23" s="44">
        <f>'2021'!L24</f>
        <v>71.484410557616741</v>
      </c>
      <c r="D23" s="44">
        <f>'2020'!L24</f>
        <v>68.14300776725311</v>
      </c>
      <c r="E23" s="44">
        <f>'2019'!L24</f>
        <v>72.747645460126307</v>
      </c>
      <c r="F23" s="44">
        <f>'2018'!L24</f>
        <v>71.850283621808174</v>
      </c>
      <c r="G23" s="44">
        <f>'2017'!L24</f>
        <v>69.973532472808671</v>
      </c>
      <c r="H23" s="44">
        <f>'2016'!L24</f>
        <v>71.109397740704026</v>
      </c>
      <c r="I23" s="44">
        <f>'2015'!L24</f>
        <v>70.291280168998696</v>
      </c>
      <c r="J23" s="45">
        <f>'2014'!L24</f>
        <v>72.61385432810971</v>
      </c>
      <c r="K23" s="45">
        <f>'2013'!L24</f>
        <v>69.889459477675658</v>
      </c>
      <c r="L23" s="45">
        <f>'2012'!L24</f>
        <v>71.183108307193962</v>
      </c>
      <c r="M23" s="45">
        <f>'2011'!L24</f>
        <v>71.782873712251586</v>
      </c>
      <c r="N23" s="45">
        <f>'2010'!L24</f>
        <v>70.102048680797168</v>
      </c>
    </row>
    <row r="24" spans="1:14" x14ac:dyDescent="0.2">
      <c r="A24" s="17">
        <v>16</v>
      </c>
      <c r="B24" s="50">
        <f>'2022'!L25</f>
        <v>69.145136122794369</v>
      </c>
      <c r="C24" s="50">
        <f>'2021'!L25</f>
        <v>70.484410557616741</v>
      </c>
      <c r="D24" s="50">
        <f>'2020'!L25</f>
        <v>67.14300776725311</v>
      </c>
      <c r="E24" s="50">
        <f>'2019'!L25</f>
        <v>71.747645460126307</v>
      </c>
      <c r="F24" s="50">
        <f>'2018'!L25</f>
        <v>70.850283621808174</v>
      </c>
      <c r="G24" s="50">
        <f>'2017'!L25</f>
        <v>68.973532472808671</v>
      </c>
      <c r="H24" s="50">
        <f>'2016'!L25</f>
        <v>70.52844461156873</v>
      </c>
      <c r="I24" s="50">
        <f>'2015'!L25</f>
        <v>69.291280168998711</v>
      </c>
      <c r="J24" s="6">
        <f>'2014'!L25</f>
        <v>71.61385432810971</v>
      </c>
      <c r="K24" s="6">
        <f>'2013'!L25</f>
        <v>68.889459477675658</v>
      </c>
      <c r="L24" s="6">
        <f>'2012'!L25</f>
        <v>70.183108307193962</v>
      </c>
      <c r="M24" s="6">
        <f>'2011'!L25</f>
        <v>70.782873712251572</v>
      </c>
      <c r="N24" s="6">
        <f>'2010'!L25</f>
        <v>69.102048680797168</v>
      </c>
    </row>
    <row r="25" spans="1:14" x14ac:dyDescent="0.2">
      <c r="A25" s="17">
        <v>17</v>
      </c>
      <c r="B25" s="50">
        <f>'2022'!L26</f>
        <v>68.145136122794369</v>
      </c>
      <c r="C25" s="50">
        <f>'2021'!L26</f>
        <v>69.484410557616741</v>
      </c>
      <c r="D25" s="50">
        <f>'2020'!L26</f>
        <v>66.14300776725311</v>
      </c>
      <c r="E25" s="50">
        <f>'2019'!L26</f>
        <v>70.747645460126307</v>
      </c>
      <c r="F25" s="50">
        <f>'2018'!L26</f>
        <v>69.850283621808174</v>
      </c>
      <c r="G25" s="50">
        <f>'2017'!L26</f>
        <v>68.386023632283425</v>
      </c>
      <c r="H25" s="50">
        <f>'2016'!L26</f>
        <v>69.52844461156873</v>
      </c>
      <c r="I25" s="50">
        <f>'2015'!L26</f>
        <v>68.291280168998711</v>
      </c>
      <c r="J25" s="6">
        <f>'2014'!L26</f>
        <v>70.613854328109696</v>
      </c>
      <c r="K25" s="6">
        <f>'2013'!L26</f>
        <v>67.889459477675658</v>
      </c>
      <c r="L25" s="6">
        <f>'2012'!L26</f>
        <v>69.183108307193962</v>
      </c>
      <c r="M25" s="6">
        <f>'2011'!L26</f>
        <v>69.782873712251572</v>
      </c>
      <c r="N25" s="6">
        <f>'2010'!L26</f>
        <v>68.102048680797168</v>
      </c>
    </row>
    <row r="26" spans="1:14" x14ac:dyDescent="0.2">
      <c r="A26" s="17">
        <v>18</v>
      </c>
      <c r="B26" s="50">
        <f>'2022'!L27</f>
        <v>67.145136122794369</v>
      </c>
      <c r="C26" s="50">
        <f>'2021'!L27</f>
        <v>68.484410557616741</v>
      </c>
      <c r="D26" s="50">
        <f>'2020'!L27</f>
        <v>65.14300776725311</v>
      </c>
      <c r="E26" s="50">
        <f>'2019'!L27</f>
        <v>69.747645460126307</v>
      </c>
      <c r="F26" s="50">
        <f>'2018'!L27</f>
        <v>68.850283621808174</v>
      </c>
      <c r="G26" s="50">
        <f>'2017'!L27</f>
        <v>67.38602363228344</v>
      </c>
      <c r="H26" s="50">
        <f>'2016'!L27</f>
        <v>68.52844461156873</v>
      </c>
      <c r="I26" s="50">
        <f>'2015'!L27</f>
        <v>67.291280168998711</v>
      </c>
      <c r="J26" s="6">
        <f>'2014'!L27</f>
        <v>69.613854328109696</v>
      </c>
      <c r="K26" s="6">
        <f>'2013'!L27</f>
        <v>66.889459477675658</v>
      </c>
      <c r="L26" s="6">
        <f>'2012'!L27</f>
        <v>68.183108307193976</v>
      </c>
      <c r="M26" s="6">
        <f>'2011'!L27</f>
        <v>68.782873712251572</v>
      </c>
      <c r="N26" s="6">
        <f>'2010'!L27</f>
        <v>67.102048680797168</v>
      </c>
    </row>
    <row r="27" spans="1:14" x14ac:dyDescent="0.2">
      <c r="A27" s="17">
        <v>19</v>
      </c>
      <c r="B27" s="50">
        <f>'2022'!L28</f>
        <v>66.145136122794369</v>
      </c>
      <c r="C27" s="50">
        <f>'2021'!L28</f>
        <v>67.484410557616741</v>
      </c>
      <c r="D27" s="50">
        <f>'2020'!L28</f>
        <v>64.14300776725311</v>
      </c>
      <c r="E27" s="50">
        <f>'2019'!L28</f>
        <v>68.747645460126307</v>
      </c>
      <c r="F27" s="50">
        <f>'2018'!L28</f>
        <v>67.850283621808174</v>
      </c>
      <c r="G27" s="50">
        <f>'2017'!L28</f>
        <v>66.38602363228344</v>
      </c>
      <c r="H27" s="50">
        <f>'2016'!L28</f>
        <v>67.528444611568744</v>
      </c>
      <c r="I27" s="50">
        <f>'2015'!L28</f>
        <v>66.291280168998725</v>
      </c>
      <c r="J27" s="6">
        <f>'2014'!L28</f>
        <v>68.613854328109696</v>
      </c>
      <c r="K27" s="6">
        <f>'2013'!L28</f>
        <v>65.889459477675658</v>
      </c>
      <c r="L27" s="6">
        <f>'2012'!L28</f>
        <v>67.183108307193976</v>
      </c>
      <c r="M27" s="6">
        <f>'2011'!L28</f>
        <v>67.782873712251572</v>
      </c>
      <c r="N27" s="6">
        <f>'2010'!L28</f>
        <v>66.102048680797168</v>
      </c>
    </row>
    <row r="28" spans="1:14" x14ac:dyDescent="0.2">
      <c r="A28" s="17">
        <v>20</v>
      </c>
      <c r="B28" s="44">
        <f>'2022'!L29</f>
        <v>65.145136122794369</v>
      </c>
      <c r="C28" s="44">
        <f>'2021'!L29</f>
        <v>66.484410557616741</v>
      </c>
      <c r="D28" s="44">
        <f>'2020'!L29</f>
        <v>63.14300776725311</v>
      </c>
      <c r="E28" s="44">
        <f>'2019'!L29</f>
        <v>67.747645460126307</v>
      </c>
      <c r="F28" s="44">
        <f>'2018'!L29</f>
        <v>66.850283621808174</v>
      </c>
      <c r="G28" s="44">
        <f>'2017'!L29</f>
        <v>65.38602363228344</v>
      </c>
      <c r="H28" s="44">
        <f>'2016'!L29</f>
        <v>66.528444611568744</v>
      </c>
      <c r="I28" s="44">
        <f>'2015'!L29</f>
        <v>65.291280168998725</v>
      </c>
      <c r="J28" s="45">
        <f>'2014'!L29</f>
        <v>67.613854328109696</v>
      </c>
      <c r="K28" s="45">
        <f>'2013'!L29</f>
        <v>64.889459477675658</v>
      </c>
      <c r="L28" s="45">
        <f>'2012'!L29</f>
        <v>66.183108307193976</v>
      </c>
      <c r="M28" s="45">
        <f>'2011'!L29</f>
        <v>66.782873712251572</v>
      </c>
      <c r="N28" s="45">
        <f>'2010'!L29</f>
        <v>65.102048680797168</v>
      </c>
    </row>
    <row r="29" spans="1:14" x14ac:dyDescent="0.2">
      <c r="A29" s="17">
        <v>21</v>
      </c>
      <c r="B29" s="50">
        <f>'2022'!L30</f>
        <v>64.145136122794369</v>
      </c>
      <c r="C29" s="50">
        <f>'2021'!L30</f>
        <v>65.484410557616741</v>
      </c>
      <c r="D29" s="50">
        <f>'2020'!L30</f>
        <v>62.14300776725311</v>
      </c>
      <c r="E29" s="50">
        <f>'2019'!L30</f>
        <v>66.747645460126307</v>
      </c>
      <c r="F29" s="50">
        <f>'2018'!L30</f>
        <v>65.850283621808174</v>
      </c>
      <c r="G29" s="50">
        <f>'2017'!L30</f>
        <v>64.38602363228344</v>
      </c>
      <c r="H29" s="50">
        <f>'2016'!L30</f>
        <v>65.528444611568744</v>
      </c>
      <c r="I29" s="50">
        <f>'2015'!L30</f>
        <v>64.291280168998725</v>
      </c>
      <c r="J29" s="6">
        <f>'2014'!L30</f>
        <v>66.613854328109696</v>
      </c>
      <c r="K29" s="6">
        <f>'2013'!L30</f>
        <v>63.889459477675658</v>
      </c>
      <c r="L29" s="6">
        <f>'2012'!L30</f>
        <v>65.183108307193976</v>
      </c>
      <c r="M29" s="6">
        <f>'2011'!L30</f>
        <v>65.782873712251558</v>
      </c>
      <c r="N29" s="6">
        <f>'2010'!L30</f>
        <v>64.102048680797168</v>
      </c>
    </row>
    <row r="30" spans="1:14" x14ac:dyDescent="0.2">
      <c r="A30" s="17">
        <v>22</v>
      </c>
      <c r="B30" s="50">
        <f>'2022'!L31</f>
        <v>63.145136122794376</v>
      </c>
      <c r="C30" s="50">
        <f>'2021'!L31</f>
        <v>64.484410557616741</v>
      </c>
      <c r="D30" s="50">
        <f>'2020'!L31</f>
        <v>61.14300776725311</v>
      </c>
      <c r="E30" s="50">
        <f>'2019'!L31</f>
        <v>65.747645460126307</v>
      </c>
      <c r="F30" s="50">
        <f>'2018'!L31</f>
        <v>64.850283621808174</v>
      </c>
      <c r="G30" s="50">
        <f>'2017'!L31</f>
        <v>63.386023632283447</v>
      </c>
      <c r="H30" s="50">
        <f>'2016'!L31</f>
        <v>64.528444611568744</v>
      </c>
      <c r="I30" s="50">
        <f>'2015'!L31</f>
        <v>63.291280168998732</v>
      </c>
      <c r="J30" s="6">
        <f>'2014'!L31</f>
        <v>65.613854328109696</v>
      </c>
      <c r="K30" s="6">
        <f>'2013'!L31</f>
        <v>62.889459477675658</v>
      </c>
      <c r="L30" s="6">
        <f>'2012'!L31</f>
        <v>64.18310830719399</v>
      </c>
      <c r="M30" s="6">
        <f>'2011'!L31</f>
        <v>64.782873712251558</v>
      </c>
      <c r="N30" s="6">
        <f>'2010'!L31</f>
        <v>63.102048680797175</v>
      </c>
    </row>
    <row r="31" spans="1:14" x14ac:dyDescent="0.2">
      <c r="A31" s="17">
        <v>23</v>
      </c>
      <c r="B31" s="50">
        <f>'2022'!L32</f>
        <v>62.145136122794376</v>
      </c>
      <c r="C31" s="50">
        <f>'2021'!L32</f>
        <v>63.484410557616734</v>
      </c>
      <c r="D31" s="50">
        <f>'2020'!L32</f>
        <v>60.14300776725311</v>
      </c>
      <c r="E31" s="50">
        <f>'2019'!L32</f>
        <v>64.747645460126307</v>
      </c>
      <c r="F31" s="50">
        <f>'2018'!L32</f>
        <v>63.850283621808181</v>
      </c>
      <c r="G31" s="50">
        <f>'2017'!L32</f>
        <v>62.386023632283447</v>
      </c>
      <c r="H31" s="50">
        <f>'2016'!L32</f>
        <v>63.528444611568744</v>
      </c>
      <c r="I31" s="50">
        <f>'2015'!L32</f>
        <v>62.291280168998739</v>
      </c>
      <c r="J31" s="6">
        <f>'2014'!L32</f>
        <v>64.613854328109696</v>
      </c>
      <c r="K31" s="6">
        <f>'2013'!L32</f>
        <v>61.889459477675658</v>
      </c>
      <c r="L31" s="6">
        <f>'2012'!L32</f>
        <v>63.18310830719399</v>
      </c>
      <c r="M31" s="6">
        <f>'2011'!L32</f>
        <v>63.782873712251558</v>
      </c>
      <c r="N31" s="6">
        <f>'2010'!L32</f>
        <v>62.102048680797175</v>
      </c>
    </row>
    <row r="32" spans="1:14" x14ac:dyDescent="0.2">
      <c r="A32" s="17">
        <v>24</v>
      </c>
      <c r="B32" s="50">
        <f>'2022'!L33</f>
        <v>61.145136122794376</v>
      </c>
      <c r="C32" s="50">
        <f>'2021'!L33</f>
        <v>62.484410557616734</v>
      </c>
      <c r="D32" s="50">
        <f>'2020'!L33</f>
        <v>59.14300776725311</v>
      </c>
      <c r="E32" s="50">
        <f>'2019'!L33</f>
        <v>63.747645460126307</v>
      </c>
      <c r="F32" s="50">
        <f>'2018'!L33</f>
        <v>62.850283621808181</v>
      </c>
      <c r="G32" s="50">
        <f>'2017'!L33</f>
        <v>61.386023632283454</v>
      </c>
      <c r="H32" s="50">
        <f>'2016'!L33</f>
        <v>62.528444611568744</v>
      </c>
      <c r="I32" s="50">
        <f>'2015'!L33</f>
        <v>61.291280168998739</v>
      </c>
      <c r="J32" s="6">
        <f>'2014'!L33</f>
        <v>63.613854328109689</v>
      </c>
      <c r="K32" s="6">
        <f>'2013'!L33</f>
        <v>60.889459477675658</v>
      </c>
      <c r="L32" s="6">
        <f>'2012'!L33</f>
        <v>62.18310830719399</v>
      </c>
      <c r="M32" s="6">
        <f>'2011'!L33</f>
        <v>62.782873712251551</v>
      </c>
      <c r="N32" s="6">
        <f>'2010'!L33</f>
        <v>61.102048680797175</v>
      </c>
    </row>
    <row r="33" spans="1:14" x14ac:dyDescent="0.2">
      <c r="A33" s="17">
        <v>25</v>
      </c>
      <c r="B33" s="44">
        <f>'2022'!L34</f>
        <v>60.145136122794376</v>
      </c>
      <c r="C33" s="44">
        <f>'2021'!L34</f>
        <v>61.484410557616734</v>
      </c>
      <c r="D33" s="44">
        <f>'2020'!L34</f>
        <v>58.14300776725311</v>
      </c>
      <c r="E33" s="44">
        <f>'2019'!L34</f>
        <v>62.747645460126307</v>
      </c>
      <c r="F33" s="44">
        <f>'2018'!L34</f>
        <v>61.850283621808181</v>
      </c>
      <c r="G33" s="44">
        <f>'2017'!L34</f>
        <v>60.386023632283454</v>
      </c>
      <c r="H33" s="44">
        <f>'2016'!L34</f>
        <v>61.528444611568744</v>
      </c>
      <c r="I33" s="44">
        <f>'2015'!L34</f>
        <v>60.291280168998746</v>
      </c>
      <c r="J33" s="45">
        <f>'2014'!L34</f>
        <v>62.613854328109682</v>
      </c>
      <c r="K33" s="45">
        <f>'2013'!L34</f>
        <v>59.889459477675658</v>
      </c>
      <c r="L33" s="45">
        <f>'2012'!L34</f>
        <v>61.18310830719399</v>
      </c>
      <c r="M33" s="45">
        <f>'2011'!L34</f>
        <v>61.782873712251551</v>
      </c>
      <c r="N33" s="45">
        <f>'2010'!L34</f>
        <v>60.102048680797175</v>
      </c>
    </row>
    <row r="34" spans="1:14" x14ac:dyDescent="0.2">
      <c r="A34" s="17">
        <v>26</v>
      </c>
      <c r="B34" s="50">
        <f>'2022'!L35</f>
        <v>59.145136122794376</v>
      </c>
      <c r="C34" s="50">
        <f>'2021'!L35</f>
        <v>60.484410557616734</v>
      </c>
      <c r="D34" s="50">
        <f>'2020'!L35</f>
        <v>57.14300776725311</v>
      </c>
      <c r="E34" s="50">
        <f>'2019'!L35</f>
        <v>61.747645460126307</v>
      </c>
      <c r="F34" s="50">
        <f>'2018'!L35</f>
        <v>60.850283621808181</v>
      </c>
      <c r="G34" s="50">
        <f>'2017'!L35</f>
        <v>59.386023632283461</v>
      </c>
      <c r="H34" s="50">
        <f>'2016'!L35</f>
        <v>60.528444611568744</v>
      </c>
      <c r="I34" s="50">
        <f>'2015'!L35</f>
        <v>59.291280168998753</v>
      </c>
      <c r="J34" s="6">
        <f>'2014'!L35</f>
        <v>61.613854328109682</v>
      </c>
      <c r="K34" s="6">
        <f>'2013'!L35</f>
        <v>58.889459477675658</v>
      </c>
      <c r="L34" s="6">
        <f>'2012'!L35</f>
        <v>60.183108307193997</v>
      </c>
      <c r="M34" s="6">
        <f>'2011'!L35</f>
        <v>60.782873712251551</v>
      </c>
      <c r="N34" s="6">
        <f>'2010'!L35</f>
        <v>59.102048680797175</v>
      </c>
    </row>
    <row r="35" spans="1:14" x14ac:dyDescent="0.2">
      <c r="A35" s="17">
        <v>27</v>
      </c>
      <c r="B35" s="50">
        <f>'2022'!L36</f>
        <v>58.145136122794376</v>
      </c>
      <c r="C35" s="50">
        <f>'2021'!L36</f>
        <v>59.484410557616734</v>
      </c>
      <c r="D35" s="50">
        <f>'2020'!L36</f>
        <v>56.14300776725311</v>
      </c>
      <c r="E35" s="50">
        <f>'2019'!L36</f>
        <v>60.747645460126307</v>
      </c>
      <c r="F35" s="50">
        <f>'2018'!L36</f>
        <v>59.850283621808181</v>
      </c>
      <c r="G35" s="50">
        <f>'2017'!L36</f>
        <v>58.386023632283461</v>
      </c>
      <c r="H35" s="50">
        <f>'2016'!L36</f>
        <v>59.528444611568744</v>
      </c>
      <c r="I35" s="50">
        <f>'2015'!L36</f>
        <v>58.291280168998753</v>
      </c>
      <c r="J35" s="6">
        <f>'2014'!L36</f>
        <v>60.613854328109682</v>
      </c>
      <c r="K35" s="6">
        <f>'2013'!L36</f>
        <v>57.889459477675658</v>
      </c>
      <c r="L35" s="6">
        <f>'2012'!L36</f>
        <v>59.183108307193997</v>
      </c>
      <c r="M35" s="6">
        <f>'2011'!L36</f>
        <v>59.782873712251543</v>
      </c>
      <c r="N35" s="6">
        <f>'2010'!L36</f>
        <v>58.102048680797175</v>
      </c>
    </row>
    <row r="36" spans="1:14" x14ac:dyDescent="0.2">
      <c r="A36" s="17">
        <v>28</v>
      </c>
      <c r="B36" s="50">
        <f>'2022'!L37</f>
        <v>57.145136122794376</v>
      </c>
      <c r="C36" s="50">
        <f>'2021'!L37</f>
        <v>58.484410557616734</v>
      </c>
      <c r="D36" s="50">
        <f>'2020'!L37</f>
        <v>55.14300776725311</v>
      </c>
      <c r="E36" s="50">
        <f>'2019'!L37</f>
        <v>59.747645460126307</v>
      </c>
      <c r="F36" s="50">
        <f>'2018'!L37</f>
        <v>58.850283621808181</v>
      </c>
      <c r="G36" s="50">
        <f>'2017'!L37</f>
        <v>57.386023632283468</v>
      </c>
      <c r="H36" s="50">
        <f>'2016'!L37</f>
        <v>58.528444611568752</v>
      </c>
      <c r="I36" s="50">
        <f>'2015'!L37</f>
        <v>57.29128016899876</v>
      </c>
      <c r="J36" s="6">
        <f>'2014'!L37</f>
        <v>59.613854328109674</v>
      </c>
      <c r="K36" s="6">
        <f>'2013'!L37</f>
        <v>56.889459477675658</v>
      </c>
      <c r="L36" s="6">
        <f>'2012'!L37</f>
        <v>58.183108307194004</v>
      </c>
      <c r="M36" s="6">
        <f>'2011'!L37</f>
        <v>58.782873712251543</v>
      </c>
      <c r="N36" s="6">
        <f>'2010'!L37</f>
        <v>57.102048680797175</v>
      </c>
    </row>
    <row r="37" spans="1:14" x14ac:dyDescent="0.2">
      <c r="A37" s="17">
        <v>29</v>
      </c>
      <c r="B37" s="50">
        <f>'2022'!L38</f>
        <v>56.145136122794376</v>
      </c>
      <c r="C37" s="50">
        <f>'2021'!L38</f>
        <v>57.484410557616734</v>
      </c>
      <c r="D37" s="50">
        <f>'2020'!L38</f>
        <v>54.14300776725311</v>
      </c>
      <c r="E37" s="50">
        <f>'2019'!L38</f>
        <v>58.747645460126307</v>
      </c>
      <c r="F37" s="50">
        <f>'2018'!L38</f>
        <v>57.850283621808181</v>
      </c>
      <c r="G37" s="50">
        <f>'2017'!L38</f>
        <v>56.386023632283468</v>
      </c>
      <c r="H37" s="50">
        <f>'2016'!L38</f>
        <v>57.528444611568752</v>
      </c>
      <c r="I37" s="50">
        <f>'2015'!L38</f>
        <v>56.291280168998767</v>
      </c>
      <c r="J37" s="6">
        <f>'2014'!L38</f>
        <v>58.613854328109674</v>
      </c>
      <c r="K37" s="6">
        <f>'2013'!L38</f>
        <v>55.889459477675658</v>
      </c>
      <c r="L37" s="6">
        <f>'2012'!L38</f>
        <v>57.183108307194004</v>
      </c>
      <c r="M37" s="6">
        <f>'2011'!L38</f>
        <v>57.782873712251536</v>
      </c>
      <c r="N37" s="6">
        <f>'2010'!L38</f>
        <v>56.102048680797175</v>
      </c>
    </row>
    <row r="38" spans="1:14" x14ac:dyDescent="0.2">
      <c r="A38" s="17">
        <v>30</v>
      </c>
      <c r="B38" s="44">
        <f>'2022'!L39</f>
        <v>55.145136122794376</v>
      </c>
      <c r="C38" s="44">
        <f>'2021'!L39</f>
        <v>56.484410557616734</v>
      </c>
      <c r="D38" s="44">
        <f>'2020'!L39</f>
        <v>53.14300776725311</v>
      </c>
      <c r="E38" s="44">
        <f>'2019'!L39</f>
        <v>57.747645460126307</v>
      </c>
      <c r="F38" s="44">
        <f>'2018'!L39</f>
        <v>56.850283621808181</v>
      </c>
      <c r="G38" s="44">
        <f>'2017'!L39</f>
        <v>55.386023632283475</v>
      </c>
      <c r="H38" s="44">
        <f>'2016'!L39</f>
        <v>56.528444611568752</v>
      </c>
      <c r="I38" s="44">
        <f>'2015'!L39</f>
        <v>55.291280168998767</v>
      </c>
      <c r="J38" s="45">
        <f>'2014'!L39</f>
        <v>57.613854328109674</v>
      </c>
      <c r="K38" s="45">
        <f>'2013'!L39</f>
        <v>54.889459477675658</v>
      </c>
      <c r="L38" s="45">
        <f>'2012'!L39</f>
        <v>56.183108307194011</v>
      </c>
      <c r="M38" s="45">
        <f>'2011'!L39</f>
        <v>56.782873712251536</v>
      </c>
      <c r="N38" s="45">
        <f>'2010'!L39</f>
        <v>55.102048680797175</v>
      </c>
    </row>
    <row r="39" spans="1:14" x14ac:dyDescent="0.2">
      <c r="A39" s="17">
        <v>31</v>
      </c>
      <c r="B39" s="50">
        <f>'2022'!L40</f>
        <v>54.145136122794376</v>
      </c>
      <c r="C39" s="50">
        <f>'2021'!L40</f>
        <v>55.484410557616734</v>
      </c>
      <c r="D39" s="50">
        <f>'2020'!L40</f>
        <v>52.14300776725311</v>
      </c>
      <c r="E39" s="50">
        <f>'2019'!L40</f>
        <v>56.747645460126307</v>
      </c>
      <c r="F39" s="50">
        <f>'2018'!L40</f>
        <v>55.850283621808181</v>
      </c>
      <c r="G39" s="50">
        <f>'2017'!L40</f>
        <v>54.386023632283475</v>
      </c>
      <c r="H39" s="50">
        <f>'2016'!L40</f>
        <v>55.528444611568752</v>
      </c>
      <c r="I39" s="50">
        <f>'2015'!L40</f>
        <v>54.291280168998775</v>
      </c>
      <c r="J39" s="6">
        <f>'2014'!L40</f>
        <v>56.613854328109674</v>
      </c>
      <c r="K39" s="6">
        <f>'2013'!L40</f>
        <v>53.889459477675658</v>
      </c>
      <c r="L39" s="6">
        <f>'2012'!L40</f>
        <v>55.183108307194011</v>
      </c>
      <c r="M39" s="6">
        <f>'2011'!L40</f>
        <v>55.782873712251529</v>
      </c>
      <c r="N39" s="6">
        <f>'2010'!L40</f>
        <v>54.102048680797182</v>
      </c>
    </row>
    <row r="40" spans="1:14" x14ac:dyDescent="0.2">
      <c r="A40" s="17">
        <v>32</v>
      </c>
      <c r="B40" s="50">
        <f>'2022'!L41</f>
        <v>53.145136122794376</v>
      </c>
      <c r="C40" s="50">
        <f>'2021'!L41</f>
        <v>54.484410557616734</v>
      </c>
      <c r="D40" s="50">
        <f>'2020'!L41</f>
        <v>51.406356291330141</v>
      </c>
      <c r="E40" s="50">
        <f>'2019'!L41</f>
        <v>56.046041457262248</v>
      </c>
      <c r="F40" s="50">
        <f>'2018'!L41</f>
        <v>54.850283621808181</v>
      </c>
      <c r="G40" s="50">
        <f>'2017'!L41</f>
        <v>53.386023632283475</v>
      </c>
      <c r="H40" s="50">
        <f>'2016'!L41</f>
        <v>54.528444611568752</v>
      </c>
      <c r="I40" s="50">
        <f>'2015'!L41</f>
        <v>53.291280168998775</v>
      </c>
      <c r="J40" s="6">
        <f>'2014'!L41</f>
        <v>55.613854328109667</v>
      </c>
      <c r="K40" s="6">
        <f>'2013'!L41</f>
        <v>52.889459477675658</v>
      </c>
      <c r="L40" s="6">
        <f>'2012'!L41</f>
        <v>54.183108307194018</v>
      </c>
      <c r="M40" s="6">
        <f>'2011'!L41</f>
        <v>54.782873712251529</v>
      </c>
      <c r="N40" s="6">
        <f>'2010'!L41</f>
        <v>53.102048680797182</v>
      </c>
    </row>
    <row r="41" spans="1:14" x14ac:dyDescent="0.2">
      <c r="A41" s="17">
        <v>33</v>
      </c>
      <c r="B41" s="50">
        <f>'2022'!L42</f>
        <v>52.145136122794376</v>
      </c>
      <c r="C41" s="50">
        <f>'2021'!L42</f>
        <v>53.484410557616734</v>
      </c>
      <c r="D41" s="50">
        <f>'2020'!L42</f>
        <v>50.662747095775678</v>
      </c>
      <c r="E41" s="50">
        <f>'2019'!L42</f>
        <v>55.046041457262248</v>
      </c>
      <c r="F41" s="50">
        <f>'2018'!L42</f>
        <v>53.850283621808181</v>
      </c>
      <c r="G41" s="50">
        <f>'2017'!L42</f>
        <v>52.623713626136436</v>
      </c>
      <c r="H41" s="50">
        <f>'2016'!L42</f>
        <v>53.528444611568752</v>
      </c>
      <c r="I41" s="50">
        <f>'2015'!L42</f>
        <v>52.291280168998782</v>
      </c>
      <c r="J41" s="6">
        <f>'2014'!L42</f>
        <v>54.613854328109667</v>
      </c>
      <c r="K41" s="6">
        <f>'2013'!L42</f>
        <v>51.889459477675658</v>
      </c>
      <c r="L41" s="6">
        <f>'2012'!L42</f>
        <v>53.183108307194018</v>
      </c>
      <c r="M41" s="6">
        <f>'2011'!L42</f>
        <v>53.782873712251529</v>
      </c>
      <c r="N41" s="6">
        <f>'2010'!L42</f>
        <v>52.102048680797182</v>
      </c>
    </row>
    <row r="42" spans="1:14" x14ac:dyDescent="0.2">
      <c r="A42" s="17">
        <v>34</v>
      </c>
      <c r="B42" s="50">
        <f>'2022'!L43</f>
        <v>51.145136122794376</v>
      </c>
      <c r="C42" s="50">
        <f>'2021'!L43</f>
        <v>52.484410557616734</v>
      </c>
      <c r="D42" s="50">
        <f>'2020'!L43</f>
        <v>49.662747095775686</v>
      </c>
      <c r="E42" s="50">
        <f>'2019'!L43</f>
        <v>54.046041457262248</v>
      </c>
      <c r="F42" s="50">
        <f>'2018'!L43</f>
        <v>52.850283621808181</v>
      </c>
      <c r="G42" s="50">
        <f>'2017'!L43</f>
        <v>51.623713626136436</v>
      </c>
      <c r="H42" s="50">
        <f>'2016'!L43</f>
        <v>52.528444611568759</v>
      </c>
      <c r="I42" s="50">
        <f>'2015'!L43</f>
        <v>51.291280168998789</v>
      </c>
      <c r="J42" s="6">
        <f>'2014'!L43</f>
        <v>53.613854328109667</v>
      </c>
      <c r="K42" s="6">
        <f>'2013'!L43</f>
        <v>50.889459477675658</v>
      </c>
      <c r="L42" s="6">
        <f>'2012'!L43</f>
        <v>52.183108307194026</v>
      </c>
      <c r="M42" s="6">
        <f>'2011'!L43</f>
        <v>52.782873712251522</v>
      </c>
      <c r="N42" s="6">
        <f>'2010'!L43</f>
        <v>51.102048680797182</v>
      </c>
    </row>
    <row r="43" spans="1:14" x14ac:dyDescent="0.2">
      <c r="A43" s="17">
        <v>35</v>
      </c>
      <c r="B43" s="44">
        <f>'2022'!L44</f>
        <v>50.145136122794376</v>
      </c>
      <c r="C43" s="44">
        <f>'2021'!L44</f>
        <v>51.484410557616734</v>
      </c>
      <c r="D43" s="44">
        <f>'2020'!L44</f>
        <v>48.662747095775686</v>
      </c>
      <c r="E43" s="44">
        <f>'2019'!L44</f>
        <v>53.046041457262248</v>
      </c>
      <c r="F43" s="44">
        <f>'2018'!L44</f>
        <v>51.850283621808181</v>
      </c>
      <c r="G43" s="44">
        <f>'2017'!L44</f>
        <v>50.623713626136443</v>
      </c>
      <c r="H43" s="44">
        <f>'2016'!L44</f>
        <v>51.528444611568759</v>
      </c>
      <c r="I43" s="44">
        <f>'2015'!L44</f>
        <v>50.291280168998789</v>
      </c>
      <c r="J43" s="45">
        <f>'2014'!L44</f>
        <v>52.61385432810966</v>
      </c>
      <c r="K43" s="45">
        <f>'2013'!L44</f>
        <v>49.889459477675658</v>
      </c>
      <c r="L43" s="45">
        <f>'2012'!L44</f>
        <v>51.183108307194026</v>
      </c>
      <c r="M43" s="45">
        <f>'2011'!L44</f>
        <v>51.782873712251522</v>
      </c>
      <c r="N43" s="45">
        <f>'2010'!L44</f>
        <v>50.102048680797182</v>
      </c>
    </row>
    <row r="44" spans="1:14" x14ac:dyDescent="0.2">
      <c r="A44" s="17">
        <v>36</v>
      </c>
      <c r="B44" s="50">
        <f>'2022'!L45</f>
        <v>49.145136122794376</v>
      </c>
      <c r="C44" s="50">
        <f>'2021'!L45</f>
        <v>50.484410557616734</v>
      </c>
      <c r="D44" s="50">
        <f>'2020'!L45</f>
        <v>47.662747095775686</v>
      </c>
      <c r="E44" s="50">
        <f>'2019'!L45</f>
        <v>52.046041457262248</v>
      </c>
      <c r="F44" s="50">
        <f>'2018'!L45</f>
        <v>50.850283621808181</v>
      </c>
      <c r="G44" s="50">
        <f>'2017'!L45</f>
        <v>49.623713626136443</v>
      </c>
      <c r="H44" s="50">
        <f>'2016'!L45</f>
        <v>50.528444611568759</v>
      </c>
      <c r="I44" s="50">
        <f>'2015'!L45</f>
        <v>49.291280168998796</v>
      </c>
      <c r="J44" s="6">
        <f>'2014'!L45</f>
        <v>51.61385432810966</v>
      </c>
      <c r="K44" s="6">
        <f>'2013'!L45</f>
        <v>48.889459477675658</v>
      </c>
      <c r="L44" s="6">
        <f>'2012'!L45</f>
        <v>50.183108307194033</v>
      </c>
      <c r="M44" s="6">
        <f>'2011'!L45</f>
        <v>50.966026832652418</v>
      </c>
      <c r="N44" s="6">
        <f>'2010'!L45</f>
        <v>49.102048680797182</v>
      </c>
    </row>
    <row r="45" spans="1:14" x14ac:dyDescent="0.2">
      <c r="A45" s="17">
        <v>37</v>
      </c>
      <c r="B45" s="50">
        <f>'2022'!L46</f>
        <v>48.145136122794376</v>
      </c>
      <c r="C45" s="50">
        <f>'2021'!L46</f>
        <v>49.685945130701043</v>
      </c>
      <c r="D45" s="50">
        <f>'2020'!L46</f>
        <v>46.662747095775693</v>
      </c>
      <c r="E45" s="50">
        <f>'2019'!L46</f>
        <v>51.046041457262248</v>
      </c>
      <c r="F45" s="50">
        <f>'2018'!L46</f>
        <v>49.850283621808181</v>
      </c>
      <c r="G45" s="50">
        <f>'2017'!L46</f>
        <v>48.623713626136443</v>
      </c>
      <c r="H45" s="50">
        <f>'2016'!L46</f>
        <v>49.528444611568759</v>
      </c>
      <c r="I45" s="50">
        <f>'2015'!L46</f>
        <v>48.291280168998803</v>
      </c>
      <c r="J45" s="6">
        <f>'2014'!L46</f>
        <v>50.61385432810966</v>
      </c>
      <c r="K45" s="6">
        <f>'2013'!L46</f>
        <v>47.889459477675658</v>
      </c>
      <c r="L45" s="6">
        <f>'2012'!L46</f>
        <v>49.183108307194033</v>
      </c>
      <c r="M45" s="6">
        <f>'2011'!L46</f>
        <v>49.966026832652418</v>
      </c>
      <c r="N45" s="6">
        <f>'2010'!L46</f>
        <v>48.271099284904295</v>
      </c>
    </row>
    <row r="46" spans="1:14" x14ac:dyDescent="0.2">
      <c r="A46" s="17">
        <v>38</v>
      </c>
      <c r="B46" s="50">
        <f>'2022'!L47</f>
        <v>47.145136122794376</v>
      </c>
      <c r="C46" s="50">
        <f>'2021'!L47</f>
        <v>48.685945130701043</v>
      </c>
      <c r="D46" s="50">
        <f>'2020'!L47</f>
        <v>45.662747095775693</v>
      </c>
      <c r="E46" s="50">
        <f>'2019'!L47</f>
        <v>50.046041457262248</v>
      </c>
      <c r="F46" s="50">
        <f>'2018'!L47</f>
        <v>48.850283621808181</v>
      </c>
      <c r="G46" s="50">
        <f>'2017'!L47</f>
        <v>47.62371362613645</v>
      </c>
      <c r="H46" s="50">
        <f>'2016'!L47</f>
        <v>48.528444611568759</v>
      </c>
      <c r="I46" s="50">
        <f>'2015'!L47</f>
        <v>47.291280168998803</v>
      </c>
      <c r="J46" s="6">
        <f>'2014'!L47</f>
        <v>49.613854328109653</v>
      </c>
      <c r="K46" s="6">
        <f>'2013'!L47</f>
        <v>46.889459477675658</v>
      </c>
      <c r="L46" s="6">
        <f>'2012'!L47</f>
        <v>48.18310830719404</v>
      </c>
      <c r="M46" s="6">
        <f>'2011'!L47</f>
        <v>49.136599338971905</v>
      </c>
      <c r="N46" s="6">
        <f>'2010'!L47</f>
        <v>47.271099284904295</v>
      </c>
    </row>
    <row r="47" spans="1:14" x14ac:dyDescent="0.2">
      <c r="A47" s="17">
        <v>39</v>
      </c>
      <c r="B47" s="50">
        <f>'2022'!L48</f>
        <v>46.145136122794376</v>
      </c>
      <c r="C47" s="50">
        <f>'2021'!L48</f>
        <v>47.685945130701043</v>
      </c>
      <c r="D47" s="50">
        <f>'2020'!L48</f>
        <v>44.6627470957757</v>
      </c>
      <c r="E47" s="50">
        <f>'2019'!L48</f>
        <v>49.046041457262248</v>
      </c>
      <c r="F47" s="50">
        <f>'2018'!L48</f>
        <v>47.850283621808181</v>
      </c>
      <c r="G47" s="50">
        <f>'2017'!L48</f>
        <v>46.62371362613645</v>
      </c>
      <c r="H47" s="50">
        <f>'2016'!L48</f>
        <v>47.528444611568759</v>
      </c>
      <c r="I47" s="50">
        <f>'2015'!L48</f>
        <v>46.461121476327293</v>
      </c>
      <c r="J47" s="6">
        <f>'2014'!L48</f>
        <v>48.613854328109653</v>
      </c>
      <c r="K47" s="6">
        <f>'2013'!L48</f>
        <v>45.889459477675658</v>
      </c>
      <c r="L47" s="6">
        <f>'2012'!L48</f>
        <v>47.18310830719404</v>
      </c>
      <c r="M47" s="6">
        <f>'2011'!L48</f>
        <v>48.136599338971912</v>
      </c>
      <c r="N47" s="6">
        <f>'2010'!L48</f>
        <v>46.271099284904288</v>
      </c>
    </row>
    <row r="48" spans="1:14" x14ac:dyDescent="0.2">
      <c r="A48" s="17">
        <v>40</v>
      </c>
      <c r="B48" s="44">
        <f>'2022'!L49</f>
        <v>45.145136122794376</v>
      </c>
      <c r="C48" s="44">
        <f>'2021'!L49</f>
        <v>46.68594513070105</v>
      </c>
      <c r="D48" s="44">
        <f>'2020'!L49</f>
        <v>43.6627470957757</v>
      </c>
      <c r="E48" s="44">
        <f>'2019'!L49</f>
        <v>48.046041457262248</v>
      </c>
      <c r="F48" s="44">
        <f>'2018'!L49</f>
        <v>46.850283621808181</v>
      </c>
      <c r="G48" s="44">
        <f>'2017'!L49</f>
        <v>45.795817035189195</v>
      </c>
      <c r="H48" s="44">
        <f>'2016'!L49</f>
        <v>46.528444611568766</v>
      </c>
      <c r="I48" s="44">
        <f>'2015'!L49</f>
        <v>45.800944925320472</v>
      </c>
      <c r="J48" s="45">
        <f>'2014'!L49</f>
        <v>47.613854328109653</v>
      </c>
      <c r="K48" s="45">
        <f>'2013'!L49</f>
        <v>44.889459477675658</v>
      </c>
      <c r="L48" s="45">
        <f>'2012'!L49</f>
        <v>46.183108307194047</v>
      </c>
      <c r="M48" s="45">
        <f>'2011'!L49</f>
        <v>47.136599338971912</v>
      </c>
      <c r="N48" s="45">
        <f>'2010'!L49</f>
        <v>45.271099284904288</v>
      </c>
    </row>
    <row r="49" spans="1:14" x14ac:dyDescent="0.2">
      <c r="A49" s="17">
        <v>41</v>
      </c>
      <c r="B49" s="50">
        <f>'2022'!L50</f>
        <v>44.145136122794376</v>
      </c>
      <c r="C49" s="50">
        <f>'2021'!L50</f>
        <v>45.68594513070105</v>
      </c>
      <c r="D49" s="50">
        <f>'2020'!L50</f>
        <v>42.6627470957757</v>
      </c>
      <c r="E49" s="50">
        <f>'2019'!L50</f>
        <v>47.223783668317438</v>
      </c>
      <c r="F49" s="50">
        <f>'2018'!L50</f>
        <v>45.850283621808181</v>
      </c>
      <c r="G49" s="50">
        <f>'2017'!L50</f>
        <v>44.795817035189195</v>
      </c>
      <c r="H49" s="50">
        <f>'2016'!L50</f>
        <v>45.700513563387709</v>
      </c>
      <c r="I49" s="50">
        <f>'2015'!L50</f>
        <v>44.800944925320465</v>
      </c>
      <c r="J49" s="6">
        <f>'2014'!L50</f>
        <v>46.613854328109646</v>
      </c>
      <c r="K49" s="6">
        <f>'2013'!L50</f>
        <v>43.889459477675658</v>
      </c>
      <c r="L49" s="6">
        <f>'2012'!L50</f>
        <v>45.183108307194047</v>
      </c>
      <c r="M49" s="6">
        <f>'2011'!L50</f>
        <v>46.307429373180597</v>
      </c>
      <c r="N49" s="6">
        <f>'2010'!L50</f>
        <v>44.271099284904281</v>
      </c>
    </row>
    <row r="50" spans="1:14" x14ac:dyDescent="0.2">
      <c r="A50" s="17">
        <v>42</v>
      </c>
      <c r="B50" s="50">
        <f>'2022'!L51</f>
        <v>43.145136122794376</v>
      </c>
      <c r="C50" s="50">
        <f>'2021'!L51</f>
        <v>44.685945130701057</v>
      </c>
      <c r="D50" s="50">
        <f>'2020'!L51</f>
        <v>41.662747095775707</v>
      </c>
      <c r="E50" s="50">
        <f>'2019'!L51</f>
        <v>46.223783668317438</v>
      </c>
      <c r="F50" s="50">
        <f>'2018'!L51</f>
        <v>44.850283621808181</v>
      </c>
      <c r="G50" s="50">
        <f>'2017'!L51</f>
        <v>43.795817035189195</v>
      </c>
      <c r="H50" s="50">
        <f>'2016'!L51</f>
        <v>44.700513563387709</v>
      </c>
      <c r="I50" s="50">
        <f>'2015'!L51</f>
        <v>43.800944925320465</v>
      </c>
      <c r="J50" s="6">
        <f>'2014'!L51</f>
        <v>45.613854328109646</v>
      </c>
      <c r="K50" s="6">
        <f>'2013'!L51</f>
        <v>42.889459477675658</v>
      </c>
      <c r="L50" s="6">
        <f>'2012'!L51</f>
        <v>44.183108307194054</v>
      </c>
      <c r="M50" s="6">
        <f>'2011'!L51</f>
        <v>45.307429373180604</v>
      </c>
      <c r="N50" s="6">
        <f>'2010'!L51</f>
        <v>43.271099284904274</v>
      </c>
    </row>
    <row r="51" spans="1:14" x14ac:dyDescent="0.2">
      <c r="A51" s="17">
        <v>43</v>
      </c>
      <c r="B51" s="50">
        <f>'2022'!L52</f>
        <v>42.291679000871056</v>
      </c>
      <c r="C51" s="50">
        <f>'2021'!L52</f>
        <v>43.685945130701057</v>
      </c>
      <c r="D51" s="50">
        <f>'2020'!L52</f>
        <v>40.6627470957757</v>
      </c>
      <c r="E51" s="50">
        <f>'2019'!L52</f>
        <v>45.223783668317438</v>
      </c>
      <c r="F51" s="50">
        <f>'2018'!L52</f>
        <v>43.850283621808181</v>
      </c>
      <c r="G51" s="50">
        <f>'2017'!L52</f>
        <v>42.795817035189188</v>
      </c>
      <c r="H51" s="50">
        <f>'2016'!L52</f>
        <v>43.700513563387709</v>
      </c>
      <c r="I51" s="50">
        <f>'2015'!L52</f>
        <v>42.800944925320458</v>
      </c>
      <c r="J51" s="6">
        <f>'2014'!L52</f>
        <v>44.613854328109646</v>
      </c>
      <c r="K51" s="6">
        <f>'2013'!L52</f>
        <v>42.197186951197807</v>
      </c>
      <c r="L51" s="6">
        <f>'2012'!L52</f>
        <v>43.183108307194054</v>
      </c>
      <c r="M51" s="6">
        <f>'2011'!L52</f>
        <v>44.307429373180604</v>
      </c>
      <c r="N51" s="6">
        <f>'2010'!L52</f>
        <v>42.271099284904274</v>
      </c>
    </row>
    <row r="52" spans="1:14" x14ac:dyDescent="0.2">
      <c r="A52" s="17">
        <v>44</v>
      </c>
      <c r="B52" s="50">
        <f>'2022'!L53</f>
        <v>41.291679000871056</v>
      </c>
      <c r="C52" s="50">
        <f>'2021'!L53</f>
        <v>42.685945130701057</v>
      </c>
      <c r="D52" s="50">
        <f>'2020'!L53</f>
        <v>39.6627470957757</v>
      </c>
      <c r="E52" s="50">
        <f>'2019'!L53</f>
        <v>44.223783668317438</v>
      </c>
      <c r="F52" s="50">
        <f>'2018'!L53</f>
        <v>42.850283621808181</v>
      </c>
      <c r="G52" s="50">
        <f>'2017'!L53</f>
        <v>41.795817035189188</v>
      </c>
      <c r="H52" s="50">
        <f>'2016'!L53</f>
        <v>42.700513563387709</v>
      </c>
      <c r="I52" s="50">
        <f>'2015'!L53</f>
        <v>41.955327935996806</v>
      </c>
      <c r="J52" s="6">
        <f>'2014'!L53</f>
        <v>43.613854328109646</v>
      </c>
      <c r="K52" s="6">
        <f>'2013'!L53</f>
        <v>41.197186951197807</v>
      </c>
      <c r="L52" s="6">
        <f>'2012'!L53</f>
        <v>42.505853927664333</v>
      </c>
      <c r="M52" s="6">
        <f>'2011'!L53</f>
        <v>43.307429373180604</v>
      </c>
      <c r="N52" s="6">
        <f>'2010'!L53</f>
        <v>41.426382181874175</v>
      </c>
    </row>
    <row r="53" spans="1:14" x14ac:dyDescent="0.2">
      <c r="A53" s="17">
        <v>45</v>
      </c>
      <c r="B53" s="44">
        <f>'2022'!L54</f>
        <v>40.423283967859938</v>
      </c>
      <c r="C53" s="44">
        <f>'2021'!L54</f>
        <v>41.822104445312547</v>
      </c>
      <c r="D53" s="44">
        <f>'2020'!L54</f>
        <v>38.6627470957757</v>
      </c>
      <c r="E53" s="44">
        <f>'2019'!L54</f>
        <v>43.223783668317431</v>
      </c>
      <c r="F53" s="44">
        <f>'2018'!L54</f>
        <v>41.850283621808174</v>
      </c>
      <c r="G53" s="44">
        <f>'2017'!L54</f>
        <v>40.795817035189188</v>
      </c>
      <c r="H53" s="44">
        <f>'2016'!L54</f>
        <v>41.855948235812711</v>
      </c>
      <c r="I53" s="44">
        <f>'2015'!L54</f>
        <v>41.113252994800604</v>
      </c>
      <c r="J53" s="45">
        <f>'2014'!L54</f>
        <v>42.613854328109639</v>
      </c>
      <c r="K53" s="45">
        <f>'2013'!L54</f>
        <v>40.197186951197814</v>
      </c>
      <c r="L53" s="45">
        <f>'2012'!L54</f>
        <v>41.663770671753291</v>
      </c>
      <c r="M53" s="45">
        <f>'2011'!L54</f>
        <v>42.307429373180604</v>
      </c>
      <c r="N53" s="45">
        <f>'2010'!L54</f>
        <v>40.426382181874182</v>
      </c>
    </row>
    <row r="54" spans="1:14" x14ac:dyDescent="0.2">
      <c r="A54" s="17">
        <v>46</v>
      </c>
      <c r="B54" s="50">
        <f>'2022'!L55</f>
        <v>39.678459780705872</v>
      </c>
      <c r="C54" s="50">
        <f>'2021'!L55</f>
        <v>40.822104445312547</v>
      </c>
      <c r="D54" s="50">
        <f>'2020'!L55</f>
        <v>37.662747095775693</v>
      </c>
      <c r="E54" s="50">
        <f>'2019'!L55</f>
        <v>42.223783668317431</v>
      </c>
      <c r="F54" s="50">
        <f>'2018'!L55</f>
        <v>40.850283621808174</v>
      </c>
      <c r="G54" s="50">
        <f>'2017'!L55</f>
        <v>39.795817035189195</v>
      </c>
      <c r="H54" s="50">
        <f>'2016'!L55</f>
        <v>40.855948235812711</v>
      </c>
      <c r="I54" s="50">
        <f>'2015'!L55</f>
        <v>40.267382987190743</v>
      </c>
      <c r="J54" s="6">
        <f>'2014'!L55</f>
        <v>41.613854328109639</v>
      </c>
      <c r="K54" s="6">
        <f>'2013'!L55</f>
        <v>39.197186951197814</v>
      </c>
      <c r="L54" s="6">
        <f>'2012'!L55</f>
        <v>40.663770671753291</v>
      </c>
      <c r="M54" s="6">
        <f>'2011'!L55</f>
        <v>41.307429373180604</v>
      </c>
      <c r="N54" s="6">
        <f>'2010'!L55</f>
        <v>39.573712005423531</v>
      </c>
    </row>
    <row r="55" spans="1:14" x14ac:dyDescent="0.2">
      <c r="A55" s="17">
        <v>47</v>
      </c>
      <c r="B55" s="50">
        <f>'2022'!L56</f>
        <v>38.678459780705872</v>
      </c>
      <c r="C55" s="50">
        <f>'2021'!L56</f>
        <v>39.822104445312547</v>
      </c>
      <c r="D55" s="50">
        <f>'2020'!L56</f>
        <v>36.662747095775693</v>
      </c>
      <c r="E55" s="50">
        <f>'2019'!L56</f>
        <v>41.223783668317431</v>
      </c>
      <c r="F55" s="50">
        <f>'2018'!L56</f>
        <v>39.850283621808174</v>
      </c>
      <c r="G55" s="50">
        <f>'2017'!L56</f>
        <v>38.940021868345852</v>
      </c>
      <c r="H55" s="50">
        <f>'2016'!L56</f>
        <v>39.855948235812711</v>
      </c>
      <c r="I55" s="50">
        <f>'2015'!L56</f>
        <v>39.267382987190743</v>
      </c>
      <c r="J55" s="6">
        <f>'2014'!L56</f>
        <v>40.613854328109639</v>
      </c>
      <c r="K55" s="6">
        <f>'2013'!L56</f>
        <v>38.197186951197814</v>
      </c>
      <c r="L55" s="6">
        <f>'2012'!L56</f>
        <v>39.663770671753291</v>
      </c>
      <c r="M55" s="6">
        <f>'2011'!L56</f>
        <v>40.307429373180611</v>
      </c>
      <c r="N55" s="6">
        <f>'2010'!L56</f>
        <v>38.734509174170135</v>
      </c>
    </row>
    <row r="56" spans="1:14" x14ac:dyDescent="0.2">
      <c r="A56" s="17">
        <v>48</v>
      </c>
      <c r="B56" s="50">
        <f>'2022'!L57</f>
        <v>37.921214962255661</v>
      </c>
      <c r="C56" s="50">
        <f>'2021'!L57</f>
        <v>38.82210444531254</v>
      </c>
      <c r="D56" s="50">
        <f>'2020'!L57</f>
        <v>35.895526442415544</v>
      </c>
      <c r="E56" s="50">
        <f>'2019'!L57</f>
        <v>40.223783668317431</v>
      </c>
      <c r="F56" s="50">
        <f>'2018'!L57</f>
        <v>38.997939470295258</v>
      </c>
      <c r="G56" s="50">
        <f>'2017'!L57</f>
        <v>38.084805378207797</v>
      </c>
      <c r="H56" s="50">
        <f>'2016'!L57</f>
        <v>39.005875657663424</v>
      </c>
      <c r="I56" s="50">
        <f>'2015'!L57</f>
        <v>38.417064002585306</v>
      </c>
      <c r="J56" s="6">
        <f>'2014'!L57</f>
        <v>39.761603331159762</v>
      </c>
      <c r="K56" s="6">
        <f>'2013'!L57</f>
        <v>37.336034785272204</v>
      </c>
      <c r="L56" s="6">
        <f>'2012'!L57</f>
        <v>38.663770671753291</v>
      </c>
      <c r="M56" s="6">
        <f>'2011'!L57</f>
        <v>39.307429373180611</v>
      </c>
      <c r="N56" s="6">
        <f>'2010'!L57</f>
        <v>37.900385569719681</v>
      </c>
    </row>
    <row r="57" spans="1:14" x14ac:dyDescent="0.2">
      <c r="A57" s="17">
        <v>49</v>
      </c>
      <c r="B57" s="50">
        <f>'2022'!L58</f>
        <v>36.921214962255661</v>
      </c>
      <c r="C57" s="50">
        <f>'2021'!L58</f>
        <v>37.82210444531254</v>
      </c>
      <c r="D57" s="50">
        <f>'2020'!L58</f>
        <v>34.895526442415544</v>
      </c>
      <c r="E57" s="50">
        <f>'2019'!L58</f>
        <v>39.223783668317431</v>
      </c>
      <c r="F57" s="50">
        <f>'2018'!L58</f>
        <v>37.997939470295258</v>
      </c>
      <c r="G57" s="50">
        <f>'2017'!L58</f>
        <v>37.226902941074371</v>
      </c>
      <c r="H57" s="50">
        <f>'2016'!L58</f>
        <v>38.155703967615423</v>
      </c>
      <c r="I57" s="50">
        <f>'2015'!L58</f>
        <v>37.417064002585299</v>
      </c>
      <c r="J57" s="6">
        <f>'2014'!L58</f>
        <v>38.761603331159762</v>
      </c>
      <c r="K57" s="6">
        <f>'2013'!L58</f>
        <v>36.336034785272204</v>
      </c>
      <c r="L57" s="6">
        <f>'2012'!L58</f>
        <v>37.663770671753291</v>
      </c>
      <c r="M57" s="6">
        <f>'2011'!L58</f>
        <v>38.307429373180611</v>
      </c>
      <c r="N57" s="6">
        <f>'2010'!L58</f>
        <v>37.074746341606485</v>
      </c>
    </row>
    <row r="58" spans="1:14" x14ac:dyDescent="0.2">
      <c r="A58" s="17">
        <v>50</v>
      </c>
      <c r="B58" s="44">
        <f>'2022'!L59</f>
        <v>36.144654509370518</v>
      </c>
      <c r="C58" s="44">
        <f>'2021'!L59</f>
        <v>36.82210444531254</v>
      </c>
      <c r="D58" s="44">
        <f>'2020'!L59</f>
        <v>34.022427725848026</v>
      </c>
      <c r="E58" s="44">
        <f>'2019'!L59</f>
        <v>38.223783668317431</v>
      </c>
      <c r="F58" s="44">
        <f>'2018'!L59</f>
        <v>37.137596600538444</v>
      </c>
      <c r="G58" s="44">
        <f>'2017'!L59</f>
        <v>36.366548959861717</v>
      </c>
      <c r="H58" s="44">
        <f>'2016'!L59</f>
        <v>37.295687997234808</v>
      </c>
      <c r="I58" s="44">
        <f>'2015'!L59</f>
        <v>36.417064002585299</v>
      </c>
      <c r="J58" s="45">
        <f>'2014'!L59</f>
        <v>37.912834964879757</v>
      </c>
      <c r="K58" s="45">
        <f>'2013'!L59</f>
        <v>35.336034785272204</v>
      </c>
      <c r="L58" s="45">
        <f>'2012'!L59</f>
        <v>36.663770671753291</v>
      </c>
      <c r="M58" s="45">
        <f>'2011'!L59</f>
        <v>37.478891637911588</v>
      </c>
      <c r="N58" s="45">
        <f>'2010'!L59</f>
        <v>36.074746341606478</v>
      </c>
    </row>
    <row r="59" spans="1:14" x14ac:dyDescent="0.2">
      <c r="A59" s="17">
        <v>51</v>
      </c>
      <c r="B59" s="50">
        <f>'2022'!L60</f>
        <v>35.499007291823702</v>
      </c>
      <c r="C59" s="50">
        <f>'2021'!L60</f>
        <v>35.82210444531254</v>
      </c>
      <c r="D59" s="50">
        <f>'2020'!L60</f>
        <v>33.022427725848019</v>
      </c>
      <c r="E59" s="50">
        <f>'2019'!L60</f>
        <v>37.223783668317424</v>
      </c>
      <c r="F59" s="50">
        <f>'2018'!L60</f>
        <v>36.277702132471674</v>
      </c>
      <c r="G59" s="50">
        <f>'2017'!L60</f>
        <v>35.636730119634684</v>
      </c>
      <c r="H59" s="50">
        <f>'2016'!L60</f>
        <v>36.295687997234808</v>
      </c>
      <c r="I59" s="50">
        <f>'2015'!L60</f>
        <v>35.5573650338454</v>
      </c>
      <c r="J59" s="6">
        <f>'2014'!L60</f>
        <v>37.065229404655234</v>
      </c>
      <c r="K59" s="6">
        <f>'2013'!L60</f>
        <v>34.336034785272204</v>
      </c>
      <c r="L59" s="6">
        <f>'2012'!L60</f>
        <v>35.663770671753291</v>
      </c>
      <c r="M59" s="6">
        <f>'2011'!L60</f>
        <v>36.478891637911588</v>
      </c>
      <c r="N59" s="6">
        <f>'2010'!L60</f>
        <v>35.074746341606478</v>
      </c>
    </row>
    <row r="60" spans="1:14" x14ac:dyDescent="0.2">
      <c r="A60" s="17">
        <v>52</v>
      </c>
      <c r="B60" s="50">
        <f>'2022'!L61</f>
        <v>34.499007291823702</v>
      </c>
      <c r="C60" s="50">
        <f>'2021'!L61</f>
        <v>34.822104445312533</v>
      </c>
      <c r="D60" s="50">
        <f>'2020'!L61</f>
        <v>32.022427725848019</v>
      </c>
      <c r="E60" s="50">
        <f>'2019'!L61</f>
        <v>36.361068840909262</v>
      </c>
      <c r="F60" s="50">
        <f>'2018'!L61</f>
        <v>35.277702132471674</v>
      </c>
      <c r="G60" s="50">
        <f>'2017'!L61</f>
        <v>34.764500047342452</v>
      </c>
      <c r="H60" s="50">
        <f>'2016'!L61</f>
        <v>35.295687997234815</v>
      </c>
      <c r="I60" s="50">
        <f>'2015'!L61</f>
        <v>34.5573650338454</v>
      </c>
      <c r="J60" s="6">
        <f>'2014'!L61</f>
        <v>36.219188265306414</v>
      </c>
      <c r="K60" s="6">
        <f>'2013'!L61</f>
        <v>33.486083720018428</v>
      </c>
      <c r="L60" s="6">
        <f>'2012'!L61</f>
        <v>34.821102979009453</v>
      </c>
      <c r="M60" s="6">
        <f>'2011'!L61</f>
        <v>35.642804583870181</v>
      </c>
      <c r="N60" s="6">
        <f>'2010'!L61</f>
        <v>34.074746341606478</v>
      </c>
    </row>
    <row r="61" spans="1:14" x14ac:dyDescent="0.2">
      <c r="A61" s="17">
        <v>53</v>
      </c>
      <c r="B61" s="50">
        <f>'2022'!L62</f>
        <v>33.614234472803709</v>
      </c>
      <c r="C61" s="50">
        <f>'2021'!L62</f>
        <v>33.822104445312533</v>
      </c>
      <c r="D61" s="50">
        <f>'2020'!L62</f>
        <v>31.022427725848019</v>
      </c>
      <c r="E61" s="50">
        <f>'2019'!L62</f>
        <v>35.361068840909262</v>
      </c>
      <c r="F61" s="50">
        <f>'2018'!L62</f>
        <v>34.401246367400525</v>
      </c>
      <c r="G61" s="50">
        <f>'2017'!L62</f>
        <v>33.764500047342445</v>
      </c>
      <c r="H61" s="50">
        <f>'2016'!L62</f>
        <v>34.295687997234815</v>
      </c>
      <c r="I61" s="50">
        <f>'2015'!L62</f>
        <v>33.557365033845407</v>
      </c>
      <c r="J61" s="6">
        <f>'2014'!L62</f>
        <v>35.219188265306414</v>
      </c>
      <c r="K61" s="6">
        <f>'2013'!L62</f>
        <v>32.486083720018428</v>
      </c>
      <c r="L61" s="6">
        <f>'2012'!L62</f>
        <v>33.821102979009453</v>
      </c>
      <c r="M61" s="6">
        <f>'2011'!L62</f>
        <v>34.813400722626838</v>
      </c>
      <c r="N61" s="6">
        <f>'2010'!L62</f>
        <v>33.074746341606478</v>
      </c>
    </row>
    <row r="62" spans="1:14" x14ac:dyDescent="0.2">
      <c r="A62" s="17">
        <v>54</v>
      </c>
      <c r="B62" s="50">
        <f>'2022'!L63</f>
        <v>32.725304747611837</v>
      </c>
      <c r="C62" s="50">
        <f>'2021'!L63</f>
        <v>33.061552972358996</v>
      </c>
      <c r="D62" s="50">
        <f>'2020'!L63</f>
        <v>30.022427725848015</v>
      </c>
      <c r="E62" s="50">
        <f>'2019'!L63</f>
        <v>34.361068840909269</v>
      </c>
      <c r="F62" s="50">
        <f>'2018'!L63</f>
        <v>33.401246367400525</v>
      </c>
      <c r="G62" s="50">
        <f>'2017'!L63</f>
        <v>33.04228292873988</v>
      </c>
      <c r="H62" s="50">
        <f>'2016'!L63</f>
        <v>33.295687997234815</v>
      </c>
      <c r="I62" s="50">
        <f>'2015'!L63</f>
        <v>32.851208278590697</v>
      </c>
      <c r="J62" s="6">
        <f>'2014'!L63</f>
        <v>34.219188265306421</v>
      </c>
      <c r="K62" s="6">
        <f>'2013'!L63</f>
        <v>31.777528674187163</v>
      </c>
      <c r="L62" s="6">
        <f>'2012'!L63</f>
        <v>32.982855906092027</v>
      </c>
      <c r="M62" s="6">
        <f>'2011'!L63</f>
        <v>33.992116351390514</v>
      </c>
      <c r="N62" s="6">
        <f>'2010'!L63</f>
        <v>32.256728164743947</v>
      </c>
    </row>
    <row r="63" spans="1:14" x14ac:dyDescent="0.2">
      <c r="A63" s="17">
        <v>55</v>
      </c>
      <c r="B63" s="44">
        <f>'2022'!L64</f>
        <v>31.836346421525107</v>
      </c>
      <c r="C63" s="44">
        <f>'2021'!L64</f>
        <v>32.061552972358996</v>
      </c>
      <c r="D63" s="44">
        <f>'2020'!L64</f>
        <v>29.022427725848015</v>
      </c>
      <c r="E63" s="44">
        <f>'2019'!L64</f>
        <v>33.361068840909269</v>
      </c>
      <c r="F63" s="44">
        <f>'2018'!L64</f>
        <v>32.536087541037411</v>
      </c>
      <c r="G63" s="44">
        <f>'2017'!L64</f>
        <v>32.179303067387217</v>
      </c>
      <c r="H63" s="44">
        <f>'2016'!L64</f>
        <v>32.295687997234815</v>
      </c>
      <c r="I63" s="44">
        <f>'2015'!L64</f>
        <v>31.8512082785907</v>
      </c>
      <c r="J63" s="45">
        <f>'2014'!L64</f>
        <v>33.219188265306421</v>
      </c>
      <c r="K63" s="45">
        <f>'2013'!L64</f>
        <v>30.930101984792955</v>
      </c>
      <c r="L63" s="45">
        <f>'2012'!L64</f>
        <v>31.982855906092027</v>
      </c>
      <c r="M63" s="45">
        <f>'2011'!L64</f>
        <v>32.992116351390514</v>
      </c>
      <c r="N63" s="45">
        <f>'2010'!L64</f>
        <v>31.256728164743947</v>
      </c>
    </row>
    <row r="64" spans="1:14" x14ac:dyDescent="0.2">
      <c r="A64" s="17">
        <v>56</v>
      </c>
      <c r="B64" s="50">
        <f>'2022'!L65</f>
        <v>30.836346421525107</v>
      </c>
      <c r="C64" s="50">
        <f>'2021'!L65</f>
        <v>31.061552972358992</v>
      </c>
      <c r="D64" s="50">
        <f>'2020'!L65</f>
        <v>28.022427725848011</v>
      </c>
      <c r="E64" s="50">
        <f>'2019'!L65</f>
        <v>32.361068840909269</v>
      </c>
      <c r="F64" s="50">
        <f>'2018'!L65</f>
        <v>31.668195118526231</v>
      </c>
      <c r="G64" s="50">
        <f>'2017'!L65</f>
        <v>31.321681957577713</v>
      </c>
      <c r="H64" s="50">
        <f>'2016'!L65</f>
        <v>31.43955988862502</v>
      </c>
      <c r="I64" s="50">
        <f>'2015'!L65</f>
        <v>30.8512082785907</v>
      </c>
      <c r="J64" s="6">
        <f>'2014'!L65</f>
        <v>32.219188265306421</v>
      </c>
      <c r="K64" s="6">
        <f>'2013'!L65</f>
        <v>30.091107815400324</v>
      </c>
      <c r="L64" s="6">
        <f>'2012'!L65</f>
        <v>30.982855906092027</v>
      </c>
      <c r="M64" s="6">
        <f>'2011'!L65</f>
        <v>31.992116351390507</v>
      </c>
      <c r="N64" s="6">
        <f>'2010'!L65</f>
        <v>30.256728164743947</v>
      </c>
    </row>
    <row r="65" spans="1:14" x14ac:dyDescent="0.2">
      <c r="A65" s="17">
        <v>57</v>
      </c>
      <c r="B65" s="50">
        <f>'2022'!L66</f>
        <v>29.836346421525107</v>
      </c>
      <c r="C65" s="50">
        <f>'2021'!L66</f>
        <v>30.270786877755324</v>
      </c>
      <c r="D65" s="50">
        <f>'2020'!L66</f>
        <v>27.44385630618752</v>
      </c>
      <c r="E65" s="50">
        <f>'2019'!L66</f>
        <v>31.489282397613131</v>
      </c>
      <c r="F65" s="50">
        <f>'2018'!L66</f>
        <v>30.668195118526228</v>
      </c>
      <c r="G65" s="50">
        <f>'2017'!L66</f>
        <v>30.321681957577713</v>
      </c>
      <c r="H65" s="50">
        <f>'2016'!L66</f>
        <v>30.718923860531337</v>
      </c>
      <c r="I65" s="50">
        <f>'2015'!L66</f>
        <v>29.851208278590704</v>
      </c>
      <c r="J65" s="6">
        <f>'2014'!L66</f>
        <v>31.219188265306425</v>
      </c>
      <c r="K65" s="6">
        <f>'2013'!L66</f>
        <v>29.255960783731247</v>
      </c>
      <c r="L65" s="6">
        <f>'2012'!L66</f>
        <v>30.157043654126841</v>
      </c>
      <c r="M65" s="6">
        <f>'2011'!L66</f>
        <v>30.992116351390507</v>
      </c>
      <c r="N65" s="6">
        <f>'2010'!L66</f>
        <v>29.44870705612939</v>
      </c>
    </row>
    <row r="66" spans="1:14" x14ac:dyDescent="0.2">
      <c r="A66" s="17">
        <v>58</v>
      </c>
      <c r="B66" s="50">
        <f>'2022'!L67</f>
        <v>28.836346421525104</v>
      </c>
      <c r="C66" s="50">
        <f>'2021'!L67</f>
        <v>29.270786877755327</v>
      </c>
      <c r="D66" s="50">
        <f>'2020'!L67</f>
        <v>26.548217304059779</v>
      </c>
      <c r="E66" s="50">
        <f>'2019'!L67</f>
        <v>30.489282397613131</v>
      </c>
      <c r="F66" s="50">
        <f>'2018'!L67</f>
        <v>29.668195118526228</v>
      </c>
      <c r="G66" s="50">
        <f>'2017'!L67</f>
        <v>29.457235057384889</v>
      </c>
      <c r="H66" s="50">
        <f>'2016'!L67</f>
        <v>29.871544688109779</v>
      </c>
      <c r="I66" s="50">
        <f>'2015'!L67</f>
        <v>29.010293418312063</v>
      </c>
      <c r="J66" s="6">
        <f>'2014'!L67</f>
        <v>30.219188265306428</v>
      </c>
      <c r="K66" s="6">
        <f>'2013'!L67</f>
        <v>28.587441599682041</v>
      </c>
      <c r="L66" s="6">
        <f>'2012'!L67</f>
        <v>29.340678599353637</v>
      </c>
      <c r="M66" s="6">
        <f>'2011'!L67</f>
        <v>29.992116351390504</v>
      </c>
      <c r="N66" s="6">
        <f>'2010'!L67</f>
        <v>28.448707056129393</v>
      </c>
    </row>
    <row r="67" spans="1:14" x14ac:dyDescent="0.2">
      <c r="A67" s="17">
        <v>59</v>
      </c>
      <c r="B67" s="50">
        <f>'2022'!L68</f>
        <v>27.836346421525104</v>
      </c>
      <c r="C67" s="50">
        <f>'2021'!L68</f>
        <v>28.270786877755327</v>
      </c>
      <c r="D67" s="50">
        <f>'2020'!L68</f>
        <v>25.656750452994654</v>
      </c>
      <c r="E67" s="50">
        <f>'2019'!L68</f>
        <v>29.617168463274592</v>
      </c>
      <c r="F67" s="50">
        <f>'2018'!L68</f>
        <v>28.798994199775223</v>
      </c>
      <c r="G67" s="50">
        <f>'2017'!L68</f>
        <v>28.902730981344657</v>
      </c>
      <c r="H67" s="50">
        <f>'2016'!L68</f>
        <v>28.871544688109783</v>
      </c>
      <c r="I67" s="50">
        <f>'2015'!L68</f>
        <v>28.010293418312067</v>
      </c>
      <c r="J67" s="6">
        <f>'2014'!L68</f>
        <v>29.219188265306432</v>
      </c>
      <c r="K67" s="6">
        <f>'2013'!L68</f>
        <v>27.939635224756422</v>
      </c>
      <c r="L67" s="6">
        <f>'2012'!L68</f>
        <v>28.520371300907243</v>
      </c>
      <c r="M67" s="6">
        <f>'2011'!L68</f>
        <v>28.992116351390504</v>
      </c>
      <c r="N67" s="6">
        <f>'2010'!L68</f>
        <v>27.448707056129393</v>
      </c>
    </row>
    <row r="68" spans="1:14" x14ac:dyDescent="0.2">
      <c r="A68" s="17">
        <v>60</v>
      </c>
      <c r="B68" s="44">
        <f>'2022'!L69</f>
        <v>27.041846857613162</v>
      </c>
      <c r="C68" s="44">
        <f>'2021'!L69</f>
        <v>27.270786877755327</v>
      </c>
      <c r="D68" s="44">
        <f>'2020'!L69</f>
        <v>24.763653579882131</v>
      </c>
      <c r="E68" s="44">
        <f>'2019'!L69</f>
        <v>28.617168463274592</v>
      </c>
      <c r="F68" s="44">
        <f>'2018'!L69</f>
        <v>27.798994199775223</v>
      </c>
      <c r="G68" s="44">
        <f>'2017'!L69</f>
        <v>27.902730981344657</v>
      </c>
      <c r="H68" s="44">
        <f>'2016'!L69</f>
        <v>27.871544688109783</v>
      </c>
      <c r="I68" s="44">
        <f>'2015'!L69</f>
        <v>27.010293418312067</v>
      </c>
      <c r="J68" s="45">
        <f>'2014'!L69</f>
        <v>28.398683191964597</v>
      </c>
      <c r="K68" s="45">
        <f>'2013'!L69</f>
        <v>26.939635224756422</v>
      </c>
      <c r="L68" s="45">
        <f>'2012'!L69</f>
        <v>27.520371300907243</v>
      </c>
      <c r="M68" s="45">
        <f>'2011'!L69</f>
        <v>27.9921163513905</v>
      </c>
      <c r="N68" s="45">
        <f>'2010'!L69</f>
        <v>26.639157282674478</v>
      </c>
    </row>
    <row r="69" spans="1:14" x14ac:dyDescent="0.2">
      <c r="A69" s="17">
        <v>61</v>
      </c>
      <c r="B69" s="50">
        <f>'2022'!L70</f>
        <v>26.249001622783176</v>
      </c>
      <c r="C69" s="50">
        <f>'2021'!L70</f>
        <v>26.379178037852764</v>
      </c>
      <c r="D69" s="50">
        <f>'2020'!L70</f>
        <v>23.866433472396004</v>
      </c>
      <c r="E69" s="50">
        <f>'2019'!L70</f>
        <v>27.617168463274588</v>
      </c>
      <c r="F69" s="50">
        <f>'2018'!L70</f>
        <v>26.798994199775219</v>
      </c>
      <c r="G69" s="50">
        <f>'2017'!L70</f>
        <v>26.902730981344657</v>
      </c>
      <c r="H69" s="50">
        <f>'2016'!L70</f>
        <v>27.024458345585256</v>
      </c>
      <c r="I69" s="50">
        <f>'2015'!L70</f>
        <v>26.01029341831207</v>
      </c>
      <c r="J69" s="6">
        <f>'2014'!L70</f>
        <v>27.572506763254097</v>
      </c>
      <c r="K69" s="6">
        <f>'2013'!L70</f>
        <v>26.251607321803696</v>
      </c>
      <c r="L69" s="6">
        <f>'2012'!L70</f>
        <v>26.520371300907243</v>
      </c>
      <c r="M69" s="6">
        <f>'2011'!L70</f>
        <v>27.187789777379049</v>
      </c>
      <c r="N69" s="6">
        <f>'2010'!L70</f>
        <v>25.639157282674478</v>
      </c>
    </row>
    <row r="70" spans="1:14" x14ac:dyDescent="0.2">
      <c r="A70" s="17">
        <v>62</v>
      </c>
      <c r="B70" s="50">
        <f>'2022'!L71</f>
        <v>25.356589587742249</v>
      </c>
      <c r="C70" s="50">
        <f>'2021'!L71</f>
        <v>25.597144041694953</v>
      </c>
      <c r="D70" s="50">
        <f>'2020'!L71</f>
        <v>23.191872448973104</v>
      </c>
      <c r="E70" s="50">
        <f>'2019'!L71</f>
        <v>26.754470582075982</v>
      </c>
      <c r="F70" s="50">
        <f>'2018'!L71</f>
        <v>26.083307650583603</v>
      </c>
      <c r="G70" s="50">
        <f>'2017'!L71</f>
        <v>25.902730981344657</v>
      </c>
      <c r="H70" s="50">
        <f>'2016'!L71</f>
        <v>26.024458345585256</v>
      </c>
      <c r="I70" s="50">
        <f>'2015'!L71</f>
        <v>25.164901257210932</v>
      </c>
      <c r="J70" s="6">
        <f>'2014'!L71</f>
        <v>26.572506763254097</v>
      </c>
      <c r="K70" s="6">
        <f>'2013'!L71</f>
        <v>25.251607321803696</v>
      </c>
      <c r="L70" s="6">
        <f>'2012'!L71</f>
        <v>25.701697930181858</v>
      </c>
      <c r="M70" s="6">
        <f>'2011'!L71</f>
        <v>26.187789777379049</v>
      </c>
      <c r="N70" s="6">
        <f>'2010'!L71</f>
        <v>24.955373097550893</v>
      </c>
    </row>
    <row r="71" spans="1:14" x14ac:dyDescent="0.2">
      <c r="A71" s="17">
        <v>63</v>
      </c>
      <c r="B71" s="50">
        <f>'2022'!L72</f>
        <v>24.562745298388002</v>
      </c>
      <c r="C71" s="50">
        <f>'2021'!L72</f>
        <v>24.597144041694953</v>
      </c>
      <c r="D71" s="50">
        <f>'2020'!L72</f>
        <v>22.305304690851184</v>
      </c>
      <c r="E71" s="50">
        <f>'2019'!L72</f>
        <v>25.754470582075982</v>
      </c>
      <c r="F71" s="50">
        <f>'2018'!L72</f>
        <v>25.083307650583603</v>
      </c>
      <c r="G71" s="50">
        <f>'2017'!L72</f>
        <v>25.050421277747823</v>
      </c>
      <c r="H71" s="50">
        <f>'2016'!L72</f>
        <v>25.024458345585252</v>
      </c>
      <c r="I71" s="50">
        <f>'2015'!L72</f>
        <v>24.308301845915643</v>
      </c>
      <c r="J71" s="6">
        <f>'2014'!L72</f>
        <v>25.741260852336644</v>
      </c>
      <c r="K71" s="6">
        <f>'2013'!L72</f>
        <v>24.251607321803696</v>
      </c>
      <c r="L71" s="6">
        <f>'2012'!L72</f>
        <v>24.870836842464957</v>
      </c>
      <c r="M71" s="6">
        <f>'2011'!L72</f>
        <v>25.187789777379049</v>
      </c>
      <c r="N71" s="6">
        <f>'2010'!L72</f>
        <v>24.250906307188966</v>
      </c>
    </row>
    <row r="72" spans="1:14" x14ac:dyDescent="0.2">
      <c r="A72" s="17">
        <v>64</v>
      </c>
      <c r="B72" s="50">
        <f>'2022'!L73</f>
        <v>23.776393289007377</v>
      </c>
      <c r="C72" s="50">
        <f>'2021'!L73</f>
        <v>23.83171937471808</v>
      </c>
      <c r="D72" s="50">
        <f>'2020'!L73</f>
        <v>21.531828791459109</v>
      </c>
      <c r="E72" s="50">
        <f>'2019'!L73</f>
        <v>25.162898677742977</v>
      </c>
      <c r="F72" s="50">
        <f>'2018'!L73</f>
        <v>24.083307650583603</v>
      </c>
      <c r="G72" s="50">
        <f>'2017'!L73</f>
        <v>24.343560636288096</v>
      </c>
      <c r="H72" s="50">
        <f>'2016'!L73</f>
        <v>24.308799891621021</v>
      </c>
      <c r="I72" s="50">
        <f>'2015'!L73</f>
        <v>23.46190379330865</v>
      </c>
      <c r="J72" s="6">
        <f>'2014'!L73</f>
        <v>24.741260852336644</v>
      </c>
      <c r="K72" s="6">
        <f>'2013'!L73</f>
        <v>23.251607321803696</v>
      </c>
      <c r="L72" s="6">
        <f>'2012'!L73</f>
        <v>24.022208499871571</v>
      </c>
      <c r="M72" s="6">
        <f>'2011'!L73</f>
        <v>24.489781089640566</v>
      </c>
      <c r="N72" s="6">
        <f>'2010'!L73</f>
        <v>23.250906307188966</v>
      </c>
    </row>
    <row r="73" spans="1:14" x14ac:dyDescent="0.2">
      <c r="A73" s="17">
        <v>65</v>
      </c>
      <c r="B73" s="44">
        <f>'2022'!L74</f>
        <v>22.889265554596374</v>
      </c>
      <c r="C73" s="44">
        <f>'2021'!L74</f>
        <v>22.950341003922524</v>
      </c>
      <c r="D73" s="44">
        <f>'2020'!L74</f>
        <v>20.531828791459109</v>
      </c>
      <c r="E73" s="44">
        <f>'2019'!L74</f>
        <v>24.162898677742977</v>
      </c>
      <c r="F73" s="44">
        <f>'2018'!L74</f>
        <v>23.363228216169166</v>
      </c>
      <c r="G73" s="44">
        <f>'2017'!L74</f>
        <v>23.485486592456482</v>
      </c>
      <c r="H73" s="44">
        <f>'2016'!L74</f>
        <v>23.308799891621021</v>
      </c>
      <c r="I73" s="44">
        <f>'2015'!L74</f>
        <v>22.627097345778498</v>
      </c>
      <c r="J73" s="45">
        <f>'2014'!L74</f>
        <v>24.0623371550166</v>
      </c>
      <c r="K73" s="45">
        <f>'2013'!L74</f>
        <v>22.38866519723625</v>
      </c>
      <c r="L73" s="45">
        <f>'2012'!L74</f>
        <v>23.303911595678418</v>
      </c>
      <c r="M73" s="45">
        <f>'2011'!L74</f>
        <v>23.816172669091458</v>
      </c>
      <c r="N73" s="45">
        <f>'2010'!L74</f>
        <v>22.25090630718897</v>
      </c>
    </row>
    <row r="74" spans="1:14" x14ac:dyDescent="0.2">
      <c r="A74" s="17">
        <v>66</v>
      </c>
      <c r="B74" s="50">
        <f>'2022'!L75</f>
        <v>22.000567408206766</v>
      </c>
      <c r="C74" s="50">
        <f>'2021'!L75</f>
        <v>22.182207576643798</v>
      </c>
      <c r="D74" s="50">
        <f>'2020'!L75</f>
        <v>19.642348407865839</v>
      </c>
      <c r="E74" s="50">
        <f>'2019'!L75</f>
        <v>23.44459985247801</v>
      </c>
      <c r="F74" s="50">
        <f>'2018'!L75</f>
        <v>22.363228216169166</v>
      </c>
      <c r="G74" s="50">
        <f>'2017'!L75</f>
        <v>22.485486592456478</v>
      </c>
      <c r="H74" s="50">
        <f>'2016'!L75</f>
        <v>22.799311717247281</v>
      </c>
      <c r="I74" s="50">
        <f>'2015'!L75</f>
        <v>21.627097345778498</v>
      </c>
      <c r="J74" s="6">
        <f>'2014'!L75</f>
        <v>23.203428994268197</v>
      </c>
      <c r="K74" s="6">
        <f>'2013'!L75</f>
        <v>21.38866519723625</v>
      </c>
      <c r="L74" s="6">
        <f>'2012'!L75</f>
        <v>22.459569695307621</v>
      </c>
      <c r="M74" s="6">
        <f>'2011'!L75</f>
        <v>22.988247744140104</v>
      </c>
      <c r="N74" s="6">
        <f>'2010'!L75</f>
        <v>21.25090630718897</v>
      </c>
    </row>
    <row r="75" spans="1:14" x14ac:dyDescent="0.2">
      <c r="A75" s="17">
        <v>67</v>
      </c>
      <c r="B75" s="50">
        <f>'2022'!L76</f>
        <v>21.000567408206766</v>
      </c>
      <c r="C75" s="50">
        <f>'2021'!L76</f>
        <v>21.182207576643798</v>
      </c>
      <c r="D75" s="50">
        <f>'2020'!L76</f>
        <v>19.084540018586726</v>
      </c>
      <c r="E75" s="50">
        <f>'2019'!L76</f>
        <v>22.839062887191101</v>
      </c>
      <c r="F75" s="50">
        <f>'2018'!L76</f>
        <v>21.501166564536167</v>
      </c>
      <c r="G75" s="50">
        <f>'2017'!L76</f>
        <v>21.485486592456478</v>
      </c>
      <c r="H75" s="50">
        <f>'2016'!L76</f>
        <v>22.088913168120623</v>
      </c>
      <c r="I75" s="50">
        <f>'2015'!L76</f>
        <v>20.627097345778502</v>
      </c>
      <c r="J75" s="6">
        <f>'2014'!L76</f>
        <v>22.203428994268201</v>
      </c>
      <c r="K75" s="6">
        <f>'2013'!L76</f>
        <v>20.38866519723625</v>
      </c>
      <c r="L75" s="6">
        <f>'2012'!L76</f>
        <v>21.778981618148457</v>
      </c>
      <c r="M75" s="6">
        <f>'2011'!L76</f>
        <v>22.145508217875349</v>
      </c>
      <c r="N75" s="6">
        <f>'2010'!L76</f>
        <v>20.540117544919823</v>
      </c>
    </row>
    <row r="76" spans="1:14" x14ac:dyDescent="0.2">
      <c r="A76" s="17">
        <v>68</v>
      </c>
      <c r="B76" s="50">
        <f>'2022'!L77</f>
        <v>20.107324642760663</v>
      </c>
      <c r="C76" s="50">
        <f>'2021'!L77</f>
        <v>20.182207576643798</v>
      </c>
      <c r="D76" s="50">
        <f>'2020'!L77</f>
        <v>18.084540018586726</v>
      </c>
      <c r="E76" s="50">
        <f>'2019'!L77</f>
        <v>21.839062887191105</v>
      </c>
      <c r="F76" s="50">
        <f>'2018'!L77</f>
        <v>20.647007999012111</v>
      </c>
      <c r="G76" s="50">
        <f>'2017'!L77</f>
        <v>20.620008942408127</v>
      </c>
      <c r="H76" s="50">
        <f>'2016'!L77</f>
        <v>21.088913168120623</v>
      </c>
      <c r="I76" s="50">
        <f>'2015'!L77</f>
        <v>19.747618886771185</v>
      </c>
      <c r="J76" s="6">
        <f>'2014'!L77</f>
        <v>21.203428994268201</v>
      </c>
      <c r="K76" s="6">
        <f>'2013'!L77</f>
        <v>19.532265667974418</v>
      </c>
      <c r="L76" s="6">
        <f>'2012'!L77</f>
        <v>20.77898161814846</v>
      </c>
      <c r="M76" s="6">
        <f>'2011'!L77</f>
        <v>21.145508217875349</v>
      </c>
      <c r="N76" s="6">
        <f>'2010'!L77</f>
        <v>19.540117544919823</v>
      </c>
    </row>
    <row r="77" spans="1:14" x14ac:dyDescent="0.2">
      <c r="A77" s="17">
        <v>69</v>
      </c>
      <c r="B77" s="50">
        <f>'2022'!L78</f>
        <v>19.107324642760663</v>
      </c>
      <c r="C77" s="50">
        <f>'2021'!L78</f>
        <v>19.290988648946751</v>
      </c>
      <c r="D77" s="50">
        <f>'2020'!L78</f>
        <v>17.191493042334141</v>
      </c>
      <c r="E77" s="50">
        <f>'2019'!L78</f>
        <v>20.839062887191101</v>
      </c>
      <c r="F77" s="50">
        <f>'2018'!L78</f>
        <v>19.647007999012111</v>
      </c>
      <c r="G77" s="50">
        <f>'2017'!L78</f>
        <v>19.985827286815546</v>
      </c>
      <c r="H77" s="50">
        <f>'2016'!L78</f>
        <v>20.334750937292213</v>
      </c>
      <c r="I77" s="50">
        <f>'2015'!L78</f>
        <v>18.874247958394683</v>
      </c>
      <c r="J77" s="6">
        <f>'2014'!L78</f>
        <v>20.203428994268201</v>
      </c>
      <c r="K77" s="6">
        <f>'2013'!L78</f>
        <v>18.532265667974421</v>
      </c>
      <c r="L77" s="6">
        <f>'2012'!L78</f>
        <v>19.91693387405423</v>
      </c>
      <c r="M77" s="6">
        <f>'2011'!L78</f>
        <v>20.145508217875349</v>
      </c>
      <c r="N77" s="6">
        <f>'2010'!L78</f>
        <v>18.886301500282006</v>
      </c>
    </row>
    <row r="78" spans="1:14" x14ac:dyDescent="0.2">
      <c r="A78" s="17">
        <v>70</v>
      </c>
      <c r="B78" s="44">
        <f>'2022'!L79</f>
        <v>18.210236235997058</v>
      </c>
      <c r="C78" s="44">
        <f>'2021'!L79</f>
        <v>18.404273182983928</v>
      </c>
      <c r="D78" s="44">
        <f>'2020'!L79</f>
        <v>16.30252023111851</v>
      </c>
      <c r="E78" s="44">
        <f>'2019'!L79</f>
        <v>19.966981521701737</v>
      </c>
      <c r="F78" s="44">
        <f>'2018'!L79</f>
        <v>18.647007999012114</v>
      </c>
      <c r="G78" s="44">
        <f>'2017'!L79</f>
        <v>18.98582728681555</v>
      </c>
      <c r="H78" s="44">
        <f>'2016'!L79</f>
        <v>19.334750937292213</v>
      </c>
      <c r="I78" s="44">
        <f>'2015'!L79</f>
        <v>18.004101300856835</v>
      </c>
      <c r="J78" s="45">
        <f>'2014'!L79</f>
        <v>19.344167772798688</v>
      </c>
      <c r="K78" s="45">
        <f>'2013'!L79</f>
        <v>17.655774336933149</v>
      </c>
      <c r="L78" s="45">
        <f>'2012'!L79</f>
        <v>19.193331509272081</v>
      </c>
      <c r="M78" s="45">
        <f>'2011'!L79</f>
        <v>19.145508217875349</v>
      </c>
      <c r="N78" s="45">
        <f>'2010'!L79</f>
        <v>17.886301500282006</v>
      </c>
    </row>
    <row r="79" spans="1:14" x14ac:dyDescent="0.2">
      <c r="A79" s="17">
        <v>71</v>
      </c>
      <c r="B79" s="50">
        <f>'2022'!L80</f>
        <v>17.529378848242786</v>
      </c>
      <c r="C79" s="50">
        <f>'2021'!L80</f>
        <v>17.404273182983928</v>
      </c>
      <c r="D79" s="50">
        <f>'2020'!L80</f>
        <v>15.400674876489029</v>
      </c>
      <c r="E79" s="50">
        <f>'2019'!L80</f>
        <v>19.083550273328694</v>
      </c>
      <c r="F79" s="50">
        <f>'2018'!L80</f>
        <v>17.755025903768139</v>
      </c>
      <c r="G79" s="50">
        <f>'2017'!L80</f>
        <v>18.224354090516393</v>
      </c>
      <c r="H79" s="50">
        <f>'2016'!L80</f>
        <v>18.465547818801188</v>
      </c>
      <c r="I79" s="50">
        <f>'2015'!L80</f>
        <v>17.130484703751108</v>
      </c>
      <c r="J79" s="6">
        <f>'2014'!L80</f>
        <v>18.611460932696541</v>
      </c>
      <c r="K79" s="6">
        <f>'2013'!L80</f>
        <v>16.905312872743085</v>
      </c>
      <c r="L79" s="6">
        <f>'2012'!L80</f>
        <v>18.359494456021167</v>
      </c>
      <c r="M79" s="6">
        <f>'2011'!L80</f>
        <v>18.145508217875346</v>
      </c>
      <c r="N79" s="6">
        <f>'2010'!L80</f>
        <v>17.164482324286517</v>
      </c>
    </row>
    <row r="80" spans="1:14" x14ac:dyDescent="0.2">
      <c r="A80" s="17">
        <v>72</v>
      </c>
      <c r="B80" s="50">
        <f>'2022'!L81</f>
        <v>16.634482968848108</v>
      </c>
      <c r="C80" s="50">
        <f>'2021'!L81</f>
        <v>16.404273182983928</v>
      </c>
      <c r="D80" s="50">
        <f>'2020'!L81</f>
        <v>14.584232142859275</v>
      </c>
      <c r="E80" s="50">
        <f>'2019'!L81</f>
        <v>18.083550273328694</v>
      </c>
      <c r="F80" s="50">
        <f>'2018'!L81</f>
        <v>16.9813213254569</v>
      </c>
      <c r="G80" s="50">
        <f>'2017'!L81</f>
        <v>17.473992880523667</v>
      </c>
      <c r="H80" s="50">
        <f>'2016'!L81</f>
        <v>17.465547818801188</v>
      </c>
      <c r="I80" s="50">
        <f>'2015'!L81</f>
        <v>16.130484703751108</v>
      </c>
      <c r="J80" s="6">
        <f>'2014'!L81</f>
        <v>17.886920414562649</v>
      </c>
      <c r="K80" s="6">
        <f>'2013'!L81</f>
        <v>16.350705982410322</v>
      </c>
      <c r="L80" s="6">
        <f>'2012'!L81</f>
        <v>17.496875182605944</v>
      </c>
      <c r="M80" s="6">
        <f>'2011'!L81</f>
        <v>17.145508217875346</v>
      </c>
      <c r="N80" s="6">
        <f>'2010'!L81</f>
        <v>16.327062639645408</v>
      </c>
    </row>
    <row r="81" spans="1:14" x14ac:dyDescent="0.2">
      <c r="A81" s="17">
        <v>73</v>
      </c>
      <c r="B81" s="50">
        <f>'2022'!L82</f>
        <v>15.634482968848108</v>
      </c>
      <c r="C81" s="50">
        <f>'2021'!L82</f>
        <v>15.594722191017482</v>
      </c>
      <c r="D81" s="50">
        <f>'2020'!L82</f>
        <v>13.847458521193699</v>
      </c>
      <c r="E81" s="50">
        <f>'2019'!L82</f>
        <v>17.201165994220524</v>
      </c>
      <c r="F81" s="50">
        <f>'2018'!L82</f>
        <v>16.096979720723262</v>
      </c>
      <c r="G81" s="50">
        <f>'2017'!L82</f>
        <v>16.844334543371456</v>
      </c>
      <c r="H81" s="50">
        <f>'2016'!L82</f>
        <v>16.465547818801188</v>
      </c>
      <c r="I81" s="50">
        <f>'2015'!L82</f>
        <v>15.372817799933296</v>
      </c>
      <c r="J81" s="6">
        <f>'2014'!L82</f>
        <v>16.886920414562649</v>
      </c>
      <c r="K81" s="6">
        <f>'2013'!L82</f>
        <v>15.35070598241032</v>
      </c>
      <c r="L81" s="6">
        <f>'2012'!L82</f>
        <v>16.632308450993243</v>
      </c>
      <c r="M81" s="6">
        <f>'2011'!L82</f>
        <v>16.647382837509781</v>
      </c>
      <c r="N81" s="6">
        <f>'2010'!L82</f>
        <v>15.32706263964541</v>
      </c>
    </row>
    <row r="82" spans="1:14" x14ac:dyDescent="0.2">
      <c r="A82" s="17">
        <v>74</v>
      </c>
      <c r="B82" s="50">
        <f>'2022'!L83</f>
        <v>14.63448296884811</v>
      </c>
      <c r="C82" s="50">
        <f>'2021'!L83</f>
        <v>14.77962847117162</v>
      </c>
      <c r="D82" s="50">
        <f>'2020'!L83</f>
        <v>13.113960257676828</v>
      </c>
      <c r="E82" s="50">
        <f>'2019'!L83</f>
        <v>16.437224877531065</v>
      </c>
      <c r="F82" s="50">
        <f>'2018'!L83</f>
        <v>15.434820436695608</v>
      </c>
      <c r="G82" s="50">
        <f>'2017'!L83</f>
        <v>16.076169075901547</v>
      </c>
      <c r="H82" s="50">
        <f>'2016'!L83</f>
        <v>15.465547818801189</v>
      </c>
      <c r="I82" s="50">
        <f>'2015'!L83</f>
        <v>14.513792376235982</v>
      </c>
      <c r="J82" s="6">
        <f>'2014'!L83</f>
        <v>15.886920414562651</v>
      </c>
      <c r="K82" s="6">
        <f>'2013'!L83</f>
        <v>14.71890530428826</v>
      </c>
      <c r="L82" s="6">
        <f>'2012'!L83</f>
        <v>15.632308450993245</v>
      </c>
      <c r="M82" s="6">
        <f>'2011'!L83</f>
        <v>15.647382837509781</v>
      </c>
      <c r="N82" s="6">
        <f>'2010'!L83</f>
        <v>14.560559689088645</v>
      </c>
    </row>
    <row r="83" spans="1:14" x14ac:dyDescent="0.2">
      <c r="A83" s="17">
        <v>75</v>
      </c>
      <c r="B83" s="44">
        <f>'2022'!L84</f>
        <v>13.719132279360499</v>
      </c>
      <c r="C83" s="44">
        <f>'2021'!L84</f>
        <v>13.969672727557905</v>
      </c>
      <c r="D83" s="44">
        <f>'2020'!L84</f>
        <v>12.376270488381087</v>
      </c>
      <c r="E83" s="44">
        <f>'2019'!L84</f>
        <v>15.549065052110228</v>
      </c>
      <c r="F83" s="44">
        <f>'2018'!L84</f>
        <v>14.649709939381875</v>
      </c>
      <c r="G83" s="44">
        <f>'2017'!L84</f>
        <v>15.325387781115973</v>
      </c>
      <c r="H83" s="44">
        <f>'2016'!L84</f>
        <v>14.610142483717144</v>
      </c>
      <c r="I83" s="44">
        <f>'2015'!L84</f>
        <v>13.51379237623598</v>
      </c>
      <c r="J83" s="45">
        <f>'2014'!L84</f>
        <v>15.011510863263563</v>
      </c>
      <c r="K83" s="45">
        <f>'2013'!L84</f>
        <v>13.718905304288262</v>
      </c>
      <c r="L83" s="45">
        <f>'2012'!L84</f>
        <v>14.893210320837957</v>
      </c>
      <c r="M83" s="45">
        <f>'2011'!L84</f>
        <v>15.144018340378951</v>
      </c>
      <c r="N83" s="45">
        <f>'2010'!L84</f>
        <v>13.912073681315862</v>
      </c>
    </row>
    <row r="84" spans="1:14" x14ac:dyDescent="0.2">
      <c r="A84" s="17">
        <v>76</v>
      </c>
      <c r="B84" s="50">
        <f>'2022'!L85</f>
        <v>12.719132279360499</v>
      </c>
      <c r="C84" s="50">
        <f>'2021'!L85</f>
        <v>13.15785312225624</v>
      </c>
      <c r="D84" s="50">
        <f>'2020'!L85</f>
        <v>11.54236006678653</v>
      </c>
      <c r="E84" s="50">
        <f>'2019'!L85</f>
        <v>14.7617726853556</v>
      </c>
      <c r="F84" s="50">
        <f>'2018'!L85</f>
        <v>13.871666173725121</v>
      </c>
      <c r="G84" s="50">
        <f>'2017'!L85</f>
        <v>14.763576582528266</v>
      </c>
      <c r="H84" s="50">
        <f>'2016'!L85</f>
        <v>14.07852895620568</v>
      </c>
      <c r="I84" s="50">
        <f>'2015'!L85</f>
        <v>12.728896382454757</v>
      </c>
      <c r="J84" s="6">
        <f>'2014'!L85</f>
        <v>14.147769181228478</v>
      </c>
      <c r="K84" s="6">
        <f>'2013'!L85</f>
        <v>12.946817464707024</v>
      </c>
      <c r="L84" s="6">
        <f>'2012'!L85</f>
        <v>14.009754533962148</v>
      </c>
      <c r="M84" s="6">
        <f>'2011'!L85</f>
        <v>14.144018340378951</v>
      </c>
      <c r="N84" s="6">
        <f>'2010'!L85</f>
        <v>13.260439231479909</v>
      </c>
    </row>
    <row r="85" spans="1:14" x14ac:dyDescent="0.2">
      <c r="A85" s="17">
        <v>77</v>
      </c>
      <c r="B85" s="50">
        <f>'2022'!L86</f>
        <v>11.893143386100549</v>
      </c>
      <c r="C85" s="50">
        <f>'2021'!L86</f>
        <v>12.81793527319755</v>
      </c>
      <c r="D85" s="50">
        <f>'2020'!L86</f>
        <v>10.941167560034234</v>
      </c>
      <c r="E85" s="50">
        <f>'2019'!L86</f>
        <v>14.102691554328246</v>
      </c>
      <c r="F85" s="50">
        <f>'2018'!L86</f>
        <v>13.139099497199625</v>
      </c>
      <c r="G85" s="50">
        <f>'2017'!L86</f>
        <v>13.763576582528266</v>
      </c>
      <c r="H85" s="50">
        <f>'2016'!L86</f>
        <v>13.191683364174059</v>
      </c>
      <c r="I85" s="50">
        <f>'2015'!L86</f>
        <v>12.083357147163589</v>
      </c>
      <c r="J85" s="6">
        <f>'2014'!L86</f>
        <v>13.383075546422072</v>
      </c>
      <c r="K85" s="6">
        <f>'2013'!L86</f>
        <v>12.150030811069589</v>
      </c>
      <c r="L85" s="6">
        <f>'2012'!L86</f>
        <v>13.456357989630318</v>
      </c>
      <c r="M85" s="6">
        <f>'2011'!L86</f>
        <v>13.260633881749712</v>
      </c>
      <c r="N85" s="6">
        <f>'2010'!L86</f>
        <v>12.35290618243266</v>
      </c>
    </row>
    <row r="86" spans="1:14" x14ac:dyDescent="0.2">
      <c r="A86" s="17">
        <v>78</v>
      </c>
      <c r="B86" s="50">
        <f>'2022'!L87</f>
        <v>11.572534001311812</v>
      </c>
      <c r="C86" s="50">
        <f>'2021'!L87</f>
        <v>12.084233379518857</v>
      </c>
      <c r="D86" s="50">
        <f>'2020'!L87</f>
        <v>10.023909463486707</v>
      </c>
      <c r="E86" s="50">
        <f>'2019'!L87</f>
        <v>13.24009247911944</v>
      </c>
      <c r="F86" s="50">
        <f>'2018'!L87</f>
        <v>12.346297849612732</v>
      </c>
      <c r="G86" s="50">
        <f>'2017'!L87</f>
        <v>12.763576582528266</v>
      </c>
      <c r="H86" s="50">
        <f>'2016'!L87</f>
        <v>12.315504665287953</v>
      </c>
      <c r="I86" s="50">
        <f>'2015'!L87</f>
        <v>11.18321367429431</v>
      </c>
      <c r="J86" s="6">
        <f>'2014'!L87</f>
        <v>13.038147184375736</v>
      </c>
      <c r="K86" s="6">
        <f>'2013'!L87</f>
        <v>11.341800865572793</v>
      </c>
      <c r="L86" s="6">
        <f>'2012'!L87</f>
        <v>12.787158619152795</v>
      </c>
      <c r="M86" s="6">
        <f>'2011'!L87</f>
        <v>12.445570604673623</v>
      </c>
      <c r="N86" s="6">
        <f>'2010'!L87</f>
        <v>11.35290618243266</v>
      </c>
    </row>
    <row r="87" spans="1:14" x14ac:dyDescent="0.2">
      <c r="A87" s="17">
        <v>79</v>
      </c>
      <c r="B87" s="50">
        <f>'2022'!L88</f>
        <v>10.823378654071378</v>
      </c>
      <c r="C87" s="50">
        <f>'2021'!L88</f>
        <v>11.367044652036693</v>
      </c>
      <c r="D87" s="50">
        <f>'2020'!L88</f>
        <v>9.1228474592808073</v>
      </c>
      <c r="E87" s="50">
        <f>'2019'!L88</f>
        <v>12.344519466653207</v>
      </c>
      <c r="F87" s="50">
        <f>'2018'!L88</f>
        <v>11.543736147106276</v>
      </c>
      <c r="G87" s="50">
        <f>'2017'!L88</f>
        <v>11.763576582528266</v>
      </c>
      <c r="H87" s="50">
        <f>'2016'!L88</f>
        <v>11.62107806180402</v>
      </c>
      <c r="I87" s="50">
        <f>'2015'!L88</f>
        <v>10.54689754405752</v>
      </c>
      <c r="J87" s="6">
        <f>'2014'!L88</f>
        <v>12.144854819987444</v>
      </c>
      <c r="K87" s="6">
        <f>'2013'!L88</f>
        <v>10.527130794898824</v>
      </c>
      <c r="L87" s="6">
        <f>'2012'!L88</f>
        <v>12.233964387121988</v>
      </c>
      <c r="M87" s="6">
        <f>'2011'!L88</f>
        <v>12.156087815360531</v>
      </c>
      <c r="N87" s="6">
        <f>'2010'!L88</f>
        <v>11.025210105238223</v>
      </c>
    </row>
    <row r="88" spans="1:14" x14ac:dyDescent="0.2">
      <c r="A88" s="17">
        <v>80</v>
      </c>
      <c r="B88" s="44">
        <f>'2022'!L89</f>
        <v>10.245930727273553</v>
      </c>
      <c r="C88" s="44">
        <f>'2021'!L89</f>
        <v>10.933600940829239</v>
      </c>
      <c r="D88" s="44">
        <f>'2020'!L89</f>
        <v>8.5547000165482618</v>
      </c>
      <c r="E88" s="44">
        <f>'2019'!L89</f>
        <v>11.540296647920202</v>
      </c>
      <c r="F88" s="44">
        <f>'2018'!L89</f>
        <v>10.976823839149661</v>
      </c>
      <c r="G88" s="44">
        <f>'2017'!L89</f>
        <v>11.052386238490527</v>
      </c>
      <c r="H88" s="44">
        <f>'2016'!L89</f>
        <v>11.102510012531466</v>
      </c>
      <c r="I88" s="44">
        <f>'2015'!L89</f>
        <v>9.7231589044795825</v>
      </c>
      <c r="J88" s="45">
        <f>'2014'!L89</f>
        <v>11.247002669285578</v>
      </c>
      <c r="K88" s="45">
        <f>'2013'!L89</f>
        <v>9.8275691707759432</v>
      </c>
      <c r="L88" s="45">
        <f>'2012'!L89</f>
        <v>11.233964387121988</v>
      </c>
      <c r="M88" s="45">
        <f>'2011'!L89</f>
        <v>11.355337179725668</v>
      </c>
      <c r="N88" s="45">
        <f>'2010'!L89</f>
        <v>10.109749945440941</v>
      </c>
    </row>
    <row r="89" spans="1:14" x14ac:dyDescent="0.2">
      <c r="A89" s="17">
        <v>81</v>
      </c>
      <c r="B89" s="50">
        <f>'2022'!L90</f>
        <v>9.6419104430923586</v>
      </c>
      <c r="C89" s="50">
        <f>'2021'!L90</f>
        <v>10.108871587862515</v>
      </c>
      <c r="D89" s="50">
        <f>'2020'!L90</f>
        <v>8.0969970444546746</v>
      </c>
      <c r="E89" s="50">
        <f>'2019'!L90</f>
        <v>10.745697515788486</v>
      </c>
      <c r="F89" s="50">
        <f>'2018'!L90</f>
        <v>10.24431721376625</v>
      </c>
      <c r="G89" s="50">
        <f>'2017'!L90</f>
        <v>10.142964661138516</v>
      </c>
      <c r="H89" s="50">
        <f>'2016'!L90</f>
        <v>10.296163163445284</v>
      </c>
      <c r="I89" s="50">
        <f>'2015'!L90</f>
        <v>9.498938625417118</v>
      </c>
      <c r="J89" s="6">
        <f>'2014'!L90</f>
        <v>10.408006454593227</v>
      </c>
      <c r="K89" s="6">
        <f>'2013'!L90</f>
        <v>9.0356190407560746</v>
      </c>
      <c r="L89" s="6">
        <f>'2012'!L90</f>
        <v>10.412121472385422</v>
      </c>
      <c r="M89" s="6">
        <f>'2011'!L90</f>
        <v>10.533293526934283</v>
      </c>
      <c r="N89" s="6">
        <f>'2010'!L90</f>
        <v>9.4956836781895735</v>
      </c>
    </row>
    <row r="90" spans="1:14" x14ac:dyDescent="0.2">
      <c r="A90" s="17">
        <v>82</v>
      </c>
      <c r="B90" s="50">
        <f>'2022'!L91</f>
        <v>8.7198384895133554</v>
      </c>
      <c r="C90" s="50">
        <f>'2021'!L91</f>
        <v>9.3467589566765543</v>
      </c>
      <c r="D90" s="50">
        <f>'2020'!L91</f>
        <v>7.3156030957901459</v>
      </c>
      <c r="E90" s="50">
        <f>'2019'!L91</f>
        <v>10.01297658141775</v>
      </c>
      <c r="F90" s="50">
        <f>'2018'!L91</f>
        <v>9.4963254175705494</v>
      </c>
      <c r="G90" s="50">
        <f>'2017'!L91</f>
        <v>9.6862302758505443</v>
      </c>
      <c r="H90" s="50">
        <f>'2016'!L91</f>
        <v>9.8640566801667493</v>
      </c>
      <c r="I90" s="50">
        <f>'2015'!L91</f>
        <v>8.7768981196384956</v>
      </c>
      <c r="J90" s="6">
        <f>'2014'!L91</f>
        <v>9.4803276695902579</v>
      </c>
      <c r="K90" s="6">
        <f>'2013'!L91</f>
        <v>8.5441240048862248</v>
      </c>
      <c r="L90" s="6">
        <f>'2012'!L91</f>
        <v>9.7411545503069306</v>
      </c>
      <c r="M90" s="6">
        <f>'2011'!L91</f>
        <v>10.012972898739909</v>
      </c>
      <c r="N90" s="6">
        <f>'2010'!L91</f>
        <v>8.6449896313545462</v>
      </c>
    </row>
    <row r="91" spans="1:14" x14ac:dyDescent="0.2">
      <c r="A91" s="17">
        <v>83</v>
      </c>
      <c r="B91" s="50">
        <f>'2022'!L92</f>
        <v>8.1995911982165737</v>
      </c>
      <c r="C91" s="50">
        <f>'2021'!L92</f>
        <v>8.8775898292100308</v>
      </c>
      <c r="D91" s="50">
        <f>'2020'!L92</f>
        <v>6.8090734286401426</v>
      </c>
      <c r="E91" s="50">
        <f>'2019'!L92</f>
        <v>9.1777034486284474</v>
      </c>
      <c r="F91" s="50">
        <f>'2018'!L92</f>
        <v>9.0031606523632579</v>
      </c>
      <c r="G91" s="50">
        <f>'2017'!L92</f>
        <v>8.8612060906286505</v>
      </c>
      <c r="H91" s="50">
        <f>'2016'!L92</f>
        <v>9.3082016610442224</v>
      </c>
      <c r="I91" s="50">
        <f>'2015'!L92</f>
        <v>8.1488935407458438</v>
      </c>
      <c r="J91" s="6">
        <f>'2014'!L92</f>
        <v>8.7125775231141454</v>
      </c>
      <c r="K91" s="6">
        <f>'2013'!L92</f>
        <v>7.7486356321290932</v>
      </c>
      <c r="L91" s="6">
        <f>'2012'!L92</f>
        <v>9.0368714959167509</v>
      </c>
      <c r="M91" s="6">
        <f>'2011'!L92</f>
        <v>9.402848837212856</v>
      </c>
      <c r="N91" s="6">
        <f>'2010'!L92</f>
        <v>8.2511283946181404</v>
      </c>
    </row>
    <row r="92" spans="1:14" x14ac:dyDescent="0.2">
      <c r="A92" s="17">
        <v>84</v>
      </c>
      <c r="B92" s="50">
        <f>'2022'!L93</f>
        <v>7.7861225857656935</v>
      </c>
      <c r="C92" s="50">
        <f>'2021'!L93</f>
        <v>8.1099164235711747</v>
      </c>
      <c r="D92" s="50">
        <f>'2020'!L93</f>
        <v>6.2649028123396429</v>
      </c>
      <c r="E92" s="50">
        <f>'2019'!L93</f>
        <v>8.4961512816056377</v>
      </c>
      <c r="F92" s="50">
        <f>'2018'!L93</f>
        <v>8.3302052928387695</v>
      </c>
      <c r="G92" s="50">
        <f>'2017'!L93</f>
        <v>8.1969974998908466</v>
      </c>
      <c r="H92" s="50">
        <f>'2016'!L93</f>
        <v>8.7824894427927571</v>
      </c>
      <c r="I92" s="50">
        <f>'2015'!L93</f>
        <v>7.5699335521630466</v>
      </c>
      <c r="J92" s="6">
        <f>'2014'!L93</f>
        <v>8.5338352754255613</v>
      </c>
      <c r="K92" s="6">
        <f>'2013'!L93</f>
        <v>7.2259120523515845</v>
      </c>
      <c r="L92" s="6">
        <f>'2012'!L93</f>
        <v>8.3167689220123826</v>
      </c>
      <c r="M92" s="6">
        <f>'2011'!L93</f>
        <v>8.7356656161740833</v>
      </c>
      <c r="N92" s="6">
        <f>'2010'!L93</f>
        <v>7.4908540150702478</v>
      </c>
    </row>
    <row r="93" spans="1:14" x14ac:dyDescent="0.2">
      <c r="A93" s="17">
        <v>85</v>
      </c>
      <c r="B93" s="44">
        <f>'2022'!L94</f>
        <v>7.0606571424995472</v>
      </c>
      <c r="C93" s="44">
        <f>'2021'!L94</f>
        <v>7.5589130040110799</v>
      </c>
      <c r="D93" s="44">
        <f>'2020'!L94</f>
        <v>5.9092124369930419</v>
      </c>
      <c r="E93" s="44">
        <f>'2019'!L94</f>
        <v>7.7978928394020768</v>
      </c>
      <c r="F93" s="44">
        <f>'2018'!L94</f>
        <v>7.7794793670180429</v>
      </c>
      <c r="G93" s="44">
        <f>'2017'!L94</f>
        <v>7.6212414565777422</v>
      </c>
      <c r="H93" s="44">
        <f>'2016'!L94</f>
        <v>8.005336692374625</v>
      </c>
      <c r="I93" s="44">
        <f>'2015'!L94</f>
        <v>6.8827624704003494</v>
      </c>
      <c r="J93" s="45">
        <f>'2014'!L94</f>
        <v>8.0104187239677547</v>
      </c>
      <c r="K93" s="45">
        <f>'2013'!L94</f>
        <v>6.631786055510732</v>
      </c>
      <c r="L93" s="45">
        <f>'2012'!L94</f>
        <v>7.5433419342446255</v>
      </c>
      <c r="M93" s="45">
        <f>'2011'!L94</f>
        <v>8.8460924408267676</v>
      </c>
      <c r="N93" s="45">
        <f>'2010'!L94</f>
        <v>6.9777791703487724</v>
      </c>
    </row>
    <row r="94" spans="1:14" x14ac:dyDescent="0.2">
      <c r="A94" s="17">
        <v>86</v>
      </c>
      <c r="B94" s="50">
        <f>'2022'!L95</f>
        <v>6.2626515395313698</v>
      </c>
      <c r="C94" s="50">
        <f>'2021'!L95</f>
        <v>6.9256217273617589</v>
      </c>
      <c r="D94" s="50">
        <f>'2020'!L95</f>
        <v>5.586596868432137</v>
      </c>
      <c r="E94" s="50">
        <f>'2019'!L95</f>
        <v>7.2421124035395943</v>
      </c>
      <c r="F94" s="50">
        <f>'2018'!L95</f>
        <v>7.5917817856552503</v>
      </c>
      <c r="G94" s="50">
        <f>'2017'!L95</f>
        <v>7.3817623888336179</v>
      </c>
      <c r="H94" s="50">
        <f>'2016'!L95</f>
        <v>7.6425822605951108</v>
      </c>
      <c r="I94" s="50">
        <f>'2015'!L95</f>
        <v>6.3326488119263651</v>
      </c>
      <c r="J94" s="6">
        <f>'2014'!L95</f>
        <v>7.5517101635329977</v>
      </c>
      <c r="K94" s="6">
        <f>'2013'!L95</f>
        <v>6.3062825216169118</v>
      </c>
      <c r="L94" s="6">
        <f>'2012'!L95</f>
        <v>6.7705465127686457</v>
      </c>
      <c r="M94" s="6">
        <f>'2011'!L95</f>
        <v>8.1956669933221296</v>
      </c>
      <c r="N94" s="6">
        <f>'2010'!L95</f>
        <v>6.3066004480314506</v>
      </c>
    </row>
    <row r="95" spans="1:14" x14ac:dyDescent="0.2">
      <c r="A95" s="17">
        <v>87</v>
      </c>
      <c r="B95" s="50">
        <f>'2022'!L96</f>
        <v>5.9813479045947222</v>
      </c>
      <c r="C95" s="50">
        <f>'2021'!L96</f>
        <v>6.7233556748882251</v>
      </c>
      <c r="D95" s="50">
        <f>'2020'!L96</f>
        <v>5.231418993410804</v>
      </c>
      <c r="E95" s="50">
        <f>'2019'!L96</f>
        <v>6.774384435397983</v>
      </c>
      <c r="F95" s="50">
        <f>'2018'!L96</f>
        <v>7.0784726925139427</v>
      </c>
      <c r="G95" s="50">
        <f>'2017'!L96</f>
        <v>6.7079122650816565</v>
      </c>
      <c r="H95" s="50">
        <f>'2016'!L96</f>
        <v>7.3504057278612933</v>
      </c>
      <c r="I95" s="50">
        <f>'2015'!L96</f>
        <v>5.9239772629050744</v>
      </c>
      <c r="J95" s="6">
        <f>'2014'!L96</f>
        <v>7.035651057108792</v>
      </c>
      <c r="K95" s="6">
        <f>'2013'!L96</f>
        <v>6.2048738642480998</v>
      </c>
      <c r="L95" s="6">
        <f>'2012'!L96</f>
        <v>6.5820290026563528</v>
      </c>
      <c r="M95" s="6">
        <f>'2011'!L96</f>
        <v>7.6071999876174301</v>
      </c>
      <c r="N95" s="6">
        <f>'2010'!L96</f>
        <v>6.0493051565005898</v>
      </c>
    </row>
    <row r="96" spans="1:14" x14ac:dyDescent="0.2">
      <c r="A96" s="17">
        <v>88</v>
      </c>
      <c r="B96" s="50">
        <f>'2022'!L97</f>
        <v>5.5019136027417321</v>
      </c>
      <c r="C96" s="50">
        <f>'2021'!L97</f>
        <v>6.3056086066432631</v>
      </c>
      <c r="D96" s="50">
        <f>'2020'!L97</f>
        <v>4.5804333733458282</v>
      </c>
      <c r="E96" s="50">
        <f>'2019'!L97</f>
        <v>6.0331219378886214</v>
      </c>
      <c r="F96" s="50">
        <f>'2018'!L97</f>
        <v>6.6182448108740619</v>
      </c>
      <c r="G96" s="50">
        <f>'2017'!L97</f>
        <v>6.4692599957048778</v>
      </c>
      <c r="H96" s="50">
        <f>'2016'!L97</f>
        <v>6.4827807177716563</v>
      </c>
      <c r="I96" s="50">
        <f>'2015'!L97</f>
        <v>5.5943564751742398</v>
      </c>
      <c r="J96" s="6">
        <f>'2014'!L97</f>
        <v>6.3468725360187346</v>
      </c>
      <c r="K96" s="6">
        <f>'2013'!L97</f>
        <v>5.8234746447087371</v>
      </c>
      <c r="L96" s="6">
        <f>'2012'!L97</f>
        <v>6.2771180315313648</v>
      </c>
      <c r="M96" s="6">
        <f>'2011'!L97</f>
        <v>7.3732454952648183</v>
      </c>
      <c r="N96" s="6">
        <f>'2010'!L97</f>
        <v>5.4213256139196231</v>
      </c>
    </row>
    <row r="97" spans="1:14" x14ac:dyDescent="0.2">
      <c r="A97" s="17">
        <v>89</v>
      </c>
      <c r="B97" s="50">
        <f>'2022'!L98</f>
        <v>5.2213434653444475</v>
      </c>
      <c r="C97" s="50">
        <f>'2021'!L98</f>
        <v>5.6455727464322925</v>
      </c>
      <c r="D97" s="50">
        <f>'2020'!L98</f>
        <v>4.292297688613905</v>
      </c>
      <c r="E97" s="50">
        <f>'2019'!L98</f>
        <v>5.4386910851684167</v>
      </c>
      <c r="F97" s="50">
        <f>'2018'!L98</f>
        <v>6.3674176448586426</v>
      </c>
      <c r="G97" s="50">
        <f>'2017'!L98</f>
        <v>6.182975864756548</v>
      </c>
      <c r="H97" s="50">
        <f>'2016'!L98</f>
        <v>6.3977942393132032</v>
      </c>
      <c r="I97" s="50">
        <f>'2015'!L98</f>
        <v>5.3221216859134177</v>
      </c>
      <c r="J97" s="6">
        <f>'2014'!L98</f>
        <v>6.0869829836160427</v>
      </c>
      <c r="K97" s="6">
        <f>'2013'!L98</f>
        <v>5.1500681811939364</v>
      </c>
      <c r="L97" s="6">
        <f>'2012'!L98</f>
        <v>6.0685040632479899</v>
      </c>
      <c r="M97" s="6">
        <f>'2011'!L98</f>
        <v>7.2270648114467839</v>
      </c>
      <c r="N97" s="6">
        <f>'2010'!L98</f>
        <v>5.0482460742915496</v>
      </c>
    </row>
    <row r="98" spans="1:14" x14ac:dyDescent="0.2">
      <c r="A98" s="17">
        <v>90</v>
      </c>
      <c r="B98" s="44">
        <f>'2022'!L99</f>
        <v>4.8071186298512059</v>
      </c>
      <c r="C98" s="44">
        <f>'2021'!L99</f>
        <v>5.0807194037460164</v>
      </c>
      <c r="D98" s="44">
        <f>'2020'!L99</f>
        <v>3.8879476538056026</v>
      </c>
      <c r="E98" s="44">
        <f>'2019'!L99</f>
        <v>4.9905001449637698</v>
      </c>
      <c r="F98" s="44">
        <f>'2018'!L99</f>
        <v>5.7720671376075154</v>
      </c>
      <c r="G98" s="44">
        <f>'2017'!L99</f>
        <v>5.7512734512322021</v>
      </c>
      <c r="H98" s="44">
        <f>'2016'!L99</f>
        <v>5.7209610469468037</v>
      </c>
      <c r="I98" s="44">
        <f>'2015'!L99</f>
        <v>4.7104804794098003</v>
      </c>
      <c r="J98" s="45">
        <f>'2014'!L99</f>
        <v>5.6674487481475788</v>
      </c>
      <c r="K98" s="45">
        <f>'2013'!L99</f>
        <v>4.6631791529118871</v>
      </c>
      <c r="L98" s="45">
        <f>'2012'!L99</f>
        <v>5.5714657205736149</v>
      </c>
      <c r="M98" s="45">
        <f>'2011'!L99</f>
        <v>6.4926068434775788</v>
      </c>
      <c r="N98" s="45">
        <f>'2010'!L99</f>
        <v>5.1263488474569545</v>
      </c>
    </row>
    <row r="99" spans="1:14" x14ac:dyDescent="0.2">
      <c r="A99" s="17">
        <v>91</v>
      </c>
      <c r="B99" s="50">
        <f>'2022'!L100</f>
        <v>4.6605876185442581</v>
      </c>
      <c r="C99" s="50">
        <f>'2021'!L100</f>
        <v>4.7003728768108823</v>
      </c>
      <c r="D99" s="50">
        <f>'2020'!L100</f>
        <v>3.6261666987358807</v>
      </c>
      <c r="E99" s="50">
        <f>'2019'!L100</f>
        <v>4.9815070735074984</v>
      </c>
      <c r="F99" s="50">
        <f>'2018'!L100</f>
        <v>5.4893551835405097</v>
      </c>
      <c r="G99" s="50">
        <f>'2017'!L100</f>
        <v>5.2360063851920984</v>
      </c>
      <c r="H99" s="50">
        <f>'2016'!L100</f>
        <v>5.4275572788644171</v>
      </c>
      <c r="I99" s="50">
        <f>'2015'!L100</f>
        <v>4.7085202967513817</v>
      </c>
      <c r="J99" s="6">
        <f>'2014'!L100</f>
        <v>5.2155114941632323</v>
      </c>
      <c r="K99" s="6">
        <f>'2013'!L100</f>
        <v>4.2799464348247591</v>
      </c>
      <c r="L99" s="6">
        <f>'2012'!L100</f>
        <v>5.025626829878715</v>
      </c>
      <c r="M99" s="6">
        <f>'2011'!L100</f>
        <v>6.6004837389104072</v>
      </c>
      <c r="N99" s="6">
        <f>'2010'!L100</f>
        <v>4.8117338618950223</v>
      </c>
    </row>
    <row r="100" spans="1:14" x14ac:dyDescent="0.2">
      <c r="A100" s="17">
        <v>92</v>
      </c>
      <c r="B100" s="50">
        <f>'2022'!L101</f>
        <v>4.3996037452809471</v>
      </c>
      <c r="C100" s="50">
        <f>'2021'!L101</f>
        <v>4.6638335298129423</v>
      </c>
      <c r="D100" s="50">
        <f>'2020'!L101</f>
        <v>3.2260660507713608</v>
      </c>
      <c r="E100" s="50">
        <f>'2019'!L101</f>
        <v>4.9689577846193194</v>
      </c>
      <c r="F100" s="50">
        <f>'2018'!L101</f>
        <v>5.6190205081157201</v>
      </c>
      <c r="G100" s="50">
        <f>'2017'!L101</f>
        <v>4.6800069838038567</v>
      </c>
      <c r="H100" s="50">
        <f>'2016'!L101</f>
        <v>5.1974881036869833</v>
      </c>
      <c r="I100" s="50">
        <f>'2015'!L101</f>
        <v>4.4279254756832422</v>
      </c>
      <c r="J100" s="6">
        <f>'2014'!L101</f>
        <v>5.4143703486115111</v>
      </c>
      <c r="K100" s="6">
        <f>'2013'!L101</f>
        <v>4.3317576166890408</v>
      </c>
      <c r="L100" s="6">
        <f>'2012'!L101</f>
        <v>4.4027623990352751</v>
      </c>
      <c r="M100" s="6">
        <f>'2011'!L101</f>
        <v>6.0885224380232392</v>
      </c>
      <c r="N100" s="6">
        <f>'2010'!L101</f>
        <v>4.2855507697955737</v>
      </c>
    </row>
    <row r="101" spans="1:14" x14ac:dyDescent="0.2">
      <c r="A101" s="17">
        <v>93</v>
      </c>
      <c r="B101" s="50">
        <f>'2022'!L102</f>
        <v>3.8169210710899817</v>
      </c>
      <c r="C101" s="50">
        <f>'2021'!L102</f>
        <v>4.0992473666610563</v>
      </c>
      <c r="D101" s="50">
        <f>'2020'!L102</f>
        <v>2.877009281678351</v>
      </c>
      <c r="E101" s="50">
        <f>'2019'!L102</f>
        <v>4.407090900758468</v>
      </c>
      <c r="F101" s="50">
        <f>'2018'!L102</f>
        <v>5.5788368533874175</v>
      </c>
      <c r="G101" s="50">
        <f>'2017'!L102</f>
        <v>4.959600958437691</v>
      </c>
      <c r="H101" s="50">
        <f>'2016'!L102</f>
        <v>4.5487021675140475</v>
      </c>
      <c r="I101" s="50">
        <f>'2015'!L102</f>
        <v>4.309704664101929</v>
      </c>
      <c r="J101" s="6">
        <f>'2014'!L102</f>
        <v>5.1023821974171222</v>
      </c>
      <c r="K101" s="6">
        <f>'2013'!L102</f>
        <v>3.8682036830255062</v>
      </c>
      <c r="L101" s="6">
        <f>'2012'!L102</f>
        <v>4.2196196453449835</v>
      </c>
      <c r="M101" s="6">
        <f>'2011'!L102</f>
        <v>6.3459399865784683</v>
      </c>
      <c r="N101" s="6">
        <f>'2010'!L102</f>
        <v>4.0241948224386128</v>
      </c>
    </row>
    <row r="102" spans="1:14" x14ac:dyDescent="0.2">
      <c r="A102" s="17">
        <v>94</v>
      </c>
      <c r="B102" s="50">
        <f>'2022'!L103</f>
        <v>3.2863327358728065</v>
      </c>
      <c r="C102" s="50">
        <f>'2021'!L103</f>
        <v>3.7415730914476764</v>
      </c>
      <c r="D102" s="50">
        <f>'2020'!L103</f>
        <v>2.6775162611531393</v>
      </c>
      <c r="E102" s="50">
        <f>'2019'!L103</f>
        <v>4.1425433056071217</v>
      </c>
      <c r="F102" s="50">
        <f>'2018'!L103</f>
        <v>5.1431520593193527</v>
      </c>
      <c r="G102" s="50">
        <f>'2017'!L103</f>
        <v>4.9847965810670454</v>
      </c>
      <c r="H102" s="50">
        <f>'2016'!L103</f>
        <v>4.3108108108108096</v>
      </c>
      <c r="I102" s="50">
        <f>'2015'!L103</f>
        <v>3.780038573250315</v>
      </c>
      <c r="J102" s="6">
        <f>'2014'!L103</f>
        <v>4.878687628306758</v>
      </c>
      <c r="K102" s="6">
        <f>'2013'!L103</f>
        <v>3.4143988748674805</v>
      </c>
      <c r="L102" s="6">
        <f>'2012'!L103</f>
        <v>4.0462017887549804</v>
      </c>
      <c r="M102" s="6">
        <f>'2011'!L103</f>
        <v>6.0336976320582885</v>
      </c>
      <c r="N102" s="6">
        <f>'2010'!L103</f>
        <v>3.3652459342875103</v>
      </c>
    </row>
    <row r="103" spans="1:14" x14ac:dyDescent="0.2">
      <c r="A103" s="17">
        <v>95</v>
      </c>
      <c r="B103" s="44">
        <f>'2022'!L104</f>
        <v>3.3070911861381038</v>
      </c>
      <c r="C103" s="44">
        <f>'2021'!L104</f>
        <v>3.7796451600015568</v>
      </c>
      <c r="D103" s="44">
        <f>'2020'!L104</f>
        <v>2.9714913915064325</v>
      </c>
      <c r="E103" s="44">
        <f>'2019'!L104</f>
        <v>3.4813845433380166</v>
      </c>
      <c r="F103" s="44">
        <f>'2018'!L104</f>
        <v>5.0955935073848604</v>
      </c>
      <c r="G103" s="44">
        <f>'2017'!L104</f>
        <v>4.8568403607189694</v>
      </c>
      <c r="H103" s="44">
        <f>'2016'!L104</f>
        <v>3.4166666666666661</v>
      </c>
      <c r="I103" s="44">
        <f>'2015'!L104</f>
        <v>3.6357008097503969</v>
      </c>
      <c r="J103" s="45">
        <f>'2014'!L104</f>
        <v>4.1362574887953905</v>
      </c>
      <c r="K103" s="45">
        <f>'2013'!L104</f>
        <v>3.0869524613753607</v>
      </c>
      <c r="L103" s="45">
        <f>'2012'!L104</f>
        <v>3.5439143205100652</v>
      </c>
      <c r="M103" s="45">
        <f>'2011'!L104</f>
        <v>6.3888888888888902</v>
      </c>
      <c r="N103" s="45">
        <f>'2010'!L104</f>
        <v>2.6722365701040287</v>
      </c>
    </row>
    <row r="104" spans="1:14" x14ac:dyDescent="0.2">
      <c r="A104" s="17">
        <v>96</v>
      </c>
      <c r="B104" s="50">
        <f>'2022'!L105</f>
        <v>2.9786331306382818</v>
      </c>
      <c r="C104" s="50">
        <f>'2021'!L105</f>
        <v>3.6516051872239763</v>
      </c>
      <c r="D104" s="50">
        <f>'2020'!L105</f>
        <v>3.117328912361117</v>
      </c>
      <c r="E104" s="50">
        <f>'2019'!L105</f>
        <v>3.2633870465086439</v>
      </c>
      <c r="F104" s="50">
        <f>'2018'!L105</f>
        <v>4.4071591689024778</v>
      </c>
      <c r="G104" s="50">
        <f>'2017'!L105</f>
        <v>5.4253028905777985</v>
      </c>
      <c r="H104" s="50">
        <f>'2016'!L105</f>
        <v>3.6666666666666661</v>
      </c>
      <c r="I104" s="50">
        <f>'2015'!L105</f>
        <v>3.1956473829201104</v>
      </c>
      <c r="J104" s="6">
        <f>'2014'!L105</f>
        <v>4.2932485079575597</v>
      </c>
      <c r="K104" s="6">
        <f>'2013'!L105</f>
        <v>3.3804286920630413</v>
      </c>
      <c r="L104" s="6">
        <f>'2012'!L105</f>
        <v>3.6853821907013398</v>
      </c>
      <c r="M104" s="6">
        <f>'2011'!L105</f>
        <v>5.6292517006802729</v>
      </c>
      <c r="N104" s="6">
        <f>'2010'!L105</f>
        <v>2.2438777727629837</v>
      </c>
    </row>
    <row r="105" spans="1:14" x14ac:dyDescent="0.2">
      <c r="A105" s="17">
        <v>97</v>
      </c>
      <c r="B105" s="50">
        <f>'2022'!L106</f>
        <v>2.6550750959445981</v>
      </c>
      <c r="C105" s="50">
        <f>'2021'!L106</f>
        <v>3.2256157058758368</v>
      </c>
      <c r="D105" s="50">
        <f>'2020'!L106</f>
        <v>2.7133515991724653</v>
      </c>
      <c r="E105" s="50">
        <f>'2019'!L106</f>
        <v>3.5069112174375334</v>
      </c>
      <c r="F105" s="50">
        <f>'2018'!L106</f>
        <v>3.7706158357771264</v>
      </c>
      <c r="G105" s="50">
        <f>'2017'!L106</f>
        <v>6.2579737335834897</v>
      </c>
      <c r="H105" s="50">
        <f>'2016'!L106</f>
        <v>2.9305555555555554</v>
      </c>
      <c r="I105" s="50">
        <f>'2015'!L106</f>
        <v>3.4641873278236912</v>
      </c>
      <c r="J105" s="6">
        <f>'2014'!L106</f>
        <v>4.5576646772767466</v>
      </c>
      <c r="K105" s="6">
        <f>'2013'!L106</f>
        <v>4.0606787624331488</v>
      </c>
      <c r="L105" s="6">
        <f>'2012'!L106</f>
        <v>3.5462962962962967</v>
      </c>
      <c r="M105" s="6">
        <f>'2011'!L106</f>
        <v>7.7857142857142865</v>
      </c>
      <c r="N105" s="6">
        <f>'2010'!L106</f>
        <v>2.1950838306337026</v>
      </c>
    </row>
    <row r="106" spans="1:14" x14ac:dyDescent="0.2">
      <c r="A106" s="17">
        <v>98</v>
      </c>
      <c r="B106" s="50">
        <f>'2022'!L107</f>
        <v>2.1916771663056651</v>
      </c>
      <c r="C106" s="50">
        <f>'2021'!L107</f>
        <v>2.7819771799776425</v>
      </c>
      <c r="D106" s="50">
        <f>'2020'!L107</f>
        <v>1.9961598737838551</v>
      </c>
      <c r="E106" s="50">
        <f>'2019'!L107</f>
        <v>3.5808080808080813</v>
      </c>
      <c r="F106" s="50">
        <f>'2018'!L107</f>
        <v>3.4974193548387098</v>
      </c>
      <c r="G106" s="50">
        <f>'2017'!L107</f>
        <v>6.6538461538461533</v>
      </c>
      <c r="H106" s="50">
        <f>'2016'!L107</f>
        <v>2.6249999999999996</v>
      </c>
      <c r="I106" s="50">
        <f>'2015'!L107</f>
        <v>4.6483253588516753</v>
      </c>
      <c r="J106" s="6">
        <f>'2014'!L107</f>
        <v>4.6161858974358969</v>
      </c>
      <c r="K106" s="6">
        <f>'2013'!L107</f>
        <v>4.2884990253411308</v>
      </c>
      <c r="L106" s="6">
        <f>'2012'!L107</f>
        <v>3.416666666666667</v>
      </c>
      <c r="M106" s="6">
        <f>'2011'!L107</f>
        <v>8.5000000000000018</v>
      </c>
      <c r="N106" s="6">
        <f>'2010'!L107</f>
        <v>2.3816425120772946</v>
      </c>
    </row>
    <row r="107" spans="1:14" x14ac:dyDescent="0.2">
      <c r="A107" s="17">
        <v>99</v>
      </c>
      <c r="B107" s="50">
        <f>'2022'!L108</f>
        <v>2.1163254692449529</v>
      </c>
      <c r="C107" s="50">
        <f>'2021'!L108</f>
        <v>2.6084656084656084</v>
      </c>
      <c r="D107" s="50">
        <f>'2020'!L108</f>
        <v>2.4319999999999999</v>
      </c>
      <c r="E107" s="50">
        <f>'2019'!L108</f>
        <v>3.5666666666666669</v>
      </c>
      <c r="F107" s="50">
        <f>'2018'!L108</f>
        <v>3.54</v>
      </c>
      <c r="G107" s="50">
        <f>'2017'!L108</f>
        <v>6.166666666666667</v>
      </c>
      <c r="H107" s="50">
        <f>'2016'!L108</f>
        <v>2.125</v>
      </c>
      <c r="I107" s="50">
        <f>'2015'!L108</f>
        <v>4.1363636363636367</v>
      </c>
      <c r="J107" s="6">
        <f>'2014'!L108</f>
        <v>3.9903846153846154</v>
      </c>
      <c r="K107" s="6">
        <f>'2013'!L108</f>
        <v>5.0370370370370372</v>
      </c>
      <c r="L107" s="6">
        <f>'2012'!L108</f>
        <v>4.166666666666667</v>
      </c>
      <c r="M107" s="6">
        <f>'2011'!L108</f>
        <v>10.5</v>
      </c>
      <c r="N107" s="6">
        <f>'2010'!L108</f>
        <v>1.7777777777777777</v>
      </c>
    </row>
    <row r="108" spans="1:14" x14ac:dyDescent="0.2">
      <c r="A108" s="17" t="s">
        <v>21</v>
      </c>
      <c r="B108" s="44">
        <f>'2022'!L109</f>
        <v>2.4</v>
      </c>
      <c r="C108" s="44">
        <f>'2021'!L109</f>
        <v>2.2222222222222219</v>
      </c>
      <c r="D108" s="44">
        <f>'2020'!L109</f>
        <v>2.1999999999999997</v>
      </c>
      <c r="E108" s="44">
        <f>'2019'!L109</f>
        <v>4.0999999999999996</v>
      </c>
      <c r="F108" s="44">
        <f>'2018'!L109</f>
        <v>3.3</v>
      </c>
      <c r="G108" s="44">
        <f>'2017'!L109</f>
        <v>5.166666666666667</v>
      </c>
      <c r="H108" s="44">
        <f>'2016'!L109</f>
        <v>2.75</v>
      </c>
      <c r="I108" s="44">
        <f>'2015'!L109</f>
        <v>7.5</v>
      </c>
      <c r="J108" s="45">
        <f>'2014'!L109</f>
        <v>3.625</v>
      </c>
      <c r="K108" s="45">
        <f>'2013'!L109</f>
        <v>5.333333333333333</v>
      </c>
      <c r="L108" s="45">
        <f>'2012'!L109</f>
        <v>4.5000000000000009</v>
      </c>
      <c r="M108" s="45">
        <f>'2011'!L109</f>
        <v>9.5</v>
      </c>
      <c r="N108" s="45">
        <f>'2010'!L109</f>
        <v>1.7999999999999998</v>
      </c>
    </row>
    <row r="109" spans="1:14" x14ac:dyDescent="0.2">
      <c r="A109" s="26"/>
      <c r="B109" s="26"/>
      <c r="C109" s="26"/>
      <c r="D109" s="26"/>
      <c r="E109" s="26"/>
      <c r="F109" s="26"/>
      <c r="G109" s="26"/>
      <c r="H109" s="26"/>
      <c r="I109" s="26"/>
      <c r="J109" s="35"/>
      <c r="K109" s="35"/>
      <c r="L109" s="35"/>
      <c r="M109" s="35"/>
      <c r="N109" s="35"/>
    </row>
    <row r="110" spans="1:14" x14ac:dyDescent="0.2">
      <c r="A110" s="14"/>
      <c r="B110" s="14"/>
      <c r="C110" s="14"/>
      <c r="D110" s="14"/>
    </row>
    <row r="111" spans="1:14" ht="14.25" x14ac:dyDescent="0.2">
      <c r="A111" s="7"/>
      <c r="B111" s="7"/>
      <c r="C111" s="7"/>
      <c r="D111" s="7"/>
    </row>
    <row r="112" spans="1:14" x14ac:dyDescent="0.2">
      <c r="A112" s="14"/>
      <c r="B112" s="14"/>
      <c r="C112" s="14"/>
      <c r="D112" s="14"/>
    </row>
    <row r="113" spans="1:4" x14ac:dyDescent="0.2">
      <c r="A113" s="4" t="s">
        <v>46</v>
      </c>
      <c r="B113" s="4"/>
      <c r="C113" s="4"/>
      <c r="D113" s="4"/>
    </row>
  </sheetData>
  <pageMargins left="0.7" right="0.7" top="0.75" bottom="0.75" header="0.3" footer="0.3"/>
  <pageSetup paperSize="9" orientation="portrait" verticalDpi="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activeCell="A9" sqref="A9"/>
      <selection pane="bottomLeft" activeCell="A9" sqref="A9"/>
    </sheetView>
  </sheetViews>
  <sheetFormatPr baseColWidth="10" defaultRowHeight="12.75" x14ac:dyDescent="0.2"/>
  <cols>
    <col min="1" max="1" width="8.7109375" style="10" customWidth="1"/>
    <col min="2" max="4" width="12.5703125" style="10" customWidth="1"/>
    <col min="5" max="7" width="12.5703125" style="11" customWidth="1"/>
    <col min="8" max="11" width="12.5703125" style="10" customWidth="1"/>
    <col min="12" max="12" width="12.5703125" style="11" customWidth="1"/>
    <col min="13" max="256" width="11.42578125" style="11"/>
    <col min="257" max="257" width="8.7109375" style="11" customWidth="1"/>
    <col min="258" max="260" width="12.7109375" style="11" customWidth="1"/>
    <col min="261" max="512" width="11.42578125" style="11"/>
    <col min="513" max="513" width="8.7109375" style="11" customWidth="1"/>
    <col min="514" max="516" width="12.7109375" style="11" customWidth="1"/>
    <col min="517" max="768" width="11.42578125" style="11"/>
    <col min="769" max="769" width="8.7109375" style="11" customWidth="1"/>
    <col min="770" max="772" width="12.7109375" style="11" customWidth="1"/>
    <col min="773" max="1024" width="11.42578125" style="11"/>
    <col min="1025" max="1025" width="8.7109375" style="11" customWidth="1"/>
    <col min="1026" max="1028" width="12.7109375" style="11" customWidth="1"/>
    <col min="1029" max="1280" width="11.42578125" style="11"/>
    <col min="1281" max="1281" width="8.7109375" style="11" customWidth="1"/>
    <col min="1282" max="1284" width="12.7109375" style="11" customWidth="1"/>
    <col min="1285" max="1536" width="11.42578125" style="11"/>
    <col min="1537" max="1537" width="8.7109375" style="11" customWidth="1"/>
    <col min="1538" max="1540" width="12.7109375" style="11" customWidth="1"/>
    <col min="1541" max="1792" width="11.42578125" style="11"/>
    <col min="1793" max="1793" width="8.7109375" style="11" customWidth="1"/>
    <col min="1794" max="1796" width="12.7109375" style="11" customWidth="1"/>
    <col min="1797" max="2048" width="11.42578125" style="11"/>
    <col min="2049" max="2049" width="8.7109375" style="11" customWidth="1"/>
    <col min="2050" max="2052" width="12.7109375" style="11" customWidth="1"/>
    <col min="2053" max="2304" width="11.42578125" style="11"/>
    <col min="2305" max="2305" width="8.7109375" style="11" customWidth="1"/>
    <col min="2306" max="2308" width="12.7109375" style="11" customWidth="1"/>
    <col min="2309" max="2560" width="11.42578125" style="11"/>
    <col min="2561" max="2561" width="8.7109375" style="11" customWidth="1"/>
    <col min="2562" max="2564" width="12.7109375" style="11" customWidth="1"/>
    <col min="2565" max="2816" width="11.42578125" style="11"/>
    <col min="2817" max="2817" width="8.7109375" style="11" customWidth="1"/>
    <col min="2818" max="2820" width="12.7109375" style="11" customWidth="1"/>
    <col min="2821" max="3072" width="11.42578125" style="11"/>
    <col min="3073" max="3073" width="8.7109375" style="11" customWidth="1"/>
    <col min="3074" max="3076" width="12.7109375" style="11" customWidth="1"/>
    <col min="3077" max="3328" width="11.42578125" style="11"/>
    <col min="3329" max="3329" width="8.7109375" style="11" customWidth="1"/>
    <col min="3330" max="3332" width="12.7109375" style="11" customWidth="1"/>
    <col min="3333" max="3584" width="11.42578125" style="11"/>
    <col min="3585" max="3585" width="8.7109375" style="11" customWidth="1"/>
    <col min="3586" max="3588" width="12.7109375" style="11" customWidth="1"/>
    <col min="3589" max="3840" width="11.42578125" style="11"/>
    <col min="3841" max="3841" width="8.7109375" style="11" customWidth="1"/>
    <col min="3842" max="3844" width="12.7109375" style="11" customWidth="1"/>
    <col min="3845" max="4096" width="11.42578125" style="11"/>
    <col min="4097" max="4097" width="8.7109375" style="11" customWidth="1"/>
    <col min="4098" max="4100" width="12.7109375" style="11" customWidth="1"/>
    <col min="4101" max="4352" width="11.42578125" style="11"/>
    <col min="4353" max="4353" width="8.7109375" style="11" customWidth="1"/>
    <col min="4354" max="4356" width="12.7109375" style="11" customWidth="1"/>
    <col min="4357" max="4608" width="11.42578125" style="11"/>
    <col min="4609" max="4609" width="8.7109375" style="11" customWidth="1"/>
    <col min="4610" max="4612" width="12.7109375" style="11" customWidth="1"/>
    <col min="4613" max="4864" width="11.42578125" style="11"/>
    <col min="4865" max="4865" width="8.7109375" style="11" customWidth="1"/>
    <col min="4866" max="4868" width="12.7109375" style="11" customWidth="1"/>
    <col min="4869" max="5120" width="11.42578125" style="11"/>
    <col min="5121" max="5121" width="8.7109375" style="11" customWidth="1"/>
    <col min="5122" max="5124" width="12.7109375" style="11" customWidth="1"/>
    <col min="5125" max="5376" width="11.42578125" style="11"/>
    <col min="5377" max="5377" width="8.7109375" style="11" customWidth="1"/>
    <col min="5378" max="5380" width="12.7109375" style="11" customWidth="1"/>
    <col min="5381" max="5632" width="11.42578125" style="11"/>
    <col min="5633" max="5633" width="8.7109375" style="11" customWidth="1"/>
    <col min="5634" max="5636" width="12.7109375" style="11" customWidth="1"/>
    <col min="5637" max="5888" width="11.42578125" style="11"/>
    <col min="5889" max="5889" width="8.7109375" style="11" customWidth="1"/>
    <col min="5890" max="5892" width="12.7109375" style="11" customWidth="1"/>
    <col min="5893" max="6144" width="11.42578125" style="11"/>
    <col min="6145" max="6145" width="8.7109375" style="11" customWidth="1"/>
    <col min="6146" max="6148" width="12.7109375" style="11" customWidth="1"/>
    <col min="6149" max="6400" width="11.42578125" style="11"/>
    <col min="6401" max="6401" width="8.7109375" style="11" customWidth="1"/>
    <col min="6402" max="6404" width="12.7109375" style="11" customWidth="1"/>
    <col min="6405" max="6656" width="11.42578125" style="11"/>
    <col min="6657" max="6657" width="8.7109375" style="11" customWidth="1"/>
    <col min="6658" max="6660" width="12.7109375" style="11" customWidth="1"/>
    <col min="6661" max="6912" width="11.42578125" style="11"/>
    <col min="6913" max="6913" width="8.7109375" style="11" customWidth="1"/>
    <col min="6914" max="6916" width="12.7109375" style="11" customWidth="1"/>
    <col min="6917" max="7168" width="11.42578125" style="11"/>
    <col min="7169" max="7169" width="8.7109375" style="11" customWidth="1"/>
    <col min="7170" max="7172" width="12.7109375" style="11" customWidth="1"/>
    <col min="7173" max="7424" width="11.42578125" style="11"/>
    <col min="7425" max="7425" width="8.7109375" style="11" customWidth="1"/>
    <col min="7426" max="7428" width="12.7109375" style="11" customWidth="1"/>
    <col min="7429" max="7680" width="11.42578125" style="11"/>
    <col min="7681" max="7681" width="8.7109375" style="11" customWidth="1"/>
    <col min="7682" max="7684" width="12.7109375" style="11" customWidth="1"/>
    <col min="7685" max="7936" width="11.42578125" style="11"/>
    <col min="7937" max="7937" width="8.7109375" style="11" customWidth="1"/>
    <col min="7938" max="7940" width="12.7109375" style="11" customWidth="1"/>
    <col min="7941" max="8192" width="11.42578125" style="11"/>
    <col min="8193" max="8193" width="8.7109375" style="11" customWidth="1"/>
    <col min="8194" max="8196" width="12.7109375" style="11" customWidth="1"/>
    <col min="8197" max="8448" width="11.42578125" style="11"/>
    <col min="8449" max="8449" width="8.7109375" style="11" customWidth="1"/>
    <col min="8450" max="8452" width="12.7109375" style="11" customWidth="1"/>
    <col min="8453" max="8704" width="11.42578125" style="11"/>
    <col min="8705" max="8705" width="8.7109375" style="11" customWidth="1"/>
    <col min="8706" max="8708" width="12.7109375" style="11" customWidth="1"/>
    <col min="8709" max="8960" width="11.42578125" style="11"/>
    <col min="8961" max="8961" width="8.7109375" style="11" customWidth="1"/>
    <col min="8962" max="8964" width="12.7109375" style="11" customWidth="1"/>
    <col min="8965" max="9216" width="11.42578125" style="11"/>
    <col min="9217" max="9217" width="8.7109375" style="11" customWidth="1"/>
    <col min="9218" max="9220" width="12.7109375" style="11" customWidth="1"/>
    <col min="9221" max="9472" width="11.42578125" style="11"/>
    <col min="9473" max="9473" width="8.7109375" style="11" customWidth="1"/>
    <col min="9474" max="9476" width="12.7109375" style="11" customWidth="1"/>
    <col min="9477" max="9728" width="11.42578125" style="11"/>
    <col min="9729" max="9729" width="8.7109375" style="11" customWidth="1"/>
    <col min="9730" max="9732" width="12.7109375" style="11" customWidth="1"/>
    <col min="9733" max="9984" width="11.42578125" style="11"/>
    <col min="9985" max="9985" width="8.7109375" style="11" customWidth="1"/>
    <col min="9986" max="9988" width="12.7109375" style="11" customWidth="1"/>
    <col min="9989" max="10240" width="11.42578125" style="11"/>
    <col min="10241" max="10241" width="8.7109375" style="11" customWidth="1"/>
    <col min="10242" max="10244" width="12.7109375" style="11" customWidth="1"/>
    <col min="10245" max="10496" width="11.42578125" style="11"/>
    <col min="10497" max="10497" width="8.7109375" style="11" customWidth="1"/>
    <col min="10498" max="10500" width="12.7109375" style="11" customWidth="1"/>
    <col min="10501" max="10752" width="11.42578125" style="11"/>
    <col min="10753" max="10753" width="8.7109375" style="11" customWidth="1"/>
    <col min="10754" max="10756" width="12.7109375" style="11" customWidth="1"/>
    <col min="10757" max="11008" width="11.42578125" style="11"/>
    <col min="11009" max="11009" width="8.7109375" style="11" customWidth="1"/>
    <col min="11010" max="11012" width="12.7109375" style="11" customWidth="1"/>
    <col min="11013" max="11264" width="11.42578125" style="11"/>
    <col min="11265" max="11265" width="8.7109375" style="11" customWidth="1"/>
    <col min="11266" max="11268" width="12.7109375" style="11" customWidth="1"/>
    <col min="11269" max="11520" width="11.42578125" style="11"/>
    <col min="11521" max="11521" width="8.7109375" style="11" customWidth="1"/>
    <col min="11522" max="11524" width="12.7109375" style="11" customWidth="1"/>
    <col min="11525" max="11776" width="11.42578125" style="11"/>
    <col min="11777" max="11777" width="8.7109375" style="11" customWidth="1"/>
    <col min="11778" max="11780" width="12.7109375" style="11" customWidth="1"/>
    <col min="11781" max="12032" width="11.42578125" style="11"/>
    <col min="12033" max="12033" width="8.7109375" style="11" customWidth="1"/>
    <col min="12034" max="12036" width="12.7109375" style="11" customWidth="1"/>
    <col min="12037" max="12288" width="11.42578125" style="11"/>
    <col min="12289" max="12289" width="8.7109375" style="11" customWidth="1"/>
    <col min="12290" max="12292" width="12.7109375" style="11" customWidth="1"/>
    <col min="12293" max="12544" width="11.42578125" style="11"/>
    <col min="12545" max="12545" width="8.7109375" style="11" customWidth="1"/>
    <col min="12546" max="12548" width="12.7109375" style="11" customWidth="1"/>
    <col min="12549" max="12800" width="11.42578125" style="11"/>
    <col min="12801" max="12801" width="8.7109375" style="11" customWidth="1"/>
    <col min="12802" max="12804" width="12.7109375" style="11" customWidth="1"/>
    <col min="12805" max="13056" width="11.42578125" style="11"/>
    <col min="13057" max="13057" width="8.7109375" style="11" customWidth="1"/>
    <col min="13058" max="13060" width="12.7109375" style="11" customWidth="1"/>
    <col min="13061" max="13312" width="11.42578125" style="11"/>
    <col min="13313" max="13313" width="8.7109375" style="11" customWidth="1"/>
    <col min="13314" max="13316" width="12.7109375" style="11" customWidth="1"/>
    <col min="13317" max="13568" width="11.42578125" style="11"/>
    <col min="13569" max="13569" width="8.7109375" style="11" customWidth="1"/>
    <col min="13570" max="13572" width="12.7109375" style="11" customWidth="1"/>
    <col min="13573" max="13824" width="11.42578125" style="11"/>
    <col min="13825" max="13825" width="8.7109375" style="11" customWidth="1"/>
    <col min="13826" max="13828" width="12.7109375" style="11" customWidth="1"/>
    <col min="13829" max="14080" width="11.42578125" style="11"/>
    <col min="14081" max="14081" width="8.7109375" style="11" customWidth="1"/>
    <col min="14082" max="14084" width="12.7109375" style="11" customWidth="1"/>
    <col min="14085" max="14336" width="11.42578125" style="11"/>
    <col min="14337" max="14337" width="8.7109375" style="11" customWidth="1"/>
    <col min="14338" max="14340" width="12.7109375" style="11" customWidth="1"/>
    <col min="14341" max="14592" width="11.42578125" style="11"/>
    <col min="14593" max="14593" width="8.7109375" style="11" customWidth="1"/>
    <col min="14594" max="14596" width="12.7109375" style="11" customWidth="1"/>
    <col min="14597" max="14848" width="11.42578125" style="11"/>
    <col min="14849" max="14849" width="8.7109375" style="11" customWidth="1"/>
    <col min="14850" max="14852" width="12.7109375" style="11" customWidth="1"/>
    <col min="14853" max="15104" width="11.42578125" style="11"/>
    <col min="15105" max="15105" width="8.7109375" style="11" customWidth="1"/>
    <col min="15106" max="15108" width="12.7109375" style="11" customWidth="1"/>
    <col min="15109" max="15360" width="11.42578125" style="11"/>
    <col min="15361" max="15361" width="8.7109375" style="11" customWidth="1"/>
    <col min="15362" max="15364" width="12.7109375" style="11" customWidth="1"/>
    <col min="15365" max="15616" width="11.42578125" style="11"/>
    <col min="15617" max="15617" width="8.7109375" style="11" customWidth="1"/>
    <col min="15618" max="15620" width="12.7109375" style="11" customWidth="1"/>
    <col min="15621" max="15872" width="11.42578125" style="11"/>
    <col min="15873" max="15873" width="8.7109375" style="11" customWidth="1"/>
    <col min="15874" max="15876" width="12.7109375" style="11" customWidth="1"/>
    <col min="15877" max="16128" width="11.42578125" style="11"/>
    <col min="16129" max="16129" width="8.7109375" style="11" customWidth="1"/>
    <col min="16130" max="16132" width="12.7109375" style="11" customWidth="1"/>
    <col min="16133" max="16384" width="11.42578125" style="11"/>
  </cols>
  <sheetData>
    <row r="2" spans="1:13" x14ac:dyDescent="0.2">
      <c r="G2" s="1"/>
      <c r="H2" s="12"/>
      <c r="I2" s="12"/>
      <c r="J2" s="12"/>
      <c r="K2" s="12"/>
      <c r="L2" s="13"/>
      <c r="M2" s="13"/>
    </row>
    <row r="4" spans="1:13" s="3" customFormat="1" ht="15.75" x14ac:dyDescent="0.25">
      <c r="A4" s="8" t="s">
        <v>27</v>
      </c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</row>
    <row r="5" spans="1:13" x14ac:dyDescent="0.2">
      <c r="A5" s="14"/>
    </row>
    <row r="6" spans="1:13" s="36" customFormat="1" ht="78.599999999999994" customHeight="1" x14ac:dyDescent="0.2">
      <c r="A6" s="58" t="s">
        <v>0</v>
      </c>
      <c r="B6" s="59" t="s">
        <v>36</v>
      </c>
      <c r="C6" s="68" t="s">
        <v>45</v>
      </c>
      <c r="D6" s="68"/>
      <c r="E6" s="60" t="s">
        <v>37</v>
      </c>
      <c r="F6" s="60" t="s">
        <v>38</v>
      </c>
      <c r="G6" s="60" t="s">
        <v>39</v>
      </c>
      <c r="H6" s="59" t="s">
        <v>40</v>
      </c>
      <c r="I6" s="59" t="s">
        <v>41</v>
      </c>
      <c r="J6" s="59" t="s">
        <v>42</v>
      </c>
      <c r="K6" s="59" t="s">
        <v>43</v>
      </c>
      <c r="L6" s="60" t="s">
        <v>44</v>
      </c>
    </row>
    <row r="7" spans="1:13" s="36" customFormat="1" ht="14.25" x14ac:dyDescent="0.2">
      <c r="A7" s="37"/>
      <c r="B7" s="38"/>
      <c r="C7" s="39">
        <v>41640</v>
      </c>
      <c r="D7" s="40">
        <v>42005</v>
      </c>
      <c r="E7" s="64" t="s">
        <v>1</v>
      </c>
      <c r="F7" s="64" t="s">
        <v>2</v>
      </c>
      <c r="G7" s="64" t="s">
        <v>3</v>
      </c>
      <c r="H7" s="65" t="s">
        <v>4</v>
      </c>
      <c r="I7" s="65" t="s">
        <v>5</v>
      </c>
      <c r="J7" s="65" t="s">
        <v>6</v>
      </c>
      <c r="K7" s="65" t="s">
        <v>7</v>
      </c>
      <c r="L7" s="64" t="s">
        <v>8</v>
      </c>
    </row>
    <row r="8" spans="1:13" x14ac:dyDescent="0.2">
      <c r="A8" s="14"/>
      <c r="B8" s="14"/>
      <c r="C8" s="14"/>
      <c r="D8" s="14"/>
      <c r="E8" s="15"/>
      <c r="F8" s="15"/>
      <c r="G8" s="15"/>
      <c r="H8" s="14"/>
      <c r="I8" s="14"/>
      <c r="J8" s="14"/>
      <c r="K8" s="14"/>
      <c r="L8" s="16"/>
    </row>
    <row r="9" spans="1:13" x14ac:dyDescent="0.2">
      <c r="A9" s="17">
        <v>0</v>
      </c>
      <c r="B9" s="9">
        <v>0</v>
      </c>
      <c r="C9" s="9">
        <v>136</v>
      </c>
      <c r="D9" s="9">
        <v>138</v>
      </c>
      <c r="E9" s="18">
        <v>0.5</v>
      </c>
      <c r="F9" s="19">
        <f>B9/((C9+D9)/2)</f>
        <v>0</v>
      </c>
      <c r="G9" s="19">
        <f t="shared" ref="G9:G72" si="0">F9/((1+(1-E9)*F9))</f>
        <v>0</v>
      </c>
      <c r="H9" s="14">
        <v>100000</v>
      </c>
      <c r="I9" s="14">
        <f>H9*G9</f>
        <v>0</v>
      </c>
      <c r="J9" s="14">
        <f t="shared" ref="J9:J72" si="1">H10+I9*E9</f>
        <v>100000</v>
      </c>
      <c r="K9" s="14">
        <f t="shared" ref="K9:K72" si="2">K10+J9</f>
        <v>8675418.5464656278</v>
      </c>
      <c r="L9" s="20">
        <f>K9/H9</f>
        <v>86.754185464656274</v>
      </c>
    </row>
    <row r="10" spans="1:13" x14ac:dyDescent="0.2">
      <c r="A10" s="17">
        <v>1</v>
      </c>
      <c r="B10" s="9">
        <v>0</v>
      </c>
      <c r="C10" s="9">
        <v>170</v>
      </c>
      <c r="D10" s="9">
        <v>151</v>
      </c>
      <c r="E10" s="18">
        <v>0.5</v>
      </c>
      <c r="F10" s="19">
        <f t="shared" ref="F10:F73" si="3">B10/((C10+D10)/2)</f>
        <v>0</v>
      </c>
      <c r="G10" s="19">
        <f t="shared" si="0"/>
        <v>0</v>
      </c>
      <c r="H10" s="14">
        <f>H9-I9</f>
        <v>100000</v>
      </c>
      <c r="I10" s="14">
        <f t="shared" ref="I10:I73" si="4">H10*G10</f>
        <v>0</v>
      </c>
      <c r="J10" s="14">
        <f t="shared" si="1"/>
        <v>100000</v>
      </c>
      <c r="K10" s="14">
        <f t="shared" si="2"/>
        <v>8575418.5464656278</v>
      </c>
      <c r="L10" s="21">
        <f t="shared" ref="L10:L73" si="5">K10/H10</f>
        <v>85.754185464656274</v>
      </c>
    </row>
    <row r="11" spans="1:13" x14ac:dyDescent="0.2">
      <c r="A11" s="17">
        <v>2</v>
      </c>
      <c r="B11" s="9">
        <v>0</v>
      </c>
      <c r="C11" s="9">
        <v>187</v>
      </c>
      <c r="D11" s="9">
        <v>166</v>
      </c>
      <c r="E11" s="18">
        <v>0.5</v>
      </c>
      <c r="F11" s="19">
        <f t="shared" si="3"/>
        <v>0</v>
      </c>
      <c r="G11" s="19">
        <f t="shared" si="0"/>
        <v>0</v>
      </c>
      <c r="H11" s="14">
        <f t="shared" ref="H11:H74" si="6">H10-I10</f>
        <v>100000</v>
      </c>
      <c r="I11" s="14">
        <f t="shared" si="4"/>
        <v>0</v>
      </c>
      <c r="J11" s="14">
        <f t="shared" si="1"/>
        <v>100000</v>
      </c>
      <c r="K11" s="14">
        <f t="shared" si="2"/>
        <v>8475418.5464656278</v>
      </c>
      <c r="L11" s="21">
        <f t="shared" si="5"/>
        <v>84.754185464656274</v>
      </c>
    </row>
    <row r="12" spans="1:13" x14ac:dyDescent="0.2">
      <c r="A12" s="17">
        <v>3</v>
      </c>
      <c r="B12" s="9">
        <v>0</v>
      </c>
      <c r="C12" s="9">
        <v>196</v>
      </c>
      <c r="D12" s="9">
        <v>195</v>
      </c>
      <c r="E12" s="18">
        <v>0.5</v>
      </c>
      <c r="F12" s="19">
        <f t="shared" si="3"/>
        <v>0</v>
      </c>
      <c r="G12" s="19">
        <f t="shared" si="0"/>
        <v>0</v>
      </c>
      <c r="H12" s="14">
        <f t="shared" si="6"/>
        <v>100000</v>
      </c>
      <c r="I12" s="14">
        <f t="shared" si="4"/>
        <v>0</v>
      </c>
      <c r="J12" s="14">
        <f t="shared" si="1"/>
        <v>100000</v>
      </c>
      <c r="K12" s="14">
        <f t="shared" si="2"/>
        <v>8375418.5464656288</v>
      </c>
      <c r="L12" s="21">
        <f t="shared" si="5"/>
        <v>83.754185464656288</v>
      </c>
    </row>
    <row r="13" spans="1:13" x14ac:dyDescent="0.2">
      <c r="A13" s="17">
        <v>4</v>
      </c>
      <c r="B13" s="9">
        <v>0</v>
      </c>
      <c r="C13" s="9">
        <v>200</v>
      </c>
      <c r="D13" s="9">
        <v>189</v>
      </c>
      <c r="E13" s="18">
        <v>0.5</v>
      </c>
      <c r="F13" s="19">
        <f t="shared" si="3"/>
        <v>0</v>
      </c>
      <c r="G13" s="19">
        <f t="shared" si="0"/>
        <v>0</v>
      </c>
      <c r="H13" s="14">
        <f t="shared" si="6"/>
        <v>100000</v>
      </c>
      <c r="I13" s="14">
        <f t="shared" si="4"/>
        <v>0</v>
      </c>
      <c r="J13" s="14">
        <f t="shared" si="1"/>
        <v>100000</v>
      </c>
      <c r="K13" s="14">
        <f t="shared" si="2"/>
        <v>8275418.5464656288</v>
      </c>
      <c r="L13" s="21">
        <f t="shared" si="5"/>
        <v>82.754185464656288</v>
      </c>
    </row>
    <row r="14" spans="1:13" x14ac:dyDescent="0.2">
      <c r="A14" s="17">
        <v>5</v>
      </c>
      <c r="B14" s="9">
        <v>0</v>
      </c>
      <c r="C14" s="9">
        <v>224</v>
      </c>
      <c r="D14" s="9">
        <v>199</v>
      </c>
      <c r="E14" s="18">
        <v>0.5</v>
      </c>
      <c r="F14" s="19">
        <f t="shared" si="3"/>
        <v>0</v>
      </c>
      <c r="G14" s="19">
        <f t="shared" si="0"/>
        <v>0</v>
      </c>
      <c r="H14" s="14">
        <f t="shared" si="6"/>
        <v>100000</v>
      </c>
      <c r="I14" s="14">
        <f t="shared" si="4"/>
        <v>0</v>
      </c>
      <c r="J14" s="14">
        <f t="shared" si="1"/>
        <v>100000</v>
      </c>
      <c r="K14" s="14">
        <f t="shared" si="2"/>
        <v>8175418.5464656288</v>
      </c>
      <c r="L14" s="21">
        <f t="shared" si="5"/>
        <v>81.754185464656288</v>
      </c>
    </row>
    <row r="15" spans="1:13" x14ac:dyDescent="0.2">
      <c r="A15" s="17">
        <v>6</v>
      </c>
      <c r="B15" s="9">
        <v>1</v>
      </c>
      <c r="C15" s="9">
        <v>174</v>
      </c>
      <c r="D15" s="9">
        <v>213</v>
      </c>
      <c r="E15" s="18">
        <v>0.5</v>
      </c>
      <c r="F15" s="19">
        <f t="shared" si="3"/>
        <v>5.1679586563307496E-3</v>
      </c>
      <c r="G15" s="19">
        <f t="shared" si="0"/>
        <v>5.1546391752577319E-3</v>
      </c>
      <c r="H15" s="14">
        <f t="shared" si="6"/>
        <v>100000</v>
      </c>
      <c r="I15" s="14">
        <f t="shared" si="4"/>
        <v>515.46391752577324</v>
      </c>
      <c r="J15" s="14">
        <f t="shared" si="1"/>
        <v>99742.268041237112</v>
      </c>
      <c r="K15" s="14">
        <f t="shared" si="2"/>
        <v>8075418.5464656288</v>
      </c>
      <c r="L15" s="21">
        <f t="shared" si="5"/>
        <v>80.754185464656288</v>
      </c>
    </row>
    <row r="16" spans="1:13" x14ac:dyDescent="0.2">
      <c r="A16" s="17">
        <v>7</v>
      </c>
      <c r="B16" s="9">
        <v>1</v>
      </c>
      <c r="C16" s="9">
        <v>185</v>
      </c>
      <c r="D16" s="9">
        <v>175</v>
      </c>
      <c r="E16" s="18">
        <v>0.5</v>
      </c>
      <c r="F16" s="19">
        <f t="shared" si="3"/>
        <v>5.5555555555555558E-3</v>
      </c>
      <c r="G16" s="19">
        <f t="shared" si="0"/>
        <v>5.5401662049861496E-3</v>
      </c>
      <c r="H16" s="14">
        <f t="shared" si="6"/>
        <v>99484.536082474224</v>
      </c>
      <c r="I16" s="14">
        <f t="shared" si="4"/>
        <v>551.16086472284894</v>
      </c>
      <c r="J16" s="14">
        <f t="shared" si="1"/>
        <v>99208.95565011281</v>
      </c>
      <c r="K16" s="14">
        <f t="shared" si="2"/>
        <v>7975676.2784243915</v>
      </c>
      <c r="L16" s="21">
        <f t="shared" si="5"/>
        <v>80.170010259809942</v>
      </c>
    </row>
    <row r="17" spans="1:12" x14ac:dyDescent="0.2">
      <c r="A17" s="17">
        <v>8</v>
      </c>
      <c r="B17" s="9">
        <v>0</v>
      </c>
      <c r="C17" s="9">
        <v>159</v>
      </c>
      <c r="D17" s="9">
        <v>180</v>
      </c>
      <c r="E17" s="18">
        <v>0.5</v>
      </c>
      <c r="F17" s="19">
        <f t="shared" si="3"/>
        <v>0</v>
      </c>
      <c r="G17" s="19">
        <f t="shared" si="0"/>
        <v>0</v>
      </c>
      <c r="H17" s="14">
        <f t="shared" si="6"/>
        <v>98933.375217751382</v>
      </c>
      <c r="I17" s="14">
        <f t="shared" si="4"/>
        <v>0</v>
      </c>
      <c r="J17" s="14">
        <f t="shared" si="1"/>
        <v>98933.375217751382</v>
      </c>
      <c r="K17" s="14">
        <f t="shared" si="2"/>
        <v>7876467.3227742789</v>
      </c>
      <c r="L17" s="21">
        <f t="shared" si="5"/>
        <v>79.613854328109724</v>
      </c>
    </row>
    <row r="18" spans="1:12" x14ac:dyDescent="0.2">
      <c r="A18" s="17">
        <v>9</v>
      </c>
      <c r="B18" s="9">
        <v>0</v>
      </c>
      <c r="C18" s="9">
        <v>172</v>
      </c>
      <c r="D18" s="9">
        <v>157</v>
      </c>
      <c r="E18" s="18">
        <v>0.5</v>
      </c>
      <c r="F18" s="19">
        <f t="shared" si="3"/>
        <v>0</v>
      </c>
      <c r="G18" s="19">
        <f t="shared" si="0"/>
        <v>0</v>
      </c>
      <c r="H18" s="14">
        <f t="shared" si="6"/>
        <v>98933.375217751382</v>
      </c>
      <c r="I18" s="14">
        <f t="shared" si="4"/>
        <v>0</v>
      </c>
      <c r="J18" s="14">
        <f t="shared" si="1"/>
        <v>98933.375217751382</v>
      </c>
      <c r="K18" s="14">
        <f t="shared" si="2"/>
        <v>7777533.9475565273</v>
      </c>
      <c r="L18" s="21">
        <f t="shared" si="5"/>
        <v>78.613854328109724</v>
      </c>
    </row>
    <row r="19" spans="1:12" x14ac:dyDescent="0.2">
      <c r="A19" s="17">
        <v>10</v>
      </c>
      <c r="B19" s="9">
        <v>0</v>
      </c>
      <c r="C19" s="9">
        <v>183</v>
      </c>
      <c r="D19" s="9">
        <v>175</v>
      </c>
      <c r="E19" s="18">
        <v>0.5</v>
      </c>
      <c r="F19" s="19">
        <f t="shared" si="3"/>
        <v>0</v>
      </c>
      <c r="G19" s="19">
        <f t="shared" si="0"/>
        <v>0</v>
      </c>
      <c r="H19" s="14">
        <f t="shared" si="6"/>
        <v>98933.375217751382</v>
      </c>
      <c r="I19" s="14">
        <f t="shared" si="4"/>
        <v>0</v>
      </c>
      <c r="J19" s="14">
        <f t="shared" si="1"/>
        <v>98933.375217751382</v>
      </c>
      <c r="K19" s="14">
        <f t="shared" si="2"/>
        <v>7678600.5723387757</v>
      </c>
      <c r="L19" s="21">
        <f t="shared" si="5"/>
        <v>77.613854328109724</v>
      </c>
    </row>
    <row r="20" spans="1:12" x14ac:dyDescent="0.2">
      <c r="A20" s="17">
        <v>11</v>
      </c>
      <c r="B20" s="9">
        <v>0</v>
      </c>
      <c r="C20" s="9">
        <v>198</v>
      </c>
      <c r="D20" s="9">
        <v>180</v>
      </c>
      <c r="E20" s="18">
        <v>0.5</v>
      </c>
      <c r="F20" s="19">
        <f t="shared" si="3"/>
        <v>0</v>
      </c>
      <c r="G20" s="19">
        <f t="shared" si="0"/>
        <v>0</v>
      </c>
      <c r="H20" s="14">
        <f t="shared" si="6"/>
        <v>98933.375217751382</v>
      </c>
      <c r="I20" s="14">
        <f t="shared" si="4"/>
        <v>0</v>
      </c>
      <c r="J20" s="14">
        <f t="shared" si="1"/>
        <v>98933.375217751382</v>
      </c>
      <c r="K20" s="14">
        <f t="shared" si="2"/>
        <v>7579667.1971210241</v>
      </c>
      <c r="L20" s="21">
        <f t="shared" si="5"/>
        <v>76.61385432810971</v>
      </c>
    </row>
    <row r="21" spans="1:12" x14ac:dyDescent="0.2">
      <c r="A21" s="17">
        <v>12</v>
      </c>
      <c r="B21" s="9">
        <v>0</v>
      </c>
      <c r="C21" s="9">
        <v>189</v>
      </c>
      <c r="D21" s="9">
        <v>189</v>
      </c>
      <c r="E21" s="18">
        <v>0.5</v>
      </c>
      <c r="F21" s="19">
        <f t="shared" si="3"/>
        <v>0</v>
      </c>
      <c r="G21" s="19">
        <f t="shared" si="0"/>
        <v>0</v>
      </c>
      <c r="H21" s="14">
        <f t="shared" si="6"/>
        <v>98933.375217751382</v>
      </c>
      <c r="I21" s="14">
        <f t="shared" si="4"/>
        <v>0</v>
      </c>
      <c r="J21" s="14">
        <f t="shared" si="1"/>
        <v>98933.375217751382</v>
      </c>
      <c r="K21" s="14">
        <f t="shared" si="2"/>
        <v>7480733.8219032725</v>
      </c>
      <c r="L21" s="21">
        <f t="shared" si="5"/>
        <v>75.61385432810971</v>
      </c>
    </row>
    <row r="22" spans="1:12" x14ac:dyDescent="0.2">
      <c r="A22" s="17">
        <v>13</v>
      </c>
      <c r="B22" s="9">
        <v>0</v>
      </c>
      <c r="C22" s="9">
        <v>165</v>
      </c>
      <c r="D22" s="9">
        <v>179</v>
      </c>
      <c r="E22" s="18">
        <v>0.5</v>
      </c>
      <c r="F22" s="19">
        <f t="shared" si="3"/>
        <v>0</v>
      </c>
      <c r="G22" s="19">
        <f t="shared" si="0"/>
        <v>0</v>
      </c>
      <c r="H22" s="14">
        <f t="shared" si="6"/>
        <v>98933.375217751382</v>
      </c>
      <c r="I22" s="14">
        <f t="shared" si="4"/>
        <v>0</v>
      </c>
      <c r="J22" s="14">
        <f t="shared" si="1"/>
        <v>98933.375217751382</v>
      </c>
      <c r="K22" s="14">
        <f t="shared" si="2"/>
        <v>7381800.4466855209</v>
      </c>
      <c r="L22" s="21">
        <f t="shared" si="5"/>
        <v>74.61385432810971</v>
      </c>
    </row>
    <row r="23" spans="1:12" x14ac:dyDescent="0.2">
      <c r="A23" s="17">
        <v>14</v>
      </c>
      <c r="B23" s="9">
        <v>0</v>
      </c>
      <c r="C23" s="9">
        <v>158</v>
      </c>
      <c r="D23" s="9">
        <v>161</v>
      </c>
      <c r="E23" s="18">
        <v>0.5</v>
      </c>
      <c r="F23" s="19">
        <f t="shared" si="3"/>
        <v>0</v>
      </c>
      <c r="G23" s="19">
        <f t="shared" si="0"/>
        <v>0</v>
      </c>
      <c r="H23" s="14">
        <f t="shared" si="6"/>
        <v>98933.375217751382</v>
      </c>
      <c r="I23" s="14">
        <f t="shared" si="4"/>
        <v>0</v>
      </c>
      <c r="J23" s="14">
        <f t="shared" si="1"/>
        <v>98933.375217751382</v>
      </c>
      <c r="K23" s="14">
        <f t="shared" si="2"/>
        <v>7282867.0714677693</v>
      </c>
      <c r="L23" s="21">
        <f t="shared" si="5"/>
        <v>73.61385432810971</v>
      </c>
    </row>
    <row r="24" spans="1:12" x14ac:dyDescent="0.2">
      <c r="A24" s="17">
        <v>15</v>
      </c>
      <c r="B24" s="9">
        <v>0</v>
      </c>
      <c r="C24" s="9">
        <v>171</v>
      </c>
      <c r="D24" s="9">
        <v>159</v>
      </c>
      <c r="E24" s="18">
        <v>0.5</v>
      </c>
      <c r="F24" s="19">
        <f t="shared" si="3"/>
        <v>0</v>
      </c>
      <c r="G24" s="19">
        <f t="shared" si="0"/>
        <v>0</v>
      </c>
      <c r="H24" s="14">
        <f t="shared" si="6"/>
        <v>98933.375217751382</v>
      </c>
      <c r="I24" s="14">
        <f t="shared" si="4"/>
        <v>0</v>
      </c>
      <c r="J24" s="14">
        <f t="shared" si="1"/>
        <v>98933.375217751382</v>
      </c>
      <c r="K24" s="14">
        <f t="shared" si="2"/>
        <v>7183933.6962500177</v>
      </c>
      <c r="L24" s="21">
        <f t="shared" si="5"/>
        <v>72.61385432810971</v>
      </c>
    </row>
    <row r="25" spans="1:12" x14ac:dyDescent="0.2">
      <c r="A25" s="17">
        <v>16</v>
      </c>
      <c r="B25" s="9">
        <v>0</v>
      </c>
      <c r="C25" s="9">
        <v>154</v>
      </c>
      <c r="D25" s="9">
        <v>162</v>
      </c>
      <c r="E25" s="18">
        <v>0.5</v>
      </c>
      <c r="F25" s="19">
        <f t="shared" si="3"/>
        <v>0</v>
      </c>
      <c r="G25" s="19">
        <f t="shared" si="0"/>
        <v>0</v>
      </c>
      <c r="H25" s="14">
        <f t="shared" si="6"/>
        <v>98933.375217751382</v>
      </c>
      <c r="I25" s="14">
        <f t="shared" si="4"/>
        <v>0</v>
      </c>
      <c r="J25" s="14">
        <f t="shared" si="1"/>
        <v>98933.375217751382</v>
      </c>
      <c r="K25" s="14">
        <f t="shared" si="2"/>
        <v>7085000.3210322661</v>
      </c>
      <c r="L25" s="21">
        <f t="shared" si="5"/>
        <v>71.61385432810971</v>
      </c>
    </row>
    <row r="26" spans="1:12" x14ac:dyDescent="0.2">
      <c r="A26" s="17">
        <v>17</v>
      </c>
      <c r="B26" s="9">
        <v>0</v>
      </c>
      <c r="C26" s="9">
        <v>151</v>
      </c>
      <c r="D26" s="9">
        <v>148</v>
      </c>
      <c r="E26" s="18">
        <v>0.5</v>
      </c>
      <c r="F26" s="19">
        <f t="shared" si="3"/>
        <v>0</v>
      </c>
      <c r="G26" s="19">
        <f t="shared" si="0"/>
        <v>0</v>
      </c>
      <c r="H26" s="14">
        <f t="shared" si="6"/>
        <v>98933.375217751382</v>
      </c>
      <c r="I26" s="14">
        <f t="shared" si="4"/>
        <v>0</v>
      </c>
      <c r="J26" s="14">
        <f t="shared" si="1"/>
        <v>98933.375217751382</v>
      </c>
      <c r="K26" s="14">
        <f t="shared" si="2"/>
        <v>6986066.9458145145</v>
      </c>
      <c r="L26" s="21">
        <f t="shared" si="5"/>
        <v>70.613854328109696</v>
      </c>
    </row>
    <row r="27" spans="1:12" x14ac:dyDescent="0.2">
      <c r="A27" s="17">
        <v>18</v>
      </c>
      <c r="B27" s="9">
        <v>0</v>
      </c>
      <c r="C27" s="9">
        <v>171</v>
      </c>
      <c r="D27" s="9">
        <v>147</v>
      </c>
      <c r="E27" s="18">
        <v>0.5</v>
      </c>
      <c r="F27" s="19">
        <f t="shared" si="3"/>
        <v>0</v>
      </c>
      <c r="G27" s="19">
        <f t="shared" si="0"/>
        <v>0</v>
      </c>
      <c r="H27" s="14">
        <f t="shared" si="6"/>
        <v>98933.375217751382</v>
      </c>
      <c r="I27" s="14">
        <f t="shared" si="4"/>
        <v>0</v>
      </c>
      <c r="J27" s="14">
        <f t="shared" si="1"/>
        <v>98933.375217751382</v>
      </c>
      <c r="K27" s="14">
        <f t="shared" si="2"/>
        <v>6887133.5705967629</v>
      </c>
      <c r="L27" s="21">
        <f t="shared" si="5"/>
        <v>69.613854328109696</v>
      </c>
    </row>
    <row r="28" spans="1:12" x14ac:dyDescent="0.2">
      <c r="A28" s="17">
        <v>19</v>
      </c>
      <c r="B28" s="9">
        <v>0</v>
      </c>
      <c r="C28" s="9">
        <v>167</v>
      </c>
      <c r="D28" s="9">
        <v>160</v>
      </c>
      <c r="E28" s="18">
        <v>0.5</v>
      </c>
      <c r="F28" s="19">
        <f t="shared" si="3"/>
        <v>0</v>
      </c>
      <c r="G28" s="19">
        <f t="shared" si="0"/>
        <v>0</v>
      </c>
      <c r="H28" s="14">
        <f t="shared" si="6"/>
        <v>98933.375217751382</v>
      </c>
      <c r="I28" s="14">
        <f t="shared" si="4"/>
        <v>0</v>
      </c>
      <c r="J28" s="14">
        <f t="shared" si="1"/>
        <v>98933.375217751382</v>
      </c>
      <c r="K28" s="14">
        <f t="shared" si="2"/>
        <v>6788200.1953790113</v>
      </c>
      <c r="L28" s="21">
        <f t="shared" si="5"/>
        <v>68.613854328109696</v>
      </c>
    </row>
    <row r="29" spans="1:12" x14ac:dyDescent="0.2">
      <c r="A29" s="17">
        <v>20</v>
      </c>
      <c r="B29" s="9">
        <v>0</v>
      </c>
      <c r="C29" s="9">
        <v>169</v>
      </c>
      <c r="D29" s="9">
        <v>162</v>
      </c>
      <c r="E29" s="18">
        <v>0.5</v>
      </c>
      <c r="F29" s="19">
        <f t="shared" si="3"/>
        <v>0</v>
      </c>
      <c r="G29" s="19">
        <f t="shared" si="0"/>
        <v>0</v>
      </c>
      <c r="H29" s="14">
        <f t="shared" si="6"/>
        <v>98933.375217751382</v>
      </c>
      <c r="I29" s="14">
        <f t="shared" si="4"/>
        <v>0</v>
      </c>
      <c r="J29" s="14">
        <f t="shared" si="1"/>
        <v>98933.375217751382</v>
      </c>
      <c r="K29" s="14">
        <f t="shared" si="2"/>
        <v>6689266.8201612597</v>
      </c>
      <c r="L29" s="21">
        <f t="shared" si="5"/>
        <v>67.613854328109696</v>
      </c>
    </row>
    <row r="30" spans="1:12" x14ac:dyDescent="0.2">
      <c r="A30" s="17">
        <v>21</v>
      </c>
      <c r="B30" s="9">
        <v>0</v>
      </c>
      <c r="C30" s="9">
        <v>170</v>
      </c>
      <c r="D30" s="9">
        <v>175</v>
      </c>
      <c r="E30" s="18">
        <v>0.5</v>
      </c>
      <c r="F30" s="19">
        <f t="shared" si="3"/>
        <v>0</v>
      </c>
      <c r="G30" s="19">
        <f t="shared" si="0"/>
        <v>0</v>
      </c>
      <c r="H30" s="14">
        <f t="shared" si="6"/>
        <v>98933.375217751382</v>
      </c>
      <c r="I30" s="14">
        <f t="shared" si="4"/>
        <v>0</v>
      </c>
      <c r="J30" s="14">
        <f t="shared" si="1"/>
        <v>98933.375217751382</v>
      </c>
      <c r="K30" s="14">
        <f t="shared" si="2"/>
        <v>6590333.4449435081</v>
      </c>
      <c r="L30" s="21">
        <f t="shared" si="5"/>
        <v>66.613854328109696</v>
      </c>
    </row>
    <row r="31" spans="1:12" x14ac:dyDescent="0.2">
      <c r="A31" s="17">
        <v>22</v>
      </c>
      <c r="B31" s="9">
        <v>0</v>
      </c>
      <c r="C31" s="9">
        <v>165</v>
      </c>
      <c r="D31" s="9">
        <v>171</v>
      </c>
      <c r="E31" s="18">
        <v>0.5</v>
      </c>
      <c r="F31" s="19">
        <f t="shared" si="3"/>
        <v>0</v>
      </c>
      <c r="G31" s="19">
        <f t="shared" si="0"/>
        <v>0</v>
      </c>
      <c r="H31" s="14">
        <f t="shared" si="6"/>
        <v>98933.375217751382</v>
      </c>
      <c r="I31" s="14">
        <f t="shared" si="4"/>
        <v>0</v>
      </c>
      <c r="J31" s="14">
        <f t="shared" si="1"/>
        <v>98933.375217751382</v>
      </c>
      <c r="K31" s="14">
        <f t="shared" si="2"/>
        <v>6491400.0697257565</v>
      </c>
      <c r="L31" s="21">
        <f t="shared" si="5"/>
        <v>65.613854328109696</v>
      </c>
    </row>
    <row r="32" spans="1:12" x14ac:dyDescent="0.2">
      <c r="A32" s="17">
        <v>23</v>
      </c>
      <c r="B32" s="9">
        <v>0</v>
      </c>
      <c r="C32" s="9">
        <v>169</v>
      </c>
      <c r="D32" s="9">
        <v>158</v>
      </c>
      <c r="E32" s="18">
        <v>0.5</v>
      </c>
      <c r="F32" s="19">
        <f t="shared" si="3"/>
        <v>0</v>
      </c>
      <c r="G32" s="19">
        <f t="shared" si="0"/>
        <v>0</v>
      </c>
      <c r="H32" s="14">
        <f t="shared" si="6"/>
        <v>98933.375217751382</v>
      </c>
      <c r="I32" s="14">
        <f t="shared" si="4"/>
        <v>0</v>
      </c>
      <c r="J32" s="14">
        <f t="shared" si="1"/>
        <v>98933.375217751382</v>
      </c>
      <c r="K32" s="14">
        <f t="shared" si="2"/>
        <v>6392466.6945080049</v>
      </c>
      <c r="L32" s="21">
        <f t="shared" si="5"/>
        <v>64.613854328109696</v>
      </c>
    </row>
    <row r="33" spans="1:12" x14ac:dyDescent="0.2">
      <c r="A33" s="17">
        <v>24</v>
      </c>
      <c r="B33" s="9">
        <v>0</v>
      </c>
      <c r="C33" s="9">
        <v>182</v>
      </c>
      <c r="D33" s="9">
        <v>165</v>
      </c>
      <c r="E33" s="18">
        <v>0.5</v>
      </c>
      <c r="F33" s="19">
        <f t="shared" si="3"/>
        <v>0</v>
      </c>
      <c r="G33" s="19">
        <f t="shared" si="0"/>
        <v>0</v>
      </c>
      <c r="H33" s="14">
        <f t="shared" si="6"/>
        <v>98933.375217751382</v>
      </c>
      <c r="I33" s="14">
        <f t="shared" si="4"/>
        <v>0</v>
      </c>
      <c r="J33" s="14">
        <f t="shared" si="1"/>
        <v>98933.375217751382</v>
      </c>
      <c r="K33" s="14">
        <f t="shared" si="2"/>
        <v>6293533.3192902533</v>
      </c>
      <c r="L33" s="21">
        <f t="shared" si="5"/>
        <v>63.613854328109689</v>
      </c>
    </row>
    <row r="34" spans="1:12" x14ac:dyDescent="0.2">
      <c r="A34" s="17">
        <v>25</v>
      </c>
      <c r="B34" s="9">
        <v>0</v>
      </c>
      <c r="C34" s="9">
        <v>159</v>
      </c>
      <c r="D34" s="9">
        <v>180</v>
      </c>
      <c r="E34" s="18">
        <v>0.5</v>
      </c>
      <c r="F34" s="19">
        <f t="shared" si="3"/>
        <v>0</v>
      </c>
      <c r="G34" s="19">
        <f t="shared" si="0"/>
        <v>0</v>
      </c>
      <c r="H34" s="14">
        <f t="shared" si="6"/>
        <v>98933.375217751382</v>
      </c>
      <c r="I34" s="14">
        <f t="shared" si="4"/>
        <v>0</v>
      </c>
      <c r="J34" s="14">
        <f t="shared" si="1"/>
        <v>98933.375217751382</v>
      </c>
      <c r="K34" s="14">
        <f t="shared" si="2"/>
        <v>6194599.9440725017</v>
      </c>
      <c r="L34" s="21">
        <f t="shared" si="5"/>
        <v>62.613854328109682</v>
      </c>
    </row>
    <row r="35" spans="1:12" x14ac:dyDescent="0.2">
      <c r="A35" s="17">
        <v>26</v>
      </c>
      <c r="B35" s="9">
        <v>0</v>
      </c>
      <c r="C35" s="9">
        <v>201</v>
      </c>
      <c r="D35" s="9">
        <v>159</v>
      </c>
      <c r="E35" s="18">
        <v>0.5</v>
      </c>
      <c r="F35" s="19">
        <f t="shared" si="3"/>
        <v>0</v>
      </c>
      <c r="G35" s="19">
        <f t="shared" si="0"/>
        <v>0</v>
      </c>
      <c r="H35" s="14">
        <f t="shared" si="6"/>
        <v>98933.375217751382</v>
      </c>
      <c r="I35" s="14">
        <f t="shared" si="4"/>
        <v>0</v>
      </c>
      <c r="J35" s="14">
        <f t="shared" si="1"/>
        <v>98933.375217751382</v>
      </c>
      <c r="K35" s="14">
        <f t="shared" si="2"/>
        <v>6095666.5688547501</v>
      </c>
      <c r="L35" s="21">
        <f t="shared" si="5"/>
        <v>61.613854328109682</v>
      </c>
    </row>
    <row r="36" spans="1:12" x14ac:dyDescent="0.2">
      <c r="A36" s="17">
        <v>27</v>
      </c>
      <c r="B36" s="9">
        <v>0</v>
      </c>
      <c r="C36" s="9">
        <v>189</v>
      </c>
      <c r="D36" s="9">
        <v>197</v>
      </c>
      <c r="E36" s="18">
        <v>0.5</v>
      </c>
      <c r="F36" s="19">
        <f t="shared" si="3"/>
        <v>0</v>
      </c>
      <c r="G36" s="19">
        <f t="shared" si="0"/>
        <v>0</v>
      </c>
      <c r="H36" s="14">
        <f t="shared" si="6"/>
        <v>98933.375217751382</v>
      </c>
      <c r="I36" s="14">
        <f t="shared" si="4"/>
        <v>0</v>
      </c>
      <c r="J36" s="14">
        <f t="shared" si="1"/>
        <v>98933.375217751382</v>
      </c>
      <c r="K36" s="14">
        <f t="shared" si="2"/>
        <v>5996733.1936369985</v>
      </c>
      <c r="L36" s="21">
        <f t="shared" si="5"/>
        <v>60.613854328109682</v>
      </c>
    </row>
    <row r="37" spans="1:12" x14ac:dyDescent="0.2">
      <c r="A37" s="17">
        <v>28</v>
      </c>
      <c r="B37" s="9">
        <v>0</v>
      </c>
      <c r="C37" s="9">
        <v>219</v>
      </c>
      <c r="D37" s="9">
        <v>186</v>
      </c>
      <c r="E37" s="18">
        <v>0.5</v>
      </c>
      <c r="F37" s="19">
        <f t="shared" si="3"/>
        <v>0</v>
      </c>
      <c r="G37" s="19">
        <f t="shared" si="0"/>
        <v>0</v>
      </c>
      <c r="H37" s="14">
        <f t="shared" si="6"/>
        <v>98933.375217751382</v>
      </c>
      <c r="I37" s="14">
        <f t="shared" si="4"/>
        <v>0</v>
      </c>
      <c r="J37" s="14">
        <f t="shared" si="1"/>
        <v>98933.375217751382</v>
      </c>
      <c r="K37" s="14">
        <f t="shared" si="2"/>
        <v>5897799.8184192469</v>
      </c>
      <c r="L37" s="21">
        <f t="shared" si="5"/>
        <v>59.613854328109674</v>
      </c>
    </row>
    <row r="38" spans="1:12" x14ac:dyDescent="0.2">
      <c r="A38" s="17">
        <v>29</v>
      </c>
      <c r="B38" s="9">
        <v>0</v>
      </c>
      <c r="C38" s="9">
        <v>198</v>
      </c>
      <c r="D38" s="9">
        <v>219</v>
      </c>
      <c r="E38" s="18">
        <v>0.5</v>
      </c>
      <c r="F38" s="19">
        <f t="shared" si="3"/>
        <v>0</v>
      </c>
      <c r="G38" s="19">
        <f t="shared" si="0"/>
        <v>0</v>
      </c>
      <c r="H38" s="14">
        <f t="shared" si="6"/>
        <v>98933.375217751382</v>
      </c>
      <c r="I38" s="14">
        <f t="shared" si="4"/>
        <v>0</v>
      </c>
      <c r="J38" s="14">
        <f t="shared" si="1"/>
        <v>98933.375217751382</v>
      </c>
      <c r="K38" s="14">
        <f t="shared" si="2"/>
        <v>5798866.4432014953</v>
      </c>
      <c r="L38" s="21">
        <f t="shared" si="5"/>
        <v>58.613854328109674</v>
      </c>
    </row>
    <row r="39" spans="1:12" x14ac:dyDescent="0.2">
      <c r="A39" s="17">
        <v>30</v>
      </c>
      <c r="B39" s="9">
        <v>0</v>
      </c>
      <c r="C39" s="9">
        <v>183</v>
      </c>
      <c r="D39" s="9">
        <v>201</v>
      </c>
      <c r="E39" s="18">
        <v>0.5</v>
      </c>
      <c r="F39" s="19">
        <f t="shared" si="3"/>
        <v>0</v>
      </c>
      <c r="G39" s="19">
        <f t="shared" si="0"/>
        <v>0</v>
      </c>
      <c r="H39" s="14">
        <f t="shared" si="6"/>
        <v>98933.375217751382</v>
      </c>
      <c r="I39" s="14">
        <f t="shared" si="4"/>
        <v>0</v>
      </c>
      <c r="J39" s="14">
        <f t="shared" si="1"/>
        <v>98933.375217751382</v>
      </c>
      <c r="K39" s="14">
        <f t="shared" si="2"/>
        <v>5699933.0679837437</v>
      </c>
      <c r="L39" s="21">
        <f t="shared" si="5"/>
        <v>57.613854328109674</v>
      </c>
    </row>
    <row r="40" spans="1:12" x14ac:dyDescent="0.2">
      <c r="A40" s="17">
        <v>31</v>
      </c>
      <c r="B40" s="9">
        <v>0</v>
      </c>
      <c r="C40" s="9">
        <v>234</v>
      </c>
      <c r="D40" s="9">
        <v>187</v>
      </c>
      <c r="E40" s="18">
        <v>0.5</v>
      </c>
      <c r="F40" s="19">
        <f t="shared" si="3"/>
        <v>0</v>
      </c>
      <c r="G40" s="19">
        <f t="shared" si="0"/>
        <v>0</v>
      </c>
      <c r="H40" s="14">
        <f t="shared" si="6"/>
        <v>98933.375217751382</v>
      </c>
      <c r="I40" s="14">
        <f t="shared" si="4"/>
        <v>0</v>
      </c>
      <c r="J40" s="14">
        <f t="shared" si="1"/>
        <v>98933.375217751382</v>
      </c>
      <c r="K40" s="14">
        <f t="shared" si="2"/>
        <v>5600999.6927659921</v>
      </c>
      <c r="L40" s="21">
        <f t="shared" si="5"/>
        <v>56.613854328109674</v>
      </c>
    </row>
    <row r="41" spans="1:12" x14ac:dyDescent="0.2">
      <c r="A41" s="17">
        <v>32</v>
      </c>
      <c r="B41" s="9">
        <v>0</v>
      </c>
      <c r="C41" s="9">
        <v>214</v>
      </c>
      <c r="D41" s="9">
        <v>236</v>
      </c>
      <c r="E41" s="18">
        <v>0.5</v>
      </c>
      <c r="F41" s="19">
        <f t="shared" si="3"/>
        <v>0</v>
      </c>
      <c r="G41" s="19">
        <f t="shared" si="0"/>
        <v>0</v>
      </c>
      <c r="H41" s="14">
        <f t="shared" si="6"/>
        <v>98933.375217751382</v>
      </c>
      <c r="I41" s="14">
        <f t="shared" si="4"/>
        <v>0</v>
      </c>
      <c r="J41" s="14">
        <f t="shared" si="1"/>
        <v>98933.375217751382</v>
      </c>
      <c r="K41" s="14">
        <f t="shared" si="2"/>
        <v>5502066.3175482405</v>
      </c>
      <c r="L41" s="21">
        <f t="shared" si="5"/>
        <v>55.613854328109667</v>
      </c>
    </row>
    <row r="42" spans="1:12" x14ac:dyDescent="0.2">
      <c r="A42" s="17">
        <v>33</v>
      </c>
      <c r="B42" s="9">
        <v>0</v>
      </c>
      <c r="C42" s="9">
        <v>256</v>
      </c>
      <c r="D42" s="9">
        <v>216</v>
      </c>
      <c r="E42" s="18">
        <v>0.5</v>
      </c>
      <c r="F42" s="19">
        <f t="shared" si="3"/>
        <v>0</v>
      </c>
      <c r="G42" s="19">
        <f t="shared" si="0"/>
        <v>0</v>
      </c>
      <c r="H42" s="14">
        <f t="shared" si="6"/>
        <v>98933.375217751382</v>
      </c>
      <c r="I42" s="14">
        <f t="shared" si="4"/>
        <v>0</v>
      </c>
      <c r="J42" s="14">
        <f t="shared" si="1"/>
        <v>98933.375217751382</v>
      </c>
      <c r="K42" s="14">
        <f t="shared" si="2"/>
        <v>5403132.9423304889</v>
      </c>
      <c r="L42" s="21">
        <f t="shared" si="5"/>
        <v>54.613854328109667</v>
      </c>
    </row>
    <row r="43" spans="1:12" x14ac:dyDescent="0.2">
      <c r="A43" s="17">
        <v>34</v>
      </c>
      <c r="B43" s="9">
        <v>0</v>
      </c>
      <c r="C43" s="9">
        <v>241</v>
      </c>
      <c r="D43" s="9">
        <v>251</v>
      </c>
      <c r="E43" s="18">
        <v>0.5</v>
      </c>
      <c r="F43" s="19">
        <f t="shared" si="3"/>
        <v>0</v>
      </c>
      <c r="G43" s="19">
        <f t="shared" si="0"/>
        <v>0</v>
      </c>
      <c r="H43" s="14">
        <f t="shared" si="6"/>
        <v>98933.375217751382</v>
      </c>
      <c r="I43" s="14">
        <f t="shared" si="4"/>
        <v>0</v>
      </c>
      <c r="J43" s="14">
        <f t="shared" si="1"/>
        <v>98933.375217751382</v>
      </c>
      <c r="K43" s="14">
        <f t="shared" si="2"/>
        <v>5304199.5671127373</v>
      </c>
      <c r="L43" s="21">
        <f t="shared" si="5"/>
        <v>53.613854328109667</v>
      </c>
    </row>
    <row r="44" spans="1:12" x14ac:dyDescent="0.2">
      <c r="A44" s="17">
        <v>35</v>
      </c>
      <c r="B44" s="9">
        <v>0</v>
      </c>
      <c r="C44" s="9">
        <v>258</v>
      </c>
      <c r="D44" s="9">
        <v>238</v>
      </c>
      <c r="E44" s="18">
        <v>0.5</v>
      </c>
      <c r="F44" s="19">
        <f t="shared" si="3"/>
        <v>0</v>
      </c>
      <c r="G44" s="19">
        <f t="shared" si="0"/>
        <v>0</v>
      </c>
      <c r="H44" s="14">
        <f t="shared" si="6"/>
        <v>98933.375217751382</v>
      </c>
      <c r="I44" s="14">
        <f t="shared" si="4"/>
        <v>0</v>
      </c>
      <c r="J44" s="14">
        <f t="shared" si="1"/>
        <v>98933.375217751382</v>
      </c>
      <c r="K44" s="14">
        <f t="shared" si="2"/>
        <v>5205266.1918949857</v>
      </c>
      <c r="L44" s="21">
        <f t="shared" si="5"/>
        <v>52.61385432810966</v>
      </c>
    </row>
    <row r="45" spans="1:12" x14ac:dyDescent="0.2">
      <c r="A45" s="17">
        <v>36</v>
      </c>
      <c r="B45" s="9">
        <v>0</v>
      </c>
      <c r="C45" s="9">
        <v>286</v>
      </c>
      <c r="D45" s="9">
        <v>246</v>
      </c>
      <c r="E45" s="18">
        <v>0.5</v>
      </c>
      <c r="F45" s="19">
        <f t="shared" si="3"/>
        <v>0</v>
      </c>
      <c r="G45" s="19">
        <f t="shared" si="0"/>
        <v>0</v>
      </c>
      <c r="H45" s="14">
        <f t="shared" si="6"/>
        <v>98933.375217751382</v>
      </c>
      <c r="I45" s="14">
        <f t="shared" si="4"/>
        <v>0</v>
      </c>
      <c r="J45" s="14">
        <f t="shared" si="1"/>
        <v>98933.375217751382</v>
      </c>
      <c r="K45" s="14">
        <f t="shared" si="2"/>
        <v>5106332.8166772341</v>
      </c>
      <c r="L45" s="21">
        <f t="shared" si="5"/>
        <v>51.61385432810966</v>
      </c>
    </row>
    <row r="46" spans="1:12" x14ac:dyDescent="0.2">
      <c r="A46" s="17">
        <v>37</v>
      </c>
      <c r="B46" s="9">
        <v>0</v>
      </c>
      <c r="C46" s="9">
        <v>280</v>
      </c>
      <c r="D46" s="9">
        <v>283</v>
      </c>
      <c r="E46" s="18">
        <v>0.5</v>
      </c>
      <c r="F46" s="19">
        <f t="shared" si="3"/>
        <v>0</v>
      </c>
      <c r="G46" s="19">
        <f t="shared" si="0"/>
        <v>0</v>
      </c>
      <c r="H46" s="14">
        <f t="shared" si="6"/>
        <v>98933.375217751382</v>
      </c>
      <c r="I46" s="14">
        <f t="shared" si="4"/>
        <v>0</v>
      </c>
      <c r="J46" s="14">
        <f t="shared" si="1"/>
        <v>98933.375217751382</v>
      </c>
      <c r="K46" s="14">
        <f t="shared" si="2"/>
        <v>5007399.4414594825</v>
      </c>
      <c r="L46" s="21">
        <f t="shared" si="5"/>
        <v>50.61385432810966</v>
      </c>
    </row>
    <row r="47" spans="1:12" x14ac:dyDescent="0.2">
      <c r="A47" s="17">
        <v>38</v>
      </c>
      <c r="B47" s="9">
        <v>0</v>
      </c>
      <c r="C47" s="9">
        <v>278</v>
      </c>
      <c r="D47" s="9">
        <v>273</v>
      </c>
      <c r="E47" s="18">
        <v>0.5</v>
      </c>
      <c r="F47" s="19">
        <f t="shared" si="3"/>
        <v>0</v>
      </c>
      <c r="G47" s="19">
        <f t="shared" si="0"/>
        <v>0</v>
      </c>
      <c r="H47" s="14">
        <f t="shared" si="6"/>
        <v>98933.375217751382</v>
      </c>
      <c r="I47" s="14">
        <f t="shared" si="4"/>
        <v>0</v>
      </c>
      <c r="J47" s="14">
        <f t="shared" si="1"/>
        <v>98933.375217751382</v>
      </c>
      <c r="K47" s="14">
        <f t="shared" si="2"/>
        <v>4908466.0662417309</v>
      </c>
      <c r="L47" s="21">
        <f t="shared" si="5"/>
        <v>49.613854328109653</v>
      </c>
    </row>
    <row r="48" spans="1:12" x14ac:dyDescent="0.2">
      <c r="A48" s="17">
        <v>39</v>
      </c>
      <c r="B48" s="9">
        <v>0</v>
      </c>
      <c r="C48" s="9">
        <v>287</v>
      </c>
      <c r="D48" s="9">
        <v>272</v>
      </c>
      <c r="E48" s="18">
        <v>0.5</v>
      </c>
      <c r="F48" s="19">
        <f t="shared" si="3"/>
        <v>0</v>
      </c>
      <c r="G48" s="19">
        <f t="shared" si="0"/>
        <v>0</v>
      </c>
      <c r="H48" s="14">
        <f t="shared" si="6"/>
        <v>98933.375217751382</v>
      </c>
      <c r="I48" s="14">
        <f t="shared" si="4"/>
        <v>0</v>
      </c>
      <c r="J48" s="14">
        <f t="shared" si="1"/>
        <v>98933.375217751382</v>
      </c>
      <c r="K48" s="14">
        <f t="shared" si="2"/>
        <v>4809532.6910239793</v>
      </c>
      <c r="L48" s="21">
        <f t="shared" si="5"/>
        <v>48.613854328109653</v>
      </c>
    </row>
    <row r="49" spans="1:12" x14ac:dyDescent="0.2">
      <c r="A49" s="17">
        <v>40</v>
      </c>
      <c r="B49" s="9">
        <v>0</v>
      </c>
      <c r="C49" s="9">
        <v>294</v>
      </c>
      <c r="D49" s="9">
        <v>283</v>
      </c>
      <c r="E49" s="18">
        <v>0.5</v>
      </c>
      <c r="F49" s="19">
        <f t="shared" si="3"/>
        <v>0</v>
      </c>
      <c r="G49" s="19">
        <f t="shared" si="0"/>
        <v>0</v>
      </c>
      <c r="H49" s="14">
        <f t="shared" si="6"/>
        <v>98933.375217751382</v>
      </c>
      <c r="I49" s="14">
        <f t="shared" si="4"/>
        <v>0</v>
      </c>
      <c r="J49" s="14">
        <f t="shared" si="1"/>
        <v>98933.375217751382</v>
      </c>
      <c r="K49" s="14">
        <f t="shared" si="2"/>
        <v>4710599.3158062277</v>
      </c>
      <c r="L49" s="21">
        <f t="shared" si="5"/>
        <v>47.613854328109653</v>
      </c>
    </row>
    <row r="50" spans="1:12" x14ac:dyDescent="0.2">
      <c r="A50" s="17">
        <v>41</v>
      </c>
      <c r="B50" s="9">
        <v>0</v>
      </c>
      <c r="C50" s="9">
        <v>268</v>
      </c>
      <c r="D50" s="9">
        <v>290</v>
      </c>
      <c r="E50" s="18">
        <v>0.5</v>
      </c>
      <c r="F50" s="19">
        <f t="shared" si="3"/>
        <v>0</v>
      </c>
      <c r="G50" s="19">
        <f t="shared" si="0"/>
        <v>0</v>
      </c>
      <c r="H50" s="14">
        <f t="shared" si="6"/>
        <v>98933.375217751382</v>
      </c>
      <c r="I50" s="14">
        <f t="shared" si="4"/>
        <v>0</v>
      </c>
      <c r="J50" s="14">
        <f t="shared" si="1"/>
        <v>98933.375217751382</v>
      </c>
      <c r="K50" s="14">
        <f t="shared" si="2"/>
        <v>4611665.9405884761</v>
      </c>
      <c r="L50" s="21">
        <f t="shared" si="5"/>
        <v>46.613854328109646</v>
      </c>
    </row>
    <row r="51" spans="1:12" x14ac:dyDescent="0.2">
      <c r="A51" s="17">
        <v>42</v>
      </c>
      <c r="B51" s="9">
        <v>0</v>
      </c>
      <c r="C51" s="9">
        <v>279</v>
      </c>
      <c r="D51" s="9">
        <v>266</v>
      </c>
      <c r="E51" s="18">
        <v>0.5</v>
      </c>
      <c r="F51" s="19">
        <f t="shared" si="3"/>
        <v>0</v>
      </c>
      <c r="G51" s="19">
        <f t="shared" si="0"/>
        <v>0</v>
      </c>
      <c r="H51" s="14">
        <f t="shared" si="6"/>
        <v>98933.375217751382</v>
      </c>
      <c r="I51" s="14">
        <f t="shared" si="4"/>
        <v>0</v>
      </c>
      <c r="J51" s="14">
        <f t="shared" si="1"/>
        <v>98933.375217751382</v>
      </c>
      <c r="K51" s="14">
        <f t="shared" si="2"/>
        <v>4512732.5653707245</v>
      </c>
      <c r="L51" s="21">
        <f t="shared" si="5"/>
        <v>45.613854328109646</v>
      </c>
    </row>
    <row r="52" spans="1:12" x14ac:dyDescent="0.2">
      <c r="A52" s="17">
        <v>43</v>
      </c>
      <c r="B52" s="9">
        <v>0</v>
      </c>
      <c r="C52" s="9">
        <v>267</v>
      </c>
      <c r="D52" s="9">
        <v>279</v>
      </c>
      <c r="E52" s="18">
        <v>0.5</v>
      </c>
      <c r="F52" s="19">
        <f t="shared" si="3"/>
        <v>0</v>
      </c>
      <c r="G52" s="19">
        <f t="shared" si="0"/>
        <v>0</v>
      </c>
      <c r="H52" s="14">
        <f t="shared" si="6"/>
        <v>98933.375217751382</v>
      </c>
      <c r="I52" s="14">
        <f t="shared" si="4"/>
        <v>0</v>
      </c>
      <c r="J52" s="14">
        <f t="shared" si="1"/>
        <v>98933.375217751382</v>
      </c>
      <c r="K52" s="14">
        <f t="shared" si="2"/>
        <v>4413799.1901529729</v>
      </c>
      <c r="L52" s="21">
        <f t="shared" si="5"/>
        <v>44.613854328109646</v>
      </c>
    </row>
    <row r="53" spans="1:12" x14ac:dyDescent="0.2">
      <c r="A53" s="17">
        <v>44</v>
      </c>
      <c r="B53" s="9">
        <v>0</v>
      </c>
      <c r="C53" s="9">
        <v>274</v>
      </c>
      <c r="D53" s="9">
        <v>257</v>
      </c>
      <c r="E53" s="18">
        <v>0.5</v>
      </c>
      <c r="F53" s="19">
        <f t="shared" si="3"/>
        <v>0</v>
      </c>
      <c r="G53" s="19">
        <f t="shared" si="0"/>
        <v>0</v>
      </c>
      <c r="H53" s="14">
        <f t="shared" si="6"/>
        <v>98933.375217751382</v>
      </c>
      <c r="I53" s="14">
        <f t="shared" si="4"/>
        <v>0</v>
      </c>
      <c r="J53" s="14">
        <f t="shared" si="1"/>
        <v>98933.375217751382</v>
      </c>
      <c r="K53" s="14">
        <f t="shared" si="2"/>
        <v>4314865.8149352213</v>
      </c>
      <c r="L53" s="21">
        <f t="shared" si="5"/>
        <v>43.613854328109646</v>
      </c>
    </row>
    <row r="54" spans="1:12" x14ac:dyDescent="0.2">
      <c r="A54" s="17">
        <v>45</v>
      </c>
      <c r="B54" s="9">
        <v>0</v>
      </c>
      <c r="C54" s="9">
        <v>256</v>
      </c>
      <c r="D54" s="9">
        <v>266</v>
      </c>
      <c r="E54" s="18">
        <v>0.5</v>
      </c>
      <c r="F54" s="19">
        <f t="shared" si="3"/>
        <v>0</v>
      </c>
      <c r="G54" s="19">
        <f t="shared" si="0"/>
        <v>0</v>
      </c>
      <c r="H54" s="14">
        <f t="shared" si="6"/>
        <v>98933.375217751382</v>
      </c>
      <c r="I54" s="14">
        <f t="shared" si="4"/>
        <v>0</v>
      </c>
      <c r="J54" s="14">
        <f t="shared" si="1"/>
        <v>98933.375217751382</v>
      </c>
      <c r="K54" s="14">
        <f t="shared" si="2"/>
        <v>4215932.4397174697</v>
      </c>
      <c r="L54" s="21">
        <f t="shared" si="5"/>
        <v>42.613854328109639</v>
      </c>
    </row>
    <row r="55" spans="1:12" x14ac:dyDescent="0.2">
      <c r="A55" s="17">
        <v>46</v>
      </c>
      <c r="B55" s="9">
        <v>0</v>
      </c>
      <c r="C55" s="9">
        <v>265</v>
      </c>
      <c r="D55" s="9">
        <v>259</v>
      </c>
      <c r="E55" s="18">
        <v>0.5</v>
      </c>
      <c r="F55" s="19">
        <f t="shared" si="3"/>
        <v>0</v>
      </c>
      <c r="G55" s="19">
        <f t="shared" si="0"/>
        <v>0</v>
      </c>
      <c r="H55" s="14">
        <f t="shared" si="6"/>
        <v>98933.375217751382</v>
      </c>
      <c r="I55" s="14">
        <f t="shared" si="4"/>
        <v>0</v>
      </c>
      <c r="J55" s="14">
        <f t="shared" si="1"/>
        <v>98933.375217751382</v>
      </c>
      <c r="K55" s="14">
        <f t="shared" si="2"/>
        <v>4116999.0644997181</v>
      </c>
      <c r="L55" s="21">
        <f t="shared" si="5"/>
        <v>41.613854328109639</v>
      </c>
    </row>
    <row r="56" spans="1:12" x14ac:dyDescent="0.2">
      <c r="A56" s="17">
        <v>47</v>
      </c>
      <c r="B56" s="9">
        <v>1</v>
      </c>
      <c r="C56" s="9">
        <v>277</v>
      </c>
      <c r="D56" s="9">
        <v>267</v>
      </c>
      <c r="E56" s="18">
        <v>0.5</v>
      </c>
      <c r="F56" s="19">
        <f t="shared" si="3"/>
        <v>3.6764705882352941E-3</v>
      </c>
      <c r="G56" s="19">
        <f t="shared" si="0"/>
        <v>3.6697247706422016E-3</v>
      </c>
      <c r="H56" s="14">
        <f t="shared" si="6"/>
        <v>98933.375217751382</v>
      </c>
      <c r="I56" s="14">
        <f t="shared" si="4"/>
        <v>363.05825767982157</v>
      </c>
      <c r="J56" s="14">
        <f t="shared" si="1"/>
        <v>98751.846088911479</v>
      </c>
      <c r="K56" s="14">
        <f t="shared" si="2"/>
        <v>4018065.6892819665</v>
      </c>
      <c r="L56" s="21">
        <f t="shared" si="5"/>
        <v>40.613854328109639</v>
      </c>
    </row>
    <row r="57" spans="1:12" x14ac:dyDescent="0.2">
      <c r="A57" s="17">
        <v>48</v>
      </c>
      <c r="B57" s="9">
        <v>0</v>
      </c>
      <c r="C57" s="9">
        <v>262</v>
      </c>
      <c r="D57" s="9">
        <v>272</v>
      </c>
      <c r="E57" s="18">
        <v>0.5</v>
      </c>
      <c r="F57" s="19">
        <f t="shared" si="3"/>
        <v>0</v>
      </c>
      <c r="G57" s="19">
        <f t="shared" si="0"/>
        <v>0</v>
      </c>
      <c r="H57" s="14">
        <f t="shared" si="6"/>
        <v>98570.316960071563</v>
      </c>
      <c r="I57" s="14">
        <f t="shared" si="4"/>
        <v>0</v>
      </c>
      <c r="J57" s="14">
        <f t="shared" si="1"/>
        <v>98570.316960071563</v>
      </c>
      <c r="K57" s="14">
        <f t="shared" si="2"/>
        <v>3919313.8431930551</v>
      </c>
      <c r="L57" s="21">
        <f t="shared" si="5"/>
        <v>39.761603331159762</v>
      </c>
    </row>
    <row r="58" spans="1:12" x14ac:dyDescent="0.2">
      <c r="A58" s="17">
        <v>49</v>
      </c>
      <c r="B58" s="9">
        <v>1</v>
      </c>
      <c r="C58" s="9">
        <v>249</v>
      </c>
      <c r="D58" s="9">
        <v>258</v>
      </c>
      <c r="E58" s="18">
        <v>0.5</v>
      </c>
      <c r="F58" s="19">
        <f t="shared" si="3"/>
        <v>3.9447731755424065E-3</v>
      </c>
      <c r="G58" s="19">
        <f t="shared" si="0"/>
        <v>3.937007874015748E-3</v>
      </c>
      <c r="H58" s="14">
        <f t="shared" si="6"/>
        <v>98570.316960071563</v>
      </c>
      <c r="I58" s="14">
        <f t="shared" si="4"/>
        <v>388.07211401602979</v>
      </c>
      <c r="J58" s="14">
        <f t="shared" si="1"/>
        <v>98376.28090306354</v>
      </c>
      <c r="K58" s="14">
        <f t="shared" si="2"/>
        <v>3820743.5262329835</v>
      </c>
      <c r="L58" s="21">
        <f t="shared" si="5"/>
        <v>38.761603331159762</v>
      </c>
    </row>
    <row r="59" spans="1:12" x14ac:dyDescent="0.2">
      <c r="A59" s="17">
        <v>50</v>
      </c>
      <c r="B59" s="9">
        <v>1</v>
      </c>
      <c r="C59" s="9">
        <v>243</v>
      </c>
      <c r="D59" s="9">
        <v>249</v>
      </c>
      <c r="E59" s="18">
        <v>0.5</v>
      </c>
      <c r="F59" s="19">
        <f t="shared" si="3"/>
        <v>4.0650406504065045E-3</v>
      </c>
      <c r="G59" s="19">
        <f t="shared" si="0"/>
        <v>4.0567951318458426E-3</v>
      </c>
      <c r="H59" s="14">
        <f t="shared" si="6"/>
        <v>98182.244846055532</v>
      </c>
      <c r="I59" s="14">
        <f t="shared" si="4"/>
        <v>398.30525292517467</v>
      </c>
      <c r="J59" s="14">
        <f t="shared" si="1"/>
        <v>97983.092219592945</v>
      </c>
      <c r="K59" s="14">
        <f t="shared" si="2"/>
        <v>3722367.2453299197</v>
      </c>
      <c r="L59" s="21">
        <f t="shared" si="5"/>
        <v>37.912834964879757</v>
      </c>
    </row>
    <row r="60" spans="1:12" x14ac:dyDescent="0.2">
      <c r="A60" s="17">
        <v>51</v>
      </c>
      <c r="B60" s="9">
        <v>1</v>
      </c>
      <c r="C60" s="9">
        <v>236</v>
      </c>
      <c r="D60" s="9">
        <v>240</v>
      </c>
      <c r="E60" s="18">
        <v>0.5</v>
      </c>
      <c r="F60" s="19">
        <f t="shared" si="3"/>
        <v>4.2016806722689074E-3</v>
      </c>
      <c r="G60" s="19">
        <f t="shared" si="0"/>
        <v>4.1928721174004195E-3</v>
      </c>
      <c r="H60" s="14">
        <f t="shared" si="6"/>
        <v>97783.939593130359</v>
      </c>
      <c r="I60" s="14">
        <f t="shared" si="4"/>
        <v>409.9955538496032</v>
      </c>
      <c r="J60" s="14">
        <f t="shared" si="1"/>
        <v>97578.941816205566</v>
      </c>
      <c r="K60" s="14">
        <f t="shared" si="2"/>
        <v>3624384.1531103267</v>
      </c>
      <c r="L60" s="21">
        <f t="shared" si="5"/>
        <v>37.065229404655234</v>
      </c>
    </row>
    <row r="61" spans="1:12" x14ac:dyDescent="0.2">
      <c r="A61" s="17">
        <v>52</v>
      </c>
      <c r="B61" s="9">
        <v>0</v>
      </c>
      <c r="C61" s="9">
        <v>215</v>
      </c>
      <c r="D61" s="9">
        <v>233</v>
      </c>
      <c r="E61" s="18">
        <v>0.5</v>
      </c>
      <c r="F61" s="19">
        <f t="shared" si="3"/>
        <v>0</v>
      </c>
      <c r="G61" s="19">
        <f t="shared" si="0"/>
        <v>0</v>
      </c>
      <c r="H61" s="14">
        <f t="shared" si="6"/>
        <v>97373.944039280759</v>
      </c>
      <c r="I61" s="14">
        <f t="shared" si="4"/>
        <v>0</v>
      </c>
      <c r="J61" s="14">
        <f t="shared" si="1"/>
        <v>97373.944039280759</v>
      </c>
      <c r="K61" s="14">
        <f t="shared" si="2"/>
        <v>3526805.2112941211</v>
      </c>
      <c r="L61" s="21">
        <f t="shared" si="5"/>
        <v>36.219188265306414</v>
      </c>
    </row>
    <row r="62" spans="1:12" x14ac:dyDescent="0.2">
      <c r="A62" s="17">
        <v>53</v>
      </c>
      <c r="B62" s="9">
        <v>0</v>
      </c>
      <c r="C62" s="9">
        <v>230</v>
      </c>
      <c r="D62" s="9">
        <v>218</v>
      </c>
      <c r="E62" s="18">
        <v>0.5</v>
      </c>
      <c r="F62" s="19">
        <f t="shared" si="3"/>
        <v>0</v>
      </c>
      <c r="G62" s="19">
        <f t="shared" si="0"/>
        <v>0</v>
      </c>
      <c r="H62" s="14">
        <f t="shared" si="6"/>
        <v>97373.944039280759</v>
      </c>
      <c r="I62" s="14">
        <f t="shared" si="4"/>
        <v>0</v>
      </c>
      <c r="J62" s="14">
        <f t="shared" si="1"/>
        <v>97373.944039280759</v>
      </c>
      <c r="K62" s="14">
        <f t="shared" si="2"/>
        <v>3429431.2672548406</v>
      </c>
      <c r="L62" s="21">
        <f t="shared" si="5"/>
        <v>35.219188265306414</v>
      </c>
    </row>
    <row r="63" spans="1:12" x14ac:dyDescent="0.2">
      <c r="A63" s="17">
        <v>54</v>
      </c>
      <c r="B63" s="9">
        <v>0</v>
      </c>
      <c r="C63" s="9">
        <v>208</v>
      </c>
      <c r="D63" s="9">
        <v>232</v>
      </c>
      <c r="E63" s="18">
        <v>0.5</v>
      </c>
      <c r="F63" s="19">
        <f t="shared" si="3"/>
        <v>0</v>
      </c>
      <c r="G63" s="19">
        <f t="shared" si="0"/>
        <v>0</v>
      </c>
      <c r="H63" s="14">
        <f t="shared" si="6"/>
        <v>97373.944039280759</v>
      </c>
      <c r="I63" s="14">
        <f t="shared" si="4"/>
        <v>0</v>
      </c>
      <c r="J63" s="14">
        <f t="shared" si="1"/>
        <v>97373.944039280759</v>
      </c>
      <c r="K63" s="14">
        <f t="shared" si="2"/>
        <v>3332057.3232155601</v>
      </c>
      <c r="L63" s="21">
        <f t="shared" si="5"/>
        <v>34.219188265306421</v>
      </c>
    </row>
    <row r="64" spans="1:12" x14ac:dyDescent="0.2">
      <c r="A64" s="17">
        <v>55</v>
      </c>
      <c r="B64" s="9">
        <v>0</v>
      </c>
      <c r="C64" s="9">
        <v>194</v>
      </c>
      <c r="D64" s="9">
        <v>207</v>
      </c>
      <c r="E64" s="18">
        <v>0.5</v>
      </c>
      <c r="F64" s="19">
        <f t="shared" si="3"/>
        <v>0</v>
      </c>
      <c r="G64" s="19">
        <f t="shared" si="0"/>
        <v>0</v>
      </c>
      <c r="H64" s="14">
        <f t="shared" si="6"/>
        <v>97373.944039280759</v>
      </c>
      <c r="I64" s="14">
        <f t="shared" si="4"/>
        <v>0</v>
      </c>
      <c r="J64" s="14">
        <f t="shared" si="1"/>
        <v>97373.944039280759</v>
      </c>
      <c r="K64" s="14">
        <f t="shared" si="2"/>
        <v>3234683.3791762795</v>
      </c>
      <c r="L64" s="21">
        <f t="shared" si="5"/>
        <v>33.219188265306421</v>
      </c>
    </row>
    <row r="65" spans="1:12" x14ac:dyDescent="0.2">
      <c r="A65" s="17">
        <v>56</v>
      </c>
      <c r="B65" s="9">
        <v>0</v>
      </c>
      <c r="C65" s="9">
        <v>178</v>
      </c>
      <c r="D65" s="9">
        <v>190</v>
      </c>
      <c r="E65" s="18">
        <v>0.5</v>
      </c>
      <c r="F65" s="19">
        <f t="shared" si="3"/>
        <v>0</v>
      </c>
      <c r="G65" s="19">
        <f t="shared" si="0"/>
        <v>0</v>
      </c>
      <c r="H65" s="14">
        <f t="shared" si="6"/>
        <v>97373.944039280759</v>
      </c>
      <c r="I65" s="14">
        <f t="shared" si="4"/>
        <v>0</v>
      </c>
      <c r="J65" s="14">
        <f t="shared" si="1"/>
        <v>97373.944039280759</v>
      </c>
      <c r="K65" s="14">
        <f t="shared" si="2"/>
        <v>3137309.435136999</v>
      </c>
      <c r="L65" s="21">
        <f t="shared" si="5"/>
        <v>32.219188265306421</v>
      </c>
    </row>
    <row r="66" spans="1:12" x14ac:dyDescent="0.2">
      <c r="A66" s="17">
        <v>57</v>
      </c>
      <c r="B66" s="9">
        <v>0</v>
      </c>
      <c r="C66" s="9">
        <v>182</v>
      </c>
      <c r="D66" s="9">
        <v>176</v>
      </c>
      <c r="E66" s="18">
        <v>0.5</v>
      </c>
      <c r="F66" s="19">
        <f t="shared" si="3"/>
        <v>0</v>
      </c>
      <c r="G66" s="19">
        <f t="shared" si="0"/>
        <v>0</v>
      </c>
      <c r="H66" s="14">
        <f t="shared" si="6"/>
        <v>97373.944039280759</v>
      </c>
      <c r="I66" s="14">
        <f t="shared" si="4"/>
        <v>0</v>
      </c>
      <c r="J66" s="14">
        <f t="shared" si="1"/>
        <v>97373.944039280759</v>
      </c>
      <c r="K66" s="14">
        <f t="shared" si="2"/>
        <v>3039935.4910977185</v>
      </c>
      <c r="L66" s="21">
        <f t="shared" si="5"/>
        <v>31.219188265306425</v>
      </c>
    </row>
    <row r="67" spans="1:12" x14ac:dyDescent="0.2">
      <c r="A67" s="17">
        <v>58</v>
      </c>
      <c r="B67" s="9">
        <v>0</v>
      </c>
      <c r="C67" s="9">
        <v>164</v>
      </c>
      <c r="D67" s="9">
        <v>178</v>
      </c>
      <c r="E67" s="18">
        <v>0.5</v>
      </c>
      <c r="F67" s="19">
        <f t="shared" si="3"/>
        <v>0</v>
      </c>
      <c r="G67" s="19">
        <f t="shared" si="0"/>
        <v>0</v>
      </c>
      <c r="H67" s="14">
        <f t="shared" si="6"/>
        <v>97373.944039280759</v>
      </c>
      <c r="I67" s="14">
        <f t="shared" si="4"/>
        <v>0</v>
      </c>
      <c r="J67" s="14">
        <f t="shared" si="1"/>
        <v>97373.944039280759</v>
      </c>
      <c r="K67" s="14">
        <f t="shared" si="2"/>
        <v>2942561.547058438</v>
      </c>
      <c r="L67" s="21">
        <f t="shared" si="5"/>
        <v>30.219188265306428</v>
      </c>
    </row>
    <row r="68" spans="1:12" x14ac:dyDescent="0.2">
      <c r="A68" s="17">
        <v>59</v>
      </c>
      <c r="B68" s="9">
        <v>1</v>
      </c>
      <c r="C68" s="9">
        <v>152</v>
      </c>
      <c r="D68" s="9">
        <v>169</v>
      </c>
      <c r="E68" s="18">
        <v>0.5</v>
      </c>
      <c r="F68" s="19">
        <f t="shared" si="3"/>
        <v>6.2305295950155761E-3</v>
      </c>
      <c r="G68" s="19">
        <f t="shared" si="0"/>
        <v>6.2111801242236029E-3</v>
      </c>
      <c r="H68" s="14">
        <f t="shared" si="6"/>
        <v>97373.944039280759</v>
      </c>
      <c r="I68" s="14">
        <f t="shared" si="4"/>
        <v>604.80710583404198</v>
      </c>
      <c r="J68" s="14">
        <f t="shared" si="1"/>
        <v>97071.540486363738</v>
      </c>
      <c r="K68" s="14">
        <f t="shared" si="2"/>
        <v>2845187.6030191574</v>
      </c>
      <c r="L68" s="21">
        <f t="shared" si="5"/>
        <v>29.219188265306432</v>
      </c>
    </row>
    <row r="69" spans="1:12" x14ac:dyDescent="0.2">
      <c r="A69" s="17">
        <v>60</v>
      </c>
      <c r="B69" s="9">
        <v>1</v>
      </c>
      <c r="C69" s="9">
        <v>169</v>
      </c>
      <c r="D69" s="9">
        <v>153</v>
      </c>
      <c r="E69" s="18">
        <v>0.5</v>
      </c>
      <c r="F69" s="19">
        <f t="shared" si="3"/>
        <v>6.2111801242236021E-3</v>
      </c>
      <c r="G69" s="19">
        <f t="shared" si="0"/>
        <v>6.1919504643962843E-3</v>
      </c>
      <c r="H69" s="14">
        <f t="shared" si="6"/>
        <v>96769.136933446716</v>
      </c>
      <c r="I69" s="14">
        <f t="shared" si="4"/>
        <v>599.189702374283</v>
      </c>
      <c r="J69" s="14">
        <f t="shared" si="1"/>
        <v>96469.542082259577</v>
      </c>
      <c r="K69" s="14">
        <f t="shared" si="2"/>
        <v>2748116.0625327937</v>
      </c>
      <c r="L69" s="21">
        <f t="shared" si="5"/>
        <v>28.398683191964597</v>
      </c>
    </row>
    <row r="70" spans="1:12" x14ac:dyDescent="0.2">
      <c r="A70" s="17">
        <v>61</v>
      </c>
      <c r="B70" s="9">
        <v>0</v>
      </c>
      <c r="C70" s="9">
        <v>176</v>
      </c>
      <c r="D70" s="9">
        <v>174</v>
      </c>
      <c r="E70" s="18">
        <v>0.5</v>
      </c>
      <c r="F70" s="19">
        <f t="shared" si="3"/>
        <v>0</v>
      </c>
      <c r="G70" s="19">
        <f t="shared" si="0"/>
        <v>0</v>
      </c>
      <c r="H70" s="14">
        <f t="shared" si="6"/>
        <v>96169.947231072438</v>
      </c>
      <c r="I70" s="14">
        <f t="shared" si="4"/>
        <v>0</v>
      </c>
      <c r="J70" s="14">
        <f t="shared" si="1"/>
        <v>96169.947231072438</v>
      </c>
      <c r="K70" s="14">
        <f t="shared" si="2"/>
        <v>2651646.5204505343</v>
      </c>
      <c r="L70" s="21">
        <f t="shared" si="5"/>
        <v>27.572506763254097</v>
      </c>
    </row>
    <row r="71" spans="1:12" x14ac:dyDescent="0.2">
      <c r="A71" s="17">
        <v>62</v>
      </c>
      <c r="B71" s="9">
        <v>1</v>
      </c>
      <c r="C71" s="9">
        <v>140</v>
      </c>
      <c r="D71" s="9">
        <v>170</v>
      </c>
      <c r="E71" s="18">
        <v>0.5</v>
      </c>
      <c r="F71" s="19">
        <f t="shared" si="3"/>
        <v>6.4516129032258064E-3</v>
      </c>
      <c r="G71" s="19">
        <f t="shared" si="0"/>
        <v>6.4308681672025723E-3</v>
      </c>
      <c r="H71" s="14">
        <f t="shared" si="6"/>
        <v>96169.947231072438</v>
      </c>
      <c r="I71" s="14">
        <f t="shared" si="4"/>
        <v>618.45625228985489</v>
      </c>
      <c r="J71" s="14">
        <f t="shared" si="1"/>
        <v>95860.719104927513</v>
      </c>
      <c r="K71" s="14">
        <f t="shared" si="2"/>
        <v>2555476.5732194618</v>
      </c>
      <c r="L71" s="21">
        <f t="shared" si="5"/>
        <v>26.572506763254097</v>
      </c>
    </row>
    <row r="72" spans="1:12" x14ac:dyDescent="0.2">
      <c r="A72" s="17">
        <v>63</v>
      </c>
      <c r="B72" s="9">
        <v>0</v>
      </c>
      <c r="C72" s="9">
        <v>141</v>
      </c>
      <c r="D72" s="9">
        <v>140</v>
      </c>
      <c r="E72" s="18">
        <v>0.5</v>
      </c>
      <c r="F72" s="19">
        <f t="shared" si="3"/>
        <v>0</v>
      </c>
      <c r="G72" s="19">
        <f t="shared" si="0"/>
        <v>0</v>
      </c>
      <c r="H72" s="14">
        <f t="shared" si="6"/>
        <v>95551.490978782589</v>
      </c>
      <c r="I72" s="14">
        <f t="shared" si="4"/>
        <v>0</v>
      </c>
      <c r="J72" s="14">
        <f t="shared" si="1"/>
        <v>95551.490978782589</v>
      </c>
      <c r="K72" s="14">
        <f t="shared" si="2"/>
        <v>2459615.8541145343</v>
      </c>
      <c r="L72" s="21">
        <f t="shared" si="5"/>
        <v>25.741260852336644</v>
      </c>
    </row>
    <row r="73" spans="1:12" x14ac:dyDescent="0.2">
      <c r="A73" s="17">
        <v>64</v>
      </c>
      <c r="B73" s="9">
        <v>2</v>
      </c>
      <c r="C73" s="9">
        <v>165</v>
      </c>
      <c r="D73" s="9">
        <v>139</v>
      </c>
      <c r="E73" s="18">
        <v>0.5</v>
      </c>
      <c r="F73" s="19">
        <f t="shared" si="3"/>
        <v>1.3157894736842105E-2</v>
      </c>
      <c r="G73" s="19">
        <f t="shared" ref="G73:G108" si="7">F73/((1+(1-E73)*F73))</f>
        <v>1.3071895424836602E-2</v>
      </c>
      <c r="H73" s="14">
        <f t="shared" si="6"/>
        <v>95551.490978782589</v>
      </c>
      <c r="I73" s="14">
        <f t="shared" si="4"/>
        <v>1249.039097761864</v>
      </c>
      <c r="J73" s="14">
        <f t="shared" ref="J73:J108" si="8">H74+I73*E73</f>
        <v>94926.971429901649</v>
      </c>
      <c r="K73" s="14">
        <f t="shared" ref="K73:K97" si="9">K74+J73</f>
        <v>2364064.3631357518</v>
      </c>
      <c r="L73" s="21">
        <f t="shared" si="5"/>
        <v>24.741260852336644</v>
      </c>
    </row>
    <row r="74" spans="1:12" x14ac:dyDescent="0.2">
      <c r="A74" s="17">
        <v>65</v>
      </c>
      <c r="B74" s="9">
        <v>1</v>
      </c>
      <c r="C74" s="9">
        <v>168</v>
      </c>
      <c r="D74" s="9">
        <v>167</v>
      </c>
      <c r="E74" s="18">
        <v>0.5</v>
      </c>
      <c r="F74" s="19">
        <f t="shared" ref="F74:F108" si="10">B74/((C74+D74)/2)</f>
        <v>5.9701492537313433E-3</v>
      </c>
      <c r="G74" s="19">
        <f t="shared" si="7"/>
        <v>5.9523809523809529E-3</v>
      </c>
      <c r="H74" s="14">
        <f t="shared" si="6"/>
        <v>94302.451881020723</v>
      </c>
      <c r="I74" s="14">
        <f t="shared" ref="I74:I108" si="11">H74*G74</f>
        <v>561.3241183394091</v>
      </c>
      <c r="J74" s="14">
        <f t="shared" si="8"/>
        <v>94021.789821851009</v>
      </c>
      <c r="K74" s="14">
        <f t="shared" si="9"/>
        <v>2269137.3917058501</v>
      </c>
      <c r="L74" s="21">
        <f t="shared" ref="L74:L108" si="12">K74/H74</f>
        <v>24.0623371550166</v>
      </c>
    </row>
    <row r="75" spans="1:12" x14ac:dyDescent="0.2">
      <c r="A75" s="17">
        <v>66</v>
      </c>
      <c r="B75" s="9">
        <v>0</v>
      </c>
      <c r="C75" s="9">
        <v>166</v>
      </c>
      <c r="D75" s="9">
        <v>168</v>
      </c>
      <c r="E75" s="18">
        <v>0.5</v>
      </c>
      <c r="F75" s="19">
        <f t="shared" si="10"/>
        <v>0</v>
      </c>
      <c r="G75" s="19">
        <f t="shared" si="7"/>
        <v>0</v>
      </c>
      <c r="H75" s="14">
        <f t="shared" ref="H75:H108" si="13">H74-I74</f>
        <v>93741.12776268131</v>
      </c>
      <c r="I75" s="14">
        <f t="shared" si="11"/>
        <v>0</v>
      </c>
      <c r="J75" s="14">
        <f t="shared" si="8"/>
        <v>93741.12776268131</v>
      </c>
      <c r="K75" s="14">
        <f t="shared" si="9"/>
        <v>2175115.6018839991</v>
      </c>
      <c r="L75" s="21">
        <f t="shared" si="12"/>
        <v>23.203428994268197</v>
      </c>
    </row>
    <row r="76" spans="1:12" x14ac:dyDescent="0.2">
      <c r="A76" s="17">
        <v>67</v>
      </c>
      <c r="B76" s="9">
        <v>0</v>
      </c>
      <c r="C76" s="9">
        <v>129</v>
      </c>
      <c r="D76" s="9">
        <v>169</v>
      </c>
      <c r="E76" s="18">
        <v>0.5</v>
      </c>
      <c r="F76" s="19">
        <f t="shared" si="10"/>
        <v>0</v>
      </c>
      <c r="G76" s="19">
        <f t="shared" si="7"/>
        <v>0</v>
      </c>
      <c r="H76" s="14">
        <f t="shared" si="13"/>
        <v>93741.12776268131</v>
      </c>
      <c r="I76" s="14">
        <f t="shared" si="11"/>
        <v>0</v>
      </c>
      <c r="J76" s="14">
        <f t="shared" si="8"/>
        <v>93741.12776268131</v>
      </c>
      <c r="K76" s="14">
        <f t="shared" si="9"/>
        <v>2081374.474121318</v>
      </c>
      <c r="L76" s="21">
        <f t="shared" si="12"/>
        <v>22.203428994268201</v>
      </c>
    </row>
    <row r="77" spans="1:12" x14ac:dyDescent="0.2">
      <c r="A77" s="17">
        <v>68</v>
      </c>
      <c r="B77" s="9">
        <v>0</v>
      </c>
      <c r="C77" s="9">
        <v>144</v>
      </c>
      <c r="D77" s="9">
        <v>133</v>
      </c>
      <c r="E77" s="18">
        <v>0.5</v>
      </c>
      <c r="F77" s="19">
        <f t="shared" si="10"/>
        <v>0</v>
      </c>
      <c r="G77" s="19">
        <f t="shared" si="7"/>
        <v>0</v>
      </c>
      <c r="H77" s="14">
        <f t="shared" si="13"/>
        <v>93741.12776268131</v>
      </c>
      <c r="I77" s="14">
        <f t="shared" si="11"/>
        <v>0</v>
      </c>
      <c r="J77" s="14">
        <f t="shared" si="8"/>
        <v>93741.12776268131</v>
      </c>
      <c r="K77" s="14">
        <f t="shared" si="9"/>
        <v>1987633.3463586366</v>
      </c>
      <c r="L77" s="21">
        <f t="shared" si="12"/>
        <v>21.203428994268201</v>
      </c>
    </row>
    <row r="78" spans="1:12" x14ac:dyDescent="0.2">
      <c r="A78" s="17">
        <v>69</v>
      </c>
      <c r="B78" s="9">
        <v>1</v>
      </c>
      <c r="C78" s="9">
        <v>134</v>
      </c>
      <c r="D78" s="9">
        <v>147</v>
      </c>
      <c r="E78" s="18">
        <v>0.5</v>
      </c>
      <c r="F78" s="19">
        <f t="shared" si="10"/>
        <v>7.1174377224199285E-3</v>
      </c>
      <c r="G78" s="19">
        <f t="shared" si="7"/>
        <v>7.0921985815602826E-3</v>
      </c>
      <c r="H78" s="14">
        <f t="shared" si="13"/>
        <v>93741.12776268131</v>
      </c>
      <c r="I78" s="14">
        <f t="shared" si="11"/>
        <v>664.83069335234961</v>
      </c>
      <c r="J78" s="14">
        <f t="shared" si="8"/>
        <v>93408.712416005132</v>
      </c>
      <c r="K78" s="14">
        <f t="shared" si="9"/>
        <v>1893892.2185959553</v>
      </c>
      <c r="L78" s="21">
        <f t="shared" si="12"/>
        <v>20.203428994268201</v>
      </c>
    </row>
    <row r="79" spans="1:12" x14ac:dyDescent="0.2">
      <c r="A79" s="17">
        <v>70</v>
      </c>
      <c r="B79" s="9">
        <v>2</v>
      </c>
      <c r="C79" s="9">
        <v>154</v>
      </c>
      <c r="D79" s="9">
        <v>130</v>
      </c>
      <c r="E79" s="18">
        <v>0.5</v>
      </c>
      <c r="F79" s="19">
        <f t="shared" si="10"/>
        <v>1.4084507042253521E-2</v>
      </c>
      <c r="G79" s="19">
        <f t="shared" si="7"/>
        <v>1.3986013986013986E-2</v>
      </c>
      <c r="H79" s="14">
        <f t="shared" si="13"/>
        <v>93076.297069328954</v>
      </c>
      <c r="I79" s="14">
        <f t="shared" si="11"/>
        <v>1301.7663925780273</v>
      </c>
      <c r="J79" s="14">
        <f t="shared" si="8"/>
        <v>92425.413873039943</v>
      </c>
      <c r="K79" s="14">
        <f t="shared" si="9"/>
        <v>1800483.5061799502</v>
      </c>
      <c r="L79" s="21">
        <f t="shared" si="12"/>
        <v>19.344167772798688</v>
      </c>
    </row>
    <row r="80" spans="1:12" x14ac:dyDescent="0.2">
      <c r="A80" s="17">
        <v>71</v>
      </c>
      <c r="B80" s="9">
        <v>2</v>
      </c>
      <c r="C80" s="9">
        <v>118</v>
      </c>
      <c r="D80" s="9">
        <v>147</v>
      </c>
      <c r="E80" s="18">
        <v>0.5</v>
      </c>
      <c r="F80" s="19">
        <f t="shared" si="10"/>
        <v>1.509433962264151E-2</v>
      </c>
      <c r="G80" s="19">
        <f t="shared" si="7"/>
        <v>1.4981273408239701E-2</v>
      </c>
      <c r="H80" s="14">
        <f t="shared" si="13"/>
        <v>91774.530676750932</v>
      </c>
      <c r="I80" s="14">
        <f t="shared" si="11"/>
        <v>1374.8993359812873</v>
      </c>
      <c r="J80" s="14">
        <f t="shared" si="8"/>
        <v>91087.081008760288</v>
      </c>
      <c r="K80" s="14">
        <f t="shared" si="9"/>
        <v>1708058.0923069103</v>
      </c>
      <c r="L80" s="21">
        <f t="shared" si="12"/>
        <v>18.611460932696541</v>
      </c>
    </row>
    <row r="81" spans="1:12" x14ac:dyDescent="0.2">
      <c r="A81" s="17">
        <v>72</v>
      </c>
      <c r="B81" s="9">
        <v>0</v>
      </c>
      <c r="C81" s="9">
        <v>103</v>
      </c>
      <c r="D81" s="9">
        <v>115</v>
      </c>
      <c r="E81" s="18">
        <v>0.5</v>
      </c>
      <c r="F81" s="19">
        <f t="shared" si="10"/>
        <v>0</v>
      </c>
      <c r="G81" s="19">
        <f t="shared" si="7"/>
        <v>0</v>
      </c>
      <c r="H81" s="14">
        <f t="shared" si="13"/>
        <v>90399.631340769643</v>
      </c>
      <c r="I81" s="14">
        <f t="shared" si="11"/>
        <v>0</v>
      </c>
      <c r="J81" s="14">
        <f t="shared" si="8"/>
        <v>90399.631340769643</v>
      </c>
      <c r="K81" s="14">
        <f t="shared" si="9"/>
        <v>1616971.0112981501</v>
      </c>
      <c r="L81" s="21">
        <f t="shared" si="12"/>
        <v>17.886920414562649</v>
      </c>
    </row>
    <row r="82" spans="1:12" x14ac:dyDescent="0.2">
      <c r="A82" s="17">
        <v>73</v>
      </c>
      <c r="B82" s="9">
        <v>0</v>
      </c>
      <c r="C82" s="9">
        <v>149</v>
      </c>
      <c r="D82" s="9">
        <v>103</v>
      </c>
      <c r="E82" s="18">
        <v>0.5</v>
      </c>
      <c r="F82" s="19">
        <f t="shared" si="10"/>
        <v>0</v>
      </c>
      <c r="G82" s="19">
        <f t="shared" si="7"/>
        <v>0</v>
      </c>
      <c r="H82" s="14">
        <f t="shared" si="13"/>
        <v>90399.631340769643</v>
      </c>
      <c r="I82" s="14">
        <f t="shared" si="11"/>
        <v>0</v>
      </c>
      <c r="J82" s="14">
        <f t="shared" si="8"/>
        <v>90399.631340769643</v>
      </c>
      <c r="K82" s="14">
        <f t="shared" si="9"/>
        <v>1526571.3799573805</v>
      </c>
      <c r="L82" s="21">
        <f t="shared" si="12"/>
        <v>16.886920414562649</v>
      </c>
    </row>
    <row r="83" spans="1:12" x14ac:dyDescent="0.2">
      <c r="A83" s="17">
        <v>74</v>
      </c>
      <c r="B83" s="9">
        <v>1</v>
      </c>
      <c r="C83" s="9">
        <v>100</v>
      </c>
      <c r="D83" s="9">
        <v>148</v>
      </c>
      <c r="E83" s="18">
        <v>0.5</v>
      </c>
      <c r="F83" s="19">
        <f t="shared" si="10"/>
        <v>8.0645161290322578E-3</v>
      </c>
      <c r="G83" s="19">
        <f t="shared" si="7"/>
        <v>8.0321285140562242E-3</v>
      </c>
      <c r="H83" s="14">
        <f t="shared" si="13"/>
        <v>90399.631340769643</v>
      </c>
      <c r="I83" s="14">
        <f t="shared" si="11"/>
        <v>726.10145655236659</v>
      </c>
      <c r="J83" s="14">
        <f t="shared" si="8"/>
        <v>90036.580612493461</v>
      </c>
      <c r="K83" s="14">
        <f t="shared" si="9"/>
        <v>1436171.7486166109</v>
      </c>
      <c r="L83" s="21">
        <f t="shared" si="12"/>
        <v>15.886920414562651</v>
      </c>
    </row>
    <row r="84" spans="1:12" x14ac:dyDescent="0.2">
      <c r="A84" s="17">
        <v>75</v>
      </c>
      <c r="B84" s="9">
        <v>1</v>
      </c>
      <c r="C84" s="9">
        <v>116</v>
      </c>
      <c r="D84" s="9">
        <v>98</v>
      </c>
      <c r="E84" s="18">
        <v>0.5</v>
      </c>
      <c r="F84" s="19">
        <f t="shared" si="10"/>
        <v>9.3457943925233638E-3</v>
      </c>
      <c r="G84" s="19">
        <f t="shared" si="7"/>
        <v>9.302325581395347E-3</v>
      </c>
      <c r="H84" s="14">
        <f t="shared" si="13"/>
        <v>89673.529884217278</v>
      </c>
      <c r="I84" s="14">
        <f t="shared" si="11"/>
        <v>834.17237101597448</v>
      </c>
      <c r="J84" s="14">
        <f t="shared" si="8"/>
        <v>89256.443698709292</v>
      </c>
      <c r="K84" s="14">
        <f t="shared" si="9"/>
        <v>1346135.1680041174</v>
      </c>
      <c r="L84" s="21">
        <f t="shared" si="12"/>
        <v>15.011510863263563</v>
      </c>
    </row>
    <row r="85" spans="1:12" x14ac:dyDescent="0.2">
      <c r="A85" s="17">
        <v>76</v>
      </c>
      <c r="B85" s="9">
        <v>2</v>
      </c>
      <c r="C85" s="9">
        <v>119</v>
      </c>
      <c r="D85" s="9">
        <v>115</v>
      </c>
      <c r="E85" s="18">
        <v>0.5</v>
      </c>
      <c r="F85" s="19">
        <f t="shared" si="10"/>
        <v>1.7094017094017096E-2</v>
      </c>
      <c r="G85" s="19">
        <f t="shared" si="7"/>
        <v>1.6949152542372885E-2</v>
      </c>
      <c r="H85" s="14">
        <f t="shared" si="13"/>
        <v>88839.357513201307</v>
      </c>
      <c r="I85" s="14">
        <f t="shared" si="11"/>
        <v>1505.7518222576496</v>
      </c>
      <c r="J85" s="14">
        <f t="shared" si="8"/>
        <v>88086.481602072483</v>
      </c>
      <c r="K85" s="14">
        <f t="shared" si="9"/>
        <v>1256878.7243054081</v>
      </c>
      <c r="L85" s="21">
        <f t="shared" si="12"/>
        <v>14.147769181228478</v>
      </c>
    </row>
    <row r="86" spans="1:12" x14ac:dyDescent="0.2">
      <c r="A86" s="17">
        <v>77</v>
      </c>
      <c r="B86" s="9">
        <v>6</v>
      </c>
      <c r="C86" s="9">
        <v>125</v>
      </c>
      <c r="D86" s="9">
        <v>117</v>
      </c>
      <c r="E86" s="18">
        <v>0.5</v>
      </c>
      <c r="F86" s="19">
        <f t="shared" si="10"/>
        <v>4.9586776859504134E-2</v>
      </c>
      <c r="G86" s="19">
        <f t="shared" si="7"/>
        <v>4.8387096774193554E-2</v>
      </c>
      <c r="H86" s="14">
        <f t="shared" si="13"/>
        <v>87333.605690943659</v>
      </c>
      <c r="I86" s="14">
        <f t="shared" si="11"/>
        <v>4225.8196302069518</v>
      </c>
      <c r="J86" s="14">
        <f t="shared" si="8"/>
        <v>85220.695875840174</v>
      </c>
      <c r="K86" s="14">
        <f t="shared" si="9"/>
        <v>1168792.2427033356</v>
      </c>
      <c r="L86" s="21">
        <f t="shared" si="12"/>
        <v>13.383075546422072</v>
      </c>
    </row>
    <row r="87" spans="1:12" x14ac:dyDescent="0.2">
      <c r="A87" s="17">
        <v>78</v>
      </c>
      <c r="B87" s="9">
        <v>1</v>
      </c>
      <c r="C87" s="9">
        <v>115</v>
      </c>
      <c r="D87" s="9">
        <v>121</v>
      </c>
      <c r="E87" s="18">
        <v>0.5</v>
      </c>
      <c r="F87" s="19">
        <f t="shared" si="10"/>
        <v>8.4745762711864406E-3</v>
      </c>
      <c r="G87" s="19">
        <f t="shared" si="7"/>
        <v>8.4388185654008432E-3</v>
      </c>
      <c r="H87" s="14">
        <f t="shared" si="13"/>
        <v>83107.786060736704</v>
      </c>
      <c r="I87" s="14">
        <f t="shared" si="11"/>
        <v>701.33152793870636</v>
      </c>
      <c r="J87" s="14">
        <f t="shared" si="8"/>
        <v>82757.12029676736</v>
      </c>
      <c r="K87" s="14">
        <f t="shared" si="9"/>
        <v>1083571.5468274953</v>
      </c>
      <c r="L87" s="21">
        <f t="shared" si="12"/>
        <v>13.038147184375736</v>
      </c>
    </row>
    <row r="88" spans="1:12" x14ac:dyDescent="0.2">
      <c r="A88" s="17">
        <v>79</v>
      </c>
      <c r="B88" s="9">
        <v>1</v>
      </c>
      <c r="C88" s="9">
        <v>116</v>
      </c>
      <c r="D88" s="9">
        <v>113</v>
      </c>
      <c r="E88" s="18">
        <v>0.5</v>
      </c>
      <c r="F88" s="19">
        <f t="shared" si="10"/>
        <v>8.7336244541484712E-3</v>
      </c>
      <c r="G88" s="19">
        <f t="shared" si="7"/>
        <v>8.6956521739130436E-3</v>
      </c>
      <c r="H88" s="14">
        <f t="shared" si="13"/>
        <v>82406.454532798001</v>
      </c>
      <c r="I88" s="14">
        <f t="shared" si="11"/>
        <v>716.57786550259129</v>
      </c>
      <c r="J88" s="14">
        <f t="shared" si="8"/>
        <v>82048.165600046705</v>
      </c>
      <c r="K88" s="14">
        <f t="shared" si="9"/>
        <v>1000814.4265307279</v>
      </c>
      <c r="L88" s="21">
        <f t="shared" si="12"/>
        <v>12.144854819987444</v>
      </c>
    </row>
    <row r="89" spans="1:12" x14ac:dyDescent="0.2">
      <c r="A89" s="17">
        <v>80</v>
      </c>
      <c r="B89" s="9">
        <v>2</v>
      </c>
      <c r="C89" s="9">
        <v>149</v>
      </c>
      <c r="D89" s="9">
        <v>120</v>
      </c>
      <c r="E89" s="18">
        <v>0.5</v>
      </c>
      <c r="F89" s="19">
        <f t="shared" si="10"/>
        <v>1.4869888475836431E-2</v>
      </c>
      <c r="G89" s="19">
        <f t="shared" si="7"/>
        <v>1.4760147601476014E-2</v>
      </c>
      <c r="H89" s="14">
        <f t="shared" si="13"/>
        <v>81689.876667295408</v>
      </c>
      <c r="I89" s="14">
        <f t="shared" si="11"/>
        <v>1205.7546371556518</v>
      </c>
      <c r="J89" s="14">
        <f t="shared" si="8"/>
        <v>81086.999348717582</v>
      </c>
      <c r="K89" s="14">
        <f t="shared" si="9"/>
        <v>918766.26093068114</v>
      </c>
      <c r="L89" s="21">
        <f t="shared" si="12"/>
        <v>11.247002669285578</v>
      </c>
    </row>
    <row r="90" spans="1:12" x14ac:dyDescent="0.2">
      <c r="A90" s="17">
        <v>81</v>
      </c>
      <c r="B90" s="9">
        <v>1</v>
      </c>
      <c r="C90" s="9">
        <v>124</v>
      </c>
      <c r="D90" s="9">
        <v>151</v>
      </c>
      <c r="E90" s="18">
        <v>0.5</v>
      </c>
      <c r="F90" s="19">
        <f t="shared" si="10"/>
        <v>7.2727272727272727E-3</v>
      </c>
      <c r="G90" s="19">
        <f t="shared" si="7"/>
        <v>7.246376811594203E-3</v>
      </c>
      <c r="H90" s="14">
        <f t="shared" si="13"/>
        <v>80484.122030139755</v>
      </c>
      <c r="I90" s="14">
        <f t="shared" si="11"/>
        <v>583.21827558072289</v>
      </c>
      <c r="J90" s="14">
        <f t="shared" si="8"/>
        <v>80192.51289234939</v>
      </c>
      <c r="K90" s="14">
        <f t="shared" si="9"/>
        <v>837679.26158196351</v>
      </c>
      <c r="L90" s="21">
        <f t="shared" si="12"/>
        <v>10.408006454593227</v>
      </c>
    </row>
    <row r="91" spans="1:12" x14ac:dyDescent="0.2">
      <c r="A91" s="17">
        <v>82</v>
      </c>
      <c r="B91" s="9">
        <v>3</v>
      </c>
      <c r="C91" s="9">
        <v>112</v>
      </c>
      <c r="D91" s="9">
        <v>123</v>
      </c>
      <c r="E91" s="18">
        <v>0.5</v>
      </c>
      <c r="F91" s="19">
        <f t="shared" si="10"/>
        <v>2.553191489361702E-2</v>
      </c>
      <c r="G91" s="19">
        <f t="shared" si="7"/>
        <v>2.5210084033613446E-2</v>
      </c>
      <c r="H91" s="14">
        <f t="shared" si="13"/>
        <v>79900.903754559025</v>
      </c>
      <c r="I91" s="14">
        <f t="shared" si="11"/>
        <v>2014.3084980140932</v>
      </c>
      <c r="J91" s="14">
        <f t="shared" si="8"/>
        <v>78893.749505551968</v>
      </c>
      <c r="K91" s="14">
        <f t="shared" si="9"/>
        <v>757486.74868961412</v>
      </c>
      <c r="L91" s="21">
        <f t="shared" si="12"/>
        <v>9.4803276695902579</v>
      </c>
    </row>
    <row r="92" spans="1:12" x14ac:dyDescent="0.2">
      <c r="A92" s="17">
        <v>83</v>
      </c>
      <c r="B92" s="9">
        <v>11</v>
      </c>
      <c r="C92" s="9">
        <v>126</v>
      </c>
      <c r="D92" s="9">
        <v>105</v>
      </c>
      <c r="E92" s="18">
        <v>0.5</v>
      </c>
      <c r="F92" s="19">
        <f t="shared" si="10"/>
        <v>9.5238095238095233E-2</v>
      </c>
      <c r="G92" s="19">
        <f t="shared" si="7"/>
        <v>9.0909090909090898E-2</v>
      </c>
      <c r="H92" s="14">
        <f t="shared" si="13"/>
        <v>77886.595256544926</v>
      </c>
      <c r="I92" s="14">
        <f t="shared" si="11"/>
        <v>7080.5995687768109</v>
      </c>
      <c r="J92" s="14">
        <f t="shared" si="8"/>
        <v>74346.295472156518</v>
      </c>
      <c r="K92" s="14">
        <f t="shared" si="9"/>
        <v>678592.99918406212</v>
      </c>
      <c r="L92" s="21">
        <f t="shared" si="12"/>
        <v>8.7125775231141454</v>
      </c>
    </row>
    <row r="93" spans="1:12" x14ac:dyDescent="0.2">
      <c r="A93" s="17">
        <v>84</v>
      </c>
      <c r="B93" s="9">
        <v>7</v>
      </c>
      <c r="C93" s="9">
        <v>122</v>
      </c>
      <c r="D93" s="9">
        <v>121</v>
      </c>
      <c r="E93" s="18">
        <v>0.5</v>
      </c>
      <c r="F93" s="19">
        <f t="shared" si="10"/>
        <v>5.7613168724279837E-2</v>
      </c>
      <c r="G93" s="19">
        <f t="shared" si="7"/>
        <v>5.6000000000000001E-2</v>
      </c>
      <c r="H93" s="14">
        <f t="shared" si="13"/>
        <v>70805.995687768111</v>
      </c>
      <c r="I93" s="14">
        <f t="shared" si="11"/>
        <v>3965.1357585150145</v>
      </c>
      <c r="J93" s="14">
        <f t="shared" si="8"/>
        <v>68823.427808510605</v>
      </c>
      <c r="K93" s="14">
        <f t="shared" si="9"/>
        <v>604246.70371190563</v>
      </c>
      <c r="L93" s="21">
        <f t="shared" si="12"/>
        <v>8.5338352754255613</v>
      </c>
    </row>
    <row r="94" spans="1:12" x14ac:dyDescent="0.2">
      <c r="A94" s="17">
        <v>85</v>
      </c>
      <c r="B94" s="9">
        <v>8</v>
      </c>
      <c r="C94" s="9">
        <v>113</v>
      </c>
      <c r="D94" s="9">
        <v>117</v>
      </c>
      <c r="E94" s="18">
        <v>0.5</v>
      </c>
      <c r="F94" s="19">
        <f t="shared" si="10"/>
        <v>6.9565217391304349E-2</v>
      </c>
      <c r="G94" s="19">
        <f t="shared" si="7"/>
        <v>6.7226890756302518E-2</v>
      </c>
      <c r="H94" s="14">
        <f t="shared" si="13"/>
        <v>66840.8599292531</v>
      </c>
      <c r="I94" s="14">
        <f t="shared" si="11"/>
        <v>4493.5031885212165</v>
      </c>
      <c r="J94" s="14">
        <f t="shared" si="8"/>
        <v>64594.108334992496</v>
      </c>
      <c r="K94" s="14">
        <f t="shared" si="9"/>
        <v>535423.27590339503</v>
      </c>
      <c r="L94" s="21">
        <f t="shared" si="12"/>
        <v>8.0104187239677547</v>
      </c>
    </row>
    <row r="95" spans="1:12" x14ac:dyDescent="0.2">
      <c r="A95" s="17">
        <v>86</v>
      </c>
      <c r="B95" s="9">
        <v>7</v>
      </c>
      <c r="C95" s="9">
        <v>96</v>
      </c>
      <c r="D95" s="9">
        <v>115</v>
      </c>
      <c r="E95" s="18">
        <v>0.5</v>
      </c>
      <c r="F95" s="19">
        <f t="shared" si="10"/>
        <v>6.6350710900473939E-2</v>
      </c>
      <c r="G95" s="19">
        <f t="shared" si="7"/>
        <v>6.4220183486238536E-2</v>
      </c>
      <c r="H95" s="14">
        <f t="shared" si="13"/>
        <v>62347.356740731884</v>
      </c>
      <c r="I95" s="14">
        <f t="shared" si="11"/>
        <v>4003.9586897717727</v>
      </c>
      <c r="J95" s="14">
        <f t="shared" si="8"/>
        <v>60345.377395845993</v>
      </c>
      <c r="K95" s="14">
        <f t="shared" si="9"/>
        <v>470829.16756840254</v>
      </c>
      <c r="L95" s="21">
        <f t="shared" si="12"/>
        <v>7.5517101635329977</v>
      </c>
    </row>
    <row r="96" spans="1:12" x14ac:dyDescent="0.2">
      <c r="A96" s="17">
        <v>87</v>
      </c>
      <c r="B96" s="9">
        <v>4</v>
      </c>
      <c r="C96" s="9">
        <v>81</v>
      </c>
      <c r="D96" s="9">
        <v>91</v>
      </c>
      <c r="E96" s="18">
        <v>0.5</v>
      </c>
      <c r="F96" s="19">
        <f t="shared" si="10"/>
        <v>4.6511627906976744E-2</v>
      </c>
      <c r="G96" s="19">
        <f t="shared" si="7"/>
        <v>4.5454545454545449E-2</v>
      </c>
      <c r="H96" s="14">
        <f t="shared" si="13"/>
        <v>58343.39805096011</v>
      </c>
      <c r="I96" s="14">
        <f t="shared" si="11"/>
        <v>2651.9726386800048</v>
      </c>
      <c r="J96" s="14">
        <f t="shared" si="8"/>
        <v>57017.411731620108</v>
      </c>
      <c r="K96" s="14">
        <f t="shared" si="9"/>
        <v>410483.79017255653</v>
      </c>
      <c r="L96" s="21">
        <f t="shared" si="12"/>
        <v>7.035651057108792</v>
      </c>
    </row>
    <row r="97" spans="1:12" x14ac:dyDescent="0.2">
      <c r="A97" s="17">
        <v>88</v>
      </c>
      <c r="B97" s="9">
        <v>10</v>
      </c>
      <c r="C97" s="9">
        <v>89</v>
      </c>
      <c r="D97" s="9">
        <v>79</v>
      </c>
      <c r="E97" s="18">
        <v>0.5</v>
      </c>
      <c r="F97" s="19">
        <f t="shared" si="10"/>
        <v>0.11904761904761904</v>
      </c>
      <c r="G97" s="19">
        <f t="shared" si="7"/>
        <v>0.11235955056179775</v>
      </c>
      <c r="H97" s="14">
        <f t="shared" si="13"/>
        <v>55691.425412280107</v>
      </c>
      <c r="I97" s="14">
        <f t="shared" si="11"/>
        <v>6257.4635294696745</v>
      </c>
      <c r="J97" s="14">
        <f t="shared" si="8"/>
        <v>52562.693647545268</v>
      </c>
      <c r="K97" s="14">
        <f t="shared" si="9"/>
        <v>353466.37844093645</v>
      </c>
      <c r="L97" s="21">
        <f t="shared" si="12"/>
        <v>6.3468725360187346</v>
      </c>
    </row>
    <row r="98" spans="1:12" x14ac:dyDescent="0.2">
      <c r="A98" s="17">
        <v>89</v>
      </c>
      <c r="B98" s="9">
        <v>8</v>
      </c>
      <c r="C98" s="9">
        <v>79</v>
      </c>
      <c r="D98" s="9">
        <v>83</v>
      </c>
      <c r="E98" s="18">
        <v>0.5</v>
      </c>
      <c r="F98" s="19">
        <f t="shared" si="10"/>
        <v>9.8765432098765427E-2</v>
      </c>
      <c r="G98" s="19">
        <f t="shared" si="7"/>
        <v>9.4117647058823528E-2</v>
      </c>
      <c r="H98" s="14">
        <f t="shared" si="13"/>
        <v>49433.961882810429</v>
      </c>
      <c r="I98" s="14">
        <f t="shared" si="11"/>
        <v>4652.6081772056878</v>
      </c>
      <c r="J98" s="14">
        <f t="shared" si="8"/>
        <v>47107.657794207589</v>
      </c>
      <c r="K98" s="14">
        <f>K99+J98</f>
        <v>300903.68479339115</v>
      </c>
      <c r="L98" s="21">
        <f t="shared" si="12"/>
        <v>6.0869829836160427</v>
      </c>
    </row>
    <row r="99" spans="1:12" x14ac:dyDescent="0.2">
      <c r="A99" s="17">
        <v>90</v>
      </c>
      <c r="B99" s="9">
        <v>7</v>
      </c>
      <c r="C99" s="9">
        <v>64</v>
      </c>
      <c r="D99" s="9">
        <v>75</v>
      </c>
      <c r="E99" s="18">
        <v>0.5</v>
      </c>
      <c r="F99" s="23">
        <f t="shared" si="10"/>
        <v>0.10071942446043165</v>
      </c>
      <c r="G99" s="23">
        <f t="shared" si="7"/>
        <v>9.5890410958904118E-2</v>
      </c>
      <c r="H99" s="24">
        <f t="shared" si="13"/>
        <v>44781.353705604743</v>
      </c>
      <c r="I99" s="24">
        <f t="shared" si="11"/>
        <v>4294.1024101264829</v>
      </c>
      <c r="J99" s="24">
        <f t="shared" si="8"/>
        <v>42634.302500541497</v>
      </c>
      <c r="K99" s="24">
        <f t="shared" ref="K99:K108" si="14">K100+J99</f>
        <v>253796.02699918355</v>
      </c>
      <c r="L99" s="25">
        <f t="shared" si="12"/>
        <v>5.6674487481475788</v>
      </c>
    </row>
    <row r="100" spans="1:12" x14ac:dyDescent="0.2">
      <c r="A100" s="17">
        <v>91</v>
      </c>
      <c r="B100" s="9">
        <v>15</v>
      </c>
      <c r="C100" s="9">
        <v>71</v>
      </c>
      <c r="D100" s="9">
        <v>62</v>
      </c>
      <c r="E100" s="18">
        <v>0.5</v>
      </c>
      <c r="F100" s="23">
        <f t="shared" si="10"/>
        <v>0.22556390977443608</v>
      </c>
      <c r="G100" s="23">
        <f t="shared" si="7"/>
        <v>0.20270270270270271</v>
      </c>
      <c r="H100" s="24">
        <f t="shared" si="13"/>
        <v>40487.251295478258</v>
      </c>
      <c r="I100" s="24">
        <f t="shared" si="11"/>
        <v>8206.8752625969446</v>
      </c>
      <c r="J100" s="24">
        <f t="shared" si="8"/>
        <v>36383.81366417979</v>
      </c>
      <c r="K100" s="24">
        <f t="shared" si="14"/>
        <v>211161.72449864206</v>
      </c>
      <c r="L100" s="25">
        <f t="shared" si="12"/>
        <v>5.2155114941632323</v>
      </c>
    </row>
    <row r="101" spans="1:12" x14ac:dyDescent="0.2">
      <c r="A101" s="17">
        <v>92</v>
      </c>
      <c r="B101" s="9">
        <v>7</v>
      </c>
      <c r="C101" s="9">
        <v>51</v>
      </c>
      <c r="D101" s="9">
        <v>56</v>
      </c>
      <c r="E101" s="18">
        <v>0.5</v>
      </c>
      <c r="F101" s="23">
        <f t="shared" si="10"/>
        <v>0.13084112149532709</v>
      </c>
      <c r="G101" s="23">
        <f t="shared" si="7"/>
        <v>0.12280701754385964</v>
      </c>
      <c r="H101" s="24">
        <f t="shared" si="13"/>
        <v>32280.376032881315</v>
      </c>
      <c r="I101" s="24">
        <f t="shared" si="11"/>
        <v>3964.2567057924421</v>
      </c>
      <c r="J101" s="24">
        <f t="shared" si="8"/>
        <v>30298.247679985092</v>
      </c>
      <c r="K101" s="24">
        <f t="shared" si="14"/>
        <v>174777.91083446227</v>
      </c>
      <c r="L101" s="25">
        <f t="shared" si="12"/>
        <v>5.4143703486115111</v>
      </c>
    </row>
    <row r="102" spans="1:12" x14ac:dyDescent="0.2">
      <c r="A102" s="17">
        <v>93</v>
      </c>
      <c r="B102" s="9">
        <v>7</v>
      </c>
      <c r="C102" s="9">
        <v>49</v>
      </c>
      <c r="D102" s="9">
        <v>41</v>
      </c>
      <c r="E102" s="18">
        <v>0.5</v>
      </c>
      <c r="F102" s="23">
        <f t="shared" si="10"/>
        <v>0.15555555555555556</v>
      </c>
      <c r="G102" s="23">
        <f t="shared" si="7"/>
        <v>0.14432989690721651</v>
      </c>
      <c r="H102" s="24">
        <f t="shared" si="13"/>
        <v>28316.119327088873</v>
      </c>
      <c r="I102" s="24">
        <f t="shared" si="11"/>
        <v>4086.862583291178</v>
      </c>
      <c r="J102" s="24">
        <f t="shared" si="8"/>
        <v>26272.688035443283</v>
      </c>
      <c r="K102" s="24">
        <f t="shared" si="14"/>
        <v>144479.66315447717</v>
      </c>
      <c r="L102" s="25">
        <f t="shared" si="12"/>
        <v>5.1023821974171222</v>
      </c>
    </row>
    <row r="103" spans="1:12" x14ac:dyDescent="0.2">
      <c r="A103" s="17">
        <v>94</v>
      </c>
      <c r="B103" s="9">
        <v>2</v>
      </c>
      <c r="C103" s="9">
        <v>25</v>
      </c>
      <c r="D103" s="9">
        <v>45</v>
      </c>
      <c r="E103" s="18">
        <v>0.5</v>
      </c>
      <c r="F103" s="23">
        <f t="shared" si="10"/>
        <v>5.7142857142857141E-2</v>
      </c>
      <c r="G103" s="23">
        <f t="shared" si="7"/>
        <v>5.5555555555555559E-2</v>
      </c>
      <c r="H103" s="24">
        <f t="shared" si="13"/>
        <v>24229.256743797694</v>
      </c>
      <c r="I103" s="24">
        <f t="shared" si="11"/>
        <v>1346.0698190998719</v>
      </c>
      <c r="J103" s="24">
        <f t="shared" si="8"/>
        <v>23556.221834247761</v>
      </c>
      <c r="K103" s="24">
        <f t="shared" si="14"/>
        <v>118206.97511903389</v>
      </c>
      <c r="L103" s="25">
        <f t="shared" si="12"/>
        <v>4.878687628306758</v>
      </c>
    </row>
    <row r="104" spans="1:12" x14ac:dyDescent="0.2">
      <c r="A104" s="17">
        <v>95</v>
      </c>
      <c r="B104" s="9">
        <v>7</v>
      </c>
      <c r="C104" s="9">
        <v>29</v>
      </c>
      <c r="D104" s="9">
        <v>22</v>
      </c>
      <c r="E104" s="18">
        <v>0.5</v>
      </c>
      <c r="F104" s="23">
        <f t="shared" si="10"/>
        <v>0.27450980392156865</v>
      </c>
      <c r="G104" s="23">
        <f t="shared" si="7"/>
        <v>0.24137931034482762</v>
      </c>
      <c r="H104" s="24">
        <f t="shared" si="13"/>
        <v>22883.186924697824</v>
      </c>
      <c r="I104" s="24">
        <f t="shared" si="11"/>
        <v>5523.5278783753374</v>
      </c>
      <c r="J104" s="24">
        <f t="shared" si="8"/>
        <v>20121.422985510155</v>
      </c>
      <c r="K104" s="24">
        <f t="shared" si="14"/>
        <v>94650.753284786129</v>
      </c>
      <c r="L104" s="25">
        <f t="shared" si="12"/>
        <v>4.1362574887953905</v>
      </c>
    </row>
    <row r="105" spans="1:12" x14ac:dyDescent="0.2">
      <c r="A105" s="17">
        <v>96</v>
      </c>
      <c r="B105" s="9">
        <v>5</v>
      </c>
      <c r="C105" s="9">
        <v>12</v>
      </c>
      <c r="D105" s="9">
        <v>23</v>
      </c>
      <c r="E105" s="18">
        <v>0.5</v>
      </c>
      <c r="F105" s="23">
        <f t="shared" si="10"/>
        <v>0.2857142857142857</v>
      </c>
      <c r="G105" s="23">
        <f t="shared" si="7"/>
        <v>0.25</v>
      </c>
      <c r="H105" s="24">
        <f t="shared" si="13"/>
        <v>17359.659046322486</v>
      </c>
      <c r="I105" s="24">
        <f t="shared" si="11"/>
        <v>4339.9147615806214</v>
      </c>
      <c r="J105" s="24">
        <f t="shared" si="8"/>
        <v>15189.701665532175</v>
      </c>
      <c r="K105" s="24">
        <f t="shared" si="14"/>
        <v>74529.330299275971</v>
      </c>
      <c r="L105" s="25">
        <f t="shared" si="12"/>
        <v>4.2932485079575597</v>
      </c>
    </row>
    <row r="106" spans="1:12" x14ac:dyDescent="0.2">
      <c r="A106" s="17">
        <v>97</v>
      </c>
      <c r="B106" s="9">
        <v>3</v>
      </c>
      <c r="C106" s="9">
        <v>17</v>
      </c>
      <c r="D106" s="9">
        <v>9</v>
      </c>
      <c r="E106" s="18">
        <v>0.5</v>
      </c>
      <c r="F106" s="23">
        <f t="shared" si="10"/>
        <v>0.23076923076923078</v>
      </c>
      <c r="G106" s="23">
        <f t="shared" si="7"/>
        <v>0.20689655172413793</v>
      </c>
      <c r="H106" s="24">
        <f t="shared" si="13"/>
        <v>13019.744284741864</v>
      </c>
      <c r="I106" s="24">
        <f t="shared" si="11"/>
        <v>2693.7401968431441</v>
      </c>
      <c r="J106" s="24">
        <f t="shared" si="8"/>
        <v>11672.874186320292</v>
      </c>
      <c r="K106" s="24">
        <f t="shared" si="14"/>
        <v>59339.628633743792</v>
      </c>
      <c r="L106" s="25">
        <f t="shared" si="12"/>
        <v>4.5576646772767466</v>
      </c>
    </row>
    <row r="107" spans="1:12" x14ac:dyDescent="0.2">
      <c r="A107" s="17">
        <v>98</v>
      </c>
      <c r="B107" s="9">
        <v>1</v>
      </c>
      <c r="C107" s="9">
        <v>11</v>
      </c>
      <c r="D107" s="9">
        <v>12</v>
      </c>
      <c r="E107" s="18">
        <v>0.5</v>
      </c>
      <c r="F107" s="23">
        <f t="shared" si="10"/>
        <v>8.6956521739130432E-2</v>
      </c>
      <c r="G107" s="23">
        <f t="shared" si="7"/>
        <v>8.3333333333333329E-2</v>
      </c>
      <c r="H107" s="24">
        <f t="shared" si="13"/>
        <v>10326.00408789872</v>
      </c>
      <c r="I107" s="24">
        <f t="shared" si="11"/>
        <v>860.50034065822661</v>
      </c>
      <c r="J107" s="24">
        <f t="shared" si="8"/>
        <v>9895.7539175696056</v>
      </c>
      <c r="K107" s="24">
        <f t="shared" si="14"/>
        <v>47666.754447423496</v>
      </c>
      <c r="L107" s="25">
        <f t="shared" si="12"/>
        <v>4.6161858974358969</v>
      </c>
    </row>
    <row r="108" spans="1:12" x14ac:dyDescent="0.2">
      <c r="A108" s="17">
        <v>99</v>
      </c>
      <c r="B108" s="9">
        <v>1</v>
      </c>
      <c r="C108" s="9">
        <v>4</v>
      </c>
      <c r="D108" s="9">
        <v>8</v>
      </c>
      <c r="E108" s="18">
        <v>0.5</v>
      </c>
      <c r="F108" s="23">
        <f t="shared" si="10"/>
        <v>0.16666666666666666</v>
      </c>
      <c r="G108" s="23">
        <f t="shared" si="7"/>
        <v>0.15384615384615385</v>
      </c>
      <c r="H108" s="24">
        <f t="shared" si="13"/>
        <v>9465.5037472404929</v>
      </c>
      <c r="I108" s="24">
        <f t="shared" si="11"/>
        <v>1456.2313457293067</v>
      </c>
      <c r="J108" s="24">
        <f t="shared" si="8"/>
        <v>8737.38807437584</v>
      </c>
      <c r="K108" s="24">
        <f t="shared" si="14"/>
        <v>37771.000529853889</v>
      </c>
      <c r="L108" s="25">
        <f t="shared" si="12"/>
        <v>3.9903846153846154</v>
      </c>
    </row>
    <row r="109" spans="1:12" x14ac:dyDescent="0.2">
      <c r="A109" s="17" t="s">
        <v>22</v>
      </c>
      <c r="B109" s="9">
        <v>4</v>
      </c>
      <c r="C109" s="9">
        <v>16</v>
      </c>
      <c r="D109" s="9">
        <v>13</v>
      </c>
      <c r="E109" s="18"/>
      <c r="F109" s="23">
        <f>B109/((C109+D109)/2)</f>
        <v>0.27586206896551724</v>
      </c>
      <c r="G109" s="23">
        <v>1</v>
      </c>
      <c r="H109" s="24">
        <f>H108-I108</f>
        <v>8009.2724015111862</v>
      </c>
      <c r="I109" s="24">
        <f>H109*G109</f>
        <v>8009.2724015111862</v>
      </c>
      <c r="J109" s="24">
        <f>H109/F109</f>
        <v>29033.612455478051</v>
      </c>
      <c r="K109" s="24">
        <f>J109</f>
        <v>29033.612455478051</v>
      </c>
      <c r="L109" s="25">
        <f>K109/H109</f>
        <v>3.625</v>
      </c>
    </row>
    <row r="110" spans="1:12" x14ac:dyDescent="0.2">
      <c r="A110" s="26"/>
      <c r="B110" s="26"/>
      <c r="C110" s="26"/>
      <c r="D110" s="26"/>
      <c r="E110" s="27"/>
      <c r="F110" s="27"/>
      <c r="G110" s="27"/>
      <c r="H110" s="26"/>
      <c r="I110" s="26"/>
      <c r="J110" s="26"/>
      <c r="K110" s="26"/>
      <c r="L110" s="27"/>
    </row>
    <row r="111" spans="1:12" x14ac:dyDescent="0.2">
      <c r="A111" s="14"/>
      <c r="B111" s="14"/>
      <c r="C111" s="14"/>
      <c r="D111" s="14"/>
      <c r="E111" s="15"/>
      <c r="F111" s="15"/>
      <c r="G111" s="15"/>
      <c r="H111" s="14"/>
      <c r="I111" s="14"/>
      <c r="J111" s="14"/>
      <c r="K111" s="14"/>
      <c r="L111" s="15"/>
    </row>
    <row r="112" spans="1:12" s="31" customFormat="1" ht="11.25" x14ac:dyDescent="0.2">
      <c r="A112" s="57" t="s">
        <v>23</v>
      </c>
      <c r="B112" s="32"/>
      <c r="C112" s="32"/>
      <c r="D112" s="32"/>
      <c r="H112" s="32"/>
      <c r="I112" s="32"/>
      <c r="J112" s="32"/>
      <c r="K112" s="32"/>
      <c r="L112" s="30"/>
    </row>
    <row r="113" spans="1:12" s="31" customFormat="1" ht="11.25" x14ac:dyDescent="0.2">
      <c r="A113" s="57" t="s">
        <v>9</v>
      </c>
      <c r="B113" s="33"/>
      <c r="C113" s="33"/>
      <c r="D113" s="33"/>
      <c r="E113" s="34"/>
      <c r="F113" s="34"/>
      <c r="G113" s="34"/>
      <c r="H113" s="33"/>
      <c r="I113" s="33"/>
      <c r="J113" s="33"/>
      <c r="K113" s="33"/>
      <c r="L113" s="30"/>
    </row>
    <row r="114" spans="1:12" s="31" customFormat="1" ht="11.25" x14ac:dyDescent="0.2">
      <c r="A114" s="57" t="s">
        <v>10</v>
      </c>
      <c r="B114" s="33"/>
      <c r="C114" s="33"/>
      <c r="D114" s="33"/>
      <c r="E114" s="34"/>
      <c r="F114" s="34"/>
      <c r="G114" s="34"/>
      <c r="H114" s="33"/>
      <c r="I114" s="33"/>
      <c r="J114" s="33"/>
      <c r="K114" s="33"/>
      <c r="L114" s="30"/>
    </row>
    <row r="115" spans="1:12" s="31" customFormat="1" ht="11.25" x14ac:dyDescent="0.2">
      <c r="A115" s="57" t="s">
        <v>11</v>
      </c>
      <c r="B115" s="33"/>
      <c r="C115" s="33"/>
      <c r="D115" s="33"/>
      <c r="E115" s="34"/>
      <c r="F115" s="34"/>
      <c r="G115" s="34"/>
      <c r="H115" s="33"/>
      <c r="I115" s="33"/>
      <c r="J115" s="33"/>
      <c r="K115" s="33"/>
      <c r="L115" s="30"/>
    </row>
    <row r="116" spans="1:12" s="31" customFormat="1" ht="11.25" x14ac:dyDescent="0.2">
      <c r="A116" s="57" t="s">
        <v>12</v>
      </c>
      <c r="B116" s="33"/>
      <c r="C116" s="33"/>
      <c r="D116" s="33"/>
      <c r="E116" s="34"/>
      <c r="F116" s="34"/>
      <c r="G116" s="34"/>
      <c r="H116" s="33"/>
      <c r="I116" s="33"/>
      <c r="J116" s="33"/>
      <c r="K116" s="33"/>
      <c r="L116" s="30"/>
    </row>
    <row r="117" spans="1:12" s="31" customFormat="1" ht="11.25" x14ac:dyDescent="0.2">
      <c r="A117" s="57" t="s">
        <v>13</v>
      </c>
      <c r="B117" s="33"/>
      <c r="C117" s="33"/>
      <c r="D117" s="33"/>
      <c r="E117" s="34"/>
      <c r="F117" s="34"/>
      <c r="G117" s="34"/>
      <c r="H117" s="33"/>
      <c r="I117" s="33"/>
      <c r="J117" s="33"/>
      <c r="K117" s="33"/>
      <c r="L117" s="30"/>
    </row>
    <row r="118" spans="1:12" s="31" customFormat="1" ht="11.25" x14ac:dyDescent="0.2">
      <c r="A118" s="57" t="s">
        <v>14</v>
      </c>
      <c r="B118" s="33"/>
      <c r="C118" s="33"/>
      <c r="D118" s="33"/>
      <c r="E118" s="34"/>
      <c r="F118" s="34"/>
      <c r="G118" s="34"/>
      <c r="H118" s="33"/>
      <c r="I118" s="33"/>
      <c r="J118" s="33"/>
      <c r="K118" s="33"/>
      <c r="L118" s="30"/>
    </row>
    <row r="119" spans="1:12" s="31" customFormat="1" ht="11.25" x14ac:dyDescent="0.2">
      <c r="A119" s="57" t="s">
        <v>15</v>
      </c>
      <c r="B119" s="33"/>
      <c r="C119" s="33"/>
      <c r="D119" s="33"/>
      <c r="E119" s="34"/>
      <c r="F119" s="34"/>
      <c r="G119" s="34"/>
      <c r="H119" s="33"/>
      <c r="I119" s="33"/>
      <c r="J119" s="33"/>
      <c r="K119" s="33"/>
      <c r="L119" s="30"/>
    </row>
    <row r="120" spans="1:12" s="31" customFormat="1" ht="11.25" x14ac:dyDescent="0.2">
      <c r="A120" s="57" t="s">
        <v>16</v>
      </c>
      <c r="B120" s="33"/>
      <c r="C120" s="33"/>
      <c r="D120" s="33"/>
      <c r="E120" s="34"/>
      <c r="F120" s="34"/>
      <c r="G120" s="34"/>
      <c r="H120" s="33"/>
      <c r="I120" s="33"/>
      <c r="J120" s="33"/>
      <c r="K120" s="33"/>
      <c r="L120" s="30"/>
    </row>
    <row r="121" spans="1:12" s="31" customFormat="1" ht="11.25" x14ac:dyDescent="0.2">
      <c r="A121" s="57" t="s">
        <v>17</v>
      </c>
      <c r="B121" s="33"/>
      <c r="C121" s="33"/>
      <c r="D121" s="33"/>
      <c r="E121" s="34"/>
      <c r="F121" s="34"/>
      <c r="G121" s="34"/>
      <c r="H121" s="33"/>
      <c r="I121" s="33"/>
      <c r="J121" s="33"/>
      <c r="K121" s="33"/>
      <c r="L121" s="30"/>
    </row>
    <row r="122" spans="1:12" s="31" customFormat="1" ht="11.25" x14ac:dyDescent="0.2">
      <c r="A122" s="57" t="s">
        <v>18</v>
      </c>
      <c r="B122" s="33"/>
      <c r="C122" s="33"/>
      <c r="D122" s="33"/>
      <c r="E122" s="34"/>
      <c r="F122" s="34"/>
      <c r="G122" s="34"/>
      <c r="H122" s="33"/>
      <c r="I122" s="33"/>
      <c r="J122" s="33"/>
      <c r="K122" s="33"/>
      <c r="L122" s="30"/>
    </row>
    <row r="123" spans="1:12" s="31" customFormat="1" ht="11.25" x14ac:dyDescent="0.2">
      <c r="A123" s="57" t="s">
        <v>19</v>
      </c>
      <c r="B123" s="33"/>
      <c r="C123" s="33"/>
      <c r="D123" s="33"/>
      <c r="E123" s="34"/>
      <c r="F123" s="34"/>
      <c r="G123" s="34"/>
      <c r="H123" s="33"/>
      <c r="I123" s="33"/>
      <c r="J123" s="33"/>
      <c r="K123" s="33"/>
      <c r="L123" s="30"/>
    </row>
    <row r="124" spans="1:12" s="31" customFormat="1" ht="11.25" x14ac:dyDescent="0.2">
      <c r="A124" s="29"/>
      <c r="B124" s="29"/>
      <c r="C124" s="29"/>
      <c r="D124" s="29"/>
      <c r="E124" s="30"/>
      <c r="F124" s="30"/>
      <c r="G124" s="30"/>
      <c r="H124" s="29"/>
      <c r="I124" s="29"/>
      <c r="J124" s="29"/>
      <c r="K124" s="29"/>
      <c r="L124" s="30"/>
    </row>
    <row r="125" spans="1:12" s="31" customFormat="1" ht="11.25" x14ac:dyDescent="0.2">
      <c r="A125" s="4" t="e">
        <f>#REF!</f>
        <v>#REF!</v>
      </c>
      <c r="B125" s="32"/>
      <c r="C125" s="32"/>
      <c r="D125" s="32"/>
      <c r="H125" s="32"/>
      <c r="I125" s="32"/>
      <c r="J125" s="32"/>
      <c r="K125" s="32"/>
      <c r="L125" s="30"/>
    </row>
    <row r="126" spans="1:12" s="31" customFormat="1" ht="11.25" x14ac:dyDescent="0.2">
      <c r="A126" s="32"/>
      <c r="B126" s="32"/>
      <c r="C126" s="32"/>
      <c r="D126" s="32"/>
      <c r="H126" s="32"/>
      <c r="I126" s="32"/>
      <c r="J126" s="32"/>
      <c r="K126" s="32"/>
      <c r="L126" s="30"/>
    </row>
    <row r="127" spans="1:12" s="31" customFormat="1" ht="11.25" x14ac:dyDescent="0.2">
      <c r="A127" s="32"/>
      <c r="B127" s="32"/>
      <c r="C127" s="32"/>
      <c r="D127" s="32"/>
      <c r="H127" s="32"/>
      <c r="I127" s="32"/>
      <c r="J127" s="32"/>
      <c r="K127" s="32"/>
      <c r="L127" s="30"/>
    </row>
    <row r="128" spans="1:12" s="31" customFormat="1" ht="11.25" x14ac:dyDescent="0.2">
      <c r="A128" s="32"/>
      <c r="B128" s="32"/>
      <c r="C128" s="32"/>
      <c r="D128" s="32"/>
      <c r="H128" s="32"/>
      <c r="I128" s="32"/>
      <c r="J128" s="32"/>
      <c r="K128" s="32"/>
      <c r="L128" s="30"/>
    </row>
    <row r="129" spans="1:12" s="31" customFormat="1" ht="11.25" x14ac:dyDescent="0.2">
      <c r="A129" s="32"/>
      <c r="B129" s="32"/>
      <c r="C129" s="32"/>
      <c r="D129" s="32"/>
      <c r="H129" s="32"/>
      <c r="I129" s="32"/>
      <c r="J129" s="32"/>
      <c r="K129" s="32"/>
      <c r="L129" s="30"/>
    </row>
    <row r="130" spans="1:12" s="31" customFormat="1" ht="11.25" x14ac:dyDescent="0.2">
      <c r="A130" s="32"/>
      <c r="B130" s="32"/>
      <c r="C130" s="32"/>
      <c r="D130" s="32"/>
      <c r="H130" s="32"/>
      <c r="I130" s="32"/>
      <c r="J130" s="32"/>
      <c r="K130" s="32"/>
      <c r="L130" s="30"/>
    </row>
    <row r="131" spans="1:12" s="31" customFormat="1" ht="11.25" x14ac:dyDescent="0.2">
      <c r="A131" s="32"/>
      <c r="B131" s="32"/>
      <c r="C131" s="32"/>
      <c r="D131" s="32"/>
      <c r="H131" s="32"/>
      <c r="I131" s="32"/>
      <c r="J131" s="32"/>
      <c r="K131" s="32"/>
      <c r="L131" s="30"/>
    </row>
    <row r="132" spans="1:12" s="31" customFormat="1" ht="11.25" x14ac:dyDescent="0.2">
      <c r="A132" s="32"/>
      <c r="B132" s="32"/>
      <c r="C132" s="32"/>
      <c r="D132" s="32"/>
      <c r="H132" s="32"/>
      <c r="I132" s="32"/>
      <c r="J132" s="32"/>
      <c r="K132" s="32"/>
      <c r="L132" s="30"/>
    </row>
    <row r="133" spans="1:12" s="31" customFormat="1" ht="11.25" x14ac:dyDescent="0.2">
      <c r="A133" s="32"/>
      <c r="B133" s="32"/>
      <c r="C133" s="32"/>
      <c r="D133" s="32"/>
      <c r="H133" s="32"/>
      <c r="I133" s="32"/>
      <c r="J133" s="32"/>
      <c r="K133" s="32"/>
      <c r="L133" s="30"/>
    </row>
    <row r="134" spans="1:12" s="31" customFormat="1" ht="11.25" x14ac:dyDescent="0.2">
      <c r="A134" s="32"/>
      <c r="B134" s="32"/>
      <c r="C134" s="32"/>
      <c r="D134" s="32"/>
      <c r="H134" s="32"/>
      <c r="I134" s="32"/>
      <c r="J134" s="32"/>
      <c r="K134" s="32"/>
      <c r="L134" s="30"/>
    </row>
    <row r="135" spans="1:12" s="31" customFormat="1" ht="11.25" x14ac:dyDescent="0.2">
      <c r="A135" s="32"/>
      <c r="B135" s="32"/>
      <c r="C135" s="32"/>
      <c r="D135" s="32"/>
      <c r="H135" s="32"/>
      <c r="I135" s="32"/>
      <c r="J135" s="32"/>
      <c r="K135" s="32"/>
      <c r="L135" s="30"/>
    </row>
    <row r="136" spans="1:12" s="31" customFormat="1" ht="11.25" x14ac:dyDescent="0.2">
      <c r="A136" s="32"/>
      <c r="B136" s="32"/>
      <c r="C136" s="32"/>
      <c r="D136" s="32"/>
      <c r="H136" s="32"/>
      <c r="I136" s="32"/>
      <c r="J136" s="32"/>
      <c r="K136" s="32"/>
      <c r="L136" s="30"/>
    </row>
    <row r="137" spans="1:12" s="31" customFormat="1" ht="11.25" x14ac:dyDescent="0.2">
      <c r="A137" s="32"/>
      <c r="B137" s="32"/>
      <c r="C137" s="32"/>
      <c r="D137" s="32"/>
      <c r="H137" s="32"/>
      <c r="I137" s="32"/>
      <c r="J137" s="32"/>
      <c r="K137" s="32"/>
      <c r="L137" s="30"/>
    </row>
    <row r="138" spans="1:12" s="31" customFormat="1" ht="11.25" x14ac:dyDescent="0.2">
      <c r="A138" s="32"/>
      <c r="B138" s="32"/>
      <c r="C138" s="32"/>
      <c r="D138" s="32"/>
      <c r="H138" s="32"/>
      <c r="I138" s="32"/>
      <c r="J138" s="32"/>
      <c r="K138" s="32"/>
      <c r="L138" s="30"/>
    </row>
    <row r="139" spans="1:12" s="31" customFormat="1" ht="11.25" x14ac:dyDescent="0.2">
      <c r="A139" s="32"/>
      <c r="B139" s="32"/>
      <c r="C139" s="32"/>
      <c r="D139" s="32"/>
      <c r="H139" s="32"/>
      <c r="I139" s="32"/>
      <c r="J139" s="32"/>
      <c r="K139" s="32"/>
      <c r="L139" s="30"/>
    </row>
    <row r="140" spans="1:12" s="31" customFormat="1" ht="11.25" x14ac:dyDescent="0.2">
      <c r="A140" s="32"/>
      <c r="B140" s="32"/>
      <c r="C140" s="32"/>
      <c r="D140" s="32"/>
      <c r="H140" s="32"/>
      <c r="I140" s="32"/>
      <c r="J140" s="32"/>
      <c r="K140" s="32"/>
      <c r="L140" s="30"/>
    </row>
    <row r="141" spans="1:12" s="31" customFormat="1" ht="11.25" x14ac:dyDescent="0.2">
      <c r="A141" s="32"/>
      <c r="B141" s="32"/>
      <c r="C141" s="32"/>
      <c r="D141" s="32"/>
      <c r="H141" s="32"/>
      <c r="I141" s="32"/>
      <c r="J141" s="32"/>
      <c r="K141" s="32"/>
      <c r="L141" s="30"/>
    </row>
    <row r="142" spans="1:12" s="31" customFormat="1" ht="11.25" x14ac:dyDescent="0.2">
      <c r="A142" s="32"/>
      <c r="B142" s="32"/>
      <c r="C142" s="32"/>
      <c r="D142" s="32"/>
      <c r="H142" s="32"/>
      <c r="I142" s="32"/>
      <c r="J142" s="32"/>
      <c r="K142" s="32"/>
      <c r="L142" s="30"/>
    </row>
    <row r="143" spans="1:12" s="31" customFormat="1" ht="11.25" x14ac:dyDescent="0.2">
      <c r="A143" s="32"/>
      <c r="B143" s="32"/>
      <c r="C143" s="32"/>
      <c r="D143" s="32"/>
      <c r="H143" s="32"/>
      <c r="I143" s="32"/>
      <c r="J143" s="32"/>
      <c r="K143" s="32"/>
      <c r="L143" s="30"/>
    </row>
    <row r="144" spans="1:12" s="31" customFormat="1" ht="11.25" x14ac:dyDescent="0.2">
      <c r="A144" s="32"/>
      <c r="B144" s="32"/>
      <c r="C144" s="32"/>
      <c r="D144" s="32"/>
      <c r="H144" s="32"/>
      <c r="I144" s="32"/>
      <c r="J144" s="32"/>
      <c r="K144" s="32"/>
      <c r="L144" s="30"/>
    </row>
    <row r="145" spans="1:12" s="31" customFormat="1" ht="11.25" x14ac:dyDescent="0.2">
      <c r="A145" s="32"/>
      <c r="B145" s="32"/>
      <c r="C145" s="32"/>
      <c r="D145" s="32"/>
      <c r="H145" s="32"/>
      <c r="I145" s="32"/>
      <c r="J145" s="32"/>
      <c r="K145" s="32"/>
      <c r="L145" s="30"/>
    </row>
    <row r="146" spans="1:12" s="31" customFormat="1" ht="11.25" x14ac:dyDescent="0.2">
      <c r="A146" s="32"/>
      <c r="B146" s="32"/>
      <c r="C146" s="32"/>
      <c r="D146" s="32"/>
      <c r="H146" s="32"/>
      <c r="I146" s="32"/>
      <c r="J146" s="32"/>
      <c r="K146" s="32"/>
      <c r="L146" s="30"/>
    </row>
    <row r="147" spans="1:12" s="31" customFormat="1" ht="11.25" x14ac:dyDescent="0.2">
      <c r="A147" s="32"/>
      <c r="B147" s="32"/>
      <c r="C147" s="32"/>
      <c r="D147" s="32"/>
      <c r="H147" s="32"/>
      <c r="I147" s="32"/>
      <c r="J147" s="32"/>
      <c r="K147" s="32"/>
      <c r="L147" s="30"/>
    </row>
    <row r="148" spans="1:12" s="31" customFormat="1" ht="11.25" x14ac:dyDescent="0.2">
      <c r="A148" s="32"/>
      <c r="B148" s="32"/>
      <c r="C148" s="32"/>
      <c r="D148" s="32"/>
      <c r="H148" s="32"/>
      <c r="I148" s="32"/>
      <c r="J148" s="32"/>
      <c r="K148" s="32"/>
      <c r="L148" s="30"/>
    </row>
    <row r="149" spans="1:12" s="31" customFormat="1" ht="11.25" x14ac:dyDescent="0.2">
      <c r="A149" s="32"/>
      <c r="B149" s="32"/>
      <c r="C149" s="32"/>
      <c r="D149" s="32"/>
      <c r="H149" s="32"/>
      <c r="I149" s="32"/>
      <c r="J149" s="32"/>
      <c r="K149" s="32"/>
      <c r="L149" s="30"/>
    </row>
    <row r="150" spans="1:12" s="31" customFormat="1" ht="11.25" x14ac:dyDescent="0.2">
      <c r="A150" s="32"/>
      <c r="B150" s="32"/>
      <c r="C150" s="32"/>
      <c r="D150" s="32"/>
      <c r="H150" s="32"/>
      <c r="I150" s="32"/>
      <c r="J150" s="32"/>
      <c r="K150" s="32"/>
      <c r="L150" s="30"/>
    </row>
    <row r="151" spans="1:12" s="31" customFormat="1" ht="11.25" x14ac:dyDescent="0.2">
      <c r="A151" s="32"/>
      <c r="B151" s="32"/>
      <c r="C151" s="32"/>
      <c r="D151" s="32"/>
      <c r="H151" s="32"/>
      <c r="I151" s="32"/>
      <c r="J151" s="32"/>
      <c r="K151" s="32"/>
      <c r="L151" s="30"/>
    </row>
    <row r="152" spans="1:12" s="31" customFormat="1" ht="11.25" x14ac:dyDescent="0.2">
      <c r="A152" s="32"/>
      <c r="B152" s="32"/>
      <c r="C152" s="32"/>
      <c r="D152" s="32"/>
      <c r="H152" s="32"/>
      <c r="I152" s="32"/>
      <c r="J152" s="32"/>
      <c r="K152" s="32"/>
      <c r="L152" s="30"/>
    </row>
    <row r="153" spans="1:12" s="31" customFormat="1" ht="11.25" x14ac:dyDescent="0.2">
      <c r="A153" s="32"/>
      <c r="B153" s="32"/>
      <c r="C153" s="32"/>
      <c r="D153" s="32"/>
      <c r="H153" s="32"/>
      <c r="I153" s="32"/>
      <c r="J153" s="32"/>
      <c r="K153" s="32"/>
      <c r="L153" s="30"/>
    </row>
    <row r="154" spans="1:12" s="31" customFormat="1" ht="11.25" x14ac:dyDescent="0.2">
      <c r="A154" s="32"/>
      <c r="B154" s="32"/>
      <c r="C154" s="32"/>
      <c r="D154" s="32"/>
      <c r="H154" s="32"/>
      <c r="I154" s="32"/>
      <c r="J154" s="32"/>
      <c r="K154" s="32"/>
      <c r="L154" s="30"/>
    </row>
    <row r="155" spans="1:12" s="31" customFormat="1" ht="11.25" x14ac:dyDescent="0.2">
      <c r="A155" s="32"/>
      <c r="B155" s="32"/>
      <c r="C155" s="32"/>
      <c r="D155" s="32"/>
      <c r="H155" s="32"/>
      <c r="I155" s="32"/>
      <c r="J155" s="32"/>
      <c r="K155" s="32"/>
      <c r="L155" s="30"/>
    </row>
    <row r="156" spans="1:12" s="31" customFormat="1" ht="11.25" x14ac:dyDescent="0.2">
      <c r="A156" s="32"/>
      <c r="B156" s="32"/>
      <c r="C156" s="32"/>
      <c r="D156" s="32"/>
      <c r="H156" s="32"/>
      <c r="I156" s="32"/>
      <c r="J156" s="32"/>
      <c r="K156" s="32"/>
      <c r="L156" s="30"/>
    </row>
    <row r="157" spans="1:12" s="31" customFormat="1" ht="11.25" x14ac:dyDescent="0.2">
      <c r="A157" s="32"/>
      <c r="B157" s="32"/>
      <c r="C157" s="32"/>
      <c r="D157" s="32"/>
      <c r="H157" s="32"/>
      <c r="I157" s="32"/>
      <c r="J157" s="32"/>
      <c r="K157" s="32"/>
      <c r="L157" s="30"/>
    </row>
    <row r="158" spans="1:12" x14ac:dyDescent="0.2">
      <c r="L158" s="15"/>
    </row>
    <row r="159" spans="1:12" x14ac:dyDescent="0.2">
      <c r="L159" s="15"/>
    </row>
    <row r="160" spans="1:12" x14ac:dyDescent="0.2">
      <c r="L160" s="15"/>
    </row>
    <row r="161" spans="12:12" x14ac:dyDescent="0.2">
      <c r="L161" s="15"/>
    </row>
    <row r="162" spans="12:12" x14ac:dyDescent="0.2">
      <c r="L162" s="15"/>
    </row>
    <row r="163" spans="12:12" x14ac:dyDescent="0.2">
      <c r="L163" s="15"/>
    </row>
    <row r="164" spans="12:12" x14ac:dyDescent="0.2">
      <c r="L164" s="15"/>
    </row>
    <row r="165" spans="12:12" x14ac:dyDescent="0.2">
      <c r="L165" s="15"/>
    </row>
    <row r="166" spans="12:12" x14ac:dyDescent="0.2">
      <c r="L166" s="15"/>
    </row>
    <row r="167" spans="12:12" x14ac:dyDescent="0.2">
      <c r="L167" s="15"/>
    </row>
    <row r="168" spans="12:12" x14ac:dyDescent="0.2">
      <c r="L168" s="15"/>
    </row>
    <row r="169" spans="12:12" x14ac:dyDescent="0.2">
      <c r="L169" s="15"/>
    </row>
    <row r="170" spans="12:12" x14ac:dyDescent="0.2">
      <c r="L170" s="15"/>
    </row>
    <row r="171" spans="12:12" x14ac:dyDescent="0.2">
      <c r="L171" s="15"/>
    </row>
    <row r="172" spans="12:12" x14ac:dyDescent="0.2">
      <c r="L172" s="15"/>
    </row>
    <row r="173" spans="12:12" x14ac:dyDescent="0.2">
      <c r="L173" s="15"/>
    </row>
    <row r="174" spans="12:12" x14ac:dyDescent="0.2">
      <c r="L174" s="15"/>
    </row>
    <row r="175" spans="12:12" x14ac:dyDescent="0.2">
      <c r="L175" s="15"/>
    </row>
    <row r="176" spans="12:12" x14ac:dyDescent="0.2">
      <c r="L176" s="15"/>
    </row>
    <row r="177" spans="12:12" x14ac:dyDescent="0.2">
      <c r="L177" s="15"/>
    </row>
    <row r="178" spans="12:12" x14ac:dyDescent="0.2">
      <c r="L178" s="15"/>
    </row>
    <row r="179" spans="12:12" x14ac:dyDescent="0.2">
      <c r="L179" s="15"/>
    </row>
    <row r="180" spans="12:12" x14ac:dyDescent="0.2">
      <c r="L180" s="15"/>
    </row>
    <row r="181" spans="12:12" x14ac:dyDescent="0.2">
      <c r="L181" s="15"/>
    </row>
    <row r="182" spans="12:12" x14ac:dyDescent="0.2">
      <c r="L182" s="15"/>
    </row>
    <row r="183" spans="12:12" x14ac:dyDescent="0.2">
      <c r="L183" s="15"/>
    </row>
    <row r="184" spans="12:12" x14ac:dyDescent="0.2">
      <c r="L184" s="15"/>
    </row>
    <row r="185" spans="12:12" x14ac:dyDescent="0.2">
      <c r="L185" s="15"/>
    </row>
    <row r="186" spans="12:12" x14ac:dyDescent="0.2">
      <c r="L186" s="15"/>
    </row>
    <row r="187" spans="12:12" x14ac:dyDescent="0.2">
      <c r="L187" s="15"/>
    </row>
    <row r="188" spans="12:12" x14ac:dyDescent="0.2">
      <c r="L188" s="15"/>
    </row>
    <row r="189" spans="12:12" x14ac:dyDescent="0.2">
      <c r="L189" s="15"/>
    </row>
    <row r="190" spans="12:12" x14ac:dyDescent="0.2">
      <c r="L190" s="15"/>
    </row>
    <row r="191" spans="12:12" x14ac:dyDescent="0.2">
      <c r="L191" s="15"/>
    </row>
    <row r="192" spans="12:12" x14ac:dyDescent="0.2">
      <c r="L192" s="15"/>
    </row>
    <row r="193" spans="12:12" x14ac:dyDescent="0.2">
      <c r="L193" s="15"/>
    </row>
    <row r="194" spans="12:12" x14ac:dyDescent="0.2">
      <c r="L194" s="15"/>
    </row>
    <row r="195" spans="12:12" x14ac:dyDescent="0.2">
      <c r="L195" s="15"/>
    </row>
    <row r="196" spans="12:12" x14ac:dyDescent="0.2">
      <c r="L196" s="15"/>
    </row>
    <row r="197" spans="12:12" x14ac:dyDescent="0.2">
      <c r="L197" s="15"/>
    </row>
    <row r="198" spans="12:12" x14ac:dyDescent="0.2">
      <c r="L198" s="15"/>
    </row>
    <row r="199" spans="12:12" x14ac:dyDescent="0.2">
      <c r="L199" s="15"/>
    </row>
    <row r="200" spans="12:12" x14ac:dyDescent="0.2">
      <c r="L200" s="15"/>
    </row>
    <row r="201" spans="12:12" x14ac:dyDescent="0.2">
      <c r="L201" s="15"/>
    </row>
    <row r="202" spans="12:12" x14ac:dyDescent="0.2">
      <c r="L202" s="15"/>
    </row>
    <row r="203" spans="12:12" x14ac:dyDescent="0.2">
      <c r="L203" s="15"/>
    </row>
    <row r="204" spans="12:12" x14ac:dyDescent="0.2">
      <c r="L204" s="15"/>
    </row>
    <row r="205" spans="12:12" x14ac:dyDescent="0.2">
      <c r="L205" s="15"/>
    </row>
    <row r="206" spans="12:12" x14ac:dyDescent="0.2">
      <c r="L206" s="15"/>
    </row>
    <row r="207" spans="12:12" x14ac:dyDescent="0.2">
      <c r="L207" s="15"/>
    </row>
    <row r="208" spans="12:12" x14ac:dyDescent="0.2">
      <c r="L208" s="15"/>
    </row>
    <row r="209" spans="12:12" x14ac:dyDescent="0.2">
      <c r="L209" s="15"/>
    </row>
    <row r="210" spans="12:12" x14ac:dyDescent="0.2">
      <c r="L210" s="15"/>
    </row>
    <row r="211" spans="12:12" x14ac:dyDescent="0.2">
      <c r="L211" s="15"/>
    </row>
    <row r="212" spans="12:12" x14ac:dyDescent="0.2">
      <c r="L212" s="15"/>
    </row>
    <row r="213" spans="12:12" x14ac:dyDescent="0.2">
      <c r="L213" s="15"/>
    </row>
    <row r="214" spans="12:12" x14ac:dyDescent="0.2">
      <c r="L214" s="15"/>
    </row>
    <row r="215" spans="12:12" x14ac:dyDescent="0.2">
      <c r="L215" s="15"/>
    </row>
    <row r="216" spans="12:12" x14ac:dyDescent="0.2">
      <c r="L216" s="15"/>
    </row>
    <row r="217" spans="12:12" x14ac:dyDescent="0.2">
      <c r="L217" s="15"/>
    </row>
    <row r="218" spans="12:12" x14ac:dyDescent="0.2">
      <c r="L218" s="15"/>
    </row>
    <row r="219" spans="12:12" x14ac:dyDescent="0.2">
      <c r="L219" s="15"/>
    </row>
    <row r="220" spans="12:12" x14ac:dyDescent="0.2">
      <c r="L220" s="15"/>
    </row>
    <row r="221" spans="12:12" x14ac:dyDescent="0.2">
      <c r="L221" s="15"/>
    </row>
    <row r="222" spans="12:12" x14ac:dyDescent="0.2">
      <c r="L222" s="15"/>
    </row>
    <row r="223" spans="12:12" x14ac:dyDescent="0.2">
      <c r="L223" s="15"/>
    </row>
    <row r="224" spans="12:12" x14ac:dyDescent="0.2">
      <c r="L224" s="15"/>
    </row>
    <row r="225" spans="12:12" x14ac:dyDescent="0.2">
      <c r="L225" s="15"/>
    </row>
    <row r="226" spans="12:12" x14ac:dyDescent="0.2">
      <c r="L226" s="15"/>
    </row>
    <row r="227" spans="12:12" x14ac:dyDescent="0.2">
      <c r="L227" s="15"/>
    </row>
    <row r="228" spans="12:12" x14ac:dyDescent="0.2">
      <c r="L228" s="15"/>
    </row>
    <row r="229" spans="12:12" x14ac:dyDescent="0.2">
      <c r="L229" s="15"/>
    </row>
    <row r="230" spans="12:12" x14ac:dyDescent="0.2">
      <c r="L230" s="15"/>
    </row>
    <row r="231" spans="12:12" x14ac:dyDescent="0.2">
      <c r="L231" s="15"/>
    </row>
    <row r="232" spans="12:12" x14ac:dyDescent="0.2">
      <c r="L232" s="15"/>
    </row>
    <row r="233" spans="12:12" x14ac:dyDescent="0.2">
      <c r="L233" s="15"/>
    </row>
    <row r="234" spans="12:12" x14ac:dyDescent="0.2">
      <c r="L234" s="15"/>
    </row>
    <row r="235" spans="12:12" x14ac:dyDescent="0.2">
      <c r="L235" s="15"/>
    </row>
    <row r="236" spans="12:12" x14ac:dyDescent="0.2">
      <c r="L236" s="15"/>
    </row>
    <row r="237" spans="12:12" x14ac:dyDescent="0.2">
      <c r="L237" s="15"/>
    </row>
    <row r="238" spans="12:12" x14ac:dyDescent="0.2">
      <c r="L238" s="15"/>
    </row>
    <row r="239" spans="12:12" x14ac:dyDescent="0.2">
      <c r="L239" s="15"/>
    </row>
    <row r="240" spans="12:12" x14ac:dyDescent="0.2">
      <c r="L240" s="15"/>
    </row>
    <row r="241" spans="12:12" x14ac:dyDescent="0.2">
      <c r="L241" s="15"/>
    </row>
    <row r="242" spans="12:12" x14ac:dyDescent="0.2">
      <c r="L242" s="15"/>
    </row>
    <row r="243" spans="12:12" x14ac:dyDescent="0.2">
      <c r="L243" s="15"/>
    </row>
    <row r="244" spans="12:12" x14ac:dyDescent="0.2">
      <c r="L244" s="15"/>
    </row>
    <row r="245" spans="12:12" x14ac:dyDescent="0.2">
      <c r="L245" s="15"/>
    </row>
    <row r="246" spans="12:12" x14ac:dyDescent="0.2">
      <c r="L246" s="15"/>
    </row>
    <row r="247" spans="12:12" x14ac:dyDescent="0.2">
      <c r="L247" s="15"/>
    </row>
    <row r="248" spans="12:12" x14ac:dyDescent="0.2">
      <c r="L248" s="15"/>
    </row>
    <row r="249" spans="12:12" x14ac:dyDescent="0.2">
      <c r="L249" s="15"/>
    </row>
    <row r="250" spans="12:12" x14ac:dyDescent="0.2">
      <c r="L250" s="15"/>
    </row>
    <row r="251" spans="12:12" x14ac:dyDescent="0.2">
      <c r="L251" s="15"/>
    </row>
    <row r="252" spans="12:12" x14ac:dyDescent="0.2">
      <c r="L252" s="15"/>
    </row>
    <row r="253" spans="12:12" x14ac:dyDescent="0.2">
      <c r="L253" s="15"/>
    </row>
    <row r="254" spans="12:12" x14ac:dyDescent="0.2">
      <c r="L254" s="15"/>
    </row>
    <row r="255" spans="12:12" x14ac:dyDescent="0.2">
      <c r="L255" s="15"/>
    </row>
    <row r="256" spans="12:12" x14ac:dyDescent="0.2">
      <c r="L256" s="15"/>
    </row>
    <row r="257" spans="12:12" x14ac:dyDescent="0.2">
      <c r="L257" s="15"/>
    </row>
    <row r="258" spans="12:12" x14ac:dyDescent="0.2">
      <c r="L258" s="15"/>
    </row>
    <row r="259" spans="12:12" x14ac:dyDescent="0.2">
      <c r="L259" s="15"/>
    </row>
    <row r="260" spans="12:12" x14ac:dyDescent="0.2">
      <c r="L260" s="15"/>
    </row>
    <row r="261" spans="12:12" x14ac:dyDescent="0.2">
      <c r="L261" s="15"/>
    </row>
    <row r="262" spans="12:12" x14ac:dyDescent="0.2">
      <c r="L262" s="15"/>
    </row>
    <row r="263" spans="12:12" x14ac:dyDescent="0.2">
      <c r="L263" s="15"/>
    </row>
    <row r="264" spans="12:12" x14ac:dyDescent="0.2">
      <c r="L264" s="15"/>
    </row>
    <row r="265" spans="12:12" x14ac:dyDescent="0.2">
      <c r="L265" s="15"/>
    </row>
    <row r="266" spans="12:12" x14ac:dyDescent="0.2">
      <c r="L266" s="15"/>
    </row>
    <row r="267" spans="12:12" x14ac:dyDescent="0.2">
      <c r="L267" s="15"/>
    </row>
    <row r="268" spans="12:12" x14ac:dyDescent="0.2">
      <c r="L268" s="15"/>
    </row>
    <row r="269" spans="12:12" x14ac:dyDescent="0.2">
      <c r="L269" s="15"/>
    </row>
    <row r="270" spans="12:12" x14ac:dyDescent="0.2">
      <c r="L270" s="15"/>
    </row>
    <row r="271" spans="12:12" x14ac:dyDescent="0.2">
      <c r="L271" s="15"/>
    </row>
    <row r="272" spans="12:12" x14ac:dyDescent="0.2">
      <c r="L272" s="15"/>
    </row>
    <row r="273" spans="12:12" x14ac:dyDescent="0.2">
      <c r="L273" s="15"/>
    </row>
    <row r="274" spans="12:12" x14ac:dyDescent="0.2">
      <c r="L274" s="15"/>
    </row>
    <row r="275" spans="12:12" x14ac:dyDescent="0.2">
      <c r="L275" s="15"/>
    </row>
    <row r="276" spans="12:12" x14ac:dyDescent="0.2">
      <c r="L276" s="15"/>
    </row>
    <row r="277" spans="12:12" x14ac:dyDescent="0.2">
      <c r="L277" s="15"/>
    </row>
    <row r="278" spans="12:12" x14ac:dyDescent="0.2">
      <c r="L278" s="15"/>
    </row>
    <row r="279" spans="12:12" x14ac:dyDescent="0.2">
      <c r="L279" s="15"/>
    </row>
    <row r="280" spans="12:12" x14ac:dyDescent="0.2">
      <c r="L280" s="15"/>
    </row>
    <row r="281" spans="12:12" x14ac:dyDescent="0.2">
      <c r="L281" s="15"/>
    </row>
    <row r="282" spans="12:12" x14ac:dyDescent="0.2">
      <c r="L282" s="15"/>
    </row>
    <row r="283" spans="12:12" x14ac:dyDescent="0.2">
      <c r="L283" s="15"/>
    </row>
    <row r="284" spans="12:12" x14ac:dyDescent="0.2">
      <c r="L284" s="15"/>
    </row>
    <row r="285" spans="12:12" x14ac:dyDescent="0.2">
      <c r="L285" s="15"/>
    </row>
    <row r="286" spans="12:12" x14ac:dyDescent="0.2">
      <c r="L286" s="15"/>
    </row>
    <row r="287" spans="12:12" x14ac:dyDescent="0.2">
      <c r="L287" s="15"/>
    </row>
    <row r="288" spans="12:12" x14ac:dyDescent="0.2">
      <c r="L288" s="15"/>
    </row>
    <row r="289" spans="12:12" x14ac:dyDescent="0.2">
      <c r="L289" s="15"/>
    </row>
    <row r="290" spans="12:12" x14ac:dyDescent="0.2">
      <c r="L290" s="15"/>
    </row>
    <row r="291" spans="12:12" x14ac:dyDescent="0.2">
      <c r="L291" s="15"/>
    </row>
    <row r="292" spans="12:12" x14ac:dyDescent="0.2">
      <c r="L292" s="15"/>
    </row>
    <row r="293" spans="12:12" x14ac:dyDescent="0.2">
      <c r="L293" s="15"/>
    </row>
    <row r="294" spans="12:12" x14ac:dyDescent="0.2">
      <c r="L294" s="15"/>
    </row>
    <row r="295" spans="12:12" x14ac:dyDescent="0.2">
      <c r="L295" s="15"/>
    </row>
    <row r="296" spans="12:12" x14ac:dyDescent="0.2">
      <c r="L296" s="15"/>
    </row>
    <row r="297" spans="12:12" x14ac:dyDescent="0.2">
      <c r="L297" s="15"/>
    </row>
    <row r="298" spans="12:12" x14ac:dyDescent="0.2">
      <c r="L298" s="15"/>
    </row>
    <row r="299" spans="12:12" x14ac:dyDescent="0.2">
      <c r="L299" s="15"/>
    </row>
    <row r="300" spans="12:12" x14ac:dyDescent="0.2">
      <c r="L300" s="15"/>
    </row>
    <row r="301" spans="12:12" x14ac:dyDescent="0.2">
      <c r="L301" s="15"/>
    </row>
    <row r="302" spans="12:12" x14ac:dyDescent="0.2">
      <c r="L302" s="15"/>
    </row>
    <row r="303" spans="12:12" x14ac:dyDescent="0.2">
      <c r="L303" s="15"/>
    </row>
    <row r="304" spans="12:12" x14ac:dyDescent="0.2">
      <c r="L304" s="15"/>
    </row>
    <row r="305" spans="12:12" x14ac:dyDescent="0.2">
      <c r="L305" s="15"/>
    </row>
    <row r="306" spans="12:12" x14ac:dyDescent="0.2">
      <c r="L306" s="15"/>
    </row>
    <row r="307" spans="12:12" x14ac:dyDescent="0.2">
      <c r="L307" s="15"/>
    </row>
    <row r="308" spans="12:12" x14ac:dyDescent="0.2">
      <c r="L308" s="15"/>
    </row>
    <row r="309" spans="12:12" x14ac:dyDescent="0.2">
      <c r="L309" s="15"/>
    </row>
    <row r="310" spans="12:12" x14ac:dyDescent="0.2">
      <c r="L310" s="15"/>
    </row>
    <row r="311" spans="12:12" x14ac:dyDescent="0.2">
      <c r="L311" s="15"/>
    </row>
    <row r="312" spans="12:12" x14ac:dyDescent="0.2">
      <c r="L312" s="15"/>
    </row>
    <row r="313" spans="12:12" x14ac:dyDescent="0.2">
      <c r="L313" s="15"/>
    </row>
    <row r="314" spans="12:12" x14ac:dyDescent="0.2">
      <c r="L314" s="15"/>
    </row>
    <row r="315" spans="12:12" x14ac:dyDescent="0.2">
      <c r="L315" s="15"/>
    </row>
    <row r="316" spans="12:12" x14ac:dyDescent="0.2">
      <c r="L316" s="15"/>
    </row>
    <row r="317" spans="12:12" x14ac:dyDescent="0.2">
      <c r="L317" s="15"/>
    </row>
    <row r="318" spans="12:12" x14ac:dyDescent="0.2">
      <c r="L318" s="15"/>
    </row>
    <row r="319" spans="12:12" x14ac:dyDescent="0.2">
      <c r="L319" s="15"/>
    </row>
    <row r="320" spans="12:12" x14ac:dyDescent="0.2">
      <c r="L320" s="15"/>
    </row>
    <row r="321" spans="12:12" x14ac:dyDescent="0.2">
      <c r="L321" s="15"/>
    </row>
    <row r="322" spans="12:12" x14ac:dyDescent="0.2">
      <c r="L322" s="15"/>
    </row>
    <row r="323" spans="12:12" x14ac:dyDescent="0.2">
      <c r="L323" s="15"/>
    </row>
    <row r="324" spans="12:12" x14ac:dyDescent="0.2">
      <c r="L324" s="15"/>
    </row>
    <row r="325" spans="12:12" x14ac:dyDescent="0.2">
      <c r="L325" s="15"/>
    </row>
    <row r="326" spans="12:12" x14ac:dyDescent="0.2">
      <c r="L326" s="15"/>
    </row>
    <row r="327" spans="12:12" x14ac:dyDescent="0.2">
      <c r="L327" s="15"/>
    </row>
    <row r="328" spans="12:12" x14ac:dyDescent="0.2">
      <c r="L328" s="15"/>
    </row>
    <row r="329" spans="12:12" x14ac:dyDescent="0.2">
      <c r="L329" s="15"/>
    </row>
    <row r="330" spans="12:12" x14ac:dyDescent="0.2">
      <c r="L330" s="15"/>
    </row>
    <row r="331" spans="12:12" x14ac:dyDescent="0.2">
      <c r="L331" s="15"/>
    </row>
    <row r="332" spans="12:12" x14ac:dyDescent="0.2">
      <c r="L332" s="15"/>
    </row>
    <row r="333" spans="12:12" x14ac:dyDescent="0.2">
      <c r="L333" s="15"/>
    </row>
    <row r="334" spans="12:12" x14ac:dyDescent="0.2">
      <c r="L334" s="15"/>
    </row>
    <row r="335" spans="12:12" x14ac:dyDescent="0.2">
      <c r="L335" s="15"/>
    </row>
    <row r="336" spans="12:12" x14ac:dyDescent="0.2">
      <c r="L336" s="15"/>
    </row>
    <row r="337" spans="12:12" x14ac:dyDescent="0.2">
      <c r="L337" s="15"/>
    </row>
    <row r="338" spans="12:12" x14ac:dyDescent="0.2">
      <c r="L338" s="15"/>
    </row>
    <row r="339" spans="12:12" x14ac:dyDescent="0.2">
      <c r="L339" s="15"/>
    </row>
    <row r="340" spans="12:12" x14ac:dyDescent="0.2">
      <c r="L340" s="15"/>
    </row>
    <row r="341" spans="12:12" x14ac:dyDescent="0.2">
      <c r="L341" s="15"/>
    </row>
    <row r="342" spans="12:12" x14ac:dyDescent="0.2">
      <c r="L342" s="15"/>
    </row>
    <row r="343" spans="12:12" x14ac:dyDescent="0.2">
      <c r="L343" s="15"/>
    </row>
    <row r="344" spans="12:12" x14ac:dyDescent="0.2">
      <c r="L344" s="15"/>
    </row>
    <row r="345" spans="12:12" x14ac:dyDescent="0.2">
      <c r="L345" s="15"/>
    </row>
    <row r="346" spans="12:12" x14ac:dyDescent="0.2">
      <c r="L346" s="15"/>
    </row>
    <row r="347" spans="12:12" x14ac:dyDescent="0.2">
      <c r="L347" s="15"/>
    </row>
    <row r="348" spans="12:12" x14ac:dyDescent="0.2">
      <c r="L348" s="15"/>
    </row>
    <row r="349" spans="12:12" x14ac:dyDescent="0.2">
      <c r="L349" s="15"/>
    </row>
    <row r="350" spans="12:12" x14ac:dyDescent="0.2">
      <c r="L350" s="15"/>
    </row>
    <row r="351" spans="12:12" x14ac:dyDescent="0.2">
      <c r="L351" s="15"/>
    </row>
    <row r="352" spans="12:12" x14ac:dyDescent="0.2">
      <c r="L352" s="15"/>
    </row>
    <row r="353" spans="12:12" x14ac:dyDescent="0.2">
      <c r="L353" s="15"/>
    </row>
    <row r="354" spans="12:12" x14ac:dyDescent="0.2">
      <c r="L354" s="15"/>
    </row>
    <row r="355" spans="12:12" x14ac:dyDescent="0.2">
      <c r="L355" s="15"/>
    </row>
    <row r="356" spans="12:12" x14ac:dyDescent="0.2">
      <c r="L356" s="15"/>
    </row>
    <row r="357" spans="12:12" x14ac:dyDescent="0.2">
      <c r="L357" s="15"/>
    </row>
    <row r="358" spans="12:12" x14ac:dyDescent="0.2">
      <c r="L358" s="15"/>
    </row>
    <row r="359" spans="12:12" x14ac:dyDescent="0.2">
      <c r="L359" s="15"/>
    </row>
    <row r="360" spans="12:12" x14ac:dyDescent="0.2">
      <c r="L360" s="15"/>
    </row>
    <row r="361" spans="12:12" x14ac:dyDescent="0.2">
      <c r="L361" s="15"/>
    </row>
    <row r="362" spans="12:12" x14ac:dyDescent="0.2">
      <c r="L362" s="15"/>
    </row>
    <row r="363" spans="12:12" x14ac:dyDescent="0.2">
      <c r="L363" s="15"/>
    </row>
    <row r="364" spans="12:12" x14ac:dyDescent="0.2">
      <c r="L364" s="15"/>
    </row>
    <row r="365" spans="12:12" x14ac:dyDescent="0.2">
      <c r="L365" s="15"/>
    </row>
    <row r="366" spans="12:12" x14ac:dyDescent="0.2">
      <c r="L366" s="15"/>
    </row>
    <row r="367" spans="12:12" x14ac:dyDescent="0.2">
      <c r="L367" s="15"/>
    </row>
    <row r="368" spans="12:12" x14ac:dyDescent="0.2">
      <c r="L368" s="15"/>
    </row>
    <row r="369" spans="12:12" x14ac:dyDescent="0.2">
      <c r="L369" s="15"/>
    </row>
    <row r="370" spans="12:12" x14ac:dyDescent="0.2">
      <c r="L370" s="15"/>
    </row>
    <row r="371" spans="12:12" x14ac:dyDescent="0.2">
      <c r="L371" s="15"/>
    </row>
    <row r="372" spans="12:12" x14ac:dyDescent="0.2">
      <c r="L372" s="15"/>
    </row>
    <row r="373" spans="12:12" x14ac:dyDescent="0.2">
      <c r="L373" s="15"/>
    </row>
    <row r="374" spans="12:12" x14ac:dyDescent="0.2">
      <c r="L374" s="15"/>
    </row>
    <row r="375" spans="12:12" x14ac:dyDescent="0.2">
      <c r="L375" s="15"/>
    </row>
    <row r="376" spans="12:12" x14ac:dyDescent="0.2">
      <c r="L376" s="15"/>
    </row>
    <row r="377" spans="12:12" x14ac:dyDescent="0.2">
      <c r="L377" s="15"/>
    </row>
    <row r="378" spans="12:12" x14ac:dyDescent="0.2">
      <c r="L378" s="15"/>
    </row>
    <row r="379" spans="12:12" x14ac:dyDescent="0.2">
      <c r="L379" s="15"/>
    </row>
    <row r="380" spans="12:12" x14ac:dyDescent="0.2">
      <c r="L380" s="15"/>
    </row>
    <row r="381" spans="12:12" x14ac:dyDescent="0.2">
      <c r="L381" s="15"/>
    </row>
    <row r="382" spans="12:12" x14ac:dyDescent="0.2">
      <c r="L382" s="15"/>
    </row>
    <row r="383" spans="12:12" x14ac:dyDescent="0.2">
      <c r="L383" s="15"/>
    </row>
    <row r="384" spans="12:12" x14ac:dyDescent="0.2">
      <c r="L384" s="15"/>
    </row>
    <row r="385" spans="12:12" x14ac:dyDescent="0.2">
      <c r="L385" s="15"/>
    </row>
    <row r="386" spans="12:12" x14ac:dyDescent="0.2">
      <c r="L386" s="15"/>
    </row>
    <row r="387" spans="12:12" x14ac:dyDescent="0.2">
      <c r="L387" s="15"/>
    </row>
    <row r="388" spans="12:12" x14ac:dyDescent="0.2">
      <c r="L388" s="15"/>
    </row>
    <row r="389" spans="12:12" x14ac:dyDescent="0.2">
      <c r="L389" s="15"/>
    </row>
    <row r="390" spans="12:12" x14ac:dyDescent="0.2">
      <c r="L390" s="15"/>
    </row>
    <row r="391" spans="12:12" x14ac:dyDescent="0.2">
      <c r="L391" s="15"/>
    </row>
    <row r="392" spans="12:12" x14ac:dyDescent="0.2">
      <c r="L392" s="15"/>
    </row>
    <row r="393" spans="12:12" x14ac:dyDescent="0.2">
      <c r="L393" s="15"/>
    </row>
    <row r="394" spans="12:12" x14ac:dyDescent="0.2">
      <c r="L394" s="15"/>
    </row>
    <row r="395" spans="12:12" x14ac:dyDescent="0.2">
      <c r="L395" s="15"/>
    </row>
    <row r="396" spans="12:12" x14ac:dyDescent="0.2">
      <c r="L396" s="15"/>
    </row>
    <row r="397" spans="12:12" x14ac:dyDescent="0.2">
      <c r="L397" s="15"/>
    </row>
    <row r="398" spans="12:12" x14ac:dyDescent="0.2">
      <c r="L398" s="15"/>
    </row>
    <row r="399" spans="12:12" x14ac:dyDescent="0.2">
      <c r="L399" s="15"/>
    </row>
    <row r="400" spans="12:12" x14ac:dyDescent="0.2">
      <c r="L400" s="15"/>
    </row>
    <row r="401" spans="12:12" x14ac:dyDescent="0.2">
      <c r="L401" s="15"/>
    </row>
    <row r="402" spans="12:12" x14ac:dyDescent="0.2">
      <c r="L402" s="15"/>
    </row>
    <row r="403" spans="12:12" x14ac:dyDescent="0.2">
      <c r="L403" s="15"/>
    </row>
    <row r="404" spans="12:12" x14ac:dyDescent="0.2">
      <c r="L404" s="15"/>
    </row>
    <row r="405" spans="12:12" x14ac:dyDescent="0.2">
      <c r="L405" s="15"/>
    </row>
    <row r="406" spans="12:12" x14ac:dyDescent="0.2">
      <c r="L406" s="15"/>
    </row>
    <row r="407" spans="12:12" x14ac:dyDescent="0.2">
      <c r="L407" s="15"/>
    </row>
    <row r="408" spans="12:12" x14ac:dyDescent="0.2">
      <c r="L408" s="15"/>
    </row>
    <row r="409" spans="12:12" x14ac:dyDescent="0.2">
      <c r="L409" s="15"/>
    </row>
    <row r="410" spans="12:12" x14ac:dyDescent="0.2">
      <c r="L410" s="15"/>
    </row>
    <row r="411" spans="12:12" x14ac:dyDescent="0.2">
      <c r="L411" s="15"/>
    </row>
    <row r="412" spans="12:12" x14ac:dyDescent="0.2">
      <c r="L412" s="15"/>
    </row>
    <row r="413" spans="12:12" x14ac:dyDescent="0.2">
      <c r="L413" s="15"/>
    </row>
    <row r="414" spans="12:12" x14ac:dyDescent="0.2">
      <c r="L414" s="15"/>
    </row>
    <row r="415" spans="12:12" x14ac:dyDescent="0.2">
      <c r="L415" s="15"/>
    </row>
    <row r="416" spans="12:12" x14ac:dyDescent="0.2">
      <c r="L416" s="15"/>
    </row>
    <row r="417" spans="12:12" x14ac:dyDescent="0.2">
      <c r="L417" s="15"/>
    </row>
    <row r="418" spans="12:12" x14ac:dyDescent="0.2">
      <c r="L418" s="15"/>
    </row>
    <row r="419" spans="12:12" x14ac:dyDescent="0.2">
      <c r="L419" s="15"/>
    </row>
    <row r="420" spans="12:12" x14ac:dyDescent="0.2">
      <c r="L420" s="15"/>
    </row>
    <row r="421" spans="12:12" x14ac:dyDescent="0.2">
      <c r="L421" s="15"/>
    </row>
    <row r="422" spans="12:12" x14ac:dyDescent="0.2">
      <c r="L422" s="15"/>
    </row>
    <row r="423" spans="12:12" x14ac:dyDescent="0.2">
      <c r="L423" s="15"/>
    </row>
    <row r="424" spans="12:12" x14ac:dyDescent="0.2">
      <c r="L424" s="15"/>
    </row>
    <row r="425" spans="12:12" x14ac:dyDescent="0.2">
      <c r="L425" s="15"/>
    </row>
    <row r="426" spans="12:12" x14ac:dyDescent="0.2">
      <c r="L426" s="15"/>
    </row>
    <row r="427" spans="12:12" x14ac:dyDescent="0.2">
      <c r="L427" s="15"/>
    </row>
    <row r="428" spans="12:12" x14ac:dyDescent="0.2">
      <c r="L428" s="15"/>
    </row>
    <row r="429" spans="12:12" x14ac:dyDescent="0.2">
      <c r="L429" s="15"/>
    </row>
    <row r="430" spans="12:12" x14ac:dyDescent="0.2">
      <c r="L430" s="15"/>
    </row>
    <row r="431" spans="12:12" x14ac:dyDescent="0.2">
      <c r="L431" s="15"/>
    </row>
    <row r="432" spans="12:12" x14ac:dyDescent="0.2">
      <c r="L432" s="15"/>
    </row>
    <row r="433" spans="12:12" x14ac:dyDescent="0.2">
      <c r="L433" s="15"/>
    </row>
    <row r="434" spans="12:12" x14ac:dyDescent="0.2">
      <c r="L434" s="15"/>
    </row>
    <row r="435" spans="12:12" x14ac:dyDescent="0.2">
      <c r="L435" s="15"/>
    </row>
    <row r="436" spans="12:12" x14ac:dyDescent="0.2">
      <c r="L436" s="15"/>
    </row>
    <row r="437" spans="12:12" x14ac:dyDescent="0.2">
      <c r="L437" s="15"/>
    </row>
    <row r="438" spans="12:12" x14ac:dyDescent="0.2">
      <c r="L438" s="15"/>
    </row>
    <row r="439" spans="12:12" x14ac:dyDescent="0.2">
      <c r="L439" s="15"/>
    </row>
    <row r="440" spans="12:12" x14ac:dyDescent="0.2">
      <c r="L440" s="15"/>
    </row>
    <row r="441" spans="12:12" x14ac:dyDescent="0.2">
      <c r="L441" s="15"/>
    </row>
    <row r="442" spans="12:12" x14ac:dyDescent="0.2">
      <c r="L442" s="15"/>
    </row>
    <row r="443" spans="12:12" x14ac:dyDescent="0.2">
      <c r="L443" s="15"/>
    </row>
    <row r="444" spans="12:12" x14ac:dyDescent="0.2">
      <c r="L444" s="15"/>
    </row>
    <row r="445" spans="12:12" x14ac:dyDescent="0.2">
      <c r="L445" s="15"/>
    </row>
    <row r="446" spans="12:12" x14ac:dyDescent="0.2">
      <c r="L446" s="15"/>
    </row>
    <row r="447" spans="12:12" x14ac:dyDescent="0.2">
      <c r="L447" s="15"/>
    </row>
    <row r="448" spans="12:12" x14ac:dyDescent="0.2">
      <c r="L448" s="15"/>
    </row>
    <row r="449" spans="12:12" x14ac:dyDescent="0.2">
      <c r="L449" s="15"/>
    </row>
    <row r="450" spans="12:12" x14ac:dyDescent="0.2">
      <c r="L450" s="15"/>
    </row>
    <row r="451" spans="12:12" x14ac:dyDescent="0.2">
      <c r="L451" s="15"/>
    </row>
    <row r="452" spans="12:12" x14ac:dyDescent="0.2">
      <c r="L452" s="15"/>
    </row>
    <row r="453" spans="12:12" x14ac:dyDescent="0.2">
      <c r="L453" s="15"/>
    </row>
    <row r="454" spans="12:12" x14ac:dyDescent="0.2">
      <c r="L454" s="15"/>
    </row>
    <row r="455" spans="12:12" x14ac:dyDescent="0.2">
      <c r="L455" s="15"/>
    </row>
    <row r="456" spans="12:12" x14ac:dyDescent="0.2">
      <c r="L456" s="15"/>
    </row>
    <row r="457" spans="12:12" x14ac:dyDescent="0.2">
      <c r="L457" s="15"/>
    </row>
    <row r="458" spans="12:12" x14ac:dyDescent="0.2">
      <c r="L458" s="15"/>
    </row>
    <row r="459" spans="12:12" x14ac:dyDescent="0.2">
      <c r="L459" s="15"/>
    </row>
    <row r="460" spans="12:12" x14ac:dyDescent="0.2">
      <c r="L460" s="15"/>
    </row>
    <row r="461" spans="12:12" x14ac:dyDescent="0.2">
      <c r="L461" s="15"/>
    </row>
    <row r="462" spans="12:12" x14ac:dyDescent="0.2">
      <c r="L462" s="15"/>
    </row>
    <row r="463" spans="12:12" x14ac:dyDescent="0.2">
      <c r="L463" s="15"/>
    </row>
    <row r="464" spans="12:12" x14ac:dyDescent="0.2">
      <c r="L464" s="15"/>
    </row>
    <row r="465" spans="12:12" x14ac:dyDescent="0.2">
      <c r="L465" s="15"/>
    </row>
    <row r="466" spans="12:12" x14ac:dyDescent="0.2">
      <c r="L466" s="15"/>
    </row>
    <row r="467" spans="12:12" x14ac:dyDescent="0.2">
      <c r="L467" s="15"/>
    </row>
    <row r="468" spans="12:12" x14ac:dyDescent="0.2">
      <c r="L468" s="15"/>
    </row>
    <row r="469" spans="12:12" x14ac:dyDescent="0.2">
      <c r="L469" s="15"/>
    </row>
    <row r="470" spans="12:12" x14ac:dyDescent="0.2">
      <c r="L470" s="15"/>
    </row>
    <row r="471" spans="12:12" x14ac:dyDescent="0.2">
      <c r="L471" s="15"/>
    </row>
    <row r="472" spans="12:12" x14ac:dyDescent="0.2">
      <c r="L472" s="15"/>
    </row>
    <row r="473" spans="12:12" x14ac:dyDescent="0.2">
      <c r="L473" s="15"/>
    </row>
    <row r="474" spans="12:12" x14ac:dyDescent="0.2">
      <c r="L474" s="15"/>
    </row>
    <row r="475" spans="12:12" x14ac:dyDescent="0.2">
      <c r="L475" s="15"/>
    </row>
    <row r="476" spans="12:12" x14ac:dyDescent="0.2">
      <c r="L476" s="15"/>
    </row>
    <row r="477" spans="12:12" x14ac:dyDescent="0.2">
      <c r="L477" s="15"/>
    </row>
    <row r="478" spans="12:12" x14ac:dyDescent="0.2">
      <c r="L478" s="15"/>
    </row>
    <row r="479" spans="12:12" x14ac:dyDescent="0.2">
      <c r="L479" s="15"/>
    </row>
    <row r="480" spans="12:12" x14ac:dyDescent="0.2">
      <c r="L480" s="15"/>
    </row>
    <row r="481" spans="12:12" x14ac:dyDescent="0.2">
      <c r="L481" s="15"/>
    </row>
    <row r="482" spans="12:12" x14ac:dyDescent="0.2">
      <c r="L482" s="15"/>
    </row>
    <row r="483" spans="12:12" x14ac:dyDescent="0.2">
      <c r="L483" s="15"/>
    </row>
    <row r="484" spans="12:12" x14ac:dyDescent="0.2">
      <c r="L484" s="15"/>
    </row>
    <row r="485" spans="12:12" x14ac:dyDescent="0.2">
      <c r="L485" s="15"/>
    </row>
    <row r="486" spans="12:12" x14ac:dyDescent="0.2">
      <c r="L486" s="15"/>
    </row>
    <row r="487" spans="12:12" x14ac:dyDescent="0.2">
      <c r="L487" s="15"/>
    </row>
    <row r="488" spans="12:12" x14ac:dyDescent="0.2">
      <c r="L488" s="15"/>
    </row>
    <row r="489" spans="12:12" x14ac:dyDescent="0.2">
      <c r="L489" s="15"/>
    </row>
    <row r="490" spans="12:12" x14ac:dyDescent="0.2">
      <c r="L490" s="15"/>
    </row>
    <row r="491" spans="12:12" x14ac:dyDescent="0.2">
      <c r="L491" s="15"/>
    </row>
    <row r="492" spans="12:12" x14ac:dyDescent="0.2">
      <c r="L492" s="15"/>
    </row>
    <row r="493" spans="12:12" x14ac:dyDescent="0.2">
      <c r="L493" s="15"/>
    </row>
    <row r="494" spans="12:12" x14ac:dyDescent="0.2">
      <c r="L494" s="15"/>
    </row>
    <row r="495" spans="12:12" x14ac:dyDescent="0.2">
      <c r="L495" s="15"/>
    </row>
    <row r="496" spans="12:12" x14ac:dyDescent="0.2">
      <c r="L496" s="15"/>
    </row>
    <row r="497" spans="12:12" x14ac:dyDescent="0.2">
      <c r="L497" s="15"/>
    </row>
    <row r="498" spans="12:12" x14ac:dyDescent="0.2">
      <c r="L498" s="15"/>
    </row>
    <row r="499" spans="12:12" x14ac:dyDescent="0.2">
      <c r="L499" s="15"/>
    </row>
    <row r="500" spans="12:12" x14ac:dyDescent="0.2">
      <c r="L500" s="15"/>
    </row>
    <row r="501" spans="12:12" x14ac:dyDescent="0.2">
      <c r="L501" s="15"/>
    </row>
    <row r="502" spans="12:12" x14ac:dyDescent="0.2">
      <c r="L502" s="15"/>
    </row>
    <row r="503" spans="12:12" x14ac:dyDescent="0.2">
      <c r="L503" s="15"/>
    </row>
    <row r="504" spans="12:12" x14ac:dyDescent="0.2">
      <c r="L504" s="15"/>
    </row>
    <row r="505" spans="12:12" x14ac:dyDescent="0.2">
      <c r="L505" s="15"/>
    </row>
    <row r="506" spans="12:12" x14ac:dyDescent="0.2">
      <c r="L506" s="15"/>
    </row>
    <row r="507" spans="12:12" x14ac:dyDescent="0.2">
      <c r="L507" s="15"/>
    </row>
    <row r="508" spans="12:12" x14ac:dyDescent="0.2">
      <c r="L508" s="15"/>
    </row>
    <row r="509" spans="12:12" x14ac:dyDescent="0.2">
      <c r="L509" s="15"/>
    </row>
    <row r="510" spans="12:12" x14ac:dyDescent="0.2">
      <c r="L510" s="15"/>
    </row>
    <row r="511" spans="12:12" x14ac:dyDescent="0.2">
      <c r="L511" s="15"/>
    </row>
    <row r="512" spans="12:12" x14ac:dyDescent="0.2">
      <c r="L512" s="15"/>
    </row>
    <row r="513" spans="12:12" x14ac:dyDescent="0.2">
      <c r="L513" s="15"/>
    </row>
    <row r="514" spans="12:12" x14ac:dyDescent="0.2">
      <c r="L514" s="15"/>
    </row>
    <row r="515" spans="12:12" x14ac:dyDescent="0.2">
      <c r="L515" s="15"/>
    </row>
    <row r="516" spans="12:12" x14ac:dyDescent="0.2">
      <c r="L516" s="15"/>
    </row>
    <row r="517" spans="12:12" x14ac:dyDescent="0.2">
      <c r="L517" s="15"/>
    </row>
    <row r="518" spans="12:12" x14ac:dyDescent="0.2">
      <c r="L518" s="15"/>
    </row>
    <row r="519" spans="12:12" x14ac:dyDescent="0.2">
      <c r="L519" s="15"/>
    </row>
    <row r="520" spans="12:12" x14ac:dyDescent="0.2">
      <c r="L520" s="15"/>
    </row>
    <row r="521" spans="12:12" x14ac:dyDescent="0.2">
      <c r="L521" s="15"/>
    </row>
    <row r="522" spans="12:12" x14ac:dyDescent="0.2">
      <c r="L522" s="15"/>
    </row>
    <row r="523" spans="12:12" x14ac:dyDescent="0.2">
      <c r="L523" s="15"/>
    </row>
    <row r="524" spans="12:12" x14ac:dyDescent="0.2">
      <c r="L524" s="15"/>
    </row>
    <row r="525" spans="12:12" x14ac:dyDescent="0.2">
      <c r="L525" s="15"/>
    </row>
    <row r="526" spans="12:12" x14ac:dyDescent="0.2">
      <c r="L526" s="15"/>
    </row>
    <row r="527" spans="12:12" x14ac:dyDescent="0.2">
      <c r="L527" s="15"/>
    </row>
    <row r="528" spans="12:12" x14ac:dyDescent="0.2">
      <c r="L528" s="15"/>
    </row>
    <row r="529" spans="12:12" x14ac:dyDescent="0.2">
      <c r="L529" s="15"/>
    </row>
    <row r="530" spans="12:12" x14ac:dyDescent="0.2">
      <c r="L530" s="15"/>
    </row>
    <row r="531" spans="12:12" x14ac:dyDescent="0.2">
      <c r="L531" s="15"/>
    </row>
    <row r="532" spans="12:12" x14ac:dyDescent="0.2">
      <c r="L532" s="15"/>
    </row>
    <row r="533" spans="12:12" x14ac:dyDescent="0.2">
      <c r="L533" s="15"/>
    </row>
    <row r="534" spans="12:12" x14ac:dyDescent="0.2">
      <c r="L534" s="15"/>
    </row>
    <row r="535" spans="12:12" x14ac:dyDescent="0.2">
      <c r="L535" s="15"/>
    </row>
    <row r="536" spans="12:12" x14ac:dyDescent="0.2">
      <c r="L536" s="15"/>
    </row>
    <row r="537" spans="12:12" x14ac:dyDescent="0.2">
      <c r="L537" s="15"/>
    </row>
    <row r="538" spans="12:12" x14ac:dyDescent="0.2">
      <c r="L538" s="15"/>
    </row>
    <row r="539" spans="12:12" x14ac:dyDescent="0.2">
      <c r="L539" s="15"/>
    </row>
    <row r="540" spans="12:12" x14ac:dyDescent="0.2">
      <c r="L540" s="15"/>
    </row>
    <row r="541" spans="12:12" x14ac:dyDescent="0.2">
      <c r="L541" s="15"/>
    </row>
    <row r="542" spans="12:12" x14ac:dyDescent="0.2">
      <c r="L542" s="15"/>
    </row>
    <row r="543" spans="12:12" x14ac:dyDescent="0.2">
      <c r="L543" s="15"/>
    </row>
    <row r="544" spans="12:12" x14ac:dyDescent="0.2">
      <c r="L544" s="15"/>
    </row>
    <row r="545" spans="12:12" x14ac:dyDescent="0.2">
      <c r="L545" s="15"/>
    </row>
    <row r="546" spans="12:12" x14ac:dyDescent="0.2">
      <c r="L546" s="15"/>
    </row>
    <row r="547" spans="12:12" x14ac:dyDescent="0.2">
      <c r="L547" s="15"/>
    </row>
    <row r="548" spans="12:12" x14ac:dyDescent="0.2">
      <c r="L548" s="15"/>
    </row>
    <row r="549" spans="12:12" x14ac:dyDescent="0.2">
      <c r="L549" s="15"/>
    </row>
    <row r="550" spans="12:12" x14ac:dyDescent="0.2">
      <c r="L550" s="15"/>
    </row>
    <row r="551" spans="12:12" x14ac:dyDescent="0.2">
      <c r="L551" s="15"/>
    </row>
    <row r="552" spans="12:12" x14ac:dyDescent="0.2">
      <c r="L552" s="15"/>
    </row>
    <row r="553" spans="12:12" x14ac:dyDescent="0.2">
      <c r="L553" s="15"/>
    </row>
    <row r="554" spans="12:12" x14ac:dyDescent="0.2">
      <c r="L554" s="15"/>
    </row>
    <row r="555" spans="12:12" x14ac:dyDescent="0.2">
      <c r="L555" s="15"/>
    </row>
    <row r="556" spans="12:12" x14ac:dyDescent="0.2">
      <c r="L556" s="15"/>
    </row>
    <row r="557" spans="12:12" x14ac:dyDescent="0.2">
      <c r="L557" s="15"/>
    </row>
    <row r="558" spans="12:12" x14ac:dyDescent="0.2">
      <c r="L558" s="15"/>
    </row>
    <row r="559" spans="12:12" x14ac:dyDescent="0.2">
      <c r="L559" s="15"/>
    </row>
    <row r="560" spans="12:12" x14ac:dyDescent="0.2">
      <c r="L560" s="15"/>
    </row>
    <row r="561" spans="12:12" x14ac:dyDescent="0.2">
      <c r="L561" s="15"/>
    </row>
    <row r="562" spans="12:12" x14ac:dyDescent="0.2">
      <c r="L562" s="15"/>
    </row>
    <row r="563" spans="12:12" x14ac:dyDescent="0.2">
      <c r="L563" s="15"/>
    </row>
    <row r="564" spans="12:12" x14ac:dyDescent="0.2">
      <c r="L564" s="15"/>
    </row>
    <row r="565" spans="12:12" x14ac:dyDescent="0.2">
      <c r="L565" s="15"/>
    </row>
    <row r="566" spans="12:12" x14ac:dyDescent="0.2">
      <c r="L566" s="15"/>
    </row>
    <row r="567" spans="12:12" x14ac:dyDescent="0.2">
      <c r="L567" s="15"/>
    </row>
    <row r="568" spans="12:12" x14ac:dyDescent="0.2">
      <c r="L568" s="15"/>
    </row>
    <row r="569" spans="12:12" x14ac:dyDescent="0.2">
      <c r="L569" s="15"/>
    </row>
    <row r="570" spans="12:12" x14ac:dyDescent="0.2">
      <c r="L570" s="15"/>
    </row>
    <row r="571" spans="12:12" x14ac:dyDescent="0.2">
      <c r="L571" s="15"/>
    </row>
    <row r="572" spans="12:12" x14ac:dyDescent="0.2">
      <c r="L572" s="15"/>
    </row>
    <row r="573" spans="12:12" x14ac:dyDescent="0.2">
      <c r="L573" s="15"/>
    </row>
    <row r="574" spans="12:12" x14ac:dyDescent="0.2">
      <c r="L574" s="15"/>
    </row>
    <row r="575" spans="12:12" x14ac:dyDescent="0.2">
      <c r="L575" s="15"/>
    </row>
    <row r="576" spans="12:12" x14ac:dyDescent="0.2">
      <c r="L576" s="15"/>
    </row>
    <row r="577" spans="12:12" x14ac:dyDescent="0.2">
      <c r="L577" s="15"/>
    </row>
    <row r="578" spans="12:12" x14ac:dyDescent="0.2">
      <c r="L578" s="15"/>
    </row>
    <row r="579" spans="12:12" x14ac:dyDescent="0.2">
      <c r="L579" s="15"/>
    </row>
    <row r="580" spans="12:12" x14ac:dyDescent="0.2">
      <c r="L580" s="15"/>
    </row>
    <row r="581" spans="12:12" x14ac:dyDescent="0.2">
      <c r="L581" s="15"/>
    </row>
    <row r="582" spans="12:12" x14ac:dyDescent="0.2">
      <c r="L582" s="15"/>
    </row>
    <row r="583" spans="12:12" x14ac:dyDescent="0.2">
      <c r="L583" s="15"/>
    </row>
    <row r="584" spans="12:12" x14ac:dyDescent="0.2">
      <c r="L584" s="15"/>
    </row>
    <row r="585" spans="12:12" x14ac:dyDescent="0.2">
      <c r="L585" s="15"/>
    </row>
    <row r="586" spans="12:12" x14ac:dyDescent="0.2">
      <c r="L586" s="15"/>
    </row>
    <row r="587" spans="12:12" x14ac:dyDescent="0.2">
      <c r="L587" s="15"/>
    </row>
    <row r="588" spans="12:12" x14ac:dyDescent="0.2">
      <c r="L588" s="15"/>
    </row>
    <row r="589" spans="12:12" x14ac:dyDescent="0.2">
      <c r="L589" s="15"/>
    </row>
    <row r="590" spans="12:12" x14ac:dyDescent="0.2">
      <c r="L590" s="15"/>
    </row>
    <row r="591" spans="12:12" x14ac:dyDescent="0.2">
      <c r="L591" s="15"/>
    </row>
    <row r="592" spans="12:12" x14ac:dyDescent="0.2">
      <c r="L592" s="15"/>
    </row>
    <row r="593" spans="12:12" x14ac:dyDescent="0.2">
      <c r="L593" s="15"/>
    </row>
    <row r="594" spans="12:12" x14ac:dyDescent="0.2">
      <c r="L594" s="15"/>
    </row>
    <row r="595" spans="12:12" x14ac:dyDescent="0.2">
      <c r="L595" s="15"/>
    </row>
    <row r="596" spans="12:12" x14ac:dyDescent="0.2">
      <c r="L596" s="15"/>
    </row>
    <row r="597" spans="12:12" x14ac:dyDescent="0.2">
      <c r="L597" s="15"/>
    </row>
    <row r="598" spans="12:12" x14ac:dyDescent="0.2">
      <c r="L598" s="15"/>
    </row>
    <row r="599" spans="12:12" x14ac:dyDescent="0.2">
      <c r="L599" s="15"/>
    </row>
    <row r="600" spans="12:12" x14ac:dyDescent="0.2">
      <c r="L600" s="15"/>
    </row>
    <row r="601" spans="12:12" x14ac:dyDescent="0.2">
      <c r="L601" s="15"/>
    </row>
    <row r="602" spans="12:12" x14ac:dyDescent="0.2">
      <c r="L602" s="15"/>
    </row>
    <row r="603" spans="12:12" x14ac:dyDescent="0.2">
      <c r="L603" s="15"/>
    </row>
    <row r="604" spans="12:12" x14ac:dyDescent="0.2">
      <c r="L604" s="15"/>
    </row>
    <row r="605" spans="12:12" x14ac:dyDescent="0.2">
      <c r="L605" s="15"/>
    </row>
    <row r="606" spans="12:12" x14ac:dyDescent="0.2">
      <c r="L606" s="15"/>
    </row>
    <row r="607" spans="12:12" x14ac:dyDescent="0.2">
      <c r="L607" s="15"/>
    </row>
    <row r="608" spans="12:12" x14ac:dyDescent="0.2">
      <c r="L608" s="15"/>
    </row>
    <row r="609" spans="12:12" x14ac:dyDescent="0.2">
      <c r="L609" s="15"/>
    </row>
    <row r="610" spans="12:12" x14ac:dyDescent="0.2">
      <c r="L610" s="15"/>
    </row>
    <row r="611" spans="12:12" x14ac:dyDescent="0.2">
      <c r="L611" s="15"/>
    </row>
    <row r="612" spans="12:12" x14ac:dyDescent="0.2">
      <c r="L612" s="15"/>
    </row>
  </sheetData>
  <mergeCells count="1">
    <mergeCell ref="C6:D6"/>
  </mergeCells>
  <pageMargins left="0.7" right="0.7" top="0.75" bottom="0.75" header="0.3" footer="0.3"/>
  <pageSetup paperSize="9" orientation="portrait" verticalDpi="0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activeCell="A9" sqref="A9"/>
      <selection pane="bottomLeft" activeCell="A9" sqref="A9"/>
    </sheetView>
  </sheetViews>
  <sheetFormatPr baseColWidth="10" defaultRowHeight="12.75" x14ac:dyDescent="0.2"/>
  <cols>
    <col min="1" max="1" width="8.7109375" style="10" customWidth="1"/>
    <col min="2" max="4" width="12.5703125" style="10" customWidth="1"/>
    <col min="5" max="7" width="12.5703125" style="11" customWidth="1"/>
    <col min="8" max="11" width="12.5703125" style="10" customWidth="1"/>
    <col min="12" max="12" width="12.5703125" style="11" customWidth="1"/>
    <col min="13" max="256" width="11.42578125" style="11"/>
    <col min="257" max="257" width="8.7109375" style="11" customWidth="1"/>
    <col min="258" max="260" width="12.7109375" style="11" customWidth="1"/>
    <col min="261" max="512" width="11.42578125" style="11"/>
    <col min="513" max="513" width="8.7109375" style="11" customWidth="1"/>
    <col min="514" max="516" width="12.7109375" style="11" customWidth="1"/>
    <col min="517" max="768" width="11.42578125" style="11"/>
    <col min="769" max="769" width="8.7109375" style="11" customWidth="1"/>
    <col min="770" max="772" width="12.7109375" style="11" customWidth="1"/>
    <col min="773" max="1024" width="11.42578125" style="11"/>
    <col min="1025" max="1025" width="8.7109375" style="11" customWidth="1"/>
    <col min="1026" max="1028" width="12.7109375" style="11" customWidth="1"/>
    <col min="1029" max="1280" width="11.42578125" style="11"/>
    <col min="1281" max="1281" width="8.7109375" style="11" customWidth="1"/>
    <col min="1282" max="1284" width="12.7109375" style="11" customWidth="1"/>
    <col min="1285" max="1536" width="11.42578125" style="11"/>
    <col min="1537" max="1537" width="8.7109375" style="11" customWidth="1"/>
    <col min="1538" max="1540" width="12.7109375" style="11" customWidth="1"/>
    <col min="1541" max="1792" width="11.42578125" style="11"/>
    <col min="1793" max="1793" width="8.7109375" style="11" customWidth="1"/>
    <col min="1794" max="1796" width="12.7109375" style="11" customWidth="1"/>
    <col min="1797" max="2048" width="11.42578125" style="11"/>
    <col min="2049" max="2049" width="8.7109375" style="11" customWidth="1"/>
    <col min="2050" max="2052" width="12.7109375" style="11" customWidth="1"/>
    <col min="2053" max="2304" width="11.42578125" style="11"/>
    <col min="2305" max="2305" width="8.7109375" style="11" customWidth="1"/>
    <col min="2306" max="2308" width="12.7109375" style="11" customWidth="1"/>
    <col min="2309" max="2560" width="11.42578125" style="11"/>
    <col min="2561" max="2561" width="8.7109375" style="11" customWidth="1"/>
    <col min="2562" max="2564" width="12.7109375" style="11" customWidth="1"/>
    <col min="2565" max="2816" width="11.42578125" style="11"/>
    <col min="2817" max="2817" width="8.7109375" style="11" customWidth="1"/>
    <col min="2818" max="2820" width="12.7109375" style="11" customWidth="1"/>
    <col min="2821" max="3072" width="11.42578125" style="11"/>
    <col min="3073" max="3073" width="8.7109375" style="11" customWidth="1"/>
    <col min="3074" max="3076" width="12.7109375" style="11" customWidth="1"/>
    <col min="3077" max="3328" width="11.42578125" style="11"/>
    <col min="3329" max="3329" width="8.7109375" style="11" customWidth="1"/>
    <col min="3330" max="3332" width="12.7109375" style="11" customWidth="1"/>
    <col min="3333" max="3584" width="11.42578125" style="11"/>
    <col min="3585" max="3585" width="8.7109375" style="11" customWidth="1"/>
    <col min="3586" max="3588" width="12.7109375" style="11" customWidth="1"/>
    <col min="3589" max="3840" width="11.42578125" style="11"/>
    <col min="3841" max="3841" width="8.7109375" style="11" customWidth="1"/>
    <col min="3842" max="3844" width="12.7109375" style="11" customWidth="1"/>
    <col min="3845" max="4096" width="11.42578125" style="11"/>
    <col min="4097" max="4097" width="8.7109375" style="11" customWidth="1"/>
    <col min="4098" max="4100" width="12.7109375" style="11" customWidth="1"/>
    <col min="4101" max="4352" width="11.42578125" style="11"/>
    <col min="4353" max="4353" width="8.7109375" style="11" customWidth="1"/>
    <col min="4354" max="4356" width="12.7109375" style="11" customWidth="1"/>
    <col min="4357" max="4608" width="11.42578125" style="11"/>
    <col min="4609" max="4609" width="8.7109375" style="11" customWidth="1"/>
    <col min="4610" max="4612" width="12.7109375" style="11" customWidth="1"/>
    <col min="4613" max="4864" width="11.42578125" style="11"/>
    <col min="4865" max="4865" width="8.7109375" style="11" customWidth="1"/>
    <col min="4866" max="4868" width="12.7109375" style="11" customWidth="1"/>
    <col min="4869" max="5120" width="11.42578125" style="11"/>
    <col min="5121" max="5121" width="8.7109375" style="11" customWidth="1"/>
    <col min="5122" max="5124" width="12.7109375" style="11" customWidth="1"/>
    <col min="5125" max="5376" width="11.42578125" style="11"/>
    <col min="5377" max="5377" width="8.7109375" style="11" customWidth="1"/>
    <col min="5378" max="5380" width="12.7109375" style="11" customWidth="1"/>
    <col min="5381" max="5632" width="11.42578125" style="11"/>
    <col min="5633" max="5633" width="8.7109375" style="11" customWidth="1"/>
    <col min="5634" max="5636" width="12.7109375" style="11" customWidth="1"/>
    <col min="5637" max="5888" width="11.42578125" style="11"/>
    <col min="5889" max="5889" width="8.7109375" style="11" customWidth="1"/>
    <col min="5890" max="5892" width="12.7109375" style="11" customWidth="1"/>
    <col min="5893" max="6144" width="11.42578125" style="11"/>
    <col min="6145" max="6145" width="8.7109375" style="11" customWidth="1"/>
    <col min="6146" max="6148" width="12.7109375" style="11" customWidth="1"/>
    <col min="6149" max="6400" width="11.42578125" style="11"/>
    <col min="6401" max="6401" width="8.7109375" style="11" customWidth="1"/>
    <col min="6402" max="6404" width="12.7109375" style="11" customWidth="1"/>
    <col min="6405" max="6656" width="11.42578125" style="11"/>
    <col min="6657" max="6657" width="8.7109375" style="11" customWidth="1"/>
    <col min="6658" max="6660" width="12.7109375" style="11" customWidth="1"/>
    <col min="6661" max="6912" width="11.42578125" style="11"/>
    <col min="6913" max="6913" width="8.7109375" style="11" customWidth="1"/>
    <col min="6914" max="6916" width="12.7109375" style="11" customWidth="1"/>
    <col min="6917" max="7168" width="11.42578125" style="11"/>
    <col min="7169" max="7169" width="8.7109375" style="11" customWidth="1"/>
    <col min="7170" max="7172" width="12.7109375" style="11" customWidth="1"/>
    <col min="7173" max="7424" width="11.42578125" style="11"/>
    <col min="7425" max="7425" width="8.7109375" style="11" customWidth="1"/>
    <col min="7426" max="7428" width="12.7109375" style="11" customWidth="1"/>
    <col min="7429" max="7680" width="11.42578125" style="11"/>
    <col min="7681" max="7681" width="8.7109375" style="11" customWidth="1"/>
    <col min="7682" max="7684" width="12.7109375" style="11" customWidth="1"/>
    <col min="7685" max="7936" width="11.42578125" style="11"/>
    <col min="7937" max="7937" width="8.7109375" style="11" customWidth="1"/>
    <col min="7938" max="7940" width="12.7109375" style="11" customWidth="1"/>
    <col min="7941" max="8192" width="11.42578125" style="11"/>
    <col min="8193" max="8193" width="8.7109375" style="11" customWidth="1"/>
    <col min="8194" max="8196" width="12.7109375" style="11" customWidth="1"/>
    <col min="8197" max="8448" width="11.42578125" style="11"/>
    <col min="8449" max="8449" width="8.7109375" style="11" customWidth="1"/>
    <col min="8450" max="8452" width="12.7109375" style="11" customWidth="1"/>
    <col min="8453" max="8704" width="11.42578125" style="11"/>
    <col min="8705" max="8705" width="8.7109375" style="11" customWidth="1"/>
    <col min="8706" max="8708" width="12.7109375" style="11" customWidth="1"/>
    <col min="8709" max="8960" width="11.42578125" style="11"/>
    <col min="8961" max="8961" width="8.7109375" style="11" customWidth="1"/>
    <col min="8962" max="8964" width="12.7109375" style="11" customWidth="1"/>
    <col min="8965" max="9216" width="11.42578125" style="11"/>
    <col min="9217" max="9217" width="8.7109375" style="11" customWidth="1"/>
    <col min="9218" max="9220" width="12.7109375" style="11" customWidth="1"/>
    <col min="9221" max="9472" width="11.42578125" style="11"/>
    <col min="9473" max="9473" width="8.7109375" style="11" customWidth="1"/>
    <col min="9474" max="9476" width="12.7109375" style="11" customWidth="1"/>
    <col min="9477" max="9728" width="11.42578125" style="11"/>
    <col min="9729" max="9729" width="8.7109375" style="11" customWidth="1"/>
    <col min="9730" max="9732" width="12.7109375" style="11" customWidth="1"/>
    <col min="9733" max="9984" width="11.42578125" style="11"/>
    <col min="9985" max="9985" width="8.7109375" style="11" customWidth="1"/>
    <col min="9986" max="9988" width="12.7109375" style="11" customWidth="1"/>
    <col min="9989" max="10240" width="11.42578125" style="11"/>
    <col min="10241" max="10241" width="8.7109375" style="11" customWidth="1"/>
    <col min="10242" max="10244" width="12.7109375" style="11" customWidth="1"/>
    <col min="10245" max="10496" width="11.42578125" style="11"/>
    <col min="10497" max="10497" width="8.7109375" style="11" customWidth="1"/>
    <col min="10498" max="10500" width="12.7109375" style="11" customWidth="1"/>
    <col min="10501" max="10752" width="11.42578125" style="11"/>
    <col min="10753" max="10753" width="8.7109375" style="11" customWidth="1"/>
    <col min="10754" max="10756" width="12.7109375" style="11" customWidth="1"/>
    <col min="10757" max="11008" width="11.42578125" style="11"/>
    <col min="11009" max="11009" width="8.7109375" style="11" customWidth="1"/>
    <col min="11010" max="11012" width="12.7109375" style="11" customWidth="1"/>
    <col min="11013" max="11264" width="11.42578125" style="11"/>
    <col min="11265" max="11265" width="8.7109375" style="11" customWidth="1"/>
    <col min="11266" max="11268" width="12.7109375" style="11" customWidth="1"/>
    <col min="11269" max="11520" width="11.42578125" style="11"/>
    <col min="11521" max="11521" width="8.7109375" style="11" customWidth="1"/>
    <col min="11522" max="11524" width="12.7109375" style="11" customWidth="1"/>
    <col min="11525" max="11776" width="11.42578125" style="11"/>
    <col min="11777" max="11777" width="8.7109375" style="11" customWidth="1"/>
    <col min="11778" max="11780" width="12.7109375" style="11" customWidth="1"/>
    <col min="11781" max="12032" width="11.42578125" style="11"/>
    <col min="12033" max="12033" width="8.7109375" style="11" customWidth="1"/>
    <col min="12034" max="12036" width="12.7109375" style="11" customWidth="1"/>
    <col min="12037" max="12288" width="11.42578125" style="11"/>
    <col min="12289" max="12289" width="8.7109375" style="11" customWidth="1"/>
    <col min="12290" max="12292" width="12.7109375" style="11" customWidth="1"/>
    <col min="12293" max="12544" width="11.42578125" style="11"/>
    <col min="12545" max="12545" width="8.7109375" style="11" customWidth="1"/>
    <col min="12546" max="12548" width="12.7109375" style="11" customWidth="1"/>
    <col min="12549" max="12800" width="11.42578125" style="11"/>
    <col min="12801" max="12801" width="8.7109375" style="11" customWidth="1"/>
    <col min="12802" max="12804" width="12.7109375" style="11" customWidth="1"/>
    <col min="12805" max="13056" width="11.42578125" style="11"/>
    <col min="13057" max="13057" width="8.7109375" style="11" customWidth="1"/>
    <col min="13058" max="13060" width="12.7109375" style="11" customWidth="1"/>
    <col min="13061" max="13312" width="11.42578125" style="11"/>
    <col min="13313" max="13313" width="8.7109375" style="11" customWidth="1"/>
    <col min="13314" max="13316" width="12.7109375" style="11" customWidth="1"/>
    <col min="13317" max="13568" width="11.42578125" style="11"/>
    <col min="13569" max="13569" width="8.7109375" style="11" customWidth="1"/>
    <col min="13570" max="13572" width="12.7109375" style="11" customWidth="1"/>
    <col min="13573" max="13824" width="11.42578125" style="11"/>
    <col min="13825" max="13825" width="8.7109375" style="11" customWidth="1"/>
    <col min="13826" max="13828" width="12.7109375" style="11" customWidth="1"/>
    <col min="13829" max="14080" width="11.42578125" style="11"/>
    <col min="14081" max="14081" width="8.7109375" style="11" customWidth="1"/>
    <col min="14082" max="14084" width="12.7109375" style="11" customWidth="1"/>
    <col min="14085" max="14336" width="11.42578125" style="11"/>
    <col min="14337" max="14337" width="8.7109375" style="11" customWidth="1"/>
    <col min="14338" max="14340" width="12.7109375" style="11" customWidth="1"/>
    <col min="14341" max="14592" width="11.42578125" style="11"/>
    <col min="14593" max="14593" width="8.7109375" style="11" customWidth="1"/>
    <col min="14594" max="14596" width="12.7109375" style="11" customWidth="1"/>
    <col min="14597" max="14848" width="11.42578125" style="11"/>
    <col min="14849" max="14849" width="8.7109375" style="11" customWidth="1"/>
    <col min="14850" max="14852" width="12.7109375" style="11" customWidth="1"/>
    <col min="14853" max="15104" width="11.42578125" style="11"/>
    <col min="15105" max="15105" width="8.7109375" style="11" customWidth="1"/>
    <col min="15106" max="15108" width="12.7109375" style="11" customWidth="1"/>
    <col min="15109" max="15360" width="11.42578125" style="11"/>
    <col min="15361" max="15361" width="8.7109375" style="11" customWidth="1"/>
    <col min="15362" max="15364" width="12.7109375" style="11" customWidth="1"/>
    <col min="15365" max="15616" width="11.42578125" style="11"/>
    <col min="15617" max="15617" width="8.7109375" style="11" customWidth="1"/>
    <col min="15618" max="15620" width="12.7109375" style="11" customWidth="1"/>
    <col min="15621" max="15872" width="11.42578125" style="11"/>
    <col min="15873" max="15873" width="8.7109375" style="11" customWidth="1"/>
    <col min="15874" max="15876" width="12.7109375" style="11" customWidth="1"/>
    <col min="15877" max="16128" width="11.42578125" style="11"/>
    <col min="16129" max="16129" width="8.7109375" style="11" customWidth="1"/>
    <col min="16130" max="16132" width="12.7109375" style="11" customWidth="1"/>
    <col min="16133" max="16384" width="11.42578125" style="11"/>
  </cols>
  <sheetData>
    <row r="2" spans="1:13" x14ac:dyDescent="0.2">
      <c r="G2" s="1"/>
      <c r="H2" s="12"/>
      <c r="I2" s="12"/>
      <c r="J2" s="12"/>
      <c r="K2" s="12"/>
      <c r="L2" s="13"/>
      <c r="M2" s="13"/>
    </row>
    <row r="4" spans="1:13" s="3" customFormat="1" ht="15.75" x14ac:dyDescent="0.25">
      <c r="A4" s="8" t="s">
        <v>28</v>
      </c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</row>
    <row r="5" spans="1:13" x14ac:dyDescent="0.2">
      <c r="A5" s="14"/>
    </row>
    <row r="6" spans="1:13" s="36" customFormat="1" ht="78.599999999999994" customHeight="1" x14ac:dyDescent="0.2">
      <c r="A6" s="58" t="s">
        <v>0</v>
      </c>
      <c r="B6" s="59" t="s">
        <v>36</v>
      </c>
      <c r="C6" s="68" t="s">
        <v>45</v>
      </c>
      <c r="D6" s="68"/>
      <c r="E6" s="60" t="s">
        <v>37</v>
      </c>
      <c r="F6" s="60" t="s">
        <v>38</v>
      </c>
      <c r="G6" s="60" t="s">
        <v>39</v>
      </c>
      <c r="H6" s="59" t="s">
        <v>40</v>
      </c>
      <c r="I6" s="59" t="s">
        <v>41</v>
      </c>
      <c r="J6" s="59" t="s">
        <v>42</v>
      </c>
      <c r="K6" s="59" t="s">
        <v>43</v>
      </c>
      <c r="L6" s="60" t="s">
        <v>44</v>
      </c>
    </row>
    <row r="7" spans="1:13" s="36" customFormat="1" ht="14.25" x14ac:dyDescent="0.2">
      <c r="A7" s="37"/>
      <c r="B7" s="38"/>
      <c r="C7" s="39">
        <v>41275</v>
      </c>
      <c r="D7" s="40">
        <v>41640</v>
      </c>
      <c r="E7" s="64" t="s">
        <v>1</v>
      </c>
      <c r="F7" s="64" t="s">
        <v>2</v>
      </c>
      <c r="G7" s="64" t="s">
        <v>3</v>
      </c>
      <c r="H7" s="65" t="s">
        <v>4</v>
      </c>
      <c r="I7" s="65" t="s">
        <v>5</v>
      </c>
      <c r="J7" s="65" t="s">
        <v>6</v>
      </c>
      <c r="K7" s="65" t="s">
        <v>7</v>
      </c>
      <c r="L7" s="64" t="s">
        <v>8</v>
      </c>
    </row>
    <row r="8" spans="1:13" x14ac:dyDescent="0.2">
      <c r="A8" s="14"/>
      <c r="B8" s="14"/>
      <c r="C8" s="14"/>
      <c r="D8" s="14"/>
      <c r="E8" s="15"/>
      <c r="F8" s="15"/>
      <c r="G8" s="15"/>
      <c r="H8" s="14"/>
      <c r="I8" s="14"/>
      <c r="J8" s="14"/>
      <c r="K8" s="14"/>
      <c r="L8" s="16"/>
    </row>
    <row r="9" spans="1:13" x14ac:dyDescent="0.2">
      <c r="A9" s="17">
        <v>0</v>
      </c>
      <c r="B9" s="9">
        <v>0</v>
      </c>
      <c r="C9" s="9">
        <v>166</v>
      </c>
      <c r="D9" s="9">
        <v>136</v>
      </c>
      <c r="E9" s="18">
        <v>0.5</v>
      </c>
      <c r="F9" s="19">
        <f>B9/((C9+D9)/2)</f>
        <v>0</v>
      </c>
      <c r="G9" s="19">
        <f t="shared" ref="G9:G72" si="0">F9/((1+(1-E9)*F9))</f>
        <v>0</v>
      </c>
      <c r="H9" s="14">
        <v>100000</v>
      </c>
      <c r="I9" s="14">
        <f>H9*G9</f>
        <v>0</v>
      </c>
      <c r="J9" s="14">
        <f t="shared" ref="J9:J72" si="1">H10+I9*E9</f>
        <v>100000</v>
      </c>
      <c r="K9" s="14">
        <f t="shared" ref="K9:K72" si="2">K10+J9</f>
        <v>8488945.9477675669</v>
      </c>
      <c r="L9" s="20">
        <f>K9/H9</f>
        <v>84.889459477675672</v>
      </c>
    </row>
    <row r="10" spans="1:13" x14ac:dyDescent="0.2">
      <c r="A10" s="17">
        <v>1</v>
      </c>
      <c r="B10" s="9">
        <v>0</v>
      </c>
      <c r="C10" s="9">
        <v>194</v>
      </c>
      <c r="D10" s="9">
        <v>170</v>
      </c>
      <c r="E10" s="18">
        <v>0.5</v>
      </c>
      <c r="F10" s="19">
        <f t="shared" ref="F10:F73" si="3">B10/((C10+D10)/2)</f>
        <v>0</v>
      </c>
      <c r="G10" s="19">
        <f t="shared" si="0"/>
        <v>0</v>
      </c>
      <c r="H10" s="14">
        <f>H9-I9</f>
        <v>100000</v>
      </c>
      <c r="I10" s="14">
        <f t="shared" ref="I10:I73" si="4">H10*G10</f>
        <v>0</v>
      </c>
      <c r="J10" s="14">
        <f t="shared" si="1"/>
        <v>100000</v>
      </c>
      <c r="K10" s="14">
        <f t="shared" si="2"/>
        <v>8388945.9477675669</v>
      </c>
      <c r="L10" s="21">
        <f t="shared" ref="L10:L73" si="5">K10/H10</f>
        <v>83.889459477675672</v>
      </c>
    </row>
    <row r="11" spans="1:13" x14ac:dyDescent="0.2">
      <c r="A11" s="17">
        <v>2</v>
      </c>
      <c r="B11" s="9">
        <v>0</v>
      </c>
      <c r="C11" s="9">
        <v>192</v>
      </c>
      <c r="D11" s="9">
        <v>187</v>
      </c>
      <c r="E11" s="18">
        <v>0.5</v>
      </c>
      <c r="F11" s="19">
        <f t="shared" si="3"/>
        <v>0</v>
      </c>
      <c r="G11" s="19">
        <f t="shared" si="0"/>
        <v>0</v>
      </c>
      <c r="H11" s="14">
        <f t="shared" ref="H11:H74" si="6">H10-I10</f>
        <v>100000</v>
      </c>
      <c r="I11" s="14">
        <f t="shared" si="4"/>
        <v>0</v>
      </c>
      <c r="J11" s="14">
        <f t="shared" si="1"/>
        <v>100000</v>
      </c>
      <c r="K11" s="14">
        <f t="shared" si="2"/>
        <v>8288945.947767566</v>
      </c>
      <c r="L11" s="21">
        <f t="shared" si="5"/>
        <v>82.889459477675658</v>
      </c>
    </row>
    <row r="12" spans="1:13" x14ac:dyDescent="0.2">
      <c r="A12" s="17">
        <v>3</v>
      </c>
      <c r="B12" s="9">
        <v>0</v>
      </c>
      <c r="C12" s="9">
        <v>203</v>
      </c>
      <c r="D12" s="9">
        <v>196</v>
      </c>
      <c r="E12" s="18">
        <v>0.5</v>
      </c>
      <c r="F12" s="19">
        <f t="shared" si="3"/>
        <v>0</v>
      </c>
      <c r="G12" s="19">
        <f t="shared" si="0"/>
        <v>0</v>
      </c>
      <c r="H12" s="14">
        <f t="shared" si="6"/>
        <v>100000</v>
      </c>
      <c r="I12" s="14">
        <f t="shared" si="4"/>
        <v>0</v>
      </c>
      <c r="J12" s="14">
        <f t="shared" si="1"/>
        <v>100000</v>
      </c>
      <c r="K12" s="14">
        <f t="shared" si="2"/>
        <v>8188945.947767566</v>
      </c>
      <c r="L12" s="21">
        <f t="shared" si="5"/>
        <v>81.889459477675658</v>
      </c>
    </row>
    <row r="13" spans="1:13" x14ac:dyDescent="0.2">
      <c r="A13" s="17">
        <v>4</v>
      </c>
      <c r="B13" s="9">
        <v>0</v>
      </c>
      <c r="C13" s="9">
        <v>233</v>
      </c>
      <c r="D13" s="9">
        <v>200</v>
      </c>
      <c r="E13" s="18">
        <v>0.5</v>
      </c>
      <c r="F13" s="19">
        <f t="shared" si="3"/>
        <v>0</v>
      </c>
      <c r="G13" s="19">
        <f t="shared" si="0"/>
        <v>0</v>
      </c>
      <c r="H13" s="14">
        <f t="shared" si="6"/>
        <v>100000</v>
      </c>
      <c r="I13" s="14">
        <f t="shared" si="4"/>
        <v>0</v>
      </c>
      <c r="J13" s="14">
        <f t="shared" si="1"/>
        <v>100000</v>
      </c>
      <c r="K13" s="14">
        <f t="shared" si="2"/>
        <v>8088945.947767566</v>
      </c>
      <c r="L13" s="21">
        <f t="shared" si="5"/>
        <v>80.889459477675658</v>
      </c>
    </row>
    <row r="14" spans="1:13" x14ac:dyDescent="0.2">
      <c r="A14" s="17">
        <v>5</v>
      </c>
      <c r="B14" s="9">
        <v>0</v>
      </c>
      <c r="C14" s="9">
        <v>180</v>
      </c>
      <c r="D14" s="9">
        <v>224</v>
      </c>
      <c r="E14" s="18">
        <v>0.5</v>
      </c>
      <c r="F14" s="19">
        <f t="shared" si="3"/>
        <v>0</v>
      </c>
      <c r="G14" s="19">
        <f t="shared" si="0"/>
        <v>0</v>
      </c>
      <c r="H14" s="14">
        <f t="shared" si="6"/>
        <v>100000</v>
      </c>
      <c r="I14" s="14">
        <f t="shared" si="4"/>
        <v>0</v>
      </c>
      <c r="J14" s="14">
        <f t="shared" si="1"/>
        <v>100000</v>
      </c>
      <c r="K14" s="14">
        <f t="shared" si="2"/>
        <v>7988945.947767566</v>
      </c>
      <c r="L14" s="21">
        <f t="shared" si="5"/>
        <v>79.889459477675658</v>
      </c>
    </row>
    <row r="15" spans="1:13" x14ac:dyDescent="0.2">
      <c r="A15" s="17">
        <v>6</v>
      </c>
      <c r="B15" s="9">
        <v>0</v>
      </c>
      <c r="C15" s="9">
        <v>196</v>
      </c>
      <c r="D15" s="9">
        <v>174</v>
      </c>
      <c r="E15" s="18">
        <v>0.5</v>
      </c>
      <c r="F15" s="19">
        <f t="shared" si="3"/>
        <v>0</v>
      </c>
      <c r="G15" s="19">
        <f t="shared" si="0"/>
        <v>0</v>
      </c>
      <c r="H15" s="14">
        <f t="shared" si="6"/>
        <v>100000</v>
      </c>
      <c r="I15" s="14">
        <f t="shared" si="4"/>
        <v>0</v>
      </c>
      <c r="J15" s="14">
        <f t="shared" si="1"/>
        <v>100000</v>
      </c>
      <c r="K15" s="14">
        <f t="shared" si="2"/>
        <v>7888945.947767566</v>
      </c>
      <c r="L15" s="21">
        <f t="shared" si="5"/>
        <v>78.889459477675658</v>
      </c>
    </row>
    <row r="16" spans="1:13" x14ac:dyDescent="0.2">
      <c r="A16" s="17">
        <v>7</v>
      </c>
      <c r="B16" s="9">
        <v>0</v>
      </c>
      <c r="C16" s="9">
        <v>168</v>
      </c>
      <c r="D16" s="9">
        <v>185</v>
      </c>
      <c r="E16" s="18">
        <v>0.5</v>
      </c>
      <c r="F16" s="19">
        <f t="shared" si="3"/>
        <v>0</v>
      </c>
      <c r="G16" s="19">
        <f t="shared" si="0"/>
        <v>0</v>
      </c>
      <c r="H16" s="14">
        <f t="shared" si="6"/>
        <v>100000</v>
      </c>
      <c r="I16" s="14">
        <f t="shared" si="4"/>
        <v>0</v>
      </c>
      <c r="J16" s="14">
        <f t="shared" si="1"/>
        <v>100000</v>
      </c>
      <c r="K16" s="14">
        <f t="shared" si="2"/>
        <v>7788945.947767566</v>
      </c>
      <c r="L16" s="21">
        <f t="shared" si="5"/>
        <v>77.889459477675658</v>
      </c>
    </row>
    <row r="17" spans="1:12" x14ac:dyDescent="0.2">
      <c r="A17" s="17">
        <v>8</v>
      </c>
      <c r="B17" s="9">
        <v>0</v>
      </c>
      <c r="C17" s="9">
        <v>168</v>
      </c>
      <c r="D17" s="9">
        <v>159</v>
      </c>
      <c r="E17" s="18">
        <v>0.5</v>
      </c>
      <c r="F17" s="19">
        <f t="shared" si="3"/>
        <v>0</v>
      </c>
      <c r="G17" s="19">
        <f t="shared" si="0"/>
        <v>0</v>
      </c>
      <c r="H17" s="14">
        <f t="shared" si="6"/>
        <v>100000</v>
      </c>
      <c r="I17" s="14">
        <f t="shared" si="4"/>
        <v>0</v>
      </c>
      <c r="J17" s="14">
        <f t="shared" si="1"/>
        <v>100000</v>
      </c>
      <c r="K17" s="14">
        <f t="shared" si="2"/>
        <v>7688945.947767566</v>
      </c>
      <c r="L17" s="21">
        <f t="shared" si="5"/>
        <v>76.889459477675658</v>
      </c>
    </row>
    <row r="18" spans="1:12" x14ac:dyDescent="0.2">
      <c r="A18" s="17">
        <v>9</v>
      </c>
      <c r="B18" s="9">
        <v>0</v>
      </c>
      <c r="C18" s="9">
        <v>181</v>
      </c>
      <c r="D18" s="9">
        <v>172</v>
      </c>
      <c r="E18" s="18">
        <v>0.5</v>
      </c>
      <c r="F18" s="19">
        <f t="shared" si="3"/>
        <v>0</v>
      </c>
      <c r="G18" s="19">
        <f t="shared" si="0"/>
        <v>0</v>
      </c>
      <c r="H18" s="14">
        <f t="shared" si="6"/>
        <v>100000</v>
      </c>
      <c r="I18" s="14">
        <f t="shared" si="4"/>
        <v>0</v>
      </c>
      <c r="J18" s="14">
        <f t="shared" si="1"/>
        <v>100000</v>
      </c>
      <c r="K18" s="14">
        <f t="shared" si="2"/>
        <v>7588945.947767566</v>
      </c>
      <c r="L18" s="21">
        <f t="shared" si="5"/>
        <v>75.889459477675658</v>
      </c>
    </row>
    <row r="19" spans="1:12" x14ac:dyDescent="0.2">
      <c r="A19" s="17">
        <v>10</v>
      </c>
      <c r="B19" s="9">
        <v>0</v>
      </c>
      <c r="C19" s="9">
        <v>200</v>
      </c>
      <c r="D19" s="9">
        <v>183</v>
      </c>
      <c r="E19" s="18">
        <v>0.5</v>
      </c>
      <c r="F19" s="19">
        <f t="shared" si="3"/>
        <v>0</v>
      </c>
      <c r="G19" s="19">
        <f t="shared" si="0"/>
        <v>0</v>
      </c>
      <c r="H19" s="14">
        <f t="shared" si="6"/>
        <v>100000</v>
      </c>
      <c r="I19" s="14">
        <f t="shared" si="4"/>
        <v>0</v>
      </c>
      <c r="J19" s="14">
        <f t="shared" si="1"/>
        <v>100000</v>
      </c>
      <c r="K19" s="14">
        <f t="shared" si="2"/>
        <v>7488945.947767566</v>
      </c>
      <c r="L19" s="21">
        <f t="shared" si="5"/>
        <v>74.889459477675658</v>
      </c>
    </row>
    <row r="20" spans="1:12" x14ac:dyDescent="0.2">
      <c r="A20" s="17">
        <v>11</v>
      </c>
      <c r="B20" s="9">
        <v>0</v>
      </c>
      <c r="C20" s="9">
        <v>185</v>
      </c>
      <c r="D20" s="9">
        <v>198</v>
      </c>
      <c r="E20" s="18">
        <v>0.5</v>
      </c>
      <c r="F20" s="19">
        <f t="shared" si="3"/>
        <v>0</v>
      </c>
      <c r="G20" s="19">
        <f t="shared" si="0"/>
        <v>0</v>
      </c>
      <c r="H20" s="14">
        <f t="shared" si="6"/>
        <v>100000</v>
      </c>
      <c r="I20" s="14">
        <f t="shared" si="4"/>
        <v>0</v>
      </c>
      <c r="J20" s="14">
        <f t="shared" si="1"/>
        <v>100000</v>
      </c>
      <c r="K20" s="14">
        <f t="shared" si="2"/>
        <v>7388945.947767566</v>
      </c>
      <c r="L20" s="21">
        <f t="shared" si="5"/>
        <v>73.889459477675658</v>
      </c>
    </row>
    <row r="21" spans="1:12" x14ac:dyDescent="0.2">
      <c r="A21" s="17">
        <v>12</v>
      </c>
      <c r="B21" s="9">
        <v>0</v>
      </c>
      <c r="C21" s="9">
        <v>162</v>
      </c>
      <c r="D21" s="9">
        <v>189</v>
      </c>
      <c r="E21" s="18">
        <v>0.5</v>
      </c>
      <c r="F21" s="19">
        <f t="shared" si="3"/>
        <v>0</v>
      </c>
      <c r="G21" s="19">
        <f t="shared" si="0"/>
        <v>0</v>
      </c>
      <c r="H21" s="14">
        <f t="shared" si="6"/>
        <v>100000</v>
      </c>
      <c r="I21" s="14">
        <f t="shared" si="4"/>
        <v>0</v>
      </c>
      <c r="J21" s="14">
        <f t="shared" si="1"/>
        <v>100000</v>
      </c>
      <c r="K21" s="14">
        <f t="shared" si="2"/>
        <v>7288945.947767566</v>
      </c>
      <c r="L21" s="21">
        <f t="shared" si="5"/>
        <v>72.889459477675658</v>
      </c>
    </row>
    <row r="22" spans="1:12" x14ac:dyDescent="0.2">
      <c r="A22" s="17">
        <v>13</v>
      </c>
      <c r="B22" s="9">
        <v>0</v>
      </c>
      <c r="C22" s="9">
        <v>160</v>
      </c>
      <c r="D22" s="9">
        <v>165</v>
      </c>
      <c r="E22" s="18">
        <v>0.5</v>
      </c>
      <c r="F22" s="19">
        <f t="shared" si="3"/>
        <v>0</v>
      </c>
      <c r="G22" s="19">
        <f t="shared" si="0"/>
        <v>0</v>
      </c>
      <c r="H22" s="14">
        <f t="shared" si="6"/>
        <v>100000</v>
      </c>
      <c r="I22" s="14">
        <f t="shared" si="4"/>
        <v>0</v>
      </c>
      <c r="J22" s="14">
        <f t="shared" si="1"/>
        <v>100000</v>
      </c>
      <c r="K22" s="14">
        <f t="shared" si="2"/>
        <v>7188945.947767566</v>
      </c>
      <c r="L22" s="21">
        <f t="shared" si="5"/>
        <v>71.889459477675658</v>
      </c>
    </row>
    <row r="23" spans="1:12" x14ac:dyDescent="0.2">
      <c r="A23" s="17">
        <v>14</v>
      </c>
      <c r="B23" s="9">
        <v>0</v>
      </c>
      <c r="C23" s="9">
        <v>169</v>
      </c>
      <c r="D23" s="9">
        <v>158</v>
      </c>
      <c r="E23" s="18">
        <v>0.5</v>
      </c>
      <c r="F23" s="19">
        <f t="shared" si="3"/>
        <v>0</v>
      </c>
      <c r="G23" s="19">
        <f t="shared" si="0"/>
        <v>0</v>
      </c>
      <c r="H23" s="14">
        <f t="shared" si="6"/>
        <v>100000</v>
      </c>
      <c r="I23" s="14">
        <f t="shared" si="4"/>
        <v>0</v>
      </c>
      <c r="J23" s="14">
        <f t="shared" si="1"/>
        <v>100000</v>
      </c>
      <c r="K23" s="14">
        <f t="shared" si="2"/>
        <v>7088945.947767566</v>
      </c>
      <c r="L23" s="21">
        <f t="shared" si="5"/>
        <v>70.889459477675658</v>
      </c>
    </row>
    <row r="24" spans="1:12" x14ac:dyDescent="0.2">
      <c r="A24" s="17">
        <v>15</v>
      </c>
      <c r="B24" s="9">
        <v>0</v>
      </c>
      <c r="C24" s="9">
        <v>166</v>
      </c>
      <c r="D24" s="9">
        <v>171</v>
      </c>
      <c r="E24" s="18">
        <v>0.5</v>
      </c>
      <c r="F24" s="19">
        <f t="shared" si="3"/>
        <v>0</v>
      </c>
      <c r="G24" s="19">
        <f t="shared" si="0"/>
        <v>0</v>
      </c>
      <c r="H24" s="14">
        <f t="shared" si="6"/>
        <v>100000</v>
      </c>
      <c r="I24" s="14">
        <f t="shared" si="4"/>
        <v>0</v>
      </c>
      <c r="J24" s="14">
        <f t="shared" si="1"/>
        <v>100000</v>
      </c>
      <c r="K24" s="14">
        <f t="shared" si="2"/>
        <v>6988945.947767566</v>
      </c>
      <c r="L24" s="21">
        <f t="shared" si="5"/>
        <v>69.889459477675658</v>
      </c>
    </row>
    <row r="25" spans="1:12" x14ac:dyDescent="0.2">
      <c r="A25" s="17">
        <v>16</v>
      </c>
      <c r="B25" s="9">
        <v>0</v>
      </c>
      <c r="C25" s="9">
        <v>160</v>
      </c>
      <c r="D25" s="9">
        <v>154</v>
      </c>
      <c r="E25" s="18">
        <v>0.5</v>
      </c>
      <c r="F25" s="19">
        <f t="shared" si="3"/>
        <v>0</v>
      </c>
      <c r="G25" s="19">
        <f t="shared" si="0"/>
        <v>0</v>
      </c>
      <c r="H25" s="14">
        <f t="shared" si="6"/>
        <v>100000</v>
      </c>
      <c r="I25" s="14">
        <f t="shared" si="4"/>
        <v>0</v>
      </c>
      <c r="J25" s="14">
        <f t="shared" si="1"/>
        <v>100000</v>
      </c>
      <c r="K25" s="14">
        <f t="shared" si="2"/>
        <v>6888945.947767566</v>
      </c>
      <c r="L25" s="21">
        <f t="shared" si="5"/>
        <v>68.889459477675658</v>
      </c>
    </row>
    <row r="26" spans="1:12" x14ac:dyDescent="0.2">
      <c r="A26" s="17">
        <v>17</v>
      </c>
      <c r="B26" s="9">
        <v>0</v>
      </c>
      <c r="C26" s="9">
        <v>179</v>
      </c>
      <c r="D26" s="9">
        <v>151</v>
      </c>
      <c r="E26" s="18">
        <v>0.5</v>
      </c>
      <c r="F26" s="19">
        <f t="shared" si="3"/>
        <v>0</v>
      </c>
      <c r="G26" s="19">
        <f t="shared" si="0"/>
        <v>0</v>
      </c>
      <c r="H26" s="14">
        <f t="shared" si="6"/>
        <v>100000</v>
      </c>
      <c r="I26" s="14">
        <f t="shared" si="4"/>
        <v>0</v>
      </c>
      <c r="J26" s="14">
        <f t="shared" si="1"/>
        <v>100000</v>
      </c>
      <c r="K26" s="14">
        <f t="shared" si="2"/>
        <v>6788945.947767566</v>
      </c>
      <c r="L26" s="21">
        <f t="shared" si="5"/>
        <v>67.889459477675658</v>
      </c>
    </row>
    <row r="27" spans="1:12" x14ac:dyDescent="0.2">
      <c r="A27" s="17">
        <v>18</v>
      </c>
      <c r="B27" s="9">
        <v>0</v>
      </c>
      <c r="C27" s="9">
        <v>164</v>
      </c>
      <c r="D27" s="9">
        <v>171</v>
      </c>
      <c r="E27" s="18">
        <v>0.5</v>
      </c>
      <c r="F27" s="19">
        <f t="shared" si="3"/>
        <v>0</v>
      </c>
      <c r="G27" s="19">
        <f t="shared" si="0"/>
        <v>0</v>
      </c>
      <c r="H27" s="14">
        <f t="shared" si="6"/>
        <v>100000</v>
      </c>
      <c r="I27" s="14">
        <f t="shared" si="4"/>
        <v>0</v>
      </c>
      <c r="J27" s="14">
        <f t="shared" si="1"/>
        <v>100000</v>
      </c>
      <c r="K27" s="14">
        <f t="shared" si="2"/>
        <v>6688945.947767566</v>
      </c>
      <c r="L27" s="21">
        <f t="shared" si="5"/>
        <v>66.889459477675658</v>
      </c>
    </row>
    <row r="28" spans="1:12" x14ac:dyDescent="0.2">
      <c r="A28" s="17">
        <v>19</v>
      </c>
      <c r="B28" s="9">
        <v>0</v>
      </c>
      <c r="C28" s="9">
        <v>161</v>
      </c>
      <c r="D28" s="9">
        <v>167</v>
      </c>
      <c r="E28" s="18">
        <v>0.5</v>
      </c>
      <c r="F28" s="19">
        <f t="shared" si="3"/>
        <v>0</v>
      </c>
      <c r="G28" s="19">
        <f t="shared" si="0"/>
        <v>0</v>
      </c>
      <c r="H28" s="14">
        <f t="shared" si="6"/>
        <v>100000</v>
      </c>
      <c r="I28" s="14">
        <f t="shared" si="4"/>
        <v>0</v>
      </c>
      <c r="J28" s="14">
        <f t="shared" si="1"/>
        <v>100000</v>
      </c>
      <c r="K28" s="14">
        <f t="shared" si="2"/>
        <v>6588945.947767566</v>
      </c>
      <c r="L28" s="21">
        <f t="shared" si="5"/>
        <v>65.889459477675658</v>
      </c>
    </row>
    <row r="29" spans="1:12" x14ac:dyDescent="0.2">
      <c r="A29" s="17">
        <v>20</v>
      </c>
      <c r="B29" s="9">
        <v>0</v>
      </c>
      <c r="C29" s="9">
        <v>172</v>
      </c>
      <c r="D29" s="9">
        <v>169</v>
      </c>
      <c r="E29" s="18">
        <v>0.5</v>
      </c>
      <c r="F29" s="19">
        <f t="shared" si="3"/>
        <v>0</v>
      </c>
      <c r="G29" s="19">
        <f t="shared" si="0"/>
        <v>0</v>
      </c>
      <c r="H29" s="14">
        <f t="shared" si="6"/>
        <v>100000</v>
      </c>
      <c r="I29" s="14">
        <f t="shared" si="4"/>
        <v>0</v>
      </c>
      <c r="J29" s="14">
        <f t="shared" si="1"/>
        <v>100000</v>
      </c>
      <c r="K29" s="14">
        <f t="shared" si="2"/>
        <v>6488945.947767566</v>
      </c>
      <c r="L29" s="21">
        <f t="shared" si="5"/>
        <v>64.889459477675658</v>
      </c>
    </row>
    <row r="30" spans="1:12" x14ac:dyDescent="0.2">
      <c r="A30" s="17">
        <v>21</v>
      </c>
      <c r="B30" s="9">
        <v>0</v>
      </c>
      <c r="C30" s="9">
        <v>181</v>
      </c>
      <c r="D30" s="9">
        <v>170</v>
      </c>
      <c r="E30" s="18">
        <v>0.5</v>
      </c>
      <c r="F30" s="19">
        <f t="shared" si="3"/>
        <v>0</v>
      </c>
      <c r="G30" s="19">
        <f t="shared" si="0"/>
        <v>0</v>
      </c>
      <c r="H30" s="14">
        <f t="shared" si="6"/>
        <v>100000</v>
      </c>
      <c r="I30" s="14">
        <f t="shared" si="4"/>
        <v>0</v>
      </c>
      <c r="J30" s="14">
        <f t="shared" si="1"/>
        <v>100000</v>
      </c>
      <c r="K30" s="14">
        <f t="shared" si="2"/>
        <v>6388945.947767566</v>
      </c>
      <c r="L30" s="21">
        <f t="shared" si="5"/>
        <v>63.889459477675658</v>
      </c>
    </row>
    <row r="31" spans="1:12" x14ac:dyDescent="0.2">
      <c r="A31" s="17">
        <v>22</v>
      </c>
      <c r="B31" s="9">
        <v>0</v>
      </c>
      <c r="C31" s="9">
        <v>187</v>
      </c>
      <c r="D31" s="9">
        <v>165</v>
      </c>
      <c r="E31" s="18">
        <v>0.5</v>
      </c>
      <c r="F31" s="19">
        <f t="shared" si="3"/>
        <v>0</v>
      </c>
      <c r="G31" s="19">
        <f t="shared" si="0"/>
        <v>0</v>
      </c>
      <c r="H31" s="14">
        <f t="shared" si="6"/>
        <v>100000</v>
      </c>
      <c r="I31" s="14">
        <f t="shared" si="4"/>
        <v>0</v>
      </c>
      <c r="J31" s="14">
        <f t="shared" si="1"/>
        <v>100000</v>
      </c>
      <c r="K31" s="14">
        <f t="shared" si="2"/>
        <v>6288945.947767566</v>
      </c>
      <c r="L31" s="21">
        <f t="shared" si="5"/>
        <v>62.889459477675658</v>
      </c>
    </row>
    <row r="32" spans="1:12" x14ac:dyDescent="0.2">
      <c r="A32" s="17">
        <v>23</v>
      </c>
      <c r="B32" s="9">
        <v>0</v>
      </c>
      <c r="C32" s="9">
        <v>186</v>
      </c>
      <c r="D32" s="9">
        <v>169</v>
      </c>
      <c r="E32" s="18">
        <v>0.5</v>
      </c>
      <c r="F32" s="19">
        <f t="shared" si="3"/>
        <v>0</v>
      </c>
      <c r="G32" s="19">
        <f t="shared" si="0"/>
        <v>0</v>
      </c>
      <c r="H32" s="14">
        <f t="shared" si="6"/>
        <v>100000</v>
      </c>
      <c r="I32" s="14">
        <f t="shared" si="4"/>
        <v>0</v>
      </c>
      <c r="J32" s="14">
        <f t="shared" si="1"/>
        <v>100000</v>
      </c>
      <c r="K32" s="14">
        <f t="shared" si="2"/>
        <v>6188945.947767566</v>
      </c>
      <c r="L32" s="21">
        <f t="shared" si="5"/>
        <v>61.889459477675658</v>
      </c>
    </row>
    <row r="33" spans="1:12" x14ac:dyDescent="0.2">
      <c r="A33" s="17">
        <v>24</v>
      </c>
      <c r="B33" s="9">
        <v>0</v>
      </c>
      <c r="C33" s="9">
        <v>170</v>
      </c>
      <c r="D33" s="9">
        <v>182</v>
      </c>
      <c r="E33" s="18">
        <v>0.5</v>
      </c>
      <c r="F33" s="19">
        <f t="shared" si="3"/>
        <v>0</v>
      </c>
      <c r="G33" s="19">
        <f t="shared" si="0"/>
        <v>0</v>
      </c>
      <c r="H33" s="14">
        <f t="shared" si="6"/>
        <v>100000</v>
      </c>
      <c r="I33" s="14">
        <f t="shared" si="4"/>
        <v>0</v>
      </c>
      <c r="J33" s="14">
        <f t="shared" si="1"/>
        <v>100000</v>
      </c>
      <c r="K33" s="14">
        <f t="shared" si="2"/>
        <v>6088945.947767566</v>
      </c>
      <c r="L33" s="21">
        <f t="shared" si="5"/>
        <v>60.889459477675658</v>
      </c>
    </row>
    <row r="34" spans="1:12" x14ac:dyDescent="0.2">
      <c r="A34" s="17">
        <v>25</v>
      </c>
      <c r="B34" s="9">
        <v>0</v>
      </c>
      <c r="C34" s="9">
        <v>205</v>
      </c>
      <c r="D34" s="9">
        <v>159</v>
      </c>
      <c r="E34" s="18">
        <v>0.5</v>
      </c>
      <c r="F34" s="19">
        <f t="shared" si="3"/>
        <v>0</v>
      </c>
      <c r="G34" s="19">
        <f t="shared" si="0"/>
        <v>0</v>
      </c>
      <c r="H34" s="14">
        <f t="shared" si="6"/>
        <v>100000</v>
      </c>
      <c r="I34" s="14">
        <f t="shared" si="4"/>
        <v>0</v>
      </c>
      <c r="J34" s="14">
        <f t="shared" si="1"/>
        <v>100000</v>
      </c>
      <c r="K34" s="14">
        <f t="shared" si="2"/>
        <v>5988945.947767566</v>
      </c>
      <c r="L34" s="21">
        <f t="shared" si="5"/>
        <v>59.889459477675658</v>
      </c>
    </row>
    <row r="35" spans="1:12" x14ac:dyDescent="0.2">
      <c r="A35" s="17">
        <v>26</v>
      </c>
      <c r="B35" s="9">
        <v>0</v>
      </c>
      <c r="C35" s="9">
        <v>200</v>
      </c>
      <c r="D35" s="9">
        <v>201</v>
      </c>
      <c r="E35" s="18">
        <v>0.5</v>
      </c>
      <c r="F35" s="19">
        <f t="shared" si="3"/>
        <v>0</v>
      </c>
      <c r="G35" s="19">
        <f t="shared" si="0"/>
        <v>0</v>
      </c>
      <c r="H35" s="14">
        <f t="shared" si="6"/>
        <v>100000</v>
      </c>
      <c r="I35" s="14">
        <f t="shared" si="4"/>
        <v>0</v>
      </c>
      <c r="J35" s="14">
        <f t="shared" si="1"/>
        <v>100000</v>
      </c>
      <c r="K35" s="14">
        <f t="shared" si="2"/>
        <v>5888945.947767566</v>
      </c>
      <c r="L35" s="21">
        <f t="shared" si="5"/>
        <v>58.889459477675658</v>
      </c>
    </row>
    <row r="36" spans="1:12" x14ac:dyDescent="0.2">
      <c r="A36" s="17">
        <v>27</v>
      </c>
      <c r="B36" s="9">
        <v>0</v>
      </c>
      <c r="C36" s="9">
        <v>220</v>
      </c>
      <c r="D36" s="9">
        <v>189</v>
      </c>
      <c r="E36" s="18">
        <v>0.5</v>
      </c>
      <c r="F36" s="19">
        <f t="shared" si="3"/>
        <v>0</v>
      </c>
      <c r="G36" s="19">
        <f t="shared" si="0"/>
        <v>0</v>
      </c>
      <c r="H36" s="14">
        <f t="shared" si="6"/>
        <v>100000</v>
      </c>
      <c r="I36" s="14">
        <f t="shared" si="4"/>
        <v>0</v>
      </c>
      <c r="J36" s="14">
        <f t="shared" si="1"/>
        <v>100000</v>
      </c>
      <c r="K36" s="14">
        <f t="shared" si="2"/>
        <v>5788945.947767566</v>
      </c>
      <c r="L36" s="21">
        <f t="shared" si="5"/>
        <v>57.889459477675658</v>
      </c>
    </row>
    <row r="37" spans="1:12" x14ac:dyDescent="0.2">
      <c r="A37" s="17">
        <v>28</v>
      </c>
      <c r="B37" s="9">
        <v>0</v>
      </c>
      <c r="C37" s="9">
        <v>204</v>
      </c>
      <c r="D37" s="9">
        <v>219</v>
      </c>
      <c r="E37" s="18">
        <v>0.5</v>
      </c>
      <c r="F37" s="19">
        <f t="shared" si="3"/>
        <v>0</v>
      </c>
      <c r="G37" s="19">
        <f t="shared" si="0"/>
        <v>0</v>
      </c>
      <c r="H37" s="14">
        <f t="shared" si="6"/>
        <v>100000</v>
      </c>
      <c r="I37" s="14">
        <f t="shared" si="4"/>
        <v>0</v>
      </c>
      <c r="J37" s="14">
        <f t="shared" si="1"/>
        <v>100000</v>
      </c>
      <c r="K37" s="14">
        <f t="shared" si="2"/>
        <v>5688945.947767566</v>
      </c>
      <c r="L37" s="21">
        <f t="shared" si="5"/>
        <v>56.889459477675658</v>
      </c>
    </row>
    <row r="38" spans="1:12" x14ac:dyDescent="0.2">
      <c r="A38" s="17">
        <v>29</v>
      </c>
      <c r="B38" s="9">
        <v>0</v>
      </c>
      <c r="C38" s="9">
        <v>198</v>
      </c>
      <c r="D38" s="9">
        <v>198</v>
      </c>
      <c r="E38" s="18">
        <v>0.5</v>
      </c>
      <c r="F38" s="19">
        <f t="shared" si="3"/>
        <v>0</v>
      </c>
      <c r="G38" s="19">
        <f t="shared" si="0"/>
        <v>0</v>
      </c>
      <c r="H38" s="14">
        <f t="shared" si="6"/>
        <v>100000</v>
      </c>
      <c r="I38" s="14">
        <f t="shared" si="4"/>
        <v>0</v>
      </c>
      <c r="J38" s="14">
        <f t="shared" si="1"/>
        <v>100000</v>
      </c>
      <c r="K38" s="14">
        <f t="shared" si="2"/>
        <v>5588945.947767566</v>
      </c>
      <c r="L38" s="21">
        <f t="shared" si="5"/>
        <v>55.889459477675658</v>
      </c>
    </row>
    <row r="39" spans="1:12" x14ac:dyDescent="0.2">
      <c r="A39" s="17">
        <v>30</v>
      </c>
      <c r="B39" s="9">
        <v>0</v>
      </c>
      <c r="C39" s="9">
        <v>232</v>
      </c>
      <c r="D39" s="9">
        <v>183</v>
      </c>
      <c r="E39" s="18">
        <v>0.5</v>
      </c>
      <c r="F39" s="19">
        <f t="shared" si="3"/>
        <v>0</v>
      </c>
      <c r="G39" s="19">
        <f t="shared" si="0"/>
        <v>0</v>
      </c>
      <c r="H39" s="14">
        <f t="shared" si="6"/>
        <v>100000</v>
      </c>
      <c r="I39" s="14">
        <f t="shared" si="4"/>
        <v>0</v>
      </c>
      <c r="J39" s="14">
        <f t="shared" si="1"/>
        <v>100000</v>
      </c>
      <c r="K39" s="14">
        <f t="shared" si="2"/>
        <v>5488945.947767566</v>
      </c>
      <c r="L39" s="21">
        <f t="shared" si="5"/>
        <v>54.889459477675658</v>
      </c>
    </row>
    <row r="40" spans="1:12" x14ac:dyDescent="0.2">
      <c r="A40" s="17">
        <v>31</v>
      </c>
      <c r="B40" s="9">
        <v>0</v>
      </c>
      <c r="C40" s="9">
        <v>220</v>
      </c>
      <c r="D40" s="9">
        <v>234</v>
      </c>
      <c r="E40" s="18">
        <v>0.5</v>
      </c>
      <c r="F40" s="19">
        <f t="shared" si="3"/>
        <v>0</v>
      </c>
      <c r="G40" s="19">
        <f t="shared" si="0"/>
        <v>0</v>
      </c>
      <c r="H40" s="14">
        <f t="shared" si="6"/>
        <v>100000</v>
      </c>
      <c r="I40" s="14">
        <f t="shared" si="4"/>
        <v>0</v>
      </c>
      <c r="J40" s="14">
        <f t="shared" si="1"/>
        <v>100000</v>
      </c>
      <c r="K40" s="14">
        <f t="shared" si="2"/>
        <v>5388945.947767566</v>
      </c>
      <c r="L40" s="21">
        <f t="shared" si="5"/>
        <v>53.889459477675658</v>
      </c>
    </row>
    <row r="41" spans="1:12" x14ac:dyDescent="0.2">
      <c r="A41" s="17">
        <v>32</v>
      </c>
      <c r="B41" s="9">
        <v>0</v>
      </c>
      <c r="C41" s="9">
        <v>264</v>
      </c>
      <c r="D41" s="9">
        <v>214</v>
      </c>
      <c r="E41" s="18">
        <v>0.5</v>
      </c>
      <c r="F41" s="19">
        <f t="shared" si="3"/>
        <v>0</v>
      </c>
      <c r="G41" s="19">
        <f t="shared" si="0"/>
        <v>0</v>
      </c>
      <c r="H41" s="14">
        <f t="shared" si="6"/>
        <v>100000</v>
      </c>
      <c r="I41" s="14">
        <f t="shared" si="4"/>
        <v>0</v>
      </c>
      <c r="J41" s="14">
        <f t="shared" si="1"/>
        <v>100000</v>
      </c>
      <c r="K41" s="14">
        <f t="shared" si="2"/>
        <v>5288945.947767566</v>
      </c>
      <c r="L41" s="21">
        <f t="shared" si="5"/>
        <v>52.889459477675658</v>
      </c>
    </row>
    <row r="42" spans="1:12" x14ac:dyDescent="0.2">
      <c r="A42" s="17">
        <v>33</v>
      </c>
      <c r="B42" s="9">
        <v>0</v>
      </c>
      <c r="C42" s="9">
        <v>243</v>
      </c>
      <c r="D42" s="9">
        <v>256</v>
      </c>
      <c r="E42" s="18">
        <v>0.5</v>
      </c>
      <c r="F42" s="19">
        <f t="shared" si="3"/>
        <v>0</v>
      </c>
      <c r="G42" s="19">
        <f t="shared" si="0"/>
        <v>0</v>
      </c>
      <c r="H42" s="14">
        <f t="shared" si="6"/>
        <v>100000</v>
      </c>
      <c r="I42" s="14">
        <f t="shared" si="4"/>
        <v>0</v>
      </c>
      <c r="J42" s="14">
        <f t="shared" si="1"/>
        <v>100000</v>
      </c>
      <c r="K42" s="14">
        <f t="shared" si="2"/>
        <v>5188945.947767566</v>
      </c>
      <c r="L42" s="21">
        <f t="shared" si="5"/>
        <v>51.889459477675658</v>
      </c>
    </row>
    <row r="43" spans="1:12" x14ac:dyDescent="0.2">
      <c r="A43" s="17">
        <v>34</v>
      </c>
      <c r="B43" s="9">
        <v>0</v>
      </c>
      <c r="C43" s="9">
        <v>269</v>
      </c>
      <c r="D43" s="9">
        <v>241</v>
      </c>
      <c r="E43" s="18">
        <v>0.5</v>
      </c>
      <c r="F43" s="19">
        <f t="shared" si="3"/>
        <v>0</v>
      </c>
      <c r="G43" s="19">
        <f t="shared" si="0"/>
        <v>0</v>
      </c>
      <c r="H43" s="14">
        <f t="shared" si="6"/>
        <v>100000</v>
      </c>
      <c r="I43" s="14">
        <f t="shared" si="4"/>
        <v>0</v>
      </c>
      <c r="J43" s="14">
        <f t="shared" si="1"/>
        <v>100000</v>
      </c>
      <c r="K43" s="14">
        <f t="shared" si="2"/>
        <v>5088945.947767566</v>
      </c>
      <c r="L43" s="21">
        <f t="shared" si="5"/>
        <v>50.889459477675658</v>
      </c>
    </row>
    <row r="44" spans="1:12" x14ac:dyDescent="0.2">
      <c r="A44" s="17">
        <v>35</v>
      </c>
      <c r="B44" s="9">
        <v>0</v>
      </c>
      <c r="C44" s="9">
        <v>298</v>
      </c>
      <c r="D44" s="9">
        <v>258</v>
      </c>
      <c r="E44" s="18">
        <v>0.5</v>
      </c>
      <c r="F44" s="19">
        <f t="shared" si="3"/>
        <v>0</v>
      </c>
      <c r="G44" s="19">
        <f t="shared" si="0"/>
        <v>0</v>
      </c>
      <c r="H44" s="14">
        <f t="shared" si="6"/>
        <v>100000</v>
      </c>
      <c r="I44" s="14">
        <f t="shared" si="4"/>
        <v>0</v>
      </c>
      <c r="J44" s="14">
        <f t="shared" si="1"/>
        <v>100000</v>
      </c>
      <c r="K44" s="14">
        <f t="shared" si="2"/>
        <v>4988945.947767566</v>
      </c>
      <c r="L44" s="21">
        <f t="shared" si="5"/>
        <v>49.889459477675658</v>
      </c>
    </row>
    <row r="45" spans="1:12" x14ac:dyDescent="0.2">
      <c r="A45" s="17">
        <v>36</v>
      </c>
      <c r="B45" s="9">
        <v>0</v>
      </c>
      <c r="C45" s="9">
        <v>277</v>
      </c>
      <c r="D45" s="9">
        <v>286</v>
      </c>
      <c r="E45" s="18">
        <v>0.5</v>
      </c>
      <c r="F45" s="19">
        <f t="shared" si="3"/>
        <v>0</v>
      </c>
      <c r="G45" s="19">
        <f t="shared" si="0"/>
        <v>0</v>
      </c>
      <c r="H45" s="14">
        <f t="shared" si="6"/>
        <v>100000</v>
      </c>
      <c r="I45" s="14">
        <f t="shared" si="4"/>
        <v>0</v>
      </c>
      <c r="J45" s="14">
        <f t="shared" si="1"/>
        <v>100000</v>
      </c>
      <c r="K45" s="14">
        <f t="shared" si="2"/>
        <v>4888945.947767566</v>
      </c>
      <c r="L45" s="21">
        <f t="shared" si="5"/>
        <v>48.889459477675658</v>
      </c>
    </row>
    <row r="46" spans="1:12" x14ac:dyDescent="0.2">
      <c r="A46" s="17">
        <v>37</v>
      </c>
      <c r="B46" s="9">
        <v>0</v>
      </c>
      <c r="C46" s="9">
        <v>282</v>
      </c>
      <c r="D46" s="9">
        <v>280</v>
      </c>
      <c r="E46" s="18">
        <v>0.5</v>
      </c>
      <c r="F46" s="19">
        <f t="shared" si="3"/>
        <v>0</v>
      </c>
      <c r="G46" s="19">
        <f t="shared" si="0"/>
        <v>0</v>
      </c>
      <c r="H46" s="14">
        <f t="shared" si="6"/>
        <v>100000</v>
      </c>
      <c r="I46" s="14">
        <f t="shared" si="4"/>
        <v>0</v>
      </c>
      <c r="J46" s="14">
        <f t="shared" si="1"/>
        <v>100000</v>
      </c>
      <c r="K46" s="14">
        <f t="shared" si="2"/>
        <v>4788945.947767566</v>
      </c>
      <c r="L46" s="21">
        <f t="shared" si="5"/>
        <v>47.889459477675658</v>
      </c>
    </row>
    <row r="47" spans="1:12" x14ac:dyDescent="0.2">
      <c r="A47" s="17">
        <v>38</v>
      </c>
      <c r="B47" s="9">
        <v>0</v>
      </c>
      <c r="C47" s="9">
        <v>286</v>
      </c>
      <c r="D47" s="9">
        <v>278</v>
      </c>
      <c r="E47" s="18">
        <v>0.5</v>
      </c>
      <c r="F47" s="19">
        <f t="shared" si="3"/>
        <v>0</v>
      </c>
      <c r="G47" s="19">
        <f t="shared" si="0"/>
        <v>0</v>
      </c>
      <c r="H47" s="14">
        <f t="shared" si="6"/>
        <v>100000</v>
      </c>
      <c r="I47" s="14">
        <f t="shared" si="4"/>
        <v>0</v>
      </c>
      <c r="J47" s="14">
        <f t="shared" si="1"/>
        <v>100000</v>
      </c>
      <c r="K47" s="14">
        <f t="shared" si="2"/>
        <v>4688945.947767566</v>
      </c>
      <c r="L47" s="21">
        <f t="shared" si="5"/>
        <v>46.889459477675658</v>
      </c>
    </row>
    <row r="48" spans="1:12" x14ac:dyDescent="0.2">
      <c r="A48" s="17">
        <v>39</v>
      </c>
      <c r="B48" s="9">
        <v>0</v>
      </c>
      <c r="C48" s="9">
        <v>306</v>
      </c>
      <c r="D48" s="9">
        <v>287</v>
      </c>
      <c r="E48" s="18">
        <v>0.5</v>
      </c>
      <c r="F48" s="19">
        <f t="shared" si="3"/>
        <v>0</v>
      </c>
      <c r="G48" s="19">
        <f t="shared" si="0"/>
        <v>0</v>
      </c>
      <c r="H48" s="14">
        <f t="shared" si="6"/>
        <v>100000</v>
      </c>
      <c r="I48" s="14">
        <f t="shared" si="4"/>
        <v>0</v>
      </c>
      <c r="J48" s="14">
        <f t="shared" si="1"/>
        <v>100000</v>
      </c>
      <c r="K48" s="14">
        <f t="shared" si="2"/>
        <v>4588945.947767566</v>
      </c>
      <c r="L48" s="21">
        <f t="shared" si="5"/>
        <v>45.889459477675658</v>
      </c>
    </row>
    <row r="49" spans="1:12" x14ac:dyDescent="0.2">
      <c r="A49" s="17">
        <v>40</v>
      </c>
      <c r="B49" s="9">
        <v>0</v>
      </c>
      <c r="C49" s="9">
        <v>268</v>
      </c>
      <c r="D49" s="9">
        <v>294</v>
      </c>
      <c r="E49" s="18">
        <v>0.5</v>
      </c>
      <c r="F49" s="19">
        <f t="shared" si="3"/>
        <v>0</v>
      </c>
      <c r="G49" s="19">
        <f t="shared" si="0"/>
        <v>0</v>
      </c>
      <c r="H49" s="14">
        <f t="shared" si="6"/>
        <v>100000</v>
      </c>
      <c r="I49" s="14">
        <f t="shared" si="4"/>
        <v>0</v>
      </c>
      <c r="J49" s="14">
        <f t="shared" si="1"/>
        <v>100000</v>
      </c>
      <c r="K49" s="14">
        <f t="shared" si="2"/>
        <v>4488945.947767566</v>
      </c>
      <c r="L49" s="21">
        <f t="shared" si="5"/>
        <v>44.889459477675658</v>
      </c>
    </row>
    <row r="50" spans="1:12" x14ac:dyDescent="0.2">
      <c r="A50" s="17">
        <v>41</v>
      </c>
      <c r="B50" s="9">
        <v>0</v>
      </c>
      <c r="C50" s="9">
        <v>286</v>
      </c>
      <c r="D50" s="9">
        <v>268</v>
      </c>
      <c r="E50" s="18">
        <v>0.5</v>
      </c>
      <c r="F50" s="19">
        <f t="shared" si="3"/>
        <v>0</v>
      </c>
      <c r="G50" s="19">
        <f t="shared" si="0"/>
        <v>0</v>
      </c>
      <c r="H50" s="14">
        <f t="shared" si="6"/>
        <v>100000</v>
      </c>
      <c r="I50" s="14">
        <f t="shared" si="4"/>
        <v>0</v>
      </c>
      <c r="J50" s="14">
        <f t="shared" si="1"/>
        <v>100000</v>
      </c>
      <c r="K50" s="14">
        <f t="shared" si="2"/>
        <v>4388945.947767566</v>
      </c>
      <c r="L50" s="21">
        <f t="shared" si="5"/>
        <v>43.889459477675658</v>
      </c>
    </row>
    <row r="51" spans="1:12" x14ac:dyDescent="0.2">
      <c r="A51" s="17">
        <v>42</v>
      </c>
      <c r="B51" s="9">
        <v>2</v>
      </c>
      <c r="C51" s="9">
        <v>274</v>
      </c>
      <c r="D51" s="9">
        <v>279</v>
      </c>
      <c r="E51" s="18">
        <v>0.5</v>
      </c>
      <c r="F51" s="19">
        <f t="shared" si="3"/>
        <v>7.2332730560578659E-3</v>
      </c>
      <c r="G51" s="19">
        <f t="shared" si="0"/>
        <v>7.2072072072072065E-3</v>
      </c>
      <c r="H51" s="14">
        <f t="shared" si="6"/>
        <v>100000</v>
      </c>
      <c r="I51" s="14">
        <f t="shared" si="4"/>
        <v>720.72072072072069</v>
      </c>
      <c r="J51" s="14">
        <f t="shared" si="1"/>
        <v>99639.63963963963</v>
      </c>
      <c r="K51" s="14">
        <f t="shared" si="2"/>
        <v>4288945.947767566</v>
      </c>
      <c r="L51" s="21">
        <f t="shared" si="5"/>
        <v>42.889459477675658</v>
      </c>
    </row>
    <row r="52" spans="1:12" x14ac:dyDescent="0.2">
      <c r="A52" s="17">
        <v>43</v>
      </c>
      <c r="B52" s="9">
        <v>0</v>
      </c>
      <c r="C52" s="9">
        <v>275</v>
      </c>
      <c r="D52" s="9">
        <v>267</v>
      </c>
      <c r="E52" s="18">
        <v>0.5</v>
      </c>
      <c r="F52" s="19">
        <f t="shared" si="3"/>
        <v>0</v>
      </c>
      <c r="G52" s="19">
        <f t="shared" si="0"/>
        <v>0</v>
      </c>
      <c r="H52" s="14">
        <f t="shared" si="6"/>
        <v>99279.279279279275</v>
      </c>
      <c r="I52" s="14">
        <f t="shared" si="4"/>
        <v>0</v>
      </c>
      <c r="J52" s="14">
        <f t="shared" si="1"/>
        <v>99279.279279279275</v>
      </c>
      <c r="K52" s="14">
        <f t="shared" si="2"/>
        <v>4189306.3081279262</v>
      </c>
      <c r="L52" s="21">
        <f t="shared" si="5"/>
        <v>42.197186951197807</v>
      </c>
    </row>
    <row r="53" spans="1:12" x14ac:dyDescent="0.2">
      <c r="A53" s="17">
        <v>44</v>
      </c>
      <c r="B53" s="9">
        <v>0</v>
      </c>
      <c r="C53" s="9">
        <v>263</v>
      </c>
      <c r="D53" s="9">
        <v>274</v>
      </c>
      <c r="E53" s="18">
        <v>0.5</v>
      </c>
      <c r="F53" s="19">
        <f t="shared" si="3"/>
        <v>0</v>
      </c>
      <c r="G53" s="19">
        <f t="shared" si="0"/>
        <v>0</v>
      </c>
      <c r="H53" s="14">
        <f t="shared" si="6"/>
        <v>99279.279279279275</v>
      </c>
      <c r="I53" s="14">
        <f t="shared" si="4"/>
        <v>0</v>
      </c>
      <c r="J53" s="14">
        <f t="shared" si="1"/>
        <v>99279.279279279275</v>
      </c>
      <c r="K53" s="14">
        <f t="shared" si="2"/>
        <v>4090027.0288486471</v>
      </c>
      <c r="L53" s="21">
        <f t="shared" si="5"/>
        <v>41.197186951197807</v>
      </c>
    </row>
    <row r="54" spans="1:12" x14ac:dyDescent="0.2">
      <c r="A54" s="17">
        <v>45</v>
      </c>
      <c r="B54" s="9">
        <v>0</v>
      </c>
      <c r="C54" s="9">
        <v>273</v>
      </c>
      <c r="D54" s="9">
        <v>256</v>
      </c>
      <c r="E54" s="18">
        <v>0.5</v>
      </c>
      <c r="F54" s="19">
        <f t="shared" si="3"/>
        <v>0</v>
      </c>
      <c r="G54" s="19">
        <f t="shared" si="0"/>
        <v>0</v>
      </c>
      <c r="H54" s="14">
        <f t="shared" si="6"/>
        <v>99279.279279279275</v>
      </c>
      <c r="I54" s="14">
        <f t="shared" si="4"/>
        <v>0</v>
      </c>
      <c r="J54" s="14">
        <f t="shared" si="1"/>
        <v>99279.279279279275</v>
      </c>
      <c r="K54" s="14">
        <f t="shared" si="2"/>
        <v>3990747.7495693681</v>
      </c>
      <c r="L54" s="21">
        <f t="shared" si="5"/>
        <v>40.197186951197814</v>
      </c>
    </row>
    <row r="55" spans="1:12" x14ac:dyDescent="0.2">
      <c r="A55" s="17">
        <v>46</v>
      </c>
      <c r="B55" s="9">
        <v>0</v>
      </c>
      <c r="C55" s="9">
        <v>271</v>
      </c>
      <c r="D55" s="9">
        <v>265</v>
      </c>
      <c r="E55" s="18">
        <v>0.5</v>
      </c>
      <c r="F55" s="19">
        <f t="shared" si="3"/>
        <v>0</v>
      </c>
      <c r="G55" s="19">
        <f t="shared" si="0"/>
        <v>0</v>
      </c>
      <c r="H55" s="14">
        <f t="shared" si="6"/>
        <v>99279.279279279275</v>
      </c>
      <c r="I55" s="14">
        <f t="shared" si="4"/>
        <v>0</v>
      </c>
      <c r="J55" s="14">
        <f t="shared" si="1"/>
        <v>99279.279279279275</v>
      </c>
      <c r="K55" s="14">
        <f t="shared" si="2"/>
        <v>3891468.470290089</v>
      </c>
      <c r="L55" s="21">
        <f t="shared" si="5"/>
        <v>39.197186951197814</v>
      </c>
    </row>
    <row r="56" spans="1:12" x14ac:dyDescent="0.2">
      <c r="A56" s="17">
        <v>47</v>
      </c>
      <c r="B56" s="9">
        <v>1</v>
      </c>
      <c r="C56" s="9">
        <v>267</v>
      </c>
      <c r="D56" s="9">
        <v>277</v>
      </c>
      <c r="E56" s="18">
        <v>0.5</v>
      </c>
      <c r="F56" s="19">
        <f t="shared" si="3"/>
        <v>3.6764705882352941E-3</v>
      </c>
      <c r="G56" s="19">
        <f t="shared" si="0"/>
        <v>3.6697247706422016E-3</v>
      </c>
      <c r="H56" s="14">
        <f t="shared" si="6"/>
        <v>99279.279279279275</v>
      </c>
      <c r="I56" s="14">
        <f t="shared" si="4"/>
        <v>364.3276303826762</v>
      </c>
      <c r="J56" s="14">
        <f t="shared" si="1"/>
        <v>99097.115464087939</v>
      </c>
      <c r="K56" s="14">
        <f t="shared" si="2"/>
        <v>3792189.19101081</v>
      </c>
      <c r="L56" s="21">
        <f t="shared" si="5"/>
        <v>38.197186951197814</v>
      </c>
    </row>
    <row r="57" spans="1:12" x14ac:dyDescent="0.2">
      <c r="A57" s="17">
        <v>48</v>
      </c>
      <c r="B57" s="9">
        <v>0</v>
      </c>
      <c r="C57" s="9">
        <v>253</v>
      </c>
      <c r="D57" s="9">
        <v>262</v>
      </c>
      <c r="E57" s="18">
        <v>0.5</v>
      </c>
      <c r="F57" s="19">
        <f t="shared" si="3"/>
        <v>0</v>
      </c>
      <c r="G57" s="19">
        <f t="shared" si="0"/>
        <v>0</v>
      </c>
      <c r="H57" s="14">
        <f t="shared" si="6"/>
        <v>98914.951648896604</v>
      </c>
      <c r="I57" s="14">
        <f t="shared" si="4"/>
        <v>0</v>
      </c>
      <c r="J57" s="14">
        <f t="shared" si="1"/>
        <v>98914.951648896604</v>
      </c>
      <c r="K57" s="14">
        <f t="shared" si="2"/>
        <v>3693092.0755467219</v>
      </c>
      <c r="L57" s="21">
        <f t="shared" si="5"/>
        <v>37.336034785272204</v>
      </c>
    </row>
    <row r="58" spans="1:12" x14ac:dyDescent="0.2">
      <c r="A58" s="17">
        <v>49</v>
      </c>
      <c r="B58" s="9">
        <v>0</v>
      </c>
      <c r="C58" s="9">
        <v>244</v>
      </c>
      <c r="D58" s="9">
        <v>249</v>
      </c>
      <c r="E58" s="18">
        <v>0.5</v>
      </c>
      <c r="F58" s="19">
        <f t="shared" si="3"/>
        <v>0</v>
      </c>
      <c r="G58" s="19">
        <f t="shared" si="0"/>
        <v>0</v>
      </c>
      <c r="H58" s="14">
        <f t="shared" si="6"/>
        <v>98914.951648896604</v>
      </c>
      <c r="I58" s="14">
        <f t="shared" si="4"/>
        <v>0</v>
      </c>
      <c r="J58" s="14">
        <f t="shared" si="1"/>
        <v>98914.951648896604</v>
      </c>
      <c r="K58" s="14">
        <f t="shared" si="2"/>
        <v>3594177.1238978254</v>
      </c>
      <c r="L58" s="21">
        <f t="shared" si="5"/>
        <v>36.336034785272204</v>
      </c>
    </row>
    <row r="59" spans="1:12" x14ac:dyDescent="0.2">
      <c r="A59" s="17">
        <v>50</v>
      </c>
      <c r="B59" s="9">
        <v>0</v>
      </c>
      <c r="C59" s="9">
        <v>233</v>
      </c>
      <c r="D59" s="9">
        <v>243</v>
      </c>
      <c r="E59" s="18">
        <v>0.5</v>
      </c>
      <c r="F59" s="19">
        <f t="shared" si="3"/>
        <v>0</v>
      </c>
      <c r="G59" s="19">
        <f t="shared" si="0"/>
        <v>0</v>
      </c>
      <c r="H59" s="14">
        <f t="shared" si="6"/>
        <v>98914.951648896604</v>
      </c>
      <c r="I59" s="14">
        <f t="shared" si="4"/>
        <v>0</v>
      </c>
      <c r="J59" s="14">
        <f t="shared" si="1"/>
        <v>98914.951648896604</v>
      </c>
      <c r="K59" s="14">
        <f t="shared" si="2"/>
        <v>3495262.1722489288</v>
      </c>
      <c r="L59" s="21">
        <f t="shared" si="5"/>
        <v>35.336034785272204</v>
      </c>
    </row>
    <row r="60" spans="1:12" x14ac:dyDescent="0.2">
      <c r="A60" s="17">
        <v>51</v>
      </c>
      <c r="B60" s="9">
        <v>1</v>
      </c>
      <c r="C60" s="9">
        <v>216</v>
      </c>
      <c r="D60" s="9">
        <v>236</v>
      </c>
      <c r="E60" s="18">
        <v>0.5</v>
      </c>
      <c r="F60" s="19">
        <f t="shared" si="3"/>
        <v>4.4247787610619468E-3</v>
      </c>
      <c r="G60" s="19">
        <f t="shared" si="0"/>
        <v>4.4150110375275938E-3</v>
      </c>
      <c r="H60" s="14">
        <f t="shared" si="6"/>
        <v>98914.951648896604</v>
      </c>
      <c r="I60" s="14">
        <f t="shared" si="4"/>
        <v>436.71060330638676</v>
      </c>
      <c r="J60" s="14">
        <f t="shared" si="1"/>
        <v>98696.596347243409</v>
      </c>
      <c r="K60" s="14">
        <f t="shared" si="2"/>
        <v>3396347.2206000322</v>
      </c>
      <c r="L60" s="21">
        <f t="shared" si="5"/>
        <v>34.336034785272204</v>
      </c>
    </row>
    <row r="61" spans="1:12" x14ac:dyDescent="0.2">
      <c r="A61" s="17">
        <v>52</v>
      </c>
      <c r="B61" s="9">
        <v>0</v>
      </c>
      <c r="C61" s="9">
        <v>236</v>
      </c>
      <c r="D61" s="9">
        <v>215</v>
      </c>
      <c r="E61" s="18">
        <v>0.5</v>
      </c>
      <c r="F61" s="19">
        <f t="shared" si="3"/>
        <v>0</v>
      </c>
      <c r="G61" s="19">
        <f t="shared" si="0"/>
        <v>0</v>
      </c>
      <c r="H61" s="14">
        <f t="shared" si="6"/>
        <v>98478.241045590214</v>
      </c>
      <c r="I61" s="14">
        <f t="shared" si="4"/>
        <v>0</v>
      </c>
      <c r="J61" s="14">
        <f t="shared" si="1"/>
        <v>98478.241045590214</v>
      </c>
      <c r="K61" s="14">
        <f t="shared" si="2"/>
        <v>3297650.6242527887</v>
      </c>
      <c r="L61" s="21">
        <f t="shared" si="5"/>
        <v>33.486083720018428</v>
      </c>
    </row>
    <row r="62" spans="1:12" x14ac:dyDescent="0.2">
      <c r="A62" s="17">
        <v>53</v>
      </c>
      <c r="B62" s="9">
        <v>2</v>
      </c>
      <c r="C62" s="9">
        <v>211</v>
      </c>
      <c r="D62" s="9">
        <v>230</v>
      </c>
      <c r="E62" s="18">
        <v>0.5</v>
      </c>
      <c r="F62" s="19">
        <f t="shared" si="3"/>
        <v>9.0702947845804991E-3</v>
      </c>
      <c r="G62" s="19">
        <f t="shared" si="0"/>
        <v>9.0293453724604959E-3</v>
      </c>
      <c r="H62" s="14">
        <f t="shared" si="6"/>
        <v>98478.241045590214</v>
      </c>
      <c r="I62" s="14">
        <f t="shared" si="4"/>
        <v>889.19405007304931</v>
      </c>
      <c r="J62" s="14">
        <f t="shared" si="1"/>
        <v>98033.644020553678</v>
      </c>
      <c r="K62" s="14">
        <f t="shared" si="2"/>
        <v>3199172.3832071987</v>
      </c>
      <c r="L62" s="21">
        <f t="shared" si="5"/>
        <v>32.486083720018428</v>
      </c>
    </row>
    <row r="63" spans="1:12" x14ac:dyDescent="0.2">
      <c r="A63" s="17">
        <v>54</v>
      </c>
      <c r="B63" s="9">
        <v>1</v>
      </c>
      <c r="C63" s="9">
        <v>203</v>
      </c>
      <c r="D63" s="9">
        <v>208</v>
      </c>
      <c r="E63" s="18">
        <v>0.5</v>
      </c>
      <c r="F63" s="19">
        <f t="shared" si="3"/>
        <v>4.8661800486618006E-3</v>
      </c>
      <c r="G63" s="19">
        <f t="shared" si="0"/>
        <v>4.8543689320388345E-3</v>
      </c>
      <c r="H63" s="14">
        <f t="shared" si="6"/>
        <v>97589.046995517157</v>
      </c>
      <c r="I63" s="14">
        <f t="shared" si="4"/>
        <v>473.73323784231627</v>
      </c>
      <c r="J63" s="14">
        <f t="shared" si="1"/>
        <v>97352.180376596007</v>
      </c>
      <c r="K63" s="14">
        <f t="shared" si="2"/>
        <v>3101138.739186645</v>
      </c>
      <c r="L63" s="21">
        <f t="shared" si="5"/>
        <v>31.777528674187163</v>
      </c>
    </row>
    <row r="64" spans="1:12" x14ac:dyDescent="0.2">
      <c r="A64" s="17">
        <v>55</v>
      </c>
      <c r="B64" s="9">
        <v>1</v>
      </c>
      <c r="C64" s="9">
        <v>185</v>
      </c>
      <c r="D64" s="9">
        <v>194</v>
      </c>
      <c r="E64" s="18">
        <v>0.5</v>
      </c>
      <c r="F64" s="19">
        <f t="shared" si="3"/>
        <v>5.2770448548812663E-3</v>
      </c>
      <c r="G64" s="19">
        <f t="shared" si="0"/>
        <v>5.263157894736842E-3</v>
      </c>
      <c r="H64" s="14">
        <f t="shared" si="6"/>
        <v>97115.313757674841</v>
      </c>
      <c r="I64" s="14">
        <f t="shared" si="4"/>
        <v>511.13323030355178</v>
      </c>
      <c r="J64" s="14">
        <f t="shared" si="1"/>
        <v>96859.747142523076</v>
      </c>
      <c r="K64" s="14">
        <f t="shared" si="2"/>
        <v>3003786.5588100492</v>
      </c>
      <c r="L64" s="21">
        <f t="shared" si="5"/>
        <v>30.930101984792955</v>
      </c>
    </row>
    <row r="65" spans="1:12" x14ac:dyDescent="0.2">
      <c r="A65" s="17">
        <v>56</v>
      </c>
      <c r="B65" s="9">
        <v>1</v>
      </c>
      <c r="C65" s="9">
        <v>182</v>
      </c>
      <c r="D65" s="9">
        <v>178</v>
      </c>
      <c r="E65" s="18">
        <v>0.5</v>
      </c>
      <c r="F65" s="19">
        <f t="shared" si="3"/>
        <v>5.5555555555555558E-3</v>
      </c>
      <c r="G65" s="19">
        <f t="shared" si="0"/>
        <v>5.5401662049861496E-3</v>
      </c>
      <c r="H65" s="14">
        <f t="shared" si="6"/>
        <v>96604.180527371296</v>
      </c>
      <c r="I65" s="14">
        <f t="shared" si="4"/>
        <v>535.20321621812354</v>
      </c>
      <c r="J65" s="14">
        <f t="shared" si="1"/>
        <v>96336.578919262232</v>
      </c>
      <c r="K65" s="14">
        <f t="shared" si="2"/>
        <v>2906926.8116675261</v>
      </c>
      <c r="L65" s="21">
        <f t="shared" si="5"/>
        <v>30.091107815400324</v>
      </c>
    </row>
    <row r="66" spans="1:12" x14ac:dyDescent="0.2">
      <c r="A66" s="17">
        <v>57</v>
      </c>
      <c r="B66" s="9">
        <v>2</v>
      </c>
      <c r="C66" s="9">
        <v>167</v>
      </c>
      <c r="D66" s="9">
        <v>182</v>
      </c>
      <c r="E66" s="18">
        <v>0.5</v>
      </c>
      <c r="F66" s="19">
        <f t="shared" si="3"/>
        <v>1.1461318051575931E-2</v>
      </c>
      <c r="G66" s="19">
        <f t="shared" si="0"/>
        <v>1.1396011396011397E-2</v>
      </c>
      <c r="H66" s="14">
        <f t="shared" si="6"/>
        <v>96068.977311153169</v>
      </c>
      <c r="I66" s="14">
        <f t="shared" si="4"/>
        <v>1094.8031602410617</v>
      </c>
      <c r="J66" s="14">
        <f t="shared" si="1"/>
        <v>95521.57573103263</v>
      </c>
      <c r="K66" s="14">
        <f t="shared" si="2"/>
        <v>2810590.232748264</v>
      </c>
      <c r="L66" s="21">
        <f t="shared" si="5"/>
        <v>29.255960783731247</v>
      </c>
    </row>
    <row r="67" spans="1:12" x14ac:dyDescent="0.2">
      <c r="A67" s="17">
        <v>58</v>
      </c>
      <c r="B67" s="9">
        <v>2</v>
      </c>
      <c r="C67" s="9">
        <v>157</v>
      </c>
      <c r="D67" s="9">
        <v>164</v>
      </c>
      <c r="E67" s="18">
        <v>0.5</v>
      </c>
      <c r="F67" s="19">
        <f t="shared" si="3"/>
        <v>1.2461059190031152E-2</v>
      </c>
      <c r="G67" s="19">
        <f t="shared" si="0"/>
        <v>1.2383900928792569E-2</v>
      </c>
      <c r="H67" s="14">
        <f t="shared" si="6"/>
        <v>94974.174150912106</v>
      </c>
      <c r="I67" s="14">
        <f t="shared" si="4"/>
        <v>1176.1507634787877</v>
      </c>
      <c r="J67" s="14">
        <f t="shared" si="1"/>
        <v>94386.09876917272</v>
      </c>
      <c r="K67" s="14">
        <f t="shared" si="2"/>
        <v>2715068.6570172315</v>
      </c>
      <c r="L67" s="21">
        <f t="shared" si="5"/>
        <v>28.587441599682041</v>
      </c>
    </row>
    <row r="68" spans="1:12" x14ac:dyDescent="0.2">
      <c r="A68" s="17">
        <v>59</v>
      </c>
      <c r="B68" s="9">
        <v>0</v>
      </c>
      <c r="C68" s="9">
        <v>171</v>
      </c>
      <c r="D68" s="9">
        <v>152</v>
      </c>
      <c r="E68" s="18">
        <v>0.5</v>
      </c>
      <c r="F68" s="19">
        <f t="shared" si="3"/>
        <v>0</v>
      </c>
      <c r="G68" s="19">
        <f t="shared" si="0"/>
        <v>0</v>
      </c>
      <c r="H68" s="14">
        <f t="shared" si="6"/>
        <v>93798.023387433321</v>
      </c>
      <c r="I68" s="14">
        <f t="shared" si="4"/>
        <v>0</v>
      </c>
      <c r="J68" s="14">
        <f t="shared" si="1"/>
        <v>93798.023387433321</v>
      </c>
      <c r="K68" s="14">
        <f t="shared" si="2"/>
        <v>2620682.5582480589</v>
      </c>
      <c r="L68" s="21">
        <f t="shared" si="5"/>
        <v>27.939635224756422</v>
      </c>
    </row>
    <row r="69" spans="1:12" x14ac:dyDescent="0.2">
      <c r="A69" s="17">
        <v>60</v>
      </c>
      <c r="B69" s="9">
        <v>2</v>
      </c>
      <c r="C69" s="9">
        <v>172</v>
      </c>
      <c r="D69" s="9">
        <v>169</v>
      </c>
      <c r="E69" s="18">
        <v>0.5</v>
      </c>
      <c r="F69" s="19">
        <f t="shared" si="3"/>
        <v>1.1730205278592375E-2</v>
      </c>
      <c r="G69" s="19">
        <f t="shared" si="0"/>
        <v>1.1661807580174927E-2</v>
      </c>
      <c r="H69" s="14">
        <f t="shared" si="6"/>
        <v>93798.023387433321</v>
      </c>
      <c r="I69" s="14">
        <f t="shared" si="4"/>
        <v>1093.854500144995</v>
      </c>
      <c r="J69" s="14">
        <f t="shared" si="1"/>
        <v>93251.096137360815</v>
      </c>
      <c r="K69" s="14">
        <f t="shared" si="2"/>
        <v>2526884.5348606254</v>
      </c>
      <c r="L69" s="21">
        <f t="shared" si="5"/>
        <v>26.939635224756422</v>
      </c>
    </row>
    <row r="70" spans="1:12" x14ac:dyDescent="0.2">
      <c r="A70" s="17">
        <v>61</v>
      </c>
      <c r="B70" s="9">
        <v>0</v>
      </c>
      <c r="C70" s="9">
        <v>143</v>
      </c>
      <c r="D70" s="9">
        <v>176</v>
      </c>
      <c r="E70" s="18">
        <v>0.5</v>
      </c>
      <c r="F70" s="19">
        <f t="shared" si="3"/>
        <v>0</v>
      </c>
      <c r="G70" s="19">
        <f t="shared" si="0"/>
        <v>0</v>
      </c>
      <c r="H70" s="14">
        <f t="shared" si="6"/>
        <v>92704.168887288324</v>
      </c>
      <c r="I70" s="14">
        <f t="shared" si="4"/>
        <v>0</v>
      </c>
      <c r="J70" s="14">
        <f t="shared" si="1"/>
        <v>92704.168887288324</v>
      </c>
      <c r="K70" s="14">
        <f t="shared" si="2"/>
        <v>2433633.4387232647</v>
      </c>
      <c r="L70" s="21">
        <f t="shared" si="5"/>
        <v>26.251607321803696</v>
      </c>
    </row>
    <row r="71" spans="1:12" x14ac:dyDescent="0.2">
      <c r="A71" s="17">
        <v>62</v>
      </c>
      <c r="B71" s="9">
        <v>0</v>
      </c>
      <c r="C71" s="9">
        <v>140</v>
      </c>
      <c r="D71" s="9">
        <v>140</v>
      </c>
      <c r="E71" s="18">
        <v>0.5</v>
      </c>
      <c r="F71" s="19">
        <f t="shared" si="3"/>
        <v>0</v>
      </c>
      <c r="G71" s="19">
        <f t="shared" si="0"/>
        <v>0</v>
      </c>
      <c r="H71" s="14">
        <f t="shared" si="6"/>
        <v>92704.168887288324</v>
      </c>
      <c r="I71" s="14">
        <f t="shared" si="4"/>
        <v>0</v>
      </c>
      <c r="J71" s="14">
        <f t="shared" si="1"/>
        <v>92704.168887288324</v>
      </c>
      <c r="K71" s="14">
        <f t="shared" si="2"/>
        <v>2340929.2698359764</v>
      </c>
      <c r="L71" s="21">
        <f t="shared" si="5"/>
        <v>25.251607321803696</v>
      </c>
    </row>
    <row r="72" spans="1:12" x14ac:dyDescent="0.2">
      <c r="A72" s="17">
        <v>63</v>
      </c>
      <c r="B72" s="9">
        <v>0</v>
      </c>
      <c r="C72" s="9">
        <v>159</v>
      </c>
      <c r="D72" s="9">
        <v>141</v>
      </c>
      <c r="E72" s="18">
        <v>0.5</v>
      </c>
      <c r="F72" s="19">
        <f t="shared" si="3"/>
        <v>0</v>
      </c>
      <c r="G72" s="19">
        <f t="shared" si="0"/>
        <v>0</v>
      </c>
      <c r="H72" s="14">
        <f t="shared" si="6"/>
        <v>92704.168887288324</v>
      </c>
      <c r="I72" s="14">
        <f t="shared" si="4"/>
        <v>0</v>
      </c>
      <c r="J72" s="14">
        <f t="shared" si="1"/>
        <v>92704.168887288324</v>
      </c>
      <c r="K72" s="14">
        <f t="shared" si="2"/>
        <v>2248225.1009486881</v>
      </c>
      <c r="L72" s="21">
        <f t="shared" si="5"/>
        <v>24.251607321803696</v>
      </c>
    </row>
    <row r="73" spans="1:12" x14ac:dyDescent="0.2">
      <c r="A73" s="17">
        <v>64</v>
      </c>
      <c r="B73" s="9">
        <v>1</v>
      </c>
      <c r="C73" s="9">
        <v>168</v>
      </c>
      <c r="D73" s="9">
        <v>165</v>
      </c>
      <c r="E73" s="18">
        <v>0.5</v>
      </c>
      <c r="F73" s="19">
        <f t="shared" si="3"/>
        <v>6.006006006006006E-3</v>
      </c>
      <c r="G73" s="19">
        <f t="shared" ref="G73:G108" si="7">F73/((1+(1-E73)*F73))</f>
        <v>5.9880239520958079E-3</v>
      </c>
      <c r="H73" s="14">
        <f t="shared" si="6"/>
        <v>92704.168887288324</v>
      </c>
      <c r="I73" s="14">
        <f t="shared" si="4"/>
        <v>555.11478375621743</v>
      </c>
      <c r="J73" s="14">
        <f t="shared" ref="J73:J108" si="8">H74+I73*E73</f>
        <v>92426.611495410223</v>
      </c>
      <c r="K73" s="14">
        <f t="shared" ref="K73:K97" si="9">K74+J73</f>
        <v>2155520.9320613998</v>
      </c>
      <c r="L73" s="21">
        <f t="shared" si="5"/>
        <v>23.251607321803696</v>
      </c>
    </row>
    <row r="74" spans="1:12" x14ac:dyDescent="0.2">
      <c r="A74" s="17">
        <v>65</v>
      </c>
      <c r="B74" s="9">
        <v>0</v>
      </c>
      <c r="C74" s="9">
        <v>167</v>
      </c>
      <c r="D74" s="9">
        <v>168</v>
      </c>
      <c r="E74" s="18">
        <v>0.5</v>
      </c>
      <c r="F74" s="19">
        <f t="shared" ref="F74:F108" si="10">B74/((C74+D74)/2)</f>
        <v>0</v>
      </c>
      <c r="G74" s="19">
        <f t="shared" si="7"/>
        <v>0</v>
      </c>
      <c r="H74" s="14">
        <f t="shared" si="6"/>
        <v>92149.054103532108</v>
      </c>
      <c r="I74" s="14">
        <f t="shared" ref="I74:I108" si="11">H74*G74</f>
        <v>0</v>
      </c>
      <c r="J74" s="14">
        <f t="shared" si="8"/>
        <v>92149.054103532108</v>
      </c>
      <c r="K74" s="14">
        <f t="shared" si="9"/>
        <v>2063094.3205659897</v>
      </c>
      <c r="L74" s="21">
        <f t="shared" ref="L74:L108" si="12">K74/H74</f>
        <v>22.38866519723625</v>
      </c>
    </row>
    <row r="75" spans="1:12" x14ac:dyDescent="0.2">
      <c r="A75" s="17">
        <v>66</v>
      </c>
      <c r="B75" s="9">
        <v>0</v>
      </c>
      <c r="C75" s="9">
        <v>130</v>
      </c>
      <c r="D75" s="9">
        <v>166</v>
      </c>
      <c r="E75" s="18">
        <v>0.5</v>
      </c>
      <c r="F75" s="19">
        <f t="shared" si="10"/>
        <v>0</v>
      </c>
      <c r="G75" s="19">
        <f t="shared" si="7"/>
        <v>0</v>
      </c>
      <c r="H75" s="14">
        <f t="shared" ref="H75:H108" si="13">H74-I74</f>
        <v>92149.054103532108</v>
      </c>
      <c r="I75" s="14">
        <f t="shared" si="11"/>
        <v>0</v>
      </c>
      <c r="J75" s="14">
        <f t="shared" si="8"/>
        <v>92149.054103532108</v>
      </c>
      <c r="K75" s="14">
        <f t="shared" si="9"/>
        <v>1970945.2664624576</v>
      </c>
      <c r="L75" s="21">
        <f t="shared" si="12"/>
        <v>21.38866519723625</v>
      </c>
    </row>
    <row r="76" spans="1:12" x14ac:dyDescent="0.2">
      <c r="A76" s="17">
        <v>67</v>
      </c>
      <c r="B76" s="9">
        <v>1</v>
      </c>
      <c r="C76" s="9">
        <v>149</v>
      </c>
      <c r="D76" s="9">
        <v>129</v>
      </c>
      <c r="E76" s="18">
        <v>0.5</v>
      </c>
      <c r="F76" s="19">
        <f t="shared" si="10"/>
        <v>7.1942446043165471E-3</v>
      </c>
      <c r="G76" s="19">
        <f t="shared" si="7"/>
        <v>7.168458781362008E-3</v>
      </c>
      <c r="H76" s="14">
        <f t="shared" si="13"/>
        <v>92149.054103532108</v>
      </c>
      <c r="I76" s="14">
        <f t="shared" si="11"/>
        <v>660.56669608266748</v>
      </c>
      <c r="J76" s="14">
        <f t="shared" si="8"/>
        <v>91818.770755490783</v>
      </c>
      <c r="K76" s="14">
        <f t="shared" si="9"/>
        <v>1878796.2123589255</v>
      </c>
      <c r="L76" s="21">
        <f t="shared" si="12"/>
        <v>20.38866519723625</v>
      </c>
    </row>
    <row r="77" spans="1:12" x14ac:dyDescent="0.2">
      <c r="A77" s="17">
        <v>68</v>
      </c>
      <c r="B77" s="9">
        <v>0</v>
      </c>
      <c r="C77" s="9">
        <v>137</v>
      </c>
      <c r="D77" s="9">
        <v>144</v>
      </c>
      <c r="E77" s="18">
        <v>0.5</v>
      </c>
      <c r="F77" s="19">
        <f t="shared" si="10"/>
        <v>0</v>
      </c>
      <c r="G77" s="19">
        <f t="shared" si="7"/>
        <v>0</v>
      </c>
      <c r="H77" s="14">
        <f t="shared" si="13"/>
        <v>91488.487407449444</v>
      </c>
      <c r="I77" s="14">
        <f t="shared" si="11"/>
        <v>0</v>
      </c>
      <c r="J77" s="14">
        <f t="shared" si="8"/>
        <v>91488.487407449444</v>
      </c>
      <c r="K77" s="14">
        <f t="shared" si="9"/>
        <v>1786977.4416034347</v>
      </c>
      <c r="L77" s="21">
        <f t="shared" si="12"/>
        <v>19.532265667974418</v>
      </c>
    </row>
    <row r="78" spans="1:12" x14ac:dyDescent="0.2">
      <c r="A78" s="17">
        <v>69</v>
      </c>
      <c r="B78" s="9">
        <v>1</v>
      </c>
      <c r="C78" s="9">
        <v>159</v>
      </c>
      <c r="D78" s="9">
        <v>134</v>
      </c>
      <c r="E78" s="18">
        <v>0.5</v>
      </c>
      <c r="F78" s="19">
        <f t="shared" si="10"/>
        <v>6.8259385665529011E-3</v>
      </c>
      <c r="G78" s="19">
        <f t="shared" si="7"/>
        <v>6.8027210884353739E-3</v>
      </c>
      <c r="H78" s="14">
        <f t="shared" si="13"/>
        <v>91488.487407449444</v>
      </c>
      <c r="I78" s="14">
        <f t="shared" si="11"/>
        <v>622.37066263571046</v>
      </c>
      <c r="J78" s="14">
        <f t="shared" si="8"/>
        <v>91177.302076131586</v>
      </c>
      <c r="K78" s="14">
        <f t="shared" si="9"/>
        <v>1695488.9541959853</v>
      </c>
      <c r="L78" s="21">
        <f t="shared" si="12"/>
        <v>18.532265667974421</v>
      </c>
    </row>
    <row r="79" spans="1:12" x14ac:dyDescent="0.2">
      <c r="A79" s="17">
        <v>70</v>
      </c>
      <c r="B79" s="9">
        <v>2</v>
      </c>
      <c r="C79" s="9">
        <v>123</v>
      </c>
      <c r="D79" s="9">
        <v>154</v>
      </c>
      <c r="E79" s="18">
        <v>0.5</v>
      </c>
      <c r="F79" s="19">
        <f t="shared" si="10"/>
        <v>1.444043321299639E-2</v>
      </c>
      <c r="G79" s="19">
        <f t="shared" si="7"/>
        <v>1.4336917562724013E-2</v>
      </c>
      <c r="H79" s="14">
        <f t="shared" si="13"/>
        <v>90866.116744813728</v>
      </c>
      <c r="I79" s="14">
        <f t="shared" si="11"/>
        <v>1302.7400250152505</v>
      </c>
      <c r="J79" s="14">
        <f t="shared" si="8"/>
        <v>90214.746732306099</v>
      </c>
      <c r="K79" s="14">
        <f t="shared" si="9"/>
        <v>1604311.6521198538</v>
      </c>
      <c r="L79" s="21">
        <f t="shared" si="12"/>
        <v>17.655774336933149</v>
      </c>
    </row>
    <row r="80" spans="1:12" x14ac:dyDescent="0.2">
      <c r="A80" s="17">
        <v>71</v>
      </c>
      <c r="B80" s="9">
        <v>3</v>
      </c>
      <c r="C80" s="9">
        <v>106</v>
      </c>
      <c r="D80" s="9">
        <v>118</v>
      </c>
      <c r="E80" s="18">
        <v>0.5</v>
      </c>
      <c r="F80" s="19">
        <f t="shared" si="10"/>
        <v>2.6785714285714284E-2</v>
      </c>
      <c r="G80" s="19">
        <f t="shared" si="7"/>
        <v>2.6431718061674006E-2</v>
      </c>
      <c r="H80" s="14">
        <f t="shared" si="13"/>
        <v>89563.376719798471</v>
      </c>
      <c r="I80" s="14">
        <f t="shared" si="11"/>
        <v>2367.3139221092106</v>
      </c>
      <c r="J80" s="14">
        <f t="shared" si="8"/>
        <v>88379.719758743857</v>
      </c>
      <c r="K80" s="14">
        <f t="shared" si="9"/>
        <v>1514096.9053875476</v>
      </c>
      <c r="L80" s="21">
        <f t="shared" si="12"/>
        <v>16.905312872743085</v>
      </c>
    </row>
    <row r="81" spans="1:12" x14ac:dyDescent="0.2">
      <c r="A81" s="17">
        <v>72</v>
      </c>
      <c r="B81" s="9">
        <v>0</v>
      </c>
      <c r="C81" s="9">
        <v>154</v>
      </c>
      <c r="D81" s="9">
        <v>103</v>
      </c>
      <c r="E81" s="18">
        <v>0.5</v>
      </c>
      <c r="F81" s="19">
        <f t="shared" si="10"/>
        <v>0</v>
      </c>
      <c r="G81" s="19">
        <f t="shared" si="7"/>
        <v>0</v>
      </c>
      <c r="H81" s="14">
        <f t="shared" si="13"/>
        <v>87196.062797689257</v>
      </c>
      <c r="I81" s="14">
        <f t="shared" si="11"/>
        <v>0</v>
      </c>
      <c r="J81" s="14">
        <f t="shared" si="8"/>
        <v>87196.062797689257</v>
      </c>
      <c r="K81" s="14">
        <f t="shared" si="9"/>
        <v>1425717.1856288037</v>
      </c>
      <c r="L81" s="21">
        <f t="shared" si="12"/>
        <v>16.350705982410322</v>
      </c>
    </row>
    <row r="82" spans="1:12" x14ac:dyDescent="0.2">
      <c r="A82" s="17">
        <v>73</v>
      </c>
      <c r="B82" s="9">
        <v>3</v>
      </c>
      <c r="C82" s="9">
        <v>96</v>
      </c>
      <c r="D82" s="9">
        <v>149</v>
      </c>
      <c r="E82" s="18">
        <v>0.5</v>
      </c>
      <c r="F82" s="19">
        <f t="shared" si="10"/>
        <v>2.4489795918367346E-2</v>
      </c>
      <c r="G82" s="19">
        <f t="shared" si="7"/>
        <v>2.4193548387096774E-2</v>
      </c>
      <c r="H82" s="14">
        <f t="shared" si="13"/>
        <v>87196.062797689257</v>
      </c>
      <c r="I82" s="14">
        <f t="shared" si="11"/>
        <v>2109.5821644602238</v>
      </c>
      <c r="J82" s="14">
        <f t="shared" si="8"/>
        <v>86141.271715459137</v>
      </c>
      <c r="K82" s="14">
        <f t="shared" si="9"/>
        <v>1338521.1228311143</v>
      </c>
      <c r="L82" s="21">
        <f t="shared" si="12"/>
        <v>15.35070598241032</v>
      </c>
    </row>
    <row r="83" spans="1:12" x14ac:dyDescent="0.2">
      <c r="A83" s="17">
        <v>74</v>
      </c>
      <c r="B83" s="9">
        <v>0</v>
      </c>
      <c r="C83" s="9">
        <v>115</v>
      </c>
      <c r="D83" s="9">
        <v>100</v>
      </c>
      <c r="E83" s="18">
        <v>0.5</v>
      </c>
      <c r="F83" s="19">
        <f t="shared" si="10"/>
        <v>0</v>
      </c>
      <c r="G83" s="19">
        <f t="shared" si="7"/>
        <v>0</v>
      </c>
      <c r="H83" s="14">
        <f t="shared" si="13"/>
        <v>85086.480633229032</v>
      </c>
      <c r="I83" s="14">
        <f t="shared" si="11"/>
        <v>0</v>
      </c>
      <c r="J83" s="14">
        <f t="shared" si="8"/>
        <v>85086.480633229032</v>
      </c>
      <c r="K83" s="14">
        <f t="shared" si="9"/>
        <v>1252379.8511156552</v>
      </c>
      <c r="L83" s="21">
        <f t="shared" si="12"/>
        <v>14.71890530428826</v>
      </c>
    </row>
    <row r="84" spans="1:12" x14ac:dyDescent="0.2">
      <c r="A84" s="17">
        <v>75</v>
      </c>
      <c r="B84" s="9">
        <v>2</v>
      </c>
      <c r="C84" s="9">
        <v>118</v>
      </c>
      <c r="D84" s="9">
        <v>116</v>
      </c>
      <c r="E84" s="18">
        <v>0.5</v>
      </c>
      <c r="F84" s="19">
        <f t="shared" si="10"/>
        <v>1.7094017094017096E-2</v>
      </c>
      <c r="G84" s="19">
        <f t="shared" si="7"/>
        <v>1.6949152542372885E-2</v>
      </c>
      <c r="H84" s="14">
        <f t="shared" si="13"/>
        <v>85086.480633229032</v>
      </c>
      <c r="I84" s="14">
        <f t="shared" si="11"/>
        <v>1442.1437395462551</v>
      </c>
      <c r="J84" s="14">
        <f t="shared" si="8"/>
        <v>84365.408763455896</v>
      </c>
      <c r="K84" s="14">
        <f t="shared" si="9"/>
        <v>1167293.3704824261</v>
      </c>
      <c r="L84" s="21">
        <f t="shared" si="12"/>
        <v>13.718905304288262</v>
      </c>
    </row>
    <row r="85" spans="1:12" x14ac:dyDescent="0.2">
      <c r="A85" s="17">
        <v>76</v>
      </c>
      <c r="B85" s="9">
        <v>2</v>
      </c>
      <c r="C85" s="9">
        <v>128</v>
      </c>
      <c r="D85" s="9">
        <v>119</v>
      </c>
      <c r="E85" s="18">
        <v>0.5</v>
      </c>
      <c r="F85" s="19">
        <f t="shared" si="10"/>
        <v>1.6194331983805668E-2</v>
      </c>
      <c r="G85" s="19">
        <f t="shared" si="7"/>
        <v>1.6064257028112448E-2</v>
      </c>
      <c r="H85" s="14">
        <f t="shared" si="13"/>
        <v>83644.336893682776</v>
      </c>
      <c r="I85" s="14">
        <f t="shared" si="11"/>
        <v>1343.6841268061489</v>
      </c>
      <c r="J85" s="14">
        <f t="shared" si="8"/>
        <v>82972.494830279698</v>
      </c>
      <c r="K85" s="14">
        <f t="shared" si="9"/>
        <v>1082927.9617189702</v>
      </c>
      <c r="L85" s="21">
        <f t="shared" si="12"/>
        <v>12.946817464707024</v>
      </c>
    </row>
    <row r="86" spans="1:12" x14ac:dyDescent="0.2">
      <c r="A86" s="17">
        <v>77</v>
      </c>
      <c r="B86" s="9">
        <v>2</v>
      </c>
      <c r="C86" s="9">
        <v>120</v>
      </c>
      <c r="D86" s="9">
        <v>125</v>
      </c>
      <c r="E86" s="18">
        <v>0.5</v>
      </c>
      <c r="F86" s="19">
        <f t="shared" si="10"/>
        <v>1.6326530612244899E-2</v>
      </c>
      <c r="G86" s="19">
        <f t="shared" si="7"/>
        <v>1.6194331983805668E-2</v>
      </c>
      <c r="H86" s="14">
        <f t="shared" si="13"/>
        <v>82300.652766876621</v>
      </c>
      <c r="I86" s="14">
        <f t="shared" si="11"/>
        <v>1332.8040933907146</v>
      </c>
      <c r="J86" s="14">
        <f t="shared" si="8"/>
        <v>81634.250720181255</v>
      </c>
      <c r="K86" s="14">
        <f t="shared" si="9"/>
        <v>999955.4668886906</v>
      </c>
      <c r="L86" s="21">
        <f t="shared" si="12"/>
        <v>12.150030811069589</v>
      </c>
    </row>
    <row r="87" spans="1:12" x14ac:dyDescent="0.2">
      <c r="A87" s="17">
        <v>78</v>
      </c>
      <c r="B87" s="9">
        <v>2</v>
      </c>
      <c r="C87" s="9">
        <v>121</v>
      </c>
      <c r="D87" s="9">
        <v>115</v>
      </c>
      <c r="E87" s="18">
        <v>0.5</v>
      </c>
      <c r="F87" s="19">
        <f t="shared" si="10"/>
        <v>1.6949152542372881E-2</v>
      </c>
      <c r="G87" s="19">
        <f t="shared" si="7"/>
        <v>1.680672268907563E-2</v>
      </c>
      <c r="H87" s="14">
        <f t="shared" si="13"/>
        <v>80967.848673485903</v>
      </c>
      <c r="I87" s="14">
        <f t="shared" si="11"/>
        <v>1360.8041793863176</v>
      </c>
      <c r="J87" s="14">
        <f t="shared" si="8"/>
        <v>80287.446583792742</v>
      </c>
      <c r="K87" s="14">
        <f t="shared" si="9"/>
        <v>918321.21616850933</v>
      </c>
      <c r="L87" s="21">
        <f t="shared" si="12"/>
        <v>11.341800865572793</v>
      </c>
    </row>
    <row r="88" spans="1:12" x14ac:dyDescent="0.2">
      <c r="A88" s="17">
        <v>79</v>
      </c>
      <c r="B88" s="9">
        <v>4</v>
      </c>
      <c r="C88" s="9">
        <v>155</v>
      </c>
      <c r="D88" s="9">
        <v>116</v>
      </c>
      <c r="E88" s="18">
        <v>0.5</v>
      </c>
      <c r="F88" s="19">
        <f t="shared" si="10"/>
        <v>2.9520295202952029E-2</v>
      </c>
      <c r="G88" s="19">
        <f t="shared" si="7"/>
        <v>2.9090909090909091E-2</v>
      </c>
      <c r="H88" s="14">
        <f t="shared" si="13"/>
        <v>79607.04449409958</v>
      </c>
      <c r="I88" s="14">
        <f t="shared" si="11"/>
        <v>2315.8412943738058</v>
      </c>
      <c r="J88" s="14">
        <f t="shared" si="8"/>
        <v>78449.123846912669</v>
      </c>
      <c r="K88" s="14">
        <f t="shared" si="9"/>
        <v>838033.76958471653</v>
      </c>
      <c r="L88" s="21">
        <f t="shared" si="12"/>
        <v>10.527130794898824</v>
      </c>
    </row>
    <row r="89" spans="1:12" x14ac:dyDescent="0.2">
      <c r="A89" s="17">
        <v>80</v>
      </c>
      <c r="B89" s="9">
        <v>3</v>
      </c>
      <c r="C89" s="9">
        <v>123</v>
      </c>
      <c r="D89" s="9">
        <v>149</v>
      </c>
      <c r="E89" s="18">
        <v>0.5</v>
      </c>
      <c r="F89" s="19">
        <f t="shared" si="10"/>
        <v>2.2058823529411766E-2</v>
      </c>
      <c r="G89" s="19">
        <f t="shared" si="7"/>
        <v>2.181818181818182E-2</v>
      </c>
      <c r="H89" s="14">
        <f t="shared" si="13"/>
        <v>77291.203199725773</v>
      </c>
      <c r="I89" s="14">
        <f t="shared" si="11"/>
        <v>1686.3535243576534</v>
      </c>
      <c r="J89" s="14">
        <f t="shared" si="8"/>
        <v>76448.026437546956</v>
      </c>
      <c r="K89" s="14">
        <f t="shared" si="9"/>
        <v>759584.64573780389</v>
      </c>
      <c r="L89" s="21">
        <f t="shared" si="12"/>
        <v>9.8275691707759432</v>
      </c>
    </row>
    <row r="90" spans="1:12" x14ac:dyDescent="0.2">
      <c r="A90" s="17">
        <v>81</v>
      </c>
      <c r="B90" s="9">
        <v>7</v>
      </c>
      <c r="C90" s="9">
        <v>118</v>
      </c>
      <c r="D90" s="9">
        <v>124</v>
      </c>
      <c r="E90" s="18">
        <v>0.5</v>
      </c>
      <c r="F90" s="19">
        <f t="shared" si="10"/>
        <v>5.7851239669421489E-2</v>
      </c>
      <c r="G90" s="19">
        <f t="shared" si="7"/>
        <v>5.6224899598393573E-2</v>
      </c>
      <c r="H90" s="14">
        <f t="shared" si="13"/>
        <v>75604.849675368125</v>
      </c>
      <c r="I90" s="14">
        <f t="shared" si="11"/>
        <v>4250.8750821492113</v>
      </c>
      <c r="J90" s="14">
        <f t="shared" si="8"/>
        <v>73479.41213429351</v>
      </c>
      <c r="K90" s="14">
        <f t="shared" si="9"/>
        <v>683136.61930025695</v>
      </c>
      <c r="L90" s="21">
        <f t="shared" si="12"/>
        <v>9.0356190407560746</v>
      </c>
    </row>
    <row r="91" spans="1:12" x14ac:dyDescent="0.2">
      <c r="A91" s="17">
        <v>82</v>
      </c>
      <c r="B91" s="9">
        <v>3</v>
      </c>
      <c r="C91" s="9">
        <v>127</v>
      </c>
      <c r="D91" s="9">
        <v>112</v>
      </c>
      <c r="E91" s="18">
        <v>0.5</v>
      </c>
      <c r="F91" s="19">
        <f t="shared" si="10"/>
        <v>2.5104602510460251E-2</v>
      </c>
      <c r="G91" s="19">
        <f t="shared" si="7"/>
        <v>2.4793388429752063E-2</v>
      </c>
      <c r="H91" s="14">
        <f t="shared" si="13"/>
        <v>71353.974593218911</v>
      </c>
      <c r="I91" s="14">
        <f t="shared" si="11"/>
        <v>1769.1068080963364</v>
      </c>
      <c r="J91" s="14">
        <f t="shared" si="8"/>
        <v>70469.421189170753</v>
      </c>
      <c r="K91" s="14">
        <f t="shared" si="9"/>
        <v>609657.20716596348</v>
      </c>
      <c r="L91" s="21">
        <f t="shared" si="12"/>
        <v>8.5441240048862248</v>
      </c>
    </row>
    <row r="92" spans="1:12" x14ac:dyDescent="0.2">
      <c r="A92" s="17">
        <v>83</v>
      </c>
      <c r="B92" s="9">
        <v>8</v>
      </c>
      <c r="C92" s="9">
        <v>125</v>
      </c>
      <c r="D92" s="9">
        <v>126</v>
      </c>
      <c r="E92" s="18">
        <v>0.5</v>
      </c>
      <c r="F92" s="19">
        <f t="shared" si="10"/>
        <v>6.3745019920318724E-2</v>
      </c>
      <c r="G92" s="19">
        <f t="shared" si="7"/>
        <v>6.1776061776061778E-2</v>
      </c>
      <c r="H92" s="14">
        <f t="shared" si="13"/>
        <v>69584.86778512258</v>
      </c>
      <c r="I92" s="14">
        <f t="shared" si="11"/>
        <v>4298.6790909728234</v>
      </c>
      <c r="J92" s="14">
        <f t="shared" si="8"/>
        <v>67435.528239636173</v>
      </c>
      <c r="K92" s="14">
        <f t="shared" si="9"/>
        <v>539187.78597679269</v>
      </c>
      <c r="L92" s="21">
        <f t="shared" si="12"/>
        <v>7.7486356321290932</v>
      </c>
    </row>
    <row r="93" spans="1:12" x14ac:dyDescent="0.2">
      <c r="A93" s="17">
        <v>84</v>
      </c>
      <c r="B93" s="9">
        <v>7</v>
      </c>
      <c r="C93" s="9">
        <v>117</v>
      </c>
      <c r="D93" s="9">
        <v>122</v>
      </c>
      <c r="E93" s="18">
        <v>0.5</v>
      </c>
      <c r="F93" s="19">
        <f t="shared" si="10"/>
        <v>5.8577405857740586E-2</v>
      </c>
      <c r="G93" s="19">
        <f t="shared" si="7"/>
        <v>5.6910569105691061E-2</v>
      </c>
      <c r="H93" s="14">
        <f t="shared" si="13"/>
        <v>65286.188694149758</v>
      </c>
      <c r="I93" s="14">
        <f t="shared" si="11"/>
        <v>3715.474153325596</v>
      </c>
      <c r="J93" s="14">
        <f t="shared" si="8"/>
        <v>63428.451617486964</v>
      </c>
      <c r="K93" s="14">
        <f t="shared" si="9"/>
        <v>471752.25773715647</v>
      </c>
      <c r="L93" s="21">
        <f t="shared" si="12"/>
        <v>7.2259120523515845</v>
      </c>
    </row>
    <row r="94" spans="1:12" x14ac:dyDescent="0.2">
      <c r="A94" s="17">
        <v>85</v>
      </c>
      <c r="B94" s="9">
        <v>11</v>
      </c>
      <c r="C94" s="9">
        <v>98</v>
      </c>
      <c r="D94" s="9">
        <v>113</v>
      </c>
      <c r="E94" s="18">
        <v>0.5</v>
      </c>
      <c r="F94" s="19">
        <f t="shared" si="10"/>
        <v>0.10426540284360189</v>
      </c>
      <c r="G94" s="19">
        <f t="shared" si="7"/>
        <v>9.90990990990991E-2</v>
      </c>
      <c r="H94" s="14">
        <f t="shared" si="13"/>
        <v>61570.714540824163</v>
      </c>
      <c r="I94" s="14">
        <f t="shared" si="11"/>
        <v>6101.6023418834757</v>
      </c>
      <c r="J94" s="14">
        <f t="shared" si="8"/>
        <v>58519.91336988243</v>
      </c>
      <c r="K94" s="14">
        <f t="shared" si="9"/>
        <v>408323.80611966952</v>
      </c>
      <c r="L94" s="21">
        <f t="shared" si="12"/>
        <v>6.631786055510732</v>
      </c>
    </row>
    <row r="95" spans="1:12" x14ac:dyDescent="0.2">
      <c r="A95" s="17">
        <v>86</v>
      </c>
      <c r="B95" s="9">
        <v>13</v>
      </c>
      <c r="C95" s="9">
        <v>85</v>
      </c>
      <c r="D95" s="9">
        <v>96</v>
      </c>
      <c r="E95" s="18">
        <v>0.5</v>
      </c>
      <c r="F95" s="19">
        <f t="shared" si="10"/>
        <v>0.143646408839779</v>
      </c>
      <c r="G95" s="19">
        <f t="shared" si="7"/>
        <v>0.13402061855670103</v>
      </c>
      <c r="H95" s="14">
        <f t="shared" si="13"/>
        <v>55469.112198940689</v>
      </c>
      <c r="I95" s="14">
        <f t="shared" si="11"/>
        <v>7434.0047276930818</v>
      </c>
      <c r="J95" s="14">
        <f t="shared" si="8"/>
        <v>51752.109835094154</v>
      </c>
      <c r="K95" s="14">
        <f t="shared" si="9"/>
        <v>349803.89274978708</v>
      </c>
      <c r="L95" s="21">
        <f t="shared" si="12"/>
        <v>6.3062825216169118</v>
      </c>
    </row>
    <row r="96" spans="1:12" x14ac:dyDescent="0.2">
      <c r="A96" s="17">
        <v>87</v>
      </c>
      <c r="B96" s="9">
        <v>9</v>
      </c>
      <c r="C96" s="9">
        <v>94</v>
      </c>
      <c r="D96" s="9">
        <v>81</v>
      </c>
      <c r="E96" s="18">
        <v>0.5</v>
      </c>
      <c r="F96" s="19">
        <f t="shared" si="10"/>
        <v>0.10285714285714286</v>
      </c>
      <c r="G96" s="19">
        <f t="shared" si="7"/>
        <v>9.7826086956521743E-2</v>
      </c>
      <c r="H96" s="14">
        <f t="shared" si="13"/>
        <v>48035.107471247611</v>
      </c>
      <c r="I96" s="14">
        <f t="shared" si="11"/>
        <v>4699.0866004481359</v>
      </c>
      <c r="J96" s="14">
        <f t="shared" si="8"/>
        <v>45685.564171023543</v>
      </c>
      <c r="K96" s="14">
        <f t="shared" si="9"/>
        <v>298051.78291469294</v>
      </c>
      <c r="L96" s="21">
        <f t="shared" si="12"/>
        <v>6.2048738642480998</v>
      </c>
    </row>
    <row r="97" spans="1:12" x14ac:dyDescent="0.2">
      <c r="A97" s="17">
        <v>88</v>
      </c>
      <c r="B97" s="9">
        <v>5</v>
      </c>
      <c r="C97" s="9">
        <v>79</v>
      </c>
      <c r="D97" s="9">
        <v>89</v>
      </c>
      <c r="E97" s="18">
        <v>0.5</v>
      </c>
      <c r="F97" s="19">
        <f t="shared" si="10"/>
        <v>5.9523809523809521E-2</v>
      </c>
      <c r="G97" s="19">
        <f t="shared" si="7"/>
        <v>5.7803468208092491E-2</v>
      </c>
      <c r="H97" s="14">
        <f t="shared" si="13"/>
        <v>43336.020870799475</v>
      </c>
      <c r="I97" s="14">
        <f t="shared" si="11"/>
        <v>2504.9723046704903</v>
      </c>
      <c r="J97" s="14">
        <f t="shared" si="8"/>
        <v>42083.534718464231</v>
      </c>
      <c r="K97" s="14">
        <f t="shared" si="9"/>
        <v>252366.21874366939</v>
      </c>
      <c r="L97" s="21">
        <f t="shared" si="12"/>
        <v>5.8234746447087371</v>
      </c>
    </row>
    <row r="98" spans="1:12" x14ac:dyDescent="0.2">
      <c r="A98" s="17">
        <v>89</v>
      </c>
      <c r="B98" s="9">
        <v>8</v>
      </c>
      <c r="C98" s="9">
        <v>74</v>
      </c>
      <c r="D98" s="9">
        <v>79</v>
      </c>
      <c r="E98" s="18">
        <v>0.5</v>
      </c>
      <c r="F98" s="19">
        <f t="shared" si="10"/>
        <v>0.10457516339869281</v>
      </c>
      <c r="G98" s="19">
        <f t="shared" si="7"/>
        <v>9.9378881987577633E-2</v>
      </c>
      <c r="H98" s="14">
        <f t="shared" si="13"/>
        <v>40831.048566128986</v>
      </c>
      <c r="I98" s="14">
        <f t="shared" si="11"/>
        <v>4057.7439568823834</v>
      </c>
      <c r="J98" s="14">
        <f t="shared" si="8"/>
        <v>38802.176587687798</v>
      </c>
      <c r="K98" s="14">
        <f>K99+J98</f>
        <v>210282.68402520518</v>
      </c>
      <c r="L98" s="21">
        <f t="shared" si="12"/>
        <v>5.1500681811939364</v>
      </c>
    </row>
    <row r="99" spans="1:12" x14ac:dyDescent="0.2">
      <c r="A99" s="17">
        <v>90</v>
      </c>
      <c r="B99" s="9">
        <v>10</v>
      </c>
      <c r="C99" s="9">
        <v>81</v>
      </c>
      <c r="D99" s="9">
        <v>64</v>
      </c>
      <c r="E99" s="18">
        <v>0.5</v>
      </c>
      <c r="F99" s="23">
        <f t="shared" si="10"/>
        <v>0.13793103448275862</v>
      </c>
      <c r="G99" s="23">
        <f t="shared" si="7"/>
        <v>0.12903225806451613</v>
      </c>
      <c r="H99" s="24">
        <f t="shared" si="13"/>
        <v>36773.304609246603</v>
      </c>
      <c r="I99" s="24">
        <f t="shared" si="11"/>
        <v>4744.9425302253676</v>
      </c>
      <c r="J99" s="24">
        <f t="shared" si="8"/>
        <v>34400.83334413392</v>
      </c>
      <c r="K99" s="24">
        <f t="shared" ref="K99:K108" si="14">K100+J99</f>
        <v>171480.50743751737</v>
      </c>
      <c r="L99" s="25">
        <f t="shared" si="12"/>
        <v>4.6631791529118871</v>
      </c>
    </row>
    <row r="100" spans="1:12" x14ac:dyDescent="0.2">
      <c r="A100" s="17">
        <v>91</v>
      </c>
      <c r="B100" s="9">
        <v>16</v>
      </c>
      <c r="C100" s="9">
        <v>60</v>
      </c>
      <c r="D100" s="9">
        <v>71</v>
      </c>
      <c r="E100" s="18">
        <v>0.5</v>
      </c>
      <c r="F100" s="23">
        <f t="shared" si="10"/>
        <v>0.24427480916030533</v>
      </c>
      <c r="G100" s="23">
        <f t="shared" si="7"/>
        <v>0.21768707482993196</v>
      </c>
      <c r="H100" s="24">
        <f t="shared" si="13"/>
        <v>32028.362079021237</v>
      </c>
      <c r="I100" s="24">
        <f t="shared" si="11"/>
        <v>6972.1604525760513</v>
      </c>
      <c r="J100" s="24">
        <f t="shared" si="8"/>
        <v>28542.281852733209</v>
      </c>
      <c r="K100" s="24">
        <f t="shared" si="14"/>
        <v>137079.67409338345</v>
      </c>
      <c r="L100" s="25">
        <f t="shared" si="12"/>
        <v>4.2799464348247591</v>
      </c>
    </row>
    <row r="101" spans="1:12" x14ac:dyDescent="0.2">
      <c r="A101" s="17">
        <v>92</v>
      </c>
      <c r="B101" s="9">
        <v>7</v>
      </c>
      <c r="C101" s="9">
        <v>56</v>
      </c>
      <c r="D101" s="9">
        <v>51</v>
      </c>
      <c r="E101" s="18">
        <v>0.5</v>
      </c>
      <c r="F101" s="23">
        <f t="shared" si="10"/>
        <v>0.13084112149532709</v>
      </c>
      <c r="G101" s="23">
        <f t="shared" si="7"/>
        <v>0.12280701754385964</v>
      </c>
      <c r="H101" s="24">
        <f t="shared" si="13"/>
        <v>25056.201626445185</v>
      </c>
      <c r="I101" s="24">
        <f t="shared" si="11"/>
        <v>3077.0773927213381</v>
      </c>
      <c r="J101" s="24">
        <f t="shared" si="8"/>
        <v>23517.662930084516</v>
      </c>
      <c r="K101" s="24">
        <f t="shared" si="14"/>
        <v>108537.39224065025</v>
      </c>
      <c r="L101" s="25">
        <f t="shared" si="12"/>
        <v>4.3317576166890408</v>
      </c>
    </row>
    <row r="102" spans="1:12" x14ac:dyDescent="0.2">
      <c r="A102" s="17">
        <v>93</v>
      </c>
      <c r="B102" s="9">
        <v>6</v>
      </c>
      <c r="C102" s="9">
        <v>31</v>
      </c>
      <c r="D102" s="9">
        <v>49</v>
      </c>
      <c r="E102" s="18">
        <v>0.5</v>
      </c>
      <c r="F102" s="23">
        <f t="shared" si="10"/>
        <v>0.15</v>
      </c>
      <c r="G102" s="23">
        <f t="shared" si="7"/>
        <v>0.13953488372093023</v>
      </c>
      <c r="H102" s="24">
        <f t="shared" si="13"/>
        <v>21979.124233723847</v>
      </c>
      <c r="I102" s="24">
        <f t="shared" si="11"/>
        <v>3066.8545442405366</v>
      </c>
      <c r="J102" s="24">
        <f t="shared" si="8"/>
        <v>20445.696961603579</v>
      </c>
      <c r="K102" s="24">
        <f t="shared" si="14"/>
        <v>85019.729310565745</v>
      </c>
      <c r="L102" s="25">
        <f t="shared" si="12"/>
        <v>3.8682036830255062</v>
      </c>
    </row>
    <row r="103" spans="1:12" x14ac:dyDescent="0.2">
      <c r="A103" s="17">
        <v>94</v>
      </c>
      <c r="B103" s="9">
        <v>6</v>
      </c>
      <c r="C103" s="9">
        <v>33</v>
      </c>
      <c r="D103" s="9">
        <v>25</v>
      </c>
      <c r="E103" s="18">
        <v>0.5</v>
      </c>
      <c r="F103" s="23">
        <f t="shared" si="10"/>
        <v>0.20689655172413793</v>
      </c>
      <c r="G103" s="23">
        <f t="shared" si="7"/>
        <v>0.1875</v>
      </c>
      <c r="H103" s="24">
        <f t="shared" si="13"/>
        <v>18912.26968948331</v>
      </c>
      <c r="I103" s="24">
        <f t="shared" si="11"/>
        <v>3546.0505667781208</v>
      </c>
      <c r="J103" s="24">
        <f t="shared" si="8"/>
        <v>17139.244406094247</v>
      </c>
      <c r="K103" s="24">
        <f t="shared" si="14"/>
        <v>64574.032348962166</v>
      </c>
      <c r="L103" s="25">
        <f t="shared" si="12"/>
        <v>3.4143988748674805</v>
      </c>
    </row>
    <row r="104" spans="1:12" x14ac:dyDescent="0.2">
      <c r="A104" s="17">
        <v>95</v>
      </c>
      <c r="B104" s="9">
        <v>9</v>
      </c>
      <c r="C104" s="9">
        <v>16</v>
      </c>
      <c r="D104" s="9">
        <v>29</v>
      </c>
      <c r="E104" s="18">
        <v>0.5</v>
      </c>
      <c r="F104" s="23">
        <f t="shared" si="10"/>
        <v>0.4</v>
      </c>
      <c r="G104" s="23">
        <f t="shared" si="7"/>
        <v>0.33333333333333337</v>
      </c>
      <c r="H104" s="24">
        <f t="shared" si="13"/>
        <v>15366.219122705188</v>
      </c>
      <c r="I104" s="24">
        <f t="shared" si="11"/>
        <v>5122.0730409017297</v>
      </c>
      <c r="J104" s="24">
        <f t="shared" si="8"/>
        <v>12805.182602254323</v>
      </c>
      <c r="K104" s="24">
        <f t="shared" si="14"/>
        <v>47434.787942867915</v>
      </c>
      <c r="L104" s="25">
        <f t="shared" si="12"/>
        <v>3.0869524613753607</v>
      </c>
    </row>
    <row r="105" spans="1:12" x14ac:dyDescent="0.2">
      <c r="A105" s="17">
        <v>96</v>
      </c>
      <c r="B105" s="9">
        <v>7</v>
      </c>
      <c r="C105" s="9">
        <v>19</v>
      </c>
      <c r="D105" s="9">
        <v>12</v>
      </c>
      <c r="E105" s="18">
        <v>0.5</v>
      </c>
      <c r="F105" s="23">
        <f t="shared" si="10"/>
        <v>0.45161290322580644</v>
      </c>
      <c r="G105" s="23">
        <f t="shared" si="7"/>
        <v>0.36842105263157893</v>
      </c>
      <c r="H105" s="24">
        <f t="shared" si="13"/>
        <v>10244.146081803457</v>
      </c>
      <c r="I105" s="24">
        <f t="shared" si="11"/>
        <v>3774.1590827696946</v>
      </c>
      <c r="J105" s="24">
        <f t="shared" si="8"/>
        <v>8357.0665404186111</v>
      </c>
      <c r="K105" s="24">
        <f t="shared" si="14"/>
        <v>34629.605340613591</v>
      </c>
      <c r="L105" s="25">
        <f t="shared" si="12"/>
        <v>3.3804286920630413</v>
      </c>
    </row>
    <row r="106" spans="1:12" x14ac:dyDescent="0.2">
      <c r="A106" s="17">
        <v>97</v>
      </c>
      <c r="B106" s="9">
        <v>5</v>
      </c>
      <c r="C106" s="9">
        <v>17</v>
      </c>
      <c r="D106" s="9">
        <v>17</v>
      </c>
      <c r="E106" s="18">
        <v>0.5</v>
      </c>
      <c r="F106" s="23">
        <f t="shared" si="10"/>
        <v>0.29411764705882354</v>
      </c>
      <c r="G106" s="23">
        <f t="shared" si="7"/>
        <v>0.25641025641025644</v>
      </c>
      <c r="H106" s="24">
        <f t="shared" si="13"/>
        <v>6469.9869990337629</v>
      </c>
      <c r="I106" s="24">
        <f t="shared" si="11"/>
        <v>1658.9710253932728</v>
      </c>
      <c r="J106" s="24">
        <f t="shared" si="8"/>
        <v>5640.5014863371271</v>
      </c>
      <c r="K106" s="24">
        <f t="shared" si="14"/>
        <v>26272.538800194983</v>
      </c>
      <c r="L106" s="25">
        <f t="shared" si="12"/>
        <v>4.0606787624331488</v>
      </c>
    </row>
    <row r="107" spans="1:12" x14ac:dyDescent="0.2">
      <c r="A107" s="17">
        <v>98</v>
      </c>
      <c r="B107" s="9">
        <v>3</v>
      </c>
      <c r="C107" s="9">
        <v>5</v>
      </c>
      <c r="D107" s="9">
        <v>11</v>
      </c>
      <c r="E107" s="18">
        <v>0.5</v>
      </c>
      <c r="F107" s="23">
        <f t="shared" si="10"/>
        <v>0.375</v>
      </c>
      <c r="G107" s="23">
        <f t="shared" si="7"/>
        <v>0.31578947368421051</v>
      </c>
      <c r="H107" s="24">
        <f t="shared" si="13"/>
        <v>4811.0159736404903</v>
      </c>
      <c r="I107" s="24">
        <f t="shared" si="11"/>
        <v>1519.26820220226</v>
      </c>
      <c r="J107" s="24">
        <f t="shared" si="8"/>
        <v>4051.3818725393603</v>
      </c>
      <c r="K107" s="24">
        <f t="shared" si="14"/>
        <v>20632.037313857854</v>
      </c>
      <c r="L107" s="25">
        <f t="shared" si="12"/>
        <v>4.2884990253411308</v>
      </c>
    </row>
    <row r="108" spans="1:12" x14ac:dyDescent="0.2">
      <c r="A108" s="17">
        <v>99</v>
      </c>
      <c r="B108" s="9">
        <v>1</v>
      </c>
      <c r="C108" s="9">
        <v>4</v>
      </c>
      <c r="D108" s="9">
        <v>4</v>
      </c>
      <c r="E108" s="18">
        <v>0.5</v>
      </c>
      <c r="F108" s="23">
        <f t="shared" si="10"/>
        <v>0.25</v>
      </c>
      <c r="G108" s="23">
        <f t="shared" si="7"/>
        <v>0.22222222222222221</v>
      </c>
      <c r="H108" s="24">
        <f t="shared" si="13"/>
        <v>3291.7477714382303</v>
      </c>
      <c r="I108" s="24">
        <f t="shared" si="11"/>
        <v>731.49950476405115</v>
      </c>
      <c r="J108" s="24">
        <f t="shared" si="8"/>
        <v>2925.9980190562046</v>
      </c>
      <c r="K108" s="24">
        <f t="shared" si="14"/>
        <v>16580.655441318493</v>
      </c>
      <c r="L108" s="25">
        <f t="shared" si="12"/>
        <v>5.0370370370370372</v>
      </c>
    </row>
    <row r="109" spans="1:12" x14ac:dyDescent="0.2">
      <c r="A109" s="17" t="s">
        <v>21</v>
      </c>
      <c r="B109" s="9">
        <v>3</v>
      </c>
      <c r="C109" s="9">
        <v>16</v>
      </c>
      <c r="D109" s="9">
        <v>16</v>
      </c>
      <c r="E109" s="22"/>
      <c r="F109" s="23">
        <f>B109/((C109+D109)/2)</f>
        <v>0.1875</v>
      </c>
      <c r="G109" s="23">
        <v>1</v>
      </c>
      <c r="H109" s="24">
        <f>H108-I108</f>
        <v>2560.2482666741789</v>
      </c>
      <c r="I109" s="24">
        <f>H109*G109</f>
        <v>2560.2482666741789</v>
      </c>
      <c r="J109" s="24">
        <f>H109/F109</f>
        <v>13654.657422262288</v>
      </c>
      <c r="K109" s="24">
        <f>J109</f>
        <v>13654.657422262288</v>
      </c>
      <c r="L109" s="25">
        <f>K109/H109</f>
        <v>5.333333333333333</v>
      </c>
    </row>
    <row r="110" spans="1:12" x14ac:dyDescent="0.2">
      <c r="A110" s="26"/>
      <c r="B110" s="26"/>
      <c r="C110" s="26"/>
      <c r="D110" s="26"/>
      <c r="E110" s="27"/>
      <c r="F110" s="27"/>
      <c r="G110" s="27"/>
      <c r="H110" s="26"/>
      <c r="I110" s="26"/>
      <c r="J110" s="26"/>
      <c r="K110" s="26"/>
      <c r="L110" s="27"/>
    </row>
    <row r="111" spans="1:12" x14ac:dyDescent="0.2">
      <c r="A111" s="14"/>
      <c r="B111" s="14"/>
      <c r="C111" s="14"/>
      <c r="D111" s="14"/>
      <c r="E111" s="15"/>
      <c r="F111" s="15"/>
      <c r="G111" s="15"/>
      <c r="H111" s="14"/>
      <c r="I111" s="14"/>
      <c r="J111" s="14"/>
      <c r="K111" s="14"/>
      <c r="L111" s="15"/>
    </row>
    <row r="112" spans="1:12" s="31" customFormat="1" ht="11.25" x14ac:dyDescent="0.2">
      <c r="A112" s="57" t="s">
        <v>23</v>
      </c>
      <c r="B112" s="32"/>
      <c r="C112" s="32"/>
      <c r="D112" s="32"/>
      <c r="H112" s="32"/>
      <c r="I112" s="32"/>
      <c r="J112" s="32"/>
      <c r="K112" s="32"/>
      <c r="L112" s="30"/>
    </row>
    <row r="113" spans="1:12" s="31" customFormat="1" ht="11.25" x14ac:dyDescent="0.2">
      <c r="A113" s="57" t="s">
        <v>9</v>
      </c>
      <c r="B113" s="33"/>
      <c r="C113" s="33"/>
      <c r="D113" s="33"/>
      <c r="E113" s="34"/>
      <c r="F113" s="34"/>
      <c r="G113" s="34"/>
      <c r="H113" s="33"/>
      <c r="I113" s="33"/>
      <c r="J113" s="33"/>
      <c r="K113" s="33"/>
      <c r="L113" s="30"/>
    </row>
    <row r="114" spans="1:12" s="31" customFormat="1" ht="11.25" x14ac:dyDescent="0.2">
      <c r="A114" s="57" t="s">
        <v>10</v>
      </c>
      <c r="B114" s="33"/>
      <c r="C114" s="33"/>
      <c r="D114" s="33"/>
      <c r="E114" s="34"/>
      <c r="F114" s="34"/>
      <c r="G114" s="34"/>
      <c r="H114" s="33"/>
      <c r="I114" s="33"/>
      <c r="J114" s="33"/>
      <c r="K114" s="33"/>
      <c r="L114" s="30"/>
    </row>
    <row r="115" spans="1:12" s="31" customFormat="1" ht="11.25" x14ac:dyDescent="0.2">
      <c r="A115" s="57" t="s">
        <v>11</v>
      </c>
      <c r="B115" s="33"/>
      <c r="C115" s="33"/>
      <c r="D115" s="33"/>
      <c r="E115" s="34"/>
      <c r="F115" s="34"/>
      <c r="G115" s="34"/>
      <c r="H115" s="33"/>
      <c r="I115" s="33"/>
      <c r="J115" s="33"/>
      <c r="K115" s="33"/>
      <c r="L115" s="30"/>
    </row>
    <row r="116" spans="1:12" s="31" customFormat="1" ht="11.25" x14ac:dyDescent="0.2">
      <c r="A116" s="57" t="s">
        <v>12</v>
      </c>
      <c r="B116" s="33"/>
      <c r="C116" s="33"/>
      <c r="D116" s="33"/>
      <c r="E116" s="34"/>
      <c r="F116" s="34"/>
      <c r="G116" s="34"/>
      <c r="H116" s="33"/>
      <c r="I116" s="33"/>
      <c r="J116" s="33"/>
      <c r="K116" s="33"/>
      <c r="L116" s="30"/>
    </row>
    <row r="117" spans="1:12" s="31" customFormat="1" ht="11.25" x14ac:dyDescent="0.2">
      <c r="A117" s="57" t="s">
        <v>13</v>
      </c>
      <c r="B117" s="33"/>
      <c r="C117" s="33"/>
      <c r="D117" s="33"/>
      <c r="E117" s="34"/>
      <c r="F117" s="34"/>
      <c r="G117" s="34"/>
      <c r="H117" s="33"/>
      <c r="I117" s="33"/>
      <c r="J117" s="33"/>
      <c r="K117" s="33"/>
      <c r="L117" s="30"/>
    </row>
    <row r="118" spans="1:12" s="31" customFormat="1" ht="11.25" x14ac:dyDescent="0.2">
      <c r="A118" s="57" t="s">
        <v>14</v>
      </c>
      <c r="B118" s="33"/>
      <c r="C118" s="33"/>
      <c r="D118" s="33"/>
      <c r="E118" s="34"/>
      <c r="F118" s="34"/>
      <c r="G118" s="34"/>
      <c r="H118" s="33"/>
      <c r="I118" s="33"/>
      <c r="J118" s="33"/>
      <c r="K118" s="33"/>
      <c r="L118" s="30"/>
    </row>
    <row r="119" spans="1:12" s="31" customFormat="1" ht="11.25" x14ac:dyDescent="0.2">
      <c r="A119" s="57" t="s">
        <v>15</v>
      </c>
      <c r="B119" s="33"/>
      <c r="C119" s="33"/>
      <c r="D119" s="33"/>
      <c r="E119" s="34"/>
      <c r="F119" s="34"/>
      <c r="G119" s="34"/>
      <c r="H119" s="33"/>
      <c r="I119" s="33"/>
      <c r="J119" s="33"/>
      <c r="K119" s="33"/>
      <c r="L119" s="30"/>
    </row>
    <row r="120" spans="1:12" s="31" customFormat="1" ht="11.25" x14ac:dyDescent="0.2">
      <c r="A120" s="57" t="s">
        <v>16</v>
      </c>
      <c r="B120" s="33"/>
      <c r="C120" s="33"/>
      <c r="D120" s="33"/>
      <c r="E120" s="34"/>
      <c r="F120" s="34"/>
      <c r="G120" s="34"/>
      <c r="H120" s="33"/>
      <c r="I120" s="33"/>
      <c r="J120" s="33"/>
      <c r="K120" s="33"/>
      <c r="L120" s="30"/>
    </row>
    <row r="121" spans="1:12" s="31" customFormat="1" ht="11.25" x14ac:dyDescent="0.2">
      <c r="A121" s="57" t="s">
        <v>17</v>
      </c>
      <c r="B121" s="33"/>
      <c r="C121" s="33"/>
      <c r="D121" s="33"/>
      <c r="E121" s="34"/>
      <c r="F121" s="34"/>
      <c r="G121" s="34"/>
      <c r="H121" s="33"/>
      <c r="I121" s="33"/>
      <c r="J121" s="33"/>
      <c r="K121" s="33"/>
      <c r="L121" s="30"/>
    </row>
    <row r="122" spans="1:12" s="31" customFormat="1" ht="11.25" x14ac:dyDescent="0.2">
      <c r="A122" s="57" t="s">
        <v>18</v>
      </c>
      <c r="B122" s="33"/>
      <c r="C122" s="33"/>
      <c r="D122" s="33"/>
      <c r="E122" s="34"/>
      <c r="F122" s="34"/>
      <c r="G122" s="34"/>
      <c r="H122" s="33"/>
      <c r="I122" s="33"/>
      <c r="J122" s="33"/>
      <c r="K122" s="33"/>
      <c r="L122" s="30"/>
    </row>
    <row r="123" spans="1:12" s="31" customFormat="1" ht="11.25" x14ac:dyDescent="0.2">
      <c r="A123" s="57" t="s">
        <v>19</v>
      </c>
      <c r="B123" s="33"/>
      <c r="C123" s="33"/>
      <c r="D123" s="33"/>
      <c r="E123" s="34"/>
      <c r="F123" s="34"/>
      <c r="G123" s="34"/>
      <c r="H123" s="33"/>
      <c r="I123" s="33"/>
      <c r="J123" s="33"/>
      <c r="K123" s="33"/>
      <c r="L123" s="30"/>
    </row>
    <row r="124" spans="1:12" s="31" customFormat="1" ht="11.25" x14ac:dyDescent="0.2">
      <c r="A124" s="29"/>
      <c r="B124" s="29"/>
      <c r="C124" s="29"/>
      <c r="D124" s="29"/>
      <c r="E124" s="30"/>
      <c r="F124" s="30"/>
      <c r="G124" s="30"/>
      <c r="H124" s="29"/>
      <c r="I124" s="29"/>
      <c r="J124" s="29"/>
      <c r="K124" s="29"/>
      <c r="L124" s="30"/>
    </row>
    <row r="125" spans="1:12" s="31" customFormat="1" ht="11.25" x14ac:dyDescent="0.2">
      <c r="A125" s="4" t="e">
        <f>#REF!</f>
        <v>#REF!</v>
      </c>
      <c r="B125" s="32"/>
      <c r="C125" s="32"/>
      <c r="D125" s="32"/>
      <c r="H125" s="32"/>
      <c r="I125" s="32"/>
      <c r="J125" s="32"/>
      <c r="K125" s="32"/>
      <c r="L125" s="30"/>
    </row>
    <row r="126" spans="1:12" s="31" customFormat="1" ht="11.25" x14ac:dyDescent="0.2">
      <c r="A126" s="32"/>
      <c r="B126" s="32"/>
      <c r="C126" s="32"/>
      <c r="D126" s="32"/>
      <c r="H126" s="32"/>
      <c r="I126" s="32"/>
      <c r="J126" s="32"/>
      <c r="K126" s="32"/>
      <c r="L126" s="30"/>
    </row>
    <row r="127" spans="1:12" s="31" customFormat="1" ht="11.25" x14ac:dyDescent="0.2">
      <c r="A127" s="32"/>
      <c r="B127" s="32"/>
      <c r="C127" s="32"/>
      <c r="D127" s="32"/>
      <c r="H127" s="32"/>
      <c r="I127" s="32"/>
      <c r="J127" s="32"/>
      <c r="K127" s="32"/>
      <c r="L127" s="30"/>
    </row>
    <row r="128" spans="1:12" s="31" customFormat="1" ht="11.25" x14ac:dyDescent="0.2">
      <c r="A128" s="32"/>
      <c r="B128" s="32"/>
      <c r="C128" s="32"/>
      <c r="D128" s="32"/>
      <c r="H128" s="32"/>
      <c r="I128" s="32"/>
      <c r="J128" s="32"/>
      <c r="K128" s="32"/>
      <c r="L128" s="30"/>
    </row>
    <row r="129" spans="12:12" x14ac:dyDescent="0.2">
      <c r="L129" s="15"/>
    </row>
    <row r="130" spans="12:12" x14ac:dyDescent="0.2">
      <c r="L130" s="15"/>
    </row>
    <row r="131" spans="12:12" x14ac:dyDescent="0.2">
      <c r="L131" s="15"/>
    </row>
    <row r="132" spans="12:12" x14ac:dyDescent="0.2">
      <c r="L132" s="15"/>
    </row>
    <row r="133" spans="12:12" x14ac:dyDescent="0.2">
      <c r="L133" s="15"/>
    </row>
    <row r="134" spans="12:12" x14ac:dyDescent="0.2">
      <c r="L134" s="15"/>
    </row>
    <row r="135" spans="12:12" x14ac:dyDescent="0.2">
      <c r="L135" s="15"/>
    </row>
    <row r="136" spans="12:12" x14ac:dyDescent="0.2">
      <c r="L136" s="15"/>
    </row>
    <row r="137" spans="12:12" x14ac:dyDescent="0.2">
      <c r="L137" s="15"/>
    </row>
    <row r="138" spans="12:12" x14ac:dyDescent="0.2">
      <c r="L138" s="15"/>
    </row>
    <row r="139" spans="12:12" x14ac:dyDescent="0.2">
      <c r="L139" s="15"/>
    </row>
    <row r="140" spans="12:12" x14ac:dyDescent="0.2">
      <c r="L140" s="15"/>
    </row>
    <row r="141" spans="12:12" x14ac:dyDescent="0.2">
      <c r="L141" s="15"/>
    </row>
    <row r="142" spans="12:12" x14ac:dyDescent="0.2">
      <c r="L142" s="15"/>
    </row>
    <row r="143" spans="12:12" x14ac:dyDescent="0.2">
      <c r="L143" s="15"/>
    </row>
    <row r="144" spans="12:12" x14ac:dyDescent="0.2">
      <c r="L144" s="15"/>
    </row>
    <row r="145" spans="12:12" x14ac:dyDescent="0.2">
      <c r="L145" s="15"/>
    </row>
    <row r="146" spans="12:12" x14ac:dyDescent="0.2">
      <c r="L146" s="15"/>
    </row>
    <row r="147" spans="12:12" x14ac:dyDescent="0.2">
      <c r="L147" s="15"/>
    </row>
    <row r="148" spans="12:12" x14ac:dyDescent="0.2">
      <c r="L148" s="15"/>
    </row>
    <row r="149" spans="12:12" x14ac:dyDescent="0.2">
      <c r="L149" s="15"/>
    </row>
    <row r="150" spans="12:12" x14ac:dyDescent="0.2">
      <c r="L150" s="15"/>
    </row>
    <row r="151" spans="12:12" x14ac:dyDescent="0.2">
      <c r="L151" s="15"/>
    </row>
    <row r="152" spans="12:12" x14ac:dyDescent="0.2">
      <c r="L152" s="15"/>
    </row>
    <row r="153" spans="12:12" x14ac:dyDescent="0.2">
      <c r="L153" s="15"/>
    </row>
    <row r="154" spans="12:12" x14ac:dyDescent="0.2">
      <c r="L154" s="15"/>
    </row>
    <row r="155" spans="12:12" x14ac:dyDescent="0.2">
      <c r="L155" s="15"/>
    </row>
    <row r="156" spans="12:12" x14ac:dyDescent="0.2">
      <c r="L156" s="15"/>
    </row>
    <row r="157" spans="12:12" x14ac:dyDescent="0.2">
      <c r="L157" s="15"/>
    </row>
    <row r="158" spans="12:12" x14ac:dyDescent="0.2">
      <c r="L158" s="15"/>
    </row>
    <row r="159" spans="12:12" x14ac:dyDescent="0.2">
      <c r="L159" s="15"/>
    </row>
    <row r="160" spans="12:12" x14ac:dyDescent="0.2">
      <c r="L160" s="15"/>
    </row>
    <row r="161" spans="12:12" x14ac:dyDescent="0.2">
      <c r="L161" s="15"/>
    </row>
    <row r="162" spans="12:12" x14ac:dyDescent="0.2">
      <c r="L162" s="15"/>
    </row>
    <row r="163" spans="12:12" x14ac:dyDescent="0.2">
      <c r="L163" s="15"/>
    </row>
    <row r="164" spans="12:12" x14ac:dyDescent="0.2">
      <c r="L164" s="15"/>
    </row>
    <row r="165" spans="12:12" x14ac:dyDescent="0.2">
      <c r="L165" s="15"/>
    </row>
    <row r="166" spans="12:12" x14ac:dyDescent="0.2">
      <c r="L166" s="15"/>
    </row>
    <row r="167" spans="12:12" x14ac:dyDescent="0.2">
      <c r="L167" s="15"/>
    </row>
    <row r="168" spans="12:12" x14ac:dyDescent="0.2">
      <c r="L168" s="15"/>
    </row>
    <row r="169" spans="12:12" x14ac:dyDescent="0.2">
      <c r="L169" s="15"/>
    </row>
    <row r="170" spans="12:12" x14ac:dyDescent="0.2">
      <c r="L170" s="15"/>
    </row>
    <row r="171" spans="12:12" x14ac:dyDescent="0.2">
      <c r="L171" s="15"/>
    </row>
    <row r="172" spans="12:12" x14ac:dyDescent="0.2">
      <c r="L172" s="15"/>
    </row>
    <row r="173" spans="12:12" x14ac:dyDescent="0.2">
      <c r="L173" s="15"/>
    </row>
    <row r="174" spans="12:12" x14ac:dyDescent="0.2">
      <c r="L174" s="15"/>
    </row>
    <row r="175" spans="12:12" x14ac:dyDescent="0.2">
      <c r="L175" s="15"/>
    </row>
    <row r="176" spans="12:12" x14ac:dyDescent="0.2">
      <c r="L176" s="15"/>
    </row>
    <row r="177" spans="12:12" x14ac:dyDescent="0.2">
      <c r="L177" s="15"/>
    </row>
    <row r="178" spans="12:12" x14ac:dyDescent="0.2">
      <c r="L178" s="15"/>
    </row>
    <row r="179" spans="12:12" x14ac:dyDescent="0.2">
      <c r="L179" s="15"/>
    </row>
    <row r="180" spans="12:12" x14ac:dyDescent="0.2">
      <c r="L180" s="15"/>
    </row>
    <row r="181" spans="12:12" x14ac:dyDescent="0.2">
      <c r="L181" s="15"/>
    </row>
    <row r="182" spans="12:12" x14ac:dyDescent="0.2">
      <c r="L182" s="15"/>
    </row>
    <row r="183" spans="12:12" x14ac:dyDescent="0.2">
      <c r="L183" s="15"/>
    </row>
    <row r="184" spans="12:12" x14ac:dyDescent="0.2">
      <c r="L184" s="15"/>
    </row>
    <row r="185" spans="12:12" x14ac:dyDescent="0.2">
      <c r="L185" s="15"/>
    </row>
    <row r="186" spans="12:12" x14ac:dyDescent="0.2">
      <c r="L186" s="15"/>
    </row>
    <row r="187" spans="12:12" x14ac:dyDescent="0.2">
      <c r="L187" s="15"/>
    </row>
    <row r="188" spans="12:12" x14ac:dyDescent="0.2">
      <c r="L188" s="15"/>
    </row>
    <row r="189" spans="12:12" x14ac:dyDescent="0.2">
      <c r="L189" s="15"/>
    </row>
    <row r="190" spans="12:12" x14ac:dyDescent="0.2">
      <c r="L190" s="15"/>
    </row>
    <row r="191" spans="12:12" x14ac:dyDescent="0.2">
      <c r="L191" s="15"/>
    </row>
    <row r="192" spans="12:12" x14ac:dyDescent="0.2">
      <c r="L192" s="15"/>
    </row>
    <row r="193" spans="12:12" x14ac:dyDescent="0.2">
      <c r="L193" s="15"/>
    </row>
    <row r="194" spans="12:12" x14ac:dyDescent="0.2">
      <c r="L194" s="15"/>
    </row>
    <row r="195" spans="12:12" x14ac:dyDescent="0.2">
      <c r="L195" s="15"/>
    </row>
    <row r="196" spans="12:12" x14ac:dyDescent="0.2">
      <c r="L196" s="15"/>
    </row>
    <row r="197" spans="12:12" x14ac:dyDescent="0.2">
      <c r="L197" s="15"/>
    </row>
    <row r="198" spans="12:12" x14ac:dyDescent="0.2">
      <c r="L198" s="15"/>
    </row>
    <row r="199" spans="12:12" x14ac:dyDescent="0.2">
      <c r="L199" s="15"/>
    </row>
    <row r="200" spans="12:12" x14ac:dyDescent="0.2">
      <c r="L200" s="15"/>
    </row>
    <row r="201" spans="12:12" x14ac:dyDescent="0.2">
      <c r="L201" s="15"/>
    </row>
    <row r="202" spans="12:12" x14ac:dyDescent="0.2">
      <c r="L202" s="15"/>
    </row>
    <row r="203" spans="12:12" x14ac:dyDescent="0.2">
      <c r="L203" s="15"/>
    </row>
    <row r="204" spans="12:12" x14ac:dyDescent="0.2">
      <c r="L204" s="15"/>
    </row>
    <row r="205" spans="12:12" x14ac:dyDescent="0.2">
      <c r="L205" s="15"/>
    </row>
    <row r="206" spans="12:12" x14ac:dyDescent="0.2">
      <c r="L206" s="15"/>
    </row>
    <row r="207" spans="12:12" x14ac:dyDescent="0.2">
      <c r="L207" s="15"/>
    </row>
    <row r="208" spans="12:12" x14ac:dyDescent="0.2">
      <c r="L208" s="15"/>
    </row>
    <row r="209" spans="12:12" x14ac:dyDescent="0.2">
      <c r="L209" s="15"/>
    </row>
    <row r="210" spans="12:12" x14ac:dyDescent="0.2">
      <c r="L210" s="15"/>
    </row>
    <row r="211" spans="12:12" x14ac:dyDescent="0.2">
      <c r="L211" s="15"/>
    </row>
    <row r="212" spans="12:12" x14ac:dyDescent="0.2">
      <c r="L212" s="15"/>
    </row>
    <row r="213" spans="12:12" x14ac:dyDescent="0.2">
      <c r="L213" s="15"/>
    </row>
    <row r="214" spans="12:12" x14ac:dyDescent="0.2">
      <c r="L214" s="15"/>
    </row>
    <row r="215" spans="12:12" x14ac:dyDescent="0.2">
      <c r="L215" s="15"/>
    </row>
    <row r="216" spans="12:12" x14ac:dyDescent="0.2">
      <c r="L216" s="15"/>
    </row>
    <row r="217" spans="12:12" x14ac:dyDescent="0.2">
      <c r="L217" s="15"/>
    </row>
    <row r="218" spans="12:12" x14ac:dyDescent="0.2">
      <c r="L218" s="15"/>
    </row>
    <row r="219" spans="12:12" x14ac:dyDescent="0.2">
      <c r="L219" s="15"/>
    </row>
    <row r="220" spans="12:12" x14ac:dyDescent="0.2">
      <c r="L220" s="15"/>
    </row>
    <row r="221" spans="12:12" x14ac:dyDescent="0.2">
      <c r="L221" s="15"/>
    </row>
    <row r="222" spans="12:12" x14ac:dyDescent="0.2">
      <c r="L222" s="15"/>
    </row>
    <row r="223" spans="12:12" x14ac:dyDescent="0.2">
      <c r="L223" s="15"/>
    </row>
    <row r="224" spans="12:12" x14ac:dyDescent="0.2">
      <c r="L224" s="15"/>
    </row>
    <row r="225" spans="12:12" x14ac:dyDescent="0.2">
      <c r="L225" s="15"/>
    </row>
    <row r="226" spans="12:12" x14ac:dyDescent="0.2">
      <c r="L226" s="15"/>
    </row>
    <row r="227" spans="12:12" x14ac:dyDescent="0.2">
      <c r="L227" s="15"/>
    </row>
    <row r="228" spans="12:12" x14ac:dyDescent="0.2">
      <c r="L228" s="15"/>
    </row>
    <row r="229" spans="12:12" x14ac:dyDescent="0.2">
      <c r="L229" s="15"/>
    </row>
    <row r="230" spans="12:12" x14ac:dyDescent="0.2">
      <c r="L230" s="15"/>
    </row>
    <row r="231" spans="12:12" x14ac:dyDescent="0.2">
      <c r="L231" s="15"/>
    </row>
    <row r="232" spans="12:12" x14ac:dyDescent="0.2">
      <c r="L232" s="15"/>
    </row>
    <row r="233" spans="12:12" x14ac:dyDescent="0.2">
      <c r="L233" s="15"/>
    </row>
    <row r="234" spans="12:12" x14ac:dyDescent="0.2">
      <c r="L234" s="15"/>
    </row>
    <row r="235" spans="12:12" x14ac:dyDescent="0.2">
      <c r="L235" s="15"/>
    </row>
    <row r="236" spans="12:12" x14ac:dyDescent="0.2">
      <c r="L236" s="15"/>
    </row>
    <row r="237" spans="12:12" x14ac:dyDescent="0.2">
      <c r="L237" s="15"/>
    </row>
    <row r="238" spans="12:12" x14ac:dyDescent="0.2">
      <c r="L238" s="15"/>
    </row>
    <row r="239" spans="12:12" x14ac:dyDescent="0.2">
      <c r="L239" s="15"/>
    </row>
    <row r="240" spans="12:12" x14ac:dyDescent="0.2">
      <c r="L240" s="15"/>
    </row>
    <row r="241" spans="12:12" x14ac:dyDescent="0.2">
      <c r="L241" s="15"/>
    </row>
    <row r="242" spans="12:12" x14ac:dyDescent="0.2">
      <c r="L242" s="15"/>
    </row>
    <row r="243" spans="12:12" x14ac:dyDescent="0.2">
      <c r="L243" s="15"/>
    </row>
    <row r="244" spans="12:12" x14ac:dyDescent="0.2">
      <c r="L244" s="15"/>
    </row>
    <row r="245" spans="12:12" x14ac:dyDescent="0.2">
      <c r="L245" s="15"/>
    </row>
    <row r="246" spans="12:12" x14ac:dyDescent="0.2">
      <c r="L246" s="15"/>
    </row>
    <row r="247" spans="12:12" x14ac:dyDescent="0.2">
      <c r="L247" s="15"/>
    </row>
    <row r="248" spans="12:12" x14ac:dyDescent="0.2">
      <c r="L248" s="15"/>
    </row>
    <row r="249" spans="12:12" x14ac:dyDescent="0.2">
      <c r="L249" s="15"/>
    </row>
    <row r="250" spans="12:12" x14ac:dyDescent="0.2">
      <c r="L250" s="15"/>
    </row>
    <row r="251" spans="12:12" x14ac:dyDescent="0.2">
      <c r="L251" s="15"/>
    </row>
    <row r="252" spans="12:12" x14ac:dyDescent="0.2">
      <c r="L252" s="15"/>
    </row>
    <row r="253" spans="12:12" x14ac:dyDescent="0.2">
      <c r="L253" s="15"/>
    </row>
    <row r="254" spans="12:12" x14ac:dyDescent="0.2">
      <c r="L254" s="15"/>
    </row>
    <row r="255" spans="12:12" x14ac:dyDescent="0.2">
      <c r="L255" s="15"/>
    </row>
    <row r="256" spans="12:12" x14ac:dyDescent="0.2">
      <c r="L256" s="15"/>
    </row>
    <row r="257" spans="12:12" x14ac:dyDescent="0.2">
      <c r="L257" s="15"/>
    </row>
    <row r="258" spans="12:12" x14ac:dyDescent="0.2">
      <c r="L258" s="15"/>
    </row>
    <row r="259" spans="12:12" x14ac:dyDescent="0.2">
      <c r="L259" s="15"/>
    </row>
    <row r="260" spans="12:12" x14ac:dyDescent="0.2">
      <c r="L260" s="15"/>
    </row>
    <row r="261" spans="12:12" x14ac:dyDescent="0.2">
      <c r="L261" s="15"/>
    </row>
    <row r="262" spans="12:12" x14ac:dyDescent="0.2">
      <c r="L262" s="15"/>
    </row>
    <row r="263" spans="12:12" x14ac:dyDescent="0.2">
      <c r="L263" s="15"/>
    </row>
    <row r="264" spans="12:12" x14ac:dyDescent="0.2">
      <c r="L264" s="15"/>
    </row>
    <row r="265" spans="12:12" x14ac:dyDescent="0.2">
      <c r="L265" s="15"/>
    </row>
    <row r="266" spans="12:12" x14ac:dyDescent="0.2">
      <c r="L266" s="15"/>
    </row>
    <row r="267" spans="12:12" x14ac:dyDescent="0.2">
      <c r="L267" s="15"/>
    </row>
    <row r="268" spans="12:12" x14ac:dyDescent="0.2">
      <c r="L268" s="15"/>
    </row>
    <row r="269" spans="12:12" x14ac:dyDescent="0.2">
      <c r="L269" s="15"/>
    </row>
    <row r="270" spans="12:12" x14ac:dyDescent="0.2">
      <c r="L270" s="15"/>
    </row>
    <row r="271" spans="12:12" x14ac:dyDescent="0.2">
      <c r="L271" s="15"/>
    </row>
    <row r="272" spans="12:12" x14ac:dyDescent="0.2">
      <c r="L272" s="15"/>
    </row>
    <row r="273" spans="12:12" x14ac:dyDescent="0.2">
      <c r="L273" s="15"/>
    </row>
    <row r="274" spans="12:12" x14ac:dyDescent="0.2">
      <c r="L274" s="15"/>
    </row>
    <row r="275" spans="12:12" x14ac:dyDescent="0.2">
      <c r="L275" s="15"/>
    </row>
    <row r="276" spans="12:12" x14ac:dyDescent="0.2">
      <c r="L276" s="15"/>
    </row>
    <row r="277" spans="12:12" x14ac:dyDescent="0.2">
      <c r="L277" s="15"/>
    </row>
    <row r="278" spans="12:12" x14ac:dyDescent="0.2">
      <c r="L278" s="15"/>
    </row>
    <row r="279" spans="12:12" x14ac:dyDescent="0.2">
      <c r="L279" s="15"/>
    </row>
    <row r="280" spans="12:12" x14ac:dyDescent="0.2">
      <c r="L280" s="15"/>
    </row>
    <row r="281" spans="12:12" x14ac:dyDescent="0.2">
      <c r="L281" s="15"/>
    </row>
    <row r="282" spans="12:12" x14ac:dyDescent="0.2">
      <c r="L282" s="15"/>
    </row>
    <row r="283" spans="12:12" x14ac:dyDescent="0.2">
      <c r="L283" s="15"/>
    </row>
    <row r="284" spans="12:12" x14ac:dyDescent="0.2">
      <c r="L284" s="15"/>
    </row>
    <row r="285" spans="12:12" x14ac:dyDescent="0.2">
      <c r="L285" s="15"/>
    </row>
    <row r="286" spans="12:12" x14ac:dyDescent="0.2">
      <c r="L286" s="15"/>
    </row>
    <row r="287" spans="12:12" x14ac:dyDescent="0.2">
      <c r="L287" s="15"/>
    </row>
    <row r="288" spans="12:12" x14ac:dyDescent="0.2">
      <c r="L288" s="15"/>
    </row>
    <row r="289" spans="12:12" x14ac:dyDescent="0.2">
      <c r="L289" s="15"/>
    </row>
    <row r="290" spans="12:12" x14ac:dyDescent="0.2">
      <c r="L290" s="15"/>
    </row>
    <row r="291" spans="12:12" x14ac:dyDescent="0.2">
      <c r="L291" s="15"/>
    </row>
    <row r="292" spans="12:12" x14ac:dyDescent="0.2">
      <c r="L292" s="15"/>
    </row>
    <row r="293" spans="12:12" x14ac:dyDescent="0.2">
      <c r="L293" s="15"/>
    </row>
    <row r="294" spans="12:12" x14ac:dyDescent="0.2">
      <c r="L294" s="15"/>
    </row>
    <row r="295" spans="12:12" x14ac:dyDescent="0.2">
      <c r="L295" s="15"/>
    </row>
    <row r="296" spans="12:12" x14ac:dyDescent="0.2">
      <c r="L296" s="15"/>
    </row>
    <row r="297" spans="12:12" x14ac:dyDescent="0.2">
      <c r="L297" s="15"/>
    </row>
    <row r="298" spans="12:12" x14ac:dyDescent="0.2">
      <c r="L298" s="15"/>
    </row>
    <row r="299" spans="12:12" x14ac:dyDescent="0.2">
      <c r="L299" s="15"/>
    </row>
    <row r="300" spans="12:12" x14ac:dyDescent="0.2">
      <c r="L300" s="15"/>
    </row>
    <row r="301" spans="12:12" x14ac:dyDescent="0.2">
      <c r="L301" s="15"/>
    </row>
    <row r="302" spans="12:12" x14ac:dyDescent="0.2">
      <c r="L302" s="15"/>
    </row>
    <row r="303" spans="12:12" x14ac:dyDescent="0.2">
      <c r="L303" s="15"/>
    </row>
    <row r="304" spans="12:12" x14ac:dyDescent="0.2">
      <c r="L304" s="15"/>
    </row>
    <row r="305" spans="12:12" x14ac:dyDescent="0.2">
      <c r="L305" s="15"/>
    </row>
    <row r="306" spans="12:12" x14ac:dyDescent="0.2">
      <c r="L306" s="15"/>
    </row>
    <row r="307" spans="12:12" x14ac:dyDescent="0.2">
      <c r="L307" s="15"/>
    </row>
    <row r="308" spans="12:12" x14ac:dyDescent="0.2">
      <c r="L308" s="15"/>
    </row>
    <row r="309" spans="12:12" x14ac:dyDescent="0.2">
      <c r="L309" s="15"/>
    </row>
    <row r="310" spans="12:12" x14ac:dyDescent="0.2">
      <c r="L310" s="15"/>
    </row>
    <row r="311" spans="12:12" x14ac:dyDescent="0.2">
      <c r="L311" s="15"/>
    </row>
    <row r="312" spans="12:12" x14ac:dyDescent="0.2">
      <c r="L312" s="15"/>
    </row>
    <row r="313" spans="12:12" x14ac:dyDescent="0.2">
      <c r="L313" s="15"/>
    </row>
    <row r="314" spans="12:12" x14ac:dyDescent="0.2">
      <c r="L314" s="15"/>
    </row>
    <row r="315" spans="12:12" x14ac:dyDescent="0.2">
      <c r="L315" s="15"/>
    </row>
    <row r="316" spans="12:12" x14ac:dyDescent="0.2">
      <c r="L316" s="15"/>
    </row>
    <row r="317" spans="12:12" x14ac:dyDescent="0.2">
      <c r="L317" s="15"/>
    </row>
    <row r="318" spans="12:12" x14ac:dyDescent="0.2">
      <c r="L318" s="15"/>
    </row>
    <row r="319" spans="12:12" x14ac:dyDescent="0.2">
      <c r="L319" s="15"/>
    </row>
    <row r="320" spans="12:12" x14ac:dyDescent="0.2">
      <c r="L320" s="15"/>
    </row>
    <row r="321" spans="12:12" x14ac:dyDescent="0.2">
      <c r="L321" s="15"/>
    </row>
    <row r="322" spans="12:12" x14ac:dyDescent="0.2">
      <c r="L322" s="15"/>
    </row>
    <row r="323" spans="12:12" x14ac:dyDescent="0.2">
      <c r="L323" s="15"/>
    </row>
    <row r="324" spans="12:12" x14ac:dyDescent="0.2">
      <c r="L324" s="15"/>
    </row>
    <row r="325" spans="12:12" x14ac:dyDescent="0.2">
      <c r="L325" s="15"/>
    </row>
    <row r="326" spans="12:12" x14ac:dyDescent="0.2">
      <c r="L326" s="15"/>
    </row>
    <row r="327" spans="12:12" x14ac:dyDescent="0.2">
      <c r="L327" s="15"/>
    </row>
    <row r="328" spans="12:12" x14ac:dyDescent="0.2">
      <c r="L328" s="15"/>
    </row>
    <row r="329" spans="12:12" x14ac:dyDescent="0.2">
      <c r="L329" s="15"/>
    </row>
    <row r="330" spans="12:12" x14ac:dyDescent="0.2">
      <c r="L330" s="15"/>
    </row>
    <row r="331" spans="12:12" x14ac:dyDescent="0.2">
      <c r="L331" s="15"/>
    </row>
    <row r="332" spans="12:12" x14ac:dyDescent="0.2">
      <c r="L332" s="15"/>
    </row>
    <row r="333" spans="12:12" x14ac:dyDescent="0.2">
      <c r="L333" s="15"/>
    </row>
    <row r="334" spans="12:12" x14ac:dyDescent="0.2">
      <c r="L334" s="15"/>
    </row>
    <row r="335" spans="12:12" x14ac:dyDescent="0.2">
      <c r="L335" s="15"/>
    </row>
    <row r="336" spans="12:12" x14ac:dyDescent="0.2">
      <c r="L336" s="15"/>
    </row>
    <row r="337" spans="12:12" x14ac:dyDescent="0.2">
      <c r="L337" s="15"/>
    </row>
    <row r="338" spans="12:12" x14ac:dyDescent="0.2">
      <c r="L338" s="15"/>
    </row>
    <row r="339" spans="12:12" x14ac:dyDescent="0.2">
      <c r="L339" s="15"/>
    </row>
    <row r="340" spans="12:12" x14ac:dyDescent="0.2">
      <c r="L340" s="15"/>
    </row>
    <row r="341" spans="12:12" x14ac:dyDescent="0.2">
      <c r="L341" s="15"/>
    </row>
    <row r="342" spans="12:12" x14ac:dyDescent="0.2">
      <c r="L342" s="15"/>
    </row>
    <row r="343" spans="12:12" x14ac:dyDescent="0.2">
      <c r="L343" s="15"/>
    </row>
    <row r="344" spans="12:12" x14ac:dyDescent="0.2">
      <c r="L344" s="15"/>
    </row>
    <row r="345" spans="12:12" x14ac:dyDescent="0.2">
      <c r="L345" s="15"/>
    </row>
    <row r="346" spans="12:12" x14ac:dyDescent="0.2">
      <c r="L346" s="15"/>
    </row>
    <row r="347" spans="12:12" x14ac:dyDescent="0.2">
      <c r="L347" s="15"/>
    </row>
    <row r="348" spans="12:12" x14ac:dyDescent="0.2">
      <c r="L348" s="15"/>
    </row>
    <row r="349" spans="12:12" x14ac:dyDescent="0.2">
      <c r="L349" s="15"/>
    </row>
    <row r="350" spans="12:12" x14ac:dyDescent="0.2">
      <c r="L350" s="15"/>
    </row>
    <row r="351" spans="12:12" x14ac:dyDescent="0.2">
      <c r="L351" s="15"/>
    </row>
    <row r="352" spans="12:12" x14ac:dyDescent="0.2">
      <c r="L352" s="15"/>
    </row>
    <row r="353" spans="12:12" x14ac:dyDescent="0.2">
      <c r="L353" s="15"/>
    </row>
    <row r="354" spans="12:12" x14ac:dyDescent="0.2">
      <c r="L354" s="15"/>
    </row>
    <row r="355" spans="12:12" x14ac:dyDescent="0.2">
      <c r="L355" s="15"/>
    </row>
    <row r="356" spans="12:12" x14ac:dyDescent="0.2">
      <c r="L356" s="15"/>
    </row>
    <row r="357" spans="12:12" x14ac:dyDescent="0.2">
      <c r="L357" s="15"/>
    </row>
    <row r="358" spans="12:12" x14ac:dyDescent="0.2">
      <c r="L358" s="15"/>
    </row>
    <row r="359" spans="12:12" x14ac:dyDescent="0.2">
      <c r="L359" s="15"/>
    </row>
    <row r="360" spans="12:12" x14ac:dyDescent="0.2">
      <c r="L360" s="15"/>
    </row>
    <row r="361" spans="12:12" x14ac:dyDescent="0.2">
      <c r="L361" s="15"/>
    </row>
    <row r="362" spans="12:12" x14ac:dyDescent="0.2">
      <c r="L362" s="15"/>
    </row>
    <row r="363" spans="12:12" x14ac:dyDescent="0.2">
      <c r="L363" s="15"/>
    </row>
    <row r="364" spans="12:12" x14ac:dyDescent="0.2">
      <c r="L364" s="15"/>
    </row>
    <row r="365" spans="12:12" x14ac:dyDescent="0.2">
      <c r="L365" s="15"/>
    </row>
    <row r="366" spans="12:12" x14ac:dyDescent="0.2">
      <c r="L366" s="15"/>
    </row>
    <row r="367" spans="12:12" x14ac:dyDescent="0.2">
      <c r="L367" s="15"/>
    </row>
    <row r="368" spans="12:12" x14ac:dyDescent="0.2">
      <c r="L368" s="15"/>
    </row>
    <row r="369" spans="12:12" x14ac:dyDescent="0.2">
      <c r="L369" s="15"/>
    </row>
    <row r="370" spans="12:12" x14ac:dyDescent="0.2">
      <c r="L370" s="15"/>
    </row>
    <row r="371" spans="12:12" x14ac:dyDescent="0.2">
      <c r="L371" s="15"/>
    </row>
    <row r="372" spans="12:12" x14ac:dyDescent="0.2">
      <c r="L372" s="15"/>
    </row>
    <row r="373" spans="12:12" x14ac:dyDescent="0.2">
      <c r="L373" s="15"/>
    </row>
    <row r="374" spans="12:12" x14ac:dyDescent="0.2">
      <c r="L374" s="15"/>
    </row>
    <row r="375" spans="12:12" x14ac:dyDescent="0.2">
      <c r="L375" s="15"/>
    </row>
    <row r="376" spans="12:12" x14ac:dyDescent="0.2">
      <c r="L376" s="15"/>
    </row>
    <row r="377" spans="12:12" x14ac:dyDescent="0.2">
      <c r="L377" s="15"/>
    </row>
    <row r="378" spans="12:12" x14ac:dyDescent="0.2">
      <c r="L378" s="15"/>
    </row>
    <row r="379" spans="12:12" x14ac:dyDescent="0.2">
      <c r="L379" s="15"/>
    </row>
    <row r="380" spans="12:12" x14ac:dyDescent="0.2">
      <c r="L380" s="15"/>
    </row>
    <row r="381" spans="12:12" x14ac:dyDescent="0.2">
      <c r="L381" s="15"/>
    </row>
    <row r="382" spans="12:12" x14ac:dyDescent="0.2">
      <c r="L382" s="15"/>
    </row>
    <row r="383" spans="12:12" x14ac:dyDescent="0.2">
      <c r="L383" s="15"/>
    </row>
    <row r="384" spans="12:12" x14ac:dyDescent="0.2">
      <c r="L384" s="15"/>
    </row>
    <row r="385" spans="12:12" x14ac:dyDescent="0.2">
      <c r="L385" s="15"/>
    </row>
    <row r="386" spans="12:12" x14ac:dyDescent="0.2">
      <c r="L386" s="15"/>
    </row>
    <row r="387" spans="12:12" x14ac:dyDescent="0.2">
      <c r="L387" s="15"/>
    </row>
    <row r="388" spans="12:12" x14ac:dyDescent="0.2">
      <c r="L388" s="15"/>
    </row>
    <row r="389" spans="12:12" x14ac:dyDescent="0.2">
      <c r="L389" s="15"/>
    </row>
    <row r="390" spans="12:12" x14ac:dyDescent="0.2">
      <c r="L390" s="15"/>
    </row>
    <row r="391" spans="12:12" x14ac:dyDescent="0.2">
      <c r="L391" s="15"/>
    </row>
    <row r="392" spans="12:12" x14ac:dyDescent="0.2">
      <c r="L392" s="15"/>
    </row>
    <row r="393" spans="12:12" x14ac:dyDescent="0.2">
      <c r="L393" s="15"/>
    </row>
    <row r="394" spans="12:12" x14ac:dyDescent="0.2">
      <c r="L394" s="15"/>
    </row>
    <row r="395" spans="12:12" x14ac:dyDescent="0.2">
      <c r="L395" s="15"/>
    </row>
    <row r="396" spans="12:12" x14ac:dyDescent="0.2">
      <c r="L396" s="15"/>
    </row>
    <row r="397" spans="12:12" x14ac:dyDescent="0.2">
      <c r="L397" s="15"/>
    </row>
    <row r="398" spans="12:12" x14ac:dyDescent="0.2">
      <c r="L398" s="15"/>
    </row>
    <row r="399" spans="12:12" x14ac:dyDescent="0.2">
      <c r="L399" s="15"/>
    </row>
    <row r="400" spans="12:12" x14ac:dyDescent="0.2">
      <c r="L400" s="15"/>
    </row>
    <row r="401" spans="12:12" x14ac:dyDescent="0.2">
      <c r="L401" s="15"/>
    </row>
    <row r="402" spans="12:12" x14ac:dyDescent="0.2">
      <c r="L402" s="15"/>
    </row>
    <row r="403" spans="12:12" x14ac:dyDescent="0.2">
      <c r="L403" s="15"/>
    </row>
    <row r="404" spans="12:12" x14ac:dyDescent="0.2">
      <c r="L404" s="15"/>
    </row>
    <row r="405" spans="12:12" x14ac:dyDescent="0.2">
      <c r="L405" s="15"/>
    </row>
    <row r="406" spans="12:12" x14ac:dyDescent="0.2">
      <c r="L406" s="15"/>
    </row>
    <row r="407" spans="12:12" x14ac:dyDescent="0.2">
      <c r="L407" s="15"/>
    </row>
    <row r="408" spans="12:12" x14ac:dyDescent="0.2">
      <c r="L408" s="15"/>
    </row>
    <row r="409" spans="12:12" x14ac:dyDescent="0.2">
      <c r="L409" s="15"/>
    </row>
    <row r="410" spans="12:12" x14ac:dyDescent="0.2">
      <c r="L410" s="15"/>
    </row>
    <row r="411" spans="12:12" x14ac:dyDescent="0.2">
      <c r="L411" s="15"/>
    </row>
    <row r="412" spans="12:12" x14ac:dyDescent="0.2">
      <c r="L412" s="15"/>
    </row>
    <row r="413" spans="12:12" x14ac:dyDescent="0.2">
      <c r="L413" s="15"/>
    </row>
    <row r="414" spans="12:12" x14ac:dyDescent="0.2">
      <c r="L414" s="15"/>
    </row>
    <row r="415" spans="12:12" x14ac:dyDescent="0.2">
      <c r="L415" s="15"/>
    </row>
    <row r="416" spans="12:12" x14ac:dyDescent="0.2">
      <c r="L416" s="15"/>
    </row>
    <row r="417" spans="12:12" x14ac:dyDescent="0.2">
      <c r="L417" s="15"/>
    </row>
    <row r="418" spans="12:12" x14ac:dyDescent="0.2">
      <c r="L418" s="15"/>
    </row>
    <row r="419" spans="12:12" x14ac:dyDescent="0.2">
      <c r="L419" s="15"/>
    </row>
    <row r="420" spans="12:12" x14ac:dyDescent="0.2">
      <c r="L420" s="15"/>
    </row>
    <row r="421" spans="12:12" x14ac:dyDescent="0.2">
      <c r="L421" s="15"/>
    </row>
    <row r="422" spans="12:12" x14ac:dyDescent="0.2">
      <c r="L422" s="15"/>
    </row>
    <row r="423" spans="12:12" x14ac:dyDescent="0.2">
      <c r="L423" s="15"/>
    </row>
    <row r="424" spans="12:12" x14ac:dyDescent="0.2">
      <c r="L424" s="15"/>
    </row>
    <row r="425" spans="12:12" x14ac:dyDescent="0.2">
      <c r="L425" s="15"/>
    </row>
    <row r="426" spans="12:12" x14ac:dyDescent="0.2">
      <c r="L426" s="15"/>
    </row>
    <row r="427" spans="12:12" x14ac:dyDescent="0.2">
      <c r="L427" s="15"/>
    </row>
    <row r="428" spans="12:12" x14ac:dyDescent="0.2">
      <c r="L428" s="15"/>
    </row>
    <row r="429" spans="12:12" x14ac:dyDescent="0.2">
      <c r="L429" s="15"/>
    </row>
    <row r="430" spans="12:12" x14ac:dyDescent="0.2">
      <c r="L430" s="15"/>
    </row>
    <row r="431" spans="12:12" x14ac:dyDescent="0.2">
      <c r="L431" s="15"/>
    </row>
    <row r="432" spans="12:12" x14ac:dyDescent="0.2">
      <c r="L432" s="15"/>
    </row>
    <row r="433" spans="12:12" x14ac:dyDescent="0.2">
      <c r="L433" s="15"/>
    </row>
    <row r="434" spans="12:12" x14ac:dyDescent="0.2">
      <c r="L434" s="15"/>
    </row>
    <row r="435" spans="12:12" x14ac:dyDescent="0.2">
      <c r="L435" s="15"/>
    </row>
    <row r="436" spans="12:12" x14ac:dyDescent="0.2">
      <c r="L436" s="15"/>
    </row>
    <row r="437" spans="12:12" x14ac:dyDescent="0.2">
      <c r="L437" s="15"/>
    </row>
    <row r="438" spans="12:12" x14ac:dyDescent="0.2">
      <c r="L438" s="15"/>
    </row>
    <row r="439" spans="12:12" x14ac:dyDescent="0.2">
      <c r="L439" s="15"/>
    </row>
    <row r="440" spans="12:12" x14ac:dyDescent="0.2">
      <c r="L440" s="15"/>
    </row>
    <row r="441" spans="12:12" x14ac:dyDescent="0.2">
      <c r="L441" s="15"/>
    </row>
    <row r="442" spans="12:12" x14ac:dyDescent="0.2">
      <c r="L442" s="15"/>
    </row>
    <row r="443" spans="12:12" x14ac:dyDescent="0.2">
      <c r="L443" s="15"/>
    </row>
    <row r="444" spans="12:12" x14ac:dyDescent="0.2">
      <c r="L444" s="15"/>
    </row>
    <row r="445" spans="12:12" x14ac:dyDescent="0.2">
      <c r="L445" s="15"/>
    </row>
    <row r="446" spans="12:12" x14ac:dyDescent="0.2">
      <c r="L446" s="15"/>
    </row>
    <row r="447" spans="12:12" x14ac:dyDescent="0.2">
      <c r="L447" s="15"/>
    </row>
    <row r="448" spans="12:12" x14ac:dyDescent="0.2">
      <c r="L448" s="15"/>
    </row>
    <row r="449" spans="12:12" x14ac:dyDescent="0.2">
      <c r="L449" s="15"/>
    </row>
    <row r="450" spans="12:12" x14ac:dyDescent="0.2">
      <c r="L450" s="15"/>
    </row>
    <row r="451" spans="12:12" x14ac:dyDescent="0.2">
      <c r="L451" s="15"/>
    </row>
    <row r="452" spans="12:12" x14ac:dyDescent="0.2">
      <c r="L452" s="15"/>
    </row>
    <row r="453" spans="12:12" x14ac:dyDescent="0.2">
      <c r="L453" s="15"/>
    </row>
    <row r="454" spans="12:12" x14ac:dyDescent="0.2">
      <c r="L454" s="15"/>
    </row>
    <row r="455" spans="12:12" x14ac:dyDescent="0.2">
      <c r="L455" s="15"/>
    </row>
    <row r="456" spans="12:12" x14ac:dyDescent="0.2">
      <c r="L456" s="15"/>
    </row>
    <row r="457" spans="12:12" x14ac:dyDescent="0.2">
      <c r="L457" s="15"/>
    </row>
    <row r="458" spans="12:12" x14ac:dyDescent="0.2">
      <c r="L458" s="15"/>
    </row>
    <row r="459" spans="12:12" x14ac:dyDescent="0.2">
      <c r="L459" s="15"/>
    </row>
    <row r="460" spans="12:12" x14ac:dyDescent="0.2">
      <c r="L460" s="15"/>
    </row>
    <row r="461" spans="12:12" x14ac:dyDescent="0.2">
      <c r="L461" s="15"/>
    </row>
    <row r="462" spans="12:12" x14ac:dyDescent="0.2">
      <c r="L462" s="15"/>
    </row>
    <row r="463" spans="12:12" x14ac:dyDescent="0.2">
      <c r="L463" s="15"/>
    </row>
    <row r="464" spans="12:12" x14ac:dyDescent="0.2">
      <c r="L464" s="15"/>
    </row>
    <row r="465" spans="12:12" x14ac:dyDescent="0.2">
      <c r="L465" s="15"/>
    </row>
    <row r="466" spans="12:12" x14ac:dyDescent="0.2">
      <c r="L466" s="15"/>
    </row>
    <row r="467" spans="12:12" x14ac:dyDescent="0.2">
      <c r="L467" s="15"/>
    </row>
    <row r="468" spans="12:12" x14ac:dyDescent="0.2">
      <c r="L468" s="15"/>
    </row>
    <row r="469" spans="12:12" x14ac:dyDescent="0.2">
      <c r="L469" s="15"/>
    </row>
    <row r="470" spans="12:12" x14ac:dyDescent="0.2">
      <c r="L470" s="15"/>
    </row>
    <row r="471" spans="12:12" x14ac:dyDescent="0.2">
      <c r="L471" s="15"/>
    </row>
    <row r="472" spans="12:12" x14ac:dyDescent="0.2">
      <c r="L472" s="15"/>
    </row>
    <row r="473" spans="12:12" x14ac:dyDescent="0.2">
      <c r="L473" s="15"/>
    </row>
    <row r="474" spans="12:12" x14ac:dyDescent="0.2">
      <c r="L474" s="15"/>
    </row>
    <row r="475" spans="12:12" x14ac:dyDescent="0.2">
      <c r="L475" s="15"/>
    </row>
    <row r="476" spans="12:12" x14ac:dyDescent="0.2">
      <c r="L476" s="15"/>
    </row>
    <row r="477" spans="12:12" x14ac:dyDescent="0.2">
      <c r="L477" s="15"/>
    </row>
    <row r="478" spans="12:12" x14ac:dyDescent="0.2">
      <c r="L478" s="15"/>
    </row>
    <row r="479" spans="12:12" x14ac:dyDescent="0.2">
      <c r="L479" s="15"/>
    </row>
    <row r="480" spans="12:12" x14ac:dyDescent="0.2">
      <c r="L480" s="15"/>
    </row>
    <row r="481" spans="12:12" x14ac:dyDescent="0.2">
      <c r="L481" s="15"/>
    </row>
    <row r="482" spans="12:12" x14ac:dyDescent="0.2">
      <c r="L482" s="15"/>
    </row>
    <row r="483" spans="12:12" x14ac:dyDescent="0.2">
      <c r="L483" s="15"/>
    </row>
    <row r="484" spans="12:12" x14ac:dyDescent="0.2">
      <c r="L484" s="15"/>
    </row>
    <row r="485" spans="12:12" x14ac:dyDescent="0.2">
      <c r="L485" s="15"/>
    </row>
    <row r="486" spans="12:12" x14ac:dyDescent="0.2">
      <c r="L486" s="15"/>
    </row>
    <row r="487" spans="12:12" x14ac:dyDescent="0.2">
      <c r="L487" s="15"/>
    </row>
    <row r="488" spans="12:12" x14ac:dyDescent="0.2">
      <c r="L488" s="15"/>
    </row>
    <row r="489" spans="12:12" x14ac:dyDescent="0.2">
      <c r="L489" s="15"/>
    </row>
    <row r="490" spans="12:12" x14ac:dyDescent="0.2">
      <c r="L490" s="15"/>
    </row>
    <row r="491" spans="12:12" x14ac:dyDescent="0.2">
      <c r="L491" s="15"/>
    </row>
    <row r="492" spans="12:12" x14ac:dyDescent="0.2">
      <c r="L492" s="15"/>
    </row>
    <row r="493" spans="12:12" x14ac:dyDescent="0.2">
      <c r="L493" s="15"/>
    </row>
    <row r="494" spans="12:12" x14ac:dyDescent="0.2">
      <c r="L494" s="15"/>
    </row>
    <row r="495" spans="12:12" x14ac:dyDescent="0.2">
      <c r="L495" s="15"/>
    </row>
    <row r="496" spans="12:12" x14ac:dyDescent="0.2">
      <c r="L496" s="15"/>
    </row>
    <row r="497" spans="12:12" x14ac:dyDescent="0.2">
      <c r="L497" s="15"/>
    </row>
    <row r="498" spans="12:12" x14ac:dyDescent="0.2">
      <c r="L498" s="15"/>
    </row>
    <row r="499" spans="12:12" x14ac:dyDescent="0.2">
      <c r="L499" s="15"/>
    </row>
    <row r="500" spans="12:12" x14ac:dyDescent="0.2">
      <c r="L500" s="15"/>
    </row>
    <row r="501" spans="12:12" x14ac:dyDescent="0.2">
      <c r="L501" s="15"/>
    </row>
    <row r="502" spans="12:12" x14ac:dyDescent="0.2">
      <c r="L502" s="15"/>
    </row>
    <row r="503" spans="12:12" x14ac:dyDescent="0.2">
      <c r="L503" s="15"/>
    </row>
    <row r="504" spans="12:12" x14ac:dyDescent="0.2">
      <c r="L504" s="15"/>
    </row>
    <row r="505" spans="12:12" x14ac:dyDescent="0.2">
      <c r="L505" s="15"/>
    </row>
    <row r="506" spans="12:12" x14ac:dyDescent="0.2">
      <c r="L506" s="15"/>
    </row>
    <row r="507" spans="12:12" x14ac:dyDescent="0.2">
      <c r="L507" s="15"/>
    </row>
    <row r="508" spans="12:12" x14ac:dyDescent="0.2">
      <c r="L508" s="15"/>
    </row>
    <row r="509" spans="12:12" x14ac:dyDescent="0.2">
      <c r="L509" s="15"/>
    </row>
    <row r="510" spans="12:12" x14ac:dyDescent="0.2">
      <c r="L510" s="15"/>
    </row>
    <row r="511" spans="12:12" x14ac:dyDescent="0.2">
      <c r="L511" s="15"/>
    </row>
    <row r="512" spans="12:12" x14ac:dyDescent="0.2">
      <c r="L512" s="15"/>
    </row>
    <row r="513" spans="12:12" x14ac:dyDescent="0.2">
      <c r="L513" s="15"/>
    </row>
    <row r="514" spans="12:12" x14ac:dyDescent="0.2">
      <c r="L514" s="15"/>
    </row>
    <row r="515" spans="12:12" x14ac:dyDescent="0.2">
      <c r="L515" s="15"/>
    </row>
    <row r="516" spans="12:12" x14ac:dyDescent="0.2">
      <c r="L516" s="15"/>
    </row>
    <row r="517" spans="12:12" x14ac:dyDescent="0.2">
      <c r="L517" s="15"/>
    </row>
    <row r="518" spans="12:12" x14ac:dyDescent="0.2">
      <c r="L518" s="15"/>
    </row>
    <row r="519" spans="12:12" x14ac:dyDescent="0.2">
      <c r="L519" s="15"/>
    </row>
    <row r="520" spans="12:12" x14ac:dyDescent="0.2">
      <c r="L520" s="15"/>
    </row>
    <row r="521" spans="12:12" x14ac:dyDescent="0.2">
      <c r="L521" s="15"/>
    </row>
    <row r="522" spans="12:12" x14ac:dyDescent="0.2">
      <c r="L522" s="15"/>
    </row>
    <row r="523" spans="12:12" x14ac:dyDescent="0.2">
      <c r="L523" s="15"/>
    </row>
    <row r="524" spans="12:12" x14ac:dyDescent="0.2">
      <c r="L524" s="15"/>
    </row>
    <row r="525" spans="12:12" x14ac:dyDescent="0.2">
      <c r="L525" s="15"/>
    </row>
    <row r="526" spans="12:12" x14ac:dyDescent="0.2">
      <c r="L526" s="15"/>
    </row>
    <row r="527" spans="12:12" x14ac:dyDescent="0.2">
      <c r="L527" s="15"/>
    </row>
    <row r="528" spans="12:12" x14ac:dyDescent="0.2">
      <c r="L528" s="15"/>
    </row>
    <row r="529" spans="12:12" x14ac:dyDescent="0.2">
      <c r="L529" s="15"/>
    </row>
    <row r="530" spans="12:12" x14ac:dyDescent="0.2">
      <c r="L530" s="15"/>
    </row>
    <row r="531" spans="12:12" x14ac:dyDescent="0.2">
      <c r="L531" s="15"/>
    </row>
    <row r="532" spans="12:12" x14ac:dyDescent="0.2">
      <c r="L532" s="15"/>
    </row>
    <row r="533" spans="12:12" x14ac:dyDescent="0.2">
      <c r="L533" s="15"/>
    </row>
    <row r="534" spans="12:12" x14ac:dyDescent="0.2">
      <c r="L534" s="15"/>
    </row>
    <row r="535" spans="12:12" x14ac:dyDescent="0.2">
      <c r="L535" s="15"/>
    </row>
    <row r="536" spans="12:12" x14ac:dyDescent="0.2">
      <c r="L536" s="15"/>
    </row>
    <row r="537" spans="12:12" x14ac:dyDescent="0.2">
      <c r="L537" s="15"/>
    </row>
    <row r="538" spans="12:12" x14ac:dyDescent="0.2">
      <c r="L538" s="15"/>
    </row>
    <row r="539" spans="12:12" x14ac:dyDescent="0.2">
      <c r="L539" s="15"/>
    </row>
    <row r="540" spans="12:12" x14ac:dyDescent="0.2">
      <c r="L540" s="15"/>
    </row>
    <row r="541" spans="12:12" x14ac:dyDescent="0.2">
      <c r="L541" s="15"/>
    </row>
    <row r="542" spans="12:12" x14ac:dyDescent="0.2">
      <c r="L542" s="15"/>
    </row>
    <row r="543" spans="12:12" x14ac:dyDescent="0.2">
      <c r="L543" s="15"/>
    </row>
    <row r="544" spans="12:12" x14ac:dyDescent="0.2">
      <c r="L544" s="15"/>
    </row>
    <row r="545" spans="12:12" x14ac:dyDescent="0.2">
      <c r="L545" s="15"/>
    </row>
    <row r="546" spans="12:12" x14ac:dyDescent="0.2">
      <c r="L546" s="15"/>
    </row>
    <row r="547" spans="12:12" x14ac:dyDescent="0.2">
      <c r="L547" s="15"/>
    </row>
    <row r="548" spans="12:12" x14ac:dyDescent="0.2">
      <c r="L548" s="15"/>
    </row>
    <row r="549" spans="12:12" x14ac:dyDescent="0.2">
      <c r="L549" s="15"/>
    </row>
    <row r="550" spans="12:12" x14ac:dyDescent="0.2">
      <c r="L550" s="15"/>
    </row>
    <row r="551" spans="12:12" x14ac:dyDescent="0.2">
      <c r="L551" s="15"/>
    </row>
    <row r="552" spans="12:12" x14ac:dyDescent="0.2">
      <c r="L552" s="15"/>
    </row>
    <row r="553" spans="12:12" x14ac:dyDescent="0.2">
      <c r="L553" s="15"/>
    </row>
    <row r="554" spans="12:12" x14ac:dyDescent="0.2">
      <c r="L554" s="15"/>
    </row>
    <row r="555" spans="12:12" x14ac:dyDescent="0.2">
      <c r="L555" s="15"/>
    </row>
    <row r="556" spans="12:12" x14ac:dyDescent="0.2">
      <c r="L556" s="15"/>
    </row>
    <row r="557" spans="12:12" x14ac:dyDescent="0.2">
      <c r="L557" s="15"/>
    </row>
    <row r="558" spans="12:12" x14ac:dyDescent="0.2">
      <c r="L558" s="15"/>
    </row>
    <row r="559" spans="12:12" x14ac:dyDescent="0.2">
      <c r="L559" s="15"/>
    </row>
    <row r="560" spans="12:12" x14ac:dyDescent="0.2">
      <c r="L560" s="15"/>
    </row>
    <row r="561" spans="12:12" x14ac:dyDescent="0.2">
      <c r="L561" s="15"/>
    </row>
    <row r="562" spans="12:12" x14ac:dyDescent="0.2">
      <c r="L562" s="15"/>
    </row>
    <row r="563" spans="12:12" x14ac:dyDescent="0.2">
      <c r="L563" s="15"/>
    </row>
    <row r="564" spans="12:12" x14ac:dyDescent="0.2">
      <c r="L564" s="15"/>
    </row>
    <row r="565" spans="12:12" x14ac:dyDescent="0.2">
      <c r="L565" s="15"/>
    </row>
    <row r="566" spans="12:12" x14ac:dyDescent="0.2">
      <c r="L566" s="15"/>
    </row>
    <row r="567" spans="12:12" x14ac:dyDescent="0.2">
      <c r="L567" s="15"/>
    </row>
    <row r="568" spans="12:12" x14ac:dyDescent="0.2">
      <c r="L568" s="15"/>
    </row>
    <row r="569" spans="12:12" x14ac:dyDescent="0.2">
      <c r="L569" s="15"/>
    </row>
    <row r="570" spans="12:12" x14ac:dyDescent="0.2">
      <c r="L570" s="15"/>
    </row>
    <row r="571" spans="12:12" x14ac:dyDescent="0.2">
      <c r="L571" s="15"/>
    </row>
    <row r="572" spans="12:12" x14ac:dyDescent="0.2">
      <c r="L572" s="15"/>
    </row>
    <row r="573" spans="12:12" x14ac:dyDescent="0.2">
      <c r="L573" s="15"/>
    </row>
    <row r="574" spans="12:12" x14ac:dyDescent="0.2">
      <c r="L574" s="15"/>
    </row>
    <row r="575" spans="12:12" x14ac:dyDescent="0.2">
      <c r="L575" s="15"/>
    </row>
    <row r="576" spans="12:12" x14ac:dyDescent="0.2">
      <c r="L576" s="15"/>
    </row>
    <row r="577" spans="12:12" x14ac:dyDescent="0.2">
      <c r="L577" s="15"/>
    </row>
    <row r="578" spans="12:12" x14ac:dyDescent="0.2">
      <c r="L578" s="15"/>
    </row>
    <row r="579" spans="12:12" x14ac:dyDescent="0.2">
      <c r="L579" s="15"/>
    </row>
    <row r="580" spans="12:12" x14ac:dyDescent="0.2">
      <c r="L580" s="15"/>
    </row>
    <row r="581" spans="12:12" x14ac:dyDescent="0.2">
      <c r="L581" s="15"/>
    </row>
    <row r="582" spans="12:12" x14ac:dyDescent="0.2">
      <c r="L582" s="15"/>
    </row>
    <row r="583" spans="12:12" x14ac:dyDescent="0.2">
      <c r="L583" s="15"/>
    </row>
    <row r="584" spans="12:12" x14ac:dyDescent="0.2">
      <c r="L584" s="15"/>
    </row>
    <row r="585" spans="12:12" x14ac:dyDescent="0.2">
      <c r="L585" s="15"/>
    </row>
    <row r="586" spans="12:12" x14ac:dyDescent="0.2">
      <c r="L586" s="15"/>
    </row>
    <row r="587" spans="12:12" x14ac:dyDescent="0.2">
      <c r="L587" s="15"/>
    </row>
    <row r="588" spans="12:12" x14ac:dyDescent="0.2">
      <c r="L588" s="15"/>
    </row>
    <row r="589" spans="12:12" x14ac:dyDescent="0.2">
      <c r="L589" s="15"/>
    </row>
    <row r="590" spans="12:12" x14ac:dyDescent="0.2">
      <c r="L590" s="15"/>
    </row>
    <row r="591" spans="12:12" x14ac:dyDescent="0.2">
      <c r="L591" s="15"/>
    </row>
    <row r="592" spans="12:12" x14ac:dyDescent="0.2">
      <c r="L592" s="15"/>
    </row>
    <row r="593" spans="12:12" x14ac:dyDescent="0.2">
      <c r="L593" s="15"/>
    </row>
    <row r="594" spans="12:12" x14ac:dyDescent="0.2">
      <c r="L594" s="15"/>
    </row>
    <row r="595" spans="12:12" x14ac:dyDescent="0.2">
      <c r="L595" s="15"/>
    </row>
    <row r="596" spans="12:12" x14ac:dyDescent="0.2">
      <c r="L596" s="15"/>
    </row>
    <row r="597" spans="12:12" x14ac:dyDescent="0.2">
      <c r="L597" s="15"/>
    </row>
    <row r="598" spans="12:12" x14ac:dyDescent="0.2">
      <c r="L598" s="15"/>
    </row>
    <row r="599" spans="12:12" x14ac:dyDescent="0.2">
      <c r="L599" s="15"/>
    </row>
    <row r="600" spans="12:12" x14ac:dyDescent="0.2">
      <c r="L600" s="15"/>
    </row>
    <row r="601" spans="12:12" x14ac:dyDescent="0.2">
      <c r="L601" s="15"/>
    </row>
    <row r="602" spans="12:12" x14ac:dyDescent="0.2">
      <c r="L602" s="15"/>
    </row>
    <row r="603" spans="12:12" x14ac:dyDescent="0.2">
      <c r="L603" s="15"/>
    </row>
    <row r="604" spans="12:12" x14ac:dyDescent="0.2">
      <c r="L604" s="15"/>
    </row>
    <row r="605" spans="12:12" x14ac:dyDescent="0.2">
      <c r="L605" s="15"/>
    </row>
    <row r="606" spans="12:12" x14ac:dyDescent="0.2">
      <c r="L606" s="15"/>
    </row>
    <row r="607" spans="12:12" x14ac:dyDescent="0.2">
      <c r="L607" s="15"/>
    </row>
    <row r="608" spans="12:12" x14ac:dyDescent="0.2">
      <c r="L608" s="15"/>
    </row>
    <row r="609" spans="12:12" x14ac:dyDescent="0.2">
      <c r="L609" s="15"/>
    </row>
    <row r="610" spans="12:12" x14ac:dyDescent="0.2">
      <c r="L610" s="15"/>
    </row>
    <row r="611" spans="12:12" x14ac:dyDescent="0.2">
      <c r="L611" s="15"/>
    </row>
    <row r="612" spans="12:12" x14ac:dyDescent="0.2">
      <c r="L612" s="15"/>
    </row>
  </sheetData>
  <mergeCells count="1">
    <mergeCell ref="C6:D6"/>
  </mergeCells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activeCell="A9" sqref="A9"/>
      <selection pane="bottomLeft" activeCell="A9" sqref="A9"/>
    </sheetView>
  </sheetViews>
  <sheetFormatPr baseColWidth="10" defaultRowHeight="12.75" x14ac:dyDescent="0.2"/>
  <cols>
    <col min="1" max="1" width="8.7109375" style="10" customWidth="1"/>
    <col min="2" max="4" width="12.5703125" style="10" customWidth="1"/>
    <col min="5" max="7" width="12.5703125" style="11" customWidth="1"/>
    <col min="8" max="11" width="12.5703125" style="10" customWidth="1"/>
    <col min="12" max="12" width="12.5703125" style="11" customWidth="1"/>
    <col min="13" max="256" width="11.42578125" style="11"/>
    <col min="257" max="257" width="8.7109375" style="11" customWidth="1"/>
    <col min="258" max="260" width="12.7109375" style="11" customWidth="1"/>
    <col min="261" max="512" width="11.42578125" style="11"/>
    <col min="513" max="513" width="8.7109375" style="11" customWidth="1"/>
    <col min="514" max="516" width="12.7109375" style="11" customWidth="1"/>
    <col min="517" max="768" width="11.42578125" style="11"/>
    <col min="769" max="769" width="8.7109375" style="11" customWidth="1"/>
    <col min="770" max="772" width="12.7109375" style="11" customWidth="1"/>
    <col min="773" max="1024" width="11.42578125" style="11"/>
    <col min="1025" max="1025" width="8.7109375" style="11" customWidth="1"/>
    <col min="1026" max="1028" width="12.7109375" style="11" customWidth="1"/>
    <col min="1029" max="1280" width="11.42578125" style="11"/>
    <col min="1281" max="1281" width="8.7109375" style="11" customWidth="1"/>
    <col min="1282" max="1284" width="12.7109375" style="11" customWidth="1"/>
    <col min="1285" max="1536" width="11.42578125" style="11"/>
    <col min="1537" max="1537" width="8.7109375" style="11" customWidth="1"/>
    <col min="1538" max="1540" width="12.7109375" style="11" customWidth="1"/>
    <col min="1541" max="1792" width="11.42578125" style="11"/>
    <col min="1793" max="1793" width="8.7109375" style="11" customWidth="1"/>
    <col min="1794" max="1796" width="12.7109375" style="11" customWidth="1"/>
    <col min="1797" max="2048" width="11.42578125" style="11"/>
    <col min="2049" max="2049" width="8.7109375" style="11" customWidth="1"/>
    <col min="2050" max="2052" width="12.7109375" style="11" customWidth="1"/>
    <col min="2053" max="2304" width="11.42578125" style="11"/>
    <col min="2305" max="2305" width="8.7109375" style="11" customWidth="1"/>
    <col min="2306" max="2308" width="12.7109375" style="11" customWidth="1"/>
    <col min="2309" max="2560" width="11.42578125" style="11"/>
    <col min="2561" max="2561" width="8.7109375" style="11" customWidth="1"/>
    <col min="2562" max="2564" width="12.7109375" style="11" customWidth="1"/>
    <col min="2565" max="2816" width="11.42578125" style="11"/>
    <col min="2817" max="2817" width="8.7109375" style="11" customWidth="1"/>
    <col min="2818" max="2820" width="12.7109375" style="11" customWidth="1"/>
    <col min="2821" max="3072" width="11.42578125" style="11"/>
    <col min="3073" max="3073" width="8.7109375" style="11" customWidth="1"/>
    <col min="3074" max="3076" width="12.7109375" style="11" customWidth="1"/>
    <col min="3077" max="3328" width="11.42578125" style="11"/>
    <col min="3329" max="3329" width="8.7109375" style="11" customWidth="1"/>
    <col min="3330" max="3332" width="12.7109375" style="11" customWidth="1"/>
    <col min="3333" max="3584" width="11.42578125" style="11"/>
    <col min="3585" max="3585" width="8.7109375" style="11" customWidth="1"/>
    <col min="3586" max="3588" width="12.7109375" style="11" customWidth="1"/>
    <col min="3589" max="3840" width="11.42578125" style="11"/>
    <col min="3841" max="3841" width="8.7109375" style="11" customWidth="1"/>
    <col min="3842" max="3844" width="12.7109375" style="11" customWidth="1"/>
    <col min="3845" max="4096" width="11.42578125" style="11"/>
    <col min="4097" max="4097" width="8.7109375" style="11" customWidth="1"/>
    <col min="4098" max="4100" width="12.7109375" style="11" customWidth="1"/>
    <col min="4101" max="4352" width="11.42578125" style="11"/>
    <col min="4353" max="4353" width="8.7109375" style="11" customWidth="1"/>
    <col min="4354" max="4356" width="12.7109375" style="11" customWidth="1"/>
    <col min="4357" max="4608" width="11.42578125" style="11"/>
    <col min="4609" max="4609" width="8.7109375" style="11" customWidth="1"/>
    <col min="4610" max="4612" width="12.7109375" style="11" customWidth="1"/>
    <col min="4613" max="4864" width="11.42578125" style="11"/>
    <col min="4865" max="4865" width="8.7109375" style="11" customWidth="1"/>
    <col min="4866" max="4868" width="12.7109375" style="11" customWidth="1"/>
    <col min="4869" max="5120" width="11.42578125" style="11"/>
    <col min="5121" max="5121" width="8.7109375" style="11" customWidth="1"/>
    <col min="5122" max="5124" width="12.7109375" style="11" customWidth="1"/>
    <col min="5125" max="5376" width="11.42578125" style="11"/>
    <col min="5377" max="5377" width="8.7109375" style="11" customWidth="1"/>
    <col min="5378" max="5380" width="12.7109375" style="11" customWidth="1"/>
    <col min="5381" max="5632" width="11.42578125" style="11"/>
    <col min="5633" max="5633" width="8.7109375" style="11" customWidth="1"/>
    <col min="5634" max="5636" width="12.7109375" style="11" customWidth="1"/>
    <col min="5637" max="5888" width="11.42578125" style="11"/>
    <col min="5889" max="5889" width="8.7109375" style="11" customWidth="1"/>
    <col min="5890" max="5892" width="12.7109375" style="11" customWidth="1"/>
    <col min="5893" max="6144" width="11.42578125" style="11"/>
    <col min="6145" max="6145" width="8.7109375" style="11" customWidth="1"/>
    <col min="6146" max="6148" width="12.7109375" style="11" customWidth="1"/>
    <col min="6149" max="6400" width="11.42578125" style="11"/>
    <col min="6401" max="6401" width="8.7109375" style="11" customWidth="1"/>
    <col min="6402" max="6404" width="12.7109375" style="11" customWidth="1"/>
    <col min="6405" max="6656" width="11.42578125" style="11"/>
    <col min="6657" max="6657" width="8.7109375" style="11" customWidth="1"/>
    <col min="6658" max="6660" width="12.7109375" style="11" customWidth="1"/>
    <col min="6661" max="6912" width="11.42578125" style="11"/>
    <col min="6913" max="6913" width="8.7109375" style="11" customWidth="1"/>
    <col min="6914" max="6916" width="12.7109375" style="11" customWidth="1"/>
    <col min="6917" max="7168" width="11.42578125" style="11"/>
    <col min="7169" max="7169" width="8.7109375" style="11" customWidth="1"/>
    <col min="7170" max="7172" width="12.7109375" style="11" customWidth="1"/>
    <col min="7173" max="7424" width="11.42578125" style="11"/>
    <col min="7425" max="7425" width="8.7109375" style="11" customWidth="1"/>
    <col min="7426" max="7428" width="12.7109375" style="11" customWidth="1"/>
    <col min="7429" max="7680" width="11.42578125" style="11"/>
    <col min="7681" max="7681" width="8.7109375" style="11" customWidth="1"/>
    <col min="7682" max="7684" width="12.7109375" style="11" customWidth="1"/>
    <col min="7685" max="7936" width="11.42578125" style="11"/>
    <col min="7937" max="7937" width="8.7109375" style="11" customWidth="1"/>
    <col min="7938" max="7940" width="12.7109375" style="11" customWidth="1"/>
    <col min="7941" max="8192" width="11.42578125" style="11"/>
    <col min="8193" max="8193" width="8.7109375" style="11" customWidth="1"/>
    <col min="8194" max="8196" width="12.7109375" style="11" customWidth="1"/>
    <col min="8197" max="8448" width="11.42578125" style="11"/>
    <col min="8449" max="8449" width="8.7109375" style="11" customWidth="1"/>
    <col min="8450" max="8452" width="12.7109375" style="11" customWidth="1"/>
    <col min="8453" max="8704" width="11.42578125" style="11"/>
    <col min="8705" max="8705" width="8.7109375" style="11" customWidth="1"/>
    <col min="8706" max="8708" width="12.7109375" style="11" customWidth="1"/>
    <col min="8709" max="8960" width="11.42578125" style="11"/>
    <col min="8961" max="8961" width="8.7109375" style="11" customWidth="1"/>
    <col min="8962" max="8964" width="12.7109375" style="11" customWidth="1"/>
    <col min="8965" max="9216" width="11.42578125" style="11"/>
    <col min="9217" max="9217" width="8.7109375" style="11" customWidth="1"/>
    <col min="9218" max="9220" width="12.7109375" style="11" customWidth="1"/>
    <col min="9221" max="9472" width="11.42578125" style="11"/>
    <col min="9473" max="9473" width="8.7109375" style="11" customWidth="1"/>
    <col min="9474" max="9476" width="12.7109375" style="11" customWidth="1"/>
    <col min="9477" max="9728" width="11.42578125" style="11"/>
    <col min="9729" max="9729" width="8.7109375" style="11" customWidth="1"/>
    <col min="9730" max="9732" width="12.7109375" style="11" customWidth="1"/>
    <col min="9733" max="9984" width="11.42578125" style="11"/>
    <col min="9985" max="9985" width="8.7109375" style="11" customWidth="1"/>
    <col min="9986" max="9988" width="12.7109375" style="11" customWidth="1"/>
    <col min="9989" max="10240" width="11.42578125" style="11"/>
    <col min="10241" max="10241" width="8.7109375" style="11" customWidth="1"/>
    <col min="10242" max="10244" width="12.7109375" style="11" customWidth="1"/>
    <col min="10245" max="10496" width="11.42578125" style="11"/>
    <col min="10497" max="10497" width="8.7109375" style="11" customWidth="1"/>
    <col min="10498" max="10500" width="12.7109375" style="11" customWidth="1"/>
    <col min="10501" max="10752" width="11.42578125" style="11"/>
    <col min="10753" max="10753" width="8.7109375" style="11" customWidth="1"/>
    <col min="10754" max="10756" width="12.7109375" style="11" customWidth="1"/>
    <col min="10757" max="11008" width="11.42578125" style="11"/>
    <col min="11009" max="11009" width="8.7109375" style="11" customWidth="1"/>
    <col min="11010" max="11012" width="12.7109375" style="11" customWidth="1"/>
    <col min="11013" max="11264" width="11.42578125" style="11"/>
    <col min="11265" max="11265" width="8.7109375" style="11" customWidth="1"/>
    <col min="11266" max="11268" width="12.7109375" style="11" customWidth="1"/>
    <col min="11269" max="11520" width="11.42578125" style="11"/>
    <col min="11521" max="11521" width="8.7109375" style="11" customWidth="1"/>
    <col min="11522" max="11524" width="12.7109375" style="11" customWidth="1"/>
    <col min="11525" max="11776" width="11.42578125" style="11"/>
    <col min="11777" max="11777" width="8.7109375" style="11" customWidth="1"/>
    <col min="11778" max="11780" width="12.7109375" style="11" customWidth="1"/>
    <col min="11781" max="12032" width="11.42578125" style="11"/>
    <col min="12033" max="12033" width="8.7109375" style="11" customWidth="1"/>
    <col min="12034" max="12036" width="12.7109375" style="11" customWidth="1"/>
    <col min="12037" max="12288" width="11.42578125" style="11"/>
    <col min="12289" max="12289" width="8.7109375" style="11" customWidth="1"/>
    <col min="12290" max="12292" width="12.7109375" style="11" customWidth="1"/>
    <col min="12293" max="12544" width="11.42578125" style="11"/>
    <col min="12545" max="12545" width="8.7109375" style="11" customWidth="1"/>
    <col min="12546" max="12548" width="12.7109375" style="11" customWidth="1"/>
    <col min="12549" max="12800" width="11.42578125" style="11"/>
    <col min="12801" max="12801" width="8.7109375" style="11" customWidth="1"/>
    <col min="12802" max="12804" width="12.7109375" style="11" customWidth="1"/>
    <col min="12805" max="13056" width="11.42578125" style="11"/>
    <col min="13057" max="13057" width="8.7109375" style="11" customWidth="1"/>
    <col min="13058" max="13060" width="12.7109375" style="11" customWidth="1"/>
    <col min="13061" max="13312" width="11.42578125" style="11"/>
    <col min="13313" max="13313" width="8.7109375" style="11" customWidth="1"/>
    <col min="13314" max="13316" width="12.7109375" style="11" customWidth="1"/>
    <col min="13317" max="13568" width="11.42578125" style="11"/>
    <col min="13569" max="13569" width="8.7109375" style="11" customWidth="1"/>
    <col min="13570" max="13572" width="12.7109375" style="11" customWidth="1"/>
    <col min="13573" max="13824" width="11.42578125" style="11"/>
    <col min="13825" max="13825" width="8.7109375" style="11" customWidth="1"/>
    <col min="13826" max="13828" width="12.7109375" style="11" customWidth="1"/>
    <col min="13829" max="14080" width="11.42578125" style="11"/>
    <col min="14081" max="14081" width="8.7109375" style="11" customWidth="1"/>
    <col min="14082" max="14084" width="12.7109375" style="11" customWidth="1"/>
    <col min="14085" max="14336" width="11.42578125" style="11"/>
    <col min="14337" max="14337" width="8.7109375" style="11" customWidth="1"/>
    <col min="14338" max="14340" width="12.7109375" style="11" customWidth="1"/>
    <col min="14341" max="14592" width="11.42578125" style="11"/>
    <col min="14593" max="14593" width="8.7109375" style="11" customWidth="1"/>
    <col min="14594" max="14596" width="12.7109375" style="11" customWidth="1"/>
    <col min="14597" max="14848" width="11.42578125" style="11"/>
    <col min="14849" max="14849" width="8.7109375" style="11" customWidth="1"/>
    <col min="14850" max="14852" width="12.7109375" style="11" customWidth="1"/>
    <col min="14853" max="15104" width="11.42578125" style="11"/>
    <col min="15105" max="15105" width="8.7109375" style="11" customWidth="1"/>
    <col min="15106" max="15108" width="12.7109375" style="11" customWidth="1"/>
    <col min="15109" max="15360" width="11.42578125" style="11"/>
    <col min="15361" max="15361" width="8.7109375" style="11" customWidth="1"/>
    <col min="15362" max="15364" width="12.7109375" style="11" customWidth="1"/>
    <col min="15365" max="15616" width="11.42578125" style="11"/>
    <col min="15617" max="15617" width="8.7109375" style="11" customWidth="1"/>
    <col min="15618" max="15620" width="12.7109375" style="11" customWidth="1"/>
    <col min="15621" max="15872" width="11.42578125" style="11"/>
    <col min="15873" max="15873" width="8.7109375" style="11" customWidth="1"/>
    <col min="15874" max="15876" width="12.7109375" style="11" customWidth="1"/>
    <col min="15877" max="16128" width="11.42578125" style="11"/>
    <col min="16129" max="16129" width="8.7109375" style="11" customWidth="1"/>
    <col min="16130" max="16132" width="12.7109375" style="11" customWidth="1"/>
    <col min="16133" max="16384" width="11.42578125" style="11"/>
  </cols>
  <sheetData>
    <row r="2" spans="1:13" x14ac:dyDescent="0.2">
      <c r="G2" s="1"/>
      <c r="H2" s="12"/>
      <c r="I2" s="12"/>
      <c r="J2" s="12"/>
      <c r="K2" s="12"/>
      <c r="L2" s="13"/>
      <c r="M2" s="13"/>
    </row>
    <row r="4" spans="1:13" s="3" customFormat="1" ht="15.75" x14ac:dyDescent="0.25">
      <c r="A4" s="8" t="s">
        <v>29</v>
      </c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</row>
    <row r="5" spans="1:13" x14ac:dyDescent="0.2">
      <c r="A5" s="14"/>
    </row>
    <row r="6" spans="1:13" s="36" customFormat="1" ht="78.599999999999994" customHeight="1" x14ac:dyDescent="0.2">
      <c r="A6" s="58" t="s">
        <v>0</v>
      </c>
      <c r="B6" s="59" t="s">
        <v>36</v>
      </c>
      <c r="C6" s="68" t="s">
        <v>45</v>
      </c>
      <c r="D6" s="68"/>
      <c r="E6" s="60" t="s">
        <v>37</v>
      </c>
      <c r="F6" s="60" t="s">
        <v>38</v>
      </c>
      <c r="G6" s="60" t="s">
        <v>39</v>
      </c>
      <c r="H6" s="59" t="s">
        <v>40</v>
      </c>
      <c r="I6" s="59" t="s">
        <v>41</v>
      </c>
      <c r="J6" s="59" t="s">
        <v>42</v>
      </c>
      <c r="K6" s="59" t="s">
        <v>43</v>
      </c>
      <c r="L6" s="60" t="s">
        <v>44</v>
      </c>
    </row>
    <row r="7" spans="1:13" s="36" customFormat="1" ht="14.25" x14ac:dyDescent="0.2">
      <c r="A7" s="37"/>
      <c r="B7" s="38"/>
      <c r="C7" s="39">
        <v>40909</v>
      </c>
      <c r="D7" s="40">
        <v>41275</v>
      </c>
      <c r="E7" s="64" t="s">
        <v>1</v>
      </c>
      <c r="F7" s="64" t="s">
        <v>2</v>
      </c>
      <c r="G7" s="64" t="s">
        <v>3</v>
      </c>
      <c r="H7" s="65" t="s">
        <v>4</v>
      </c>
      <c r="I7" s="65" t="s">
        <v>5</v>
      </c>
      <c r="J7" s="65" t="s">
        <v>6</v>
      </c>
      <c r="K7" s="65" t="s">
        <v>7</v>
      </c>
      <c r="L7" s="64" t="s">
        <v>8</v>
      </c>
    </row>
    <row r="8" spans="1:13" x14ac:dyDescent="0.2">
      <c r="A8" s="14"/>
      <c r="B8" s="14"/>
      <c r="C8" s="14"/>
      <c r="D8" s="14"/>
      <c r="E8" s="15"/>
      <c r="F8" s="15"/>
      <c r="G8" s="15"/>
      <c r="H8" s="14"/>
      <c r="I8" s="14"/>
      <c r="J8" s="14"/>
      <c r="K8" s="14"/>
      <c r="L8" s="16"/>
    </row>
    <row r="9" spans="1:13" x14ac:dyDescent="0.2">
      <c r="A9" s="17">
        <v>0</v>
      </c>
      <c r="B9" s="9">
        <v>0</v>
      </c>
      <c r="C9" s="9">
        <v>185</v>
      </c>
      <c r="D9" s="9">
        <v>166</v>
      </c>
      <c r="E9" s="18">
        <v>0.5</v>
      </c>
      <c r="F9" s="19">
        <f t="shared" ref="F9:F40" si="0">B9/((C9+D9)/2)</f>
        <v>0</v>
      </c>
      <c r="G9" s="19">
        <f t="shared" ref="G9:G72" si="1">F9/((1+(1-E9)*F9))</f>
        <v>0</v>
      </c>
      <c r="H9" s="14">
        <v>100000</v>
      </c>
      <c r="I9" s="14">
        <f>H9*G9</f>
        <v>0</v>
      </c>
      <c r="J9" s="14">
        <f t="shared" ref="J9:J72" si="2">H10+I9*E9</f>
        <v>100000</v>
      </c>
      <c r="K9" s="14">
        <f t="shared" ref="K9:K72" si="3">K10+J9</f>
        <v>8574433.5725291353</v>
      </c>
      <c r="L9" s="20">
        <f>K9/H9</f>
        <v>85.74433572529135</v>
      </c>
    </row>
    <row r="10" spans="1:13" x14ac:dyDescent="0.2">
      <c r="A10" s="17">
        <v>1</v>
      </c>
      <c r="B10" s="9">
        <v>1</v>
      </c>
      <c r="C10" s="9">
        <v>191</v>
      </c>
      <c r="D10" s="9">
        <v>194</v>
      </c>
      <c r="E10" s="18">
        <v>0.5</v>
      </c>
      <c r="F10" s="19">
        <f t="shared" si="0"/>
        <v>5.1948051948051948E-3</v>
      </c>
      <c r="G10" s="19">
        <f t="shared" si="1"/>
        <v>5.1813471502590676E-3</v>
      </c>
      <c r="H10" s="14">
        <f>H9-I9</f>
        <v>100000</v>
      </c>
      <c r="I10" s="14">
        <f t="shared" ref="I10:I73" si="4">H10*G10</f>
        <v>518.13471502590676</v>
      </c>
      <c r="J10" s="14">
        <f t="shared" si="2"/>
        <v>99740.932642487038</v>
      </c>
      <c r="K10" s="14">
        <f t="shared" si="3"/>
        <v>8474433.5725291353</v>
      </c>
      <c r="L10" s="21">
        <f t="shared" ref="L10:L73" si="5">K10/H10</f>
        <v>84.74433572529135</v>
      </c>
    </row>
    <row r="11" spans="1:13" x14ac:dyDescent="0.2">
      <c r="A11" s="17">
        <v>2</v>
      </c>
      <c r="B11" s="9">
        <v>0</v>
      </c>
      <c r="C11" s="9">
        <v>204</v>
      </c>
      <c r="D11" s="9">
        <v>192</v>
      </c>
      <c r="E11" s="18">
        <v>0.5</v>
      </c>
      <c r="F11" s="19">
        <f t="shared" si="0"/>
        <v>0</v>
      </c>
      <c r="G11" s="19">
        <f t="shared" si="1"/>
        <v>0</v>
      </c>
      <c r="H11" s="14">
        <f t="shared" ref="H11:H74" si="6">H10-I10</f>
        <v>99481.86528497409</v>
      </c>
      <c r="I11" s="14">
        <f t="shared" si="4"/>
        <v>0</v>
      </c>
      <c r="J11" s="14">
        <f t="shared" si="2"/>
        <v>99481.86528497409</v>
      </c>
      <c r="K11" s="14">
        <f t="shared" si="3"/>
        <v>8374692.6398866484</v>
      </c>
      <c r="L11" s="21">
        <f t="shared" si="5"/>
        <v>84.183108307193919</v>
      </c>
    </row>
    <row r="12" spans="1:13" x14ac:dyDescent="0.2">
      <c r="A12" s="17">
        <v>3</v>
      </c>
      <c r="B12" s="9">
        <v>0</v>
      </c>
      <c r="C12" s="9">
        <v>235</v>
      </c>
      <c r="D12" s="9">
        <v>203</v>
      </c>
      <c r="E12" s="18">
        <v>0.5</v>
      </c>
      <c r="F12" s="19">
        <f t="shared" si="0"/>
        <v>0</v>
      </c>
      <c r="G12" s="19">
        <f t="shared" si="1"/>
        <v>0</v>
      </c>
      <c r="H12" s="14">
        <f t="shared" si="6"/>
        <v>99481.86528497409</v>
      </c>
      <c r="I12" s="14">
        <f t="shared" si="4"/>
        <v>0</v>
      </c>
      <c r="J12" s="14">
        <f t="shared" si="2"/>
        <v>99481.86528497409</v>
      </c>
      <c r="K12" s="14">
        <f t="shared" si="3"/>
        <v>8275210.7746016746</v>
      </c>
      <c r="L12" s="21">
        <f t="shared" si="5"/>
        <v>83.183108307193919</v>
      </c>
    </row>
    <row r="13" spans="1:13" x14ac:dyDescent="0.2">
      <c r="A13" s="17">
        <v>4</v>
      </c>
      <c r="B13" s="9">
        <v>0</v>
      </c>
      <c r="C13" s="9">
        <v>176</v>
      </c>
      <c r="D13" s="9">
        <v>233</v>
      </c>
      <c r="E13" s="18">
        <v>0.5</v>
      </c>
      <c r="F13" s="19">
        <f t="shared" si="0"/>
        <v>0</v>
      </c>
      <c r="G13" s="19">
        <f t="shared" si="1"/>
        <v>0</v>
      </c>
      <c r="H13" s="14">
        <f t="shared" si="6"/>
        <v>99481.86528497409</v>
      </c>
      <c r="I13" s="14">
        <f t="shared" si="4"/>
        <v>0</v>
      </c>
      <c r="J13" s="14">
        <f t="shared" si="2"/>
        <v>99481.86528497409</v>
      </c>
      <c r="K13" s="14">
        <f t="shared" si="3"/>
        <v>8175728.9093167009</v>
      </c>
      <c r="L13" s="21">
        <f t="shared" si="5"/>
        <v>82.183108307193919</v>
      </c>
    </row>
    <row r="14" spans="1:13" x14ac:dyDescent="0.2">
      <c r="A14" s="17">
        <v>5</v>
      </c>
      <c r="B14" s="9">
        <v>0</v>
      </c>
      <c r="C14" s="9">
        <v>193</v>
      </c>
      <c r="D14" s="9">
        <v>180</v>
      </c>
      <c r="E14" s="18">
        <v>0.5</v>
      </c>
      <c r="F14" s="19">
        <f t="shared" si="0"/>
        <v>0</v>
      </c>
      <c r="G14" s="19">
        <f t="shared" si="1"/>
        <v>0</v>
      </c>
      <c r="H14" s="14">
        <f t="shared" si="6"/>
        <v>99481.86528497409</v>
      </c>
      <c r="I14" s="14">
        <f t="shared" si="4"/>
        <v>0</v>
      </c>
      <c r="J14" s="14">
        <f t="shared" si="2"/>
        <v>99481.86528497409</v>
      </c>
      <c r="K14" s="14">
        <f t="shared" si="3"/>
        <v>8076247.0440317271</v>
      </c>
      <c r="L14" s="21">
        <f t="shared" si="5"/>
        <v>81.183108307193933</v>
      </c>
    </row>
    <row r="15" spans="1:13" x14ac:dyDescent="0.2">
      <c r="A15" s="17">
        <v>6</v>
      </c>
      <c r="B15" s="9">
        <v>0</v>
      </c>
      <c r="C15" s="9">
        <v>167</v>
      </c>
      <c r="D15" s="9">
        <v>196</v>
      </c>
      <c r="E15" s="18">
        <v>0.5</v>
      </c>
      <c r="F15" s="19">
        <f t="shared" si="0"/>
        <v>0</v>
      </c>
      <c r="G15" s="19">
        <f t="shared" si="1"/>
        <v>0</v>
      </c>
      <c r="H15" s="14">
        <f t="shared" si="6"/>
        <v>99481.86528497409</v>
      </c>
      <c r="I15" s="14">
        <f t="shared" si="4"/>
        <v>0</v>
      </c>
      <c r="J15" s="14">
        <f t="shared" si="2"/>
        <v>99481.86528497409</v>
      </c>
      <c r="K15" s="14">
        <f t="shared" si="3"/>
        <v>7976765.1787467534</v>
      </c>
      <c r="L15" s="21">
        <f t="shared" si="5"/>
        <v>80.183108307193933</v>
      </c>
    </row>
    <row r="16" spans="1:13" x14ac:dyDescent="0.2">
      <c r="A16" s="17">
        <v>7</v>
      </c>
      <c r="B16" s="9">
        <v>0</v>
      </c>
      <c r="C16" s="9">
        <v>168</v>
      </c>
      <c r="D16" s="9">
        <v>168</v>
      </c>
      <c r="E16" s="18">
        <v>0.5</v>
      </c>
      <c r="F16" s="19">
        <f t="shared" si="0"/>
        <v>0</v>
      </c>
      <c r="G16" s="19">
        <f t="shared" si="1"/>
        <v>0</v>
      </c>
      <c r="H16" s="14">
        <f t="shared" si="6"/>
        <v>99481.86528497409</v>
      </c>
      <c r="I16" s="14">
        <f t="shared" si="4"/>
        <v>0</v>
      </c>
      <c r="J16" s="14">
        <f t="shared" si="2"/>
        <v>99481.86528497409</v>
      </c>
      <c r="K16" s="14">
        <f t="shared" si="3"/>
        <v>7877283.3134617796</v>
      </c>
      <c r="L16" s="21">
        <f t="shared" si="5"/>
        <v>79.183108307193933</v>
      </c>
    </row>
    <row r="17" spans="1:12" x14ac:dyDescent="0.2">
      <c r="A17" s="17">
        <v>8</v>
      </c>
      <c r="B17" s="9">
        <v>0</v>
      </c>
      <c r="C17" s="9">
        <v>173</v>
      </c>
      <c r="D17" s="9">
        <v>168</v>
      </c>
      <c r="E17" s="18">
        <v>0.5</v>
      </c>
      <c r="F17" s="19">
        <f t="shared" si="0"/>
        <v>0</v>
      </c>
      <c r="G17" s="19">
        <f t="shared" si="1"/>
        <v>0</v>
      </c>
      <c r="H17" s="14">
        <f t="shared" si="6"/>
        <v>99481.86528497409</v>
      </c>
      <c r="I17" s="14">
        <f t="shared" si="4"/>
        <v>0</v>
      </c>
      <c r="J17" s="14">
        <f t="shared" si="2"/>
        <v>99481.86528497409</v>
      </c>
      <c r="K17" s="14">
        <f t="shared" si="3"/>
        <v>7777801.4481768059</v>
      </c>
      <c r="L17" s="21">
        <f t="shared" si="5"/>
        <v>78.183108307193933</v>
      </c>
    </row>
    <row r="18" spans="1:12" x14ac:dyDescent="0.2">
      <c r="A18" s="17">
        <v>9</v>
      </c>
      <c r="B18" s="9">
        <v>0</v>
      </c>
      <c r="C18" s="9">
        <v>197</v>
      </c>
      <c r="D18" s="9">
        <v>181</v>
      </c>
      <c r="E18" s="18">
        <v>0.5</v>
      </c>
      <c r="F18" s="19">
        <f t="shared" si="0"/>
        <v>0</v>
      </c>
      <c r="G18" s="19">
        <f t="shared" si="1"/>
        <v>0</v>
      </c>
      <c r="H18" s="14">
        <f t="shared" si="6"/>
        <v>99481.86528497409</v>
      </c>
      <c r="I18" s="14">
        <f t="shared" si="4"/>
        <v>0</v>
      </c>
      <c r="J18" s="14">
        <f t="shared" si="2"/>
        <v>99481.86528497409</v>
      </c>
      <c r="K18" s="14">
        <f t="shared" si="3"/>
        <v>7678319.5828918321</v>
      </c>
      <c r="L18" s="21">
        <f t="shared" si="5"/>
        <v>77.183108307193933</v>
      </c>
    </row>
    <row r="19" spans="1:12" x14ac:dyDescent="0.2">
      <c r="A19" s="17">
        <v>10</v>
      </c>
      <c r="B19" s="9">
        <v>0</v>
      </c>
      <c r="C19" s="9">
        <v>189</v>
      </c>
      <c r="D19" s="9">
        <v>200</v>
      </c>
      <c r="E19" s="18">
        <v>0.5</v>
      </c>
      <c r="F19" s="19">
        <f t="shared" si="0"/>
        <v>0</v>
      </c>
      <c r="G19" s="19">
        <f t="shared" si="1"/>
        <v>0</v>
      </c>
      <c r="H19" s="14">
        <f t="shared" si="6"/>
        <v>99481.86528497409</v>
      </c>
      <c r="I19" s="14">
        <f t="shared" si="4"/>
        <v>0</v>
      </c>
      <c r="J19" s="14">
        <f t="shared" si="2"/>
        <v>99481.86528497409</v>
      </c>
      <c r="K19" s="14">
        <f t="shared" si="3"/>
        <v>7578837.7176068584</v>
      </c>
      <c r="L19" s="21">
        <f t="shared" si="5"/>
        <v>76.183108307193947</v>
      </c>
    </row>
    <row r="20" spans="1:12" x14ac:dyDescent="0.2">
      <c r="A20" s="17">
        <v>11</v>
      </c>
      <c r="B20" s="9">
        <v>0</v>
      </c>
      <c r="C20" s="9">
        <v>164</v>
      </c>
      <c r="D20" s="9">
        <v>185</v>
      </c>
      <c r="E20" s="18">
        <v>0.5</v>
      </c>
      <c r="F20" s="19">
        <f t="shared" si="0"/>
        <v>0</v>
      </c>
      <c r="G20" s="19">
        <f t="shared" si="1"/>
        <v>0</v>
      </c>
      <c r="H20" s="14">
        <f t="shared" si="6"/>
        <v>99481.86528497409</v>
      </c>
      <c r="I20" s="14">
        <f t="shared" si="4"/>
        <v>0</v>
      </c>
      <c r="J20" s="14">
        <f t="shared" si="2"/>
        <v>99481.86528497409</v>
      </c>
      <c r="K20" s="14">
        <f t="shared" si="3"/>
        <v>7479355.8523218846</v>
      </c>
      <c r="L20" s="21">
        <f t="shared" si="5"/>
        <v>75.183108307193947</v>
      </c>
    </row>
    <row r="21" spans="1:12" x14ac:dyDescent="0.2">
      <c r="A21" s="17">
        <v>12</v>
      </c>
      <c r="B21" s="9">
        <v>0</v>
      </c>
      <c r="C21" s="9">
        <v>160</v>
      </c>
      <c r="D21" s="9">
        <v>162</v>
      </c>
      <c r="E21" s="18">
        <v>0.5</v>
      </c>
      <c r="F21" s="19">
        <f t="shared" si="0"/>
        <v>0</v>
      </c>
      <c r="G21" s="19">
        <f t="shared" si="1"/>
        <v>0</v>
      </c>
      <c r="H21" s="14">
        <f t="shared" si="6"/>
        <v>99481.86528497409</v>
      </c>
      <c r="I21" s="14">
        <f t="shared" si="4"/>
        <v>0</v>
      </c>
      <c r="J21" s="14">
        <f t="shared" si="2"/>
        <v>99481.86528497409</v>
      </c>
      <c r="K21" s="14">
        <f t="shared" si="3"/>
        <v>7379873.9870369108</v>
      </c>
      <c r="L21" s="21">
        <f t="shared" si="5"/>
        <v>74.183108307193947</v>
      </c>
    </row>
    <row r="22" spans="1:12" x14ac:dyDescent="0.2">
      <c r="A22" s="17">
        <v>13</v>
      </c>
      <c r="B22" s="9">
        <v>0</v>
      </c>
      <c r="C22" s="9">
        <v>171</v>
      </c>
      <c r="D22" s="9">
        <v>160</v>
      </c>
      <c r="E22" s="18">
        <v>0.5</v>
      </c>
      <c r="F22" s="19">
        <f t="shared" si="0"/>
        <v>0</v>
      </c>
      <c r="G22" s="19">
        <f t="shared" si="1"/>
        <v>0</v>
      </c>
      <c r="H22" s="14">
        <f t="shared" si="6"/>
        <v>99481.86528497409</v>
      </c>
      <c r="I22" s="14">
        <f t="shared" si="4"/>
        <v>0</v>
      </c>
      <c r="J22" s="14">
        <f t="shared" si="2"/>
        <v>99481.86528497409</v>
      </c>
      <c r="K22" s="14">
        <f t="shared" si="3"/>
        <v>7280392.1217519371</v>
      </c>
      <c r="L22" s="21">
        <f t="shared" si="5"/>
        <v>73.183108307193947</v>
      </c>
    </row>
    <row r="23" spans="1:12" x14ac:dyDescent="0.2">
      <c r="A23" s="17">
        <v>14</v>
      </c>
      <c r="B23" s="9">
        <v>0</v>
      </c>
      <c r="C23" s="9">
        <v>162</v>
      </c>
      <c r="D23" s="9">
        <v>169</v>
      </c>
      <c r="E23" s="18">
        <v>0.5</v>
      </c>
      <c r="F23" s="19">
        <f t="shared" si="0"/>
        <v>0</v>
      </c>
      <c r="G23" s="19">
        <f t="shared" si="1"/>
        <v>0</v>
      </c>
      <c r="H23" s="14">
        <f t="shared" si="6"/>
        <v>99481.86528497409</v>
      </c>
      <c r="I23" s="14">
        <f t="shared" si="4"/>
        <v>0</v>
      </c>
      <c r="J23" s="14">
        <f t="shared" si="2"/>
        <v>99481.86528497409</v>
      </c>
      <c r="K23" s="14">
        <f t="shared" si="3"/>
        <v>7180910.2564669633</v>
      </c>
      <c r="L23" s="21">
        <f t="shared" si="5"/>
        <v>72.183108307193962</v>
      </c>
    </row>
    <row r="24" spans="1:12" x14ac:dyDescent="0.2">
      <c r="A24" s="17">
        <v>15</v>
      </c>
      <c r="B24" s="9">
        <v>0</v>
      </c>
      <c r="C24" s="9">
        <v>161</v>
      </c>
      <c r="D24" s="9">
        <v>166</v>
      </c>
      <c r="E24" s="18">
        <v>0.5</v>
      </c>
      <c r="F24" s="19">
        <f t="shared" si="0"/>
        <v>0</v>
      </c>
      <c r="G24" s="19">
        <f t="shared" si="1"/>
        <v>0</v>
      </c>
      <c r="H24" s="14">
        <f t="shared" si="6"/>
        <v>99481.86528497409</v>
      </c>
      <c r="I24" s="14">
        <f t="shared" si="4"/>
        <v>0</v>
      </c>
      <c r="J24" s="14">
        <f t="shared" si="2"/>
        <v>99481.86528497409</v>
      </c>
      <c r="K24" s="14">
        <f t="shared" si="3"/>
        <v>7081428.3911819896</v>
      </c>
      <c r="L24" s="21">
        <f t="shared" si="5"/>
        <v>71.183108307193962</v>
      </c>
    </row>
    <row r="25" spans="1:12" x14ac:dyDescent="0.2">
      <c r="A25" s="17">
        <v>16</v>
      </c>
      <c r="B25" s="9">
        <v>0</v>
      </c>
      <c r="C25" s="9">
        <v>179</v>
      </c>
      <c r="D25" s="9">
        <v>160</v>
      </c>
      <c r="E25" s="18">
        <v>0.5</v>
      </c>
      <c r="F25" s="19">
        <f t="shared" si="0"/>
        <v>0</v>
      </c>
      <c r="G25" s="19">
        <f t="shared" si="1"/>
        <v>0</v>
      </c>
      <c r="H25" s="14">
        <f t="shared" si="6"/>
        <v>99481.86528497409</v>
      </c>
      <c r="I25" s="14">
        <f t="shared" si="4"/>
        <v>0</v>
      </c>
      <c r="J25" s="14">
        <f t="shared" si="2"/>
        <v>99481.86528497409</v>
      </c>
      <c r="K25" s="14">
        <f t="shared" si="3"/>
        <v>6981946.5258970158</v>
      </c>
      <c r="L25" s="21">
        <f t="shared" si="5"/>
        <v>70.183108307193962</v>
      </c>
    </row>
    <row r="26" spans="1:12" x14ac:dyDescent="0.2">
      <c r="A26" s="17">
        <v>17</v>
      </c>
      <c r="B26" s="9">
        <v>0</v>
      </c>
      <c r="C26" s="9">
        <v>157</v>
      </c>
      <c r="D26" s="9">
        <v>179</v>
      </c>
      <c r="E26" s="18">
        <v>0.5</v>
      </c>
      <c r="F26" s="19">
        <f t="shared" si="0"/>
        <v>0</v>
      </c>
      <c r="G26" s="19">
        <f t="shared" si="1"/>
        <v>0</v>
      </c>
      <c r="H26" s="14">
        <f t="shared" si="6"/>
        <v>99481.86528497409</v>
      </c>
      <c r="I26" s="14">
        <f t="shared" si="4"/>
        <v>0</v>
      </c>
      <c r="J26" s="14">
        <f t="shared" si="2"/>
        <v>99481.86528497409</v>
      </c>
      <c r="K26" s="14">
        <f t="shared" si="3"/>
        <v>6882464.6606120421</v>
      </c>
      <c r="L26" s="21">
        <f t="shared" si="5"/>
        <v>69.183108307193962</v>
      </c>
    </row>
    <row r="27" spans="1:12" x14ac:dyDescent="0.2">
      <c r="A27" s="17">
        <v>18</v>
      </c>
      <c r="B27" s="9">
        <v>0</v>
      </c>
      <c r="C27" s="9">
        <v>160</v>
      </c>
      <c r="D27" s="9">
        <v>164</v>
      </c>
      <c r="E27" s="18">
        <v>0.5</v>
      </c>
      <c r="F27" s="19">
        <f t="shared" si="0"/>
        <v>0</v>
      </c>
      <c r="G27" s="19">
        <f t="shared" si="1"/>
        <v>0</v>
      </c>
      <c r="H27" s="14">
        <f t="shared" si="6"/>
        <v>99481.86528497409</v>
      </c>
      <c r="I27" s="14">
        <f t="shared" si="4"/>
        <v>0</v>
      </c>
      <c r="J27" s="14">
        <f t="shared" si="2"/>
        <v>99481.86528497409</v>
      </c>
      <c r="K27" s="14">
        <f t="shared" si="3"/>
        <v>6782982.7953270683</v>
      </c>
      <c r="L27" s="21">
        <f t="shared" si="5"/>
        <v>68.183108307193976</v>
      </c>
    </row>
    <row r="28" spans="1:12" x14ac:dyDescent="0.2">
      <c r="A28" s="17">
        <v>19</v>
      </c>
      <c r="B28" s="9">
        <v>0</v>
      </c>
      <c r="C28" s="9">
        <v>168</v>
      </c>
      <c r="D28" s="9">
        <v>161</v>
      </c>
      <c r="E28" s="18">
        <v>0.5</v>
      </c>
      <c r="F28" s="19">
        <f t="shared" si="0"/>
        <v>0</v>
      </c>
      <c r="G28" s="19">
        <f t="shared" si="1"/>
        <v>0</v>
      </c>
      <c r="H28" s="14">
        <f t="shared" si="6"/>
        <v>99481.86528497409</v>
      </c>
      <c r="I28" s="14">
        <f t="shared" si="4"/>
        <v>0</v>
      </c>
      <c r="J28" s="14">
        <f t="shared" si="2"/>
        <v>99481.86528497409</v>
      </c>
      <c r="K28" s="14">
        <f t="shared" si="3"/>
        <v>6683500.9300420946</v>
      </c>
      <c r="L28" s="21">
        <f t="shared" si="5"/>
        <v>67.183108307193976</v>
      </c>
    </row>
    <row r="29" spans="1:12" x14ac:dyDescent="0.2">
      <c r="A29" s="17">
        <v>20</v>
      </c>
      <c r="B29" s="9">
        <v>0</v>
      </c>
      <c r="C29" s="9">
        <v>181</v>
      </c>
      <c r="D29" s="9">
        <v>172</v>
      </c>
      <c r="E29" s="18">
        <v>0.5</v>
      </c>
      <c r="F29" s="19">
        <f t="shared" si="0"/>
        <v>0</v>
      </c>
      <c r="G29" s="19">
        <f t="shared" si="1"/>
        <v>0</v>
      </c>
      <c r="H29" s="14">
        <f t="shared" si="6"/>
        <v>99481.86528497409</v>
      </c>
      <c r="I29" s="14">
        <f t="shared" si="4"/>
        <v>0</v>
      </c>
      <c r="J29" s="14">
        <f t="shared" si="2"/>
        <v>99481.86528497409</v>
      </c>
      <c r="K29" s="14">
        <f t="shared" si="3"/>
        <v>6584019.0647571208</v>
      </c>
      <c r="L29" s="21">
        <f t="shared" si="5"/>
        <v>66.183108307193976</v>
      </c>
    </row>
    <row r="30" spans="1:12" x14ac:dyDescent="0.2">
      <c r="A30" s="17">
        <v>21</v>
      </c>
      <c r="B30" s="9">
        <v>0</v>
      </c>
      <c r="C30" s="9">
        <v>186</v>
      </c>
      <c r="D30" s="9">
        <v>181</v>
      </c>
      <c r="E30" s="18">
        <v>0.5</v>
      </c>
      <c r="F30" s="19">
        <f t="shared" si="0"/>
        <v>0</v>
      </c>
      <c r="G30" s="19">
        <f t="shared" si="1"/>
        <v>0</v>
      </c>
      <c r="H30" s="14">
        <f t="shared" si="6"/>
        <v>99481.86528497409</v>
      </c>
      <c r="I30" s="14">
        <f t="shared" si="4"/>
        <v>0</v>
      </c>
      <c r="J30" s="14">
        <f t="shared" si="2"/>
        <v>99481.86528497409</v>
      </c>
      <c r="K30" s="14">
        <f t="shared" si="3"/>
        <v>6484537.199472147</v>
      </c>
      <c r="L30" s="21">
        <f t="shared" si="5"/>
        <v>65.183108307193976</v>
      </c>
    </row>
    <row r="31" spans="1:12" x14ac:dyDescent="0.2">
      <c r="A31" s="17">
        <v>22</v>
      </c>
      <c r="B31" s="9">
        <v>0</v>
      </c>
      <c r="C31" s="9">
        <v>183</v>
      </c>
      <c r="D31" s="9">
        <v>187</v>
      </c>
      <c r="E31" s="18">
        <v>0.5</v>
      </c>
      <c r="F31" s="19">
        <f t="shared" si="0"/>
        <v>0</v>
      </c>
      <c r="G31" s="19">
        <f t="shared" si="1"/>
        <v>0</v>
      </c>
      <c r="H31" s="14">
        <f t="shared" si="6"/>
        <v>99481.86528497409</v>
      </c>
      <c r="I31" s="14">
        <f t="shared" si="4"/>
        <v>0</v>
      </c>
      <c r="J31" s="14">
        <f t="shared" si="2"/>
        <v>99481.86528497409</v>
      </c>
      <c r="K31" s="14">
        <f t="shared" si="3"/>
        <v>6385055.3341871733</v>
      </c>
      <c r="L31" s="21">
        <f t="shared" si="5"/>
        <v>64.18310830719399</v>
      </c>
    </row>
    <row r="32" spans="1:12" x14ac:dyDescent="0.2">
      <c r="A32" s="17">
        <v>23</v>
      </c>
      <c r="B32" s="9">
        <v>0</v>
      </c>
      <c r="C32" s="9">
        <v>167</v>
      </c>
      <c r="D32" s="9">
        <v>186</v>
      </c>
      <c r="E32" s="18">
        <v>0.5</v>
      </c>
      <c r="F32" s="19">
        <f t="shared" si="0"/>
        <v>0</v>
      </c>
      <c r="G32" s="19">
        <f t="shared" si="1"/>
        <v>0</v>
      </c>
      <c r="H32" s="14">
        <f t="shared" si="6"/>
        <v>99481.86528497409</v>
      </c>
      <c r="I32" s="14">
        <f t="shared" si="4"/>
        <v>0</v>
      </c>
      <c r="J32" s="14">
        <f t="shared" si="2"/>
        <v>99481.86528497409</v>
      </c>
      <c r="K32" s="14">
        <f t="shared" si="3"/>
        <v>6285573.4689021995</v>
      </c>
      <c r="L32" s="21">
        <f t="shared" si="5"/>
        <v>63.18310830719399</v>
      </c>
    </row>
    <row r="33" spans="1:12" x14ac:dyDescent="0.2">
      <c r="A33" s="17">
        <v>24</v>
      </c>
      <c r="B33" s="9">
        <v>0</v>
      </c>
      <c r="C33" s="9">
        <v>207</v>
      </c>
      <c r="D33" s="9">
        <v>170</v>
      </c>
      <c r="E33" s="18">
        <v>0.5</v>
      </c>
      <c r="F33" s="19">
        <f t="shared" si="0"/>
        <v>0</v>
      </c>
      <c r="G33" s="19">
        <f t="shared" si="1"/>
        <v>0</v>
      </c>
      <c r="H33" s="14">
        <f t="shared" si="6"/>
        <v>99481.86528497409</v>
      </c>
      <c r="I33" s="14">
        <f t="shared" si="4"/>
        <v>0</v>
      </c>
      <c r="J33" s="14">
        <f t="shared" si="2"/>
        <v>99481.86528497409</v>
      </c>
      <c r="K33" s="14">
        <f t="shared" si="3"/>
        <v>6186091.6036172258</v>
      </c>
      <c r="L33" s="21">
        <f t="shared" si="5"/>
        <v>62.18310830719399</v>
      </c>
    </row>
    <row r="34" spans="1:12" x14ac:dyDescent="0.2">
      <c r="A34" s="17">
        <v>25</v>
      </c>
      <c r="B34" s="9">
        <v>0</v>
      </c>
      <c r="C34" s="9">
        <v>207</v>
      </c>
      <c r="D34" s="9">
        <v>205</v>
      </c>
      <c r="E34" s="18">
        <v>0.5</v>
      </c>
      <c r="F34" s="19">
        <f t="shared" si="0"/>
        <v>0</v>
      </c>
      <c r="G34" s="19">
        <f t="shared" si="1"/>
        <v>0</v>
      </c>
      <c r="H34" s="14">
        <f t="shared" si="6"/>
        <v>99481.86528497409</v>
      </c>
      <c r="I34" s="14">
        <f t="shared" si="4"/>
        <v>0</v>
      </c>
      <c r="J34" s="14">
        <f t="shared" si="2"/>
        <v>99481.86528497409</v>
      </c>
      <c r="K34" s="14">
        <f t="shared" si="3"/>
        <v>6086609.738332252</v>
      </c>
      <c r="L34" s="21">
        <f t="shared" si="5"/>
        <v>61.18310830719399</v>
      </c>
    </row>
    <row r="35" spans="1:12" x14ac:dyDescent="0.2">
      <c r="A35" s="17">
        <v>26</v>
      </c>
      <c r="B35" s="9">
        <v>0</v>
      </c>
      <c r="C35" s="9">
        <v>211</v>
      </c>
      <c r="D35" s="9">
        <v>200</v>
      </c>
      <c r="E35" s="18">
        <v>0.5</v>
      </c>
      <c r="F35" s="19">
        <f t="shared" si="0"/>
        <v>0</v>
      </c>
      <c r="G35" s="19">
        <f t="shared" si="1"/>
        <v>0</v>
      </c>
      <c r="H35" s="14">
        <f t="shared" si="6"/>
        <v>99481.86528497409</v>
      </c>
      <c r="I35" s="14">
        <f t="shared" si="4"/>
        <v>0</v>
      </c>
      <c r="J35" s="14">
        <f t="shared" si="2"/>
        <v>99481.86528497409</v>
      </c>
      <c r="K35" s="14">
        <f t="shared" si="3"/>
        <v>5987127.8730472783</v>
      </c>
      <c r="L35" s="21">
        <f t="shared" si="5"/>
        <v>60.183108307193997</v>
      </c>
    </row>
    <row r="36" spans="1:12" x14ac:dyDescent="0.2">
      <c r="A36" s="17">
        <v>27</v>
      </c>
      <c r="B36" s="9">
        <v>0</v>
      </c>
      <c r="C36" s="9">
        <v>224</v>
      </c>
      <c r="D36" s="9">
        <v>220</v>
      </c>
      <c r="E36" s="18">
        <v>0.5</v>
      </c>
      <c r="F36" s="19">
        <f t="shared" si="0"/>
        <v>0</v>
      </c>
      <c r="G36" s="19">
        <f t="shared" si="1"/>
        <v>0</v>
      </c>
      <c r="H36" s="14">
        <f t="shared" si="6"/>
        <v>99481.86528497409</v>
      </c>
      <c r="I36" s="14">
        <f t="shared" si="4"/>
        <v>0</v>
      </c>
      <c r="J36" s="14">
        <f t="shared" si="2"/>
        <v>99481.86528497409</v>
      </c>
      <c r="K36" s="14">
        <f t="shared" si="3"/>
        <v>5887646.0077623045</v>
      </c>
      <c r="L36" s="21">
        <f t="shared" si="5"/>
        <v>59.183108307193997</v>
      </c>
    </row>
    <row r="37" spans="1:12" x14ac:dyDescent="0.2">
      <c r="A37" s="17">
        <v>28</v>
      </c>
      <c r="B37" s="9">
        <v>0</v>
      </c>
      <c r="C37" s="9">
        <v>179</v>
      </c>
      <c r="D37" s="9">
        <v>204</v>
      </c>
      <c r="E37" s="18">
        <v>0.5</v>
      </c>
      <c r="F37" s="19">
        <f t="shared" si="0"/>
        <v>0</v>
      </c>
      <c r="G37" s="19">
        <f t="shared" si="1"/>
        <v>0</v>
      </c>
      <c r="H37" s="14">
        <f t="shared" si="6"/>
        <v>99481.86528497409</v>
      </c>
      <c r="I37" s="14">
        <f t="shared" si="4"/>
        <v>0</v>
      </c>
      <c r="J37" s="14">
        <f t="shared" si="2"/>
        <v>99481.86528497409</v>
      </c>
      <c r="K37" s="14">
        <f t="shared" si="3"/>
        <v>5788164.1424773308</v>
      </c>
      <c r="L37" s="21">
        <f t="shared" si="5"/>
        <v>58.183108307194004</v>
      </c>
    </row>
    <row r="38" spans="1:12" x14ac:dyDescent="0.2">
      <c r="A38" s="17">
        <v>29</v>
      </c>
      <c r="B38" s="9">
        <v>0</v>
      </c>
      <c r="C38" s="9">
        <v>244</v>
      </c>
      <c r="D38" s="9">
        <v>198</v>
      </c>
      <c r="E38" s="18">
        <v>0.5</v>
      </c>
      <c r="F38" s="19">
        <f t="shared" si="0"/>
        <v>0</v>
      </c>
      <c r="G38" s="19">
        <f t="shared" si="1"/>
        <v>0</v>
      </c>
      <c r="H38" s="14">
        <f t="shared" si="6"/>
        <v>99481.86528497409</v>
      </c>
      <c r="I38" s="14">
        <f t="shared" si="4"/>
        <v>0</v>
      </c>
      <c r="J38" s="14">
        <f t="shared" si="2"/>
        <v>99481.86528497409</v>
      </c>
      <c r="K38" s="14">
        <f t="shared" si="3"/>
        <v>5688682.277192357</v>
      </c>
      <c r="L38" s="21">
        <f t="shared" si="5"/>
        <v>57.183108307194004</v>
      </c>
    </row>
    <row r="39" spans="1:12" x14ac:dyDescent="0.2">
      <c r="A39" s="17">
        <v>30</v>
      </c>
      <c r="B39" s="9">
        <v>0</v>
      </c>
      <c r="C39" s="9">
        <v>221</v>
      </c>
      <c r="D39" s="9">
        <v>232</v>
      </c>
      <c r="E39" s="18">
        <v>0.5</v>
      </c>
      <c r="F39" s="19">
        <f t="shared" si="0"/>
        <v>0</v>
      </c>
      <c r="G39" s="19">
        <f t="shared" si="1"/>
        <v>0</v>
      </c>
      <c r="H39" s="14">
        <f t="shared" si="6"/>
        <v>99481.86528497409</v>
      </c>
      <c r="I39" s="14">
        <f t="shared" si="4"/>
        <v>0</v>
      </c>
      <c r="J39" s="14">
        <f t="shared" si="2"/>
        <v>99481.86528497409</v>
      </c>
      <c r="K39" s="14">
        <f t="shared" si="3"/>
        <v>5589200.4119073832</v>
      </c>
      <c r="L39" s="21">
        <f t="shared" si="5"/>
        <v>56.183108307194011</v>
      </c>
    </row>
    <row r="40" spans="1:12" x14ac:dyDescent="0.2">
      <c r="A40" s="17">
        <v>31</v>
      </c>
      <c r="B40" s="9">
        <v>0</v>
      </c>
      <c r="C40" s="9">
        <v>249</v>
      </c>
      <c r="D40" s="9">
        <v>220</v>
      </c>
      <c r="E40" s="18">
        <v>0.5</v>
      </c>
      <c r="F40" s="19">
        <f t="shared" si="0"/>
        <v>0</v>
      </c>
      <c r="G40" s="19">
        <f t="shared" si="1"/>
        <v>0</v>
      </c>
      <c r="H40" s="14">
        <f t="shared" si="6"/>
        <v>99481.86528497409</v>
      </c>
      <c r="I40" s="14">
        <f t="shared" si="4"/>
        <v>0</v>
      </c>
      <c r="J40" s="14">
        <f t="shared" si="2"/>
        <v>99481.86528497409</v>
      </c>
      <c r="K40" s="14">
        <f t="shared" si="3"/>
        <v>5489718.5466224095</v>
      </c>
      <c r="L40" s="21">
        <f t="shared" si="5"/>
        <v>55.183108307194011</v>
      </c>
    </row>
    <row r="41" spans="1:12" x14ac:dyDescent="0.2">
      <c r="A41" s="17">
        <v>32</v>
      </c>
      <c r="B41" s="9">
        <v>0</v>
      </c>
      <c r="C41" s="9">
        <v>249</v>
      </c>
      <c r="D41" s="9">
        <v>264</v>
      </c>
      <c r="E41" s="18">
        <v>0.5</v>
      </c>
      <c r="F41" s="19">
        <f t="shared" ref="F41:F72" si="7">B41/((C41+D41)/2)</f>
        <v>0</v>
      </c>
      <c r="G41" s="19">
        <f t="shared" si="1"/>
        <v>0</v>
      </c>
      <c r="H41" s="14">
        <f t="shared" si="6"/>
        <v>99481.86528497409</v>
      </c>
      <c r="I41" s="14">
        <f t="shared" si="4"/>
        <v>0</v>
      </c>
      <c r="J41" s="14">
        <f t="shared" si="2"/>
        <v>99481.86528497409</v>
      </c>
      <c r="K41" s="14">
        <f t="shared" si="3"/>
        <v>5390236.6813374357</v>
      </c>
      <c r="L41" s="21">
        <f t="shared" si="5"/>
        <v>54.183108307194018</v>
      </c>
    </row>
    <row r="42" spans="1:12" x14ac:dyDescent="0.2">
      <c r="A42" s="17">
        <v>33</v>
      </c>
      <c r="B42" s="9">
        <v>0</v>
      </c>
      <c r="C42" s="9">
        <v>265</v>
      </c>
      <c r="D42" s="9">
        <v>243</v>
      </c>
      <c r="E42" s="18">
        <v>0.5</v>
      </c>
      <c r="F42" s="19">
        <f t="shared" si="7"/>
        <v>0</v>
      </c>
      <c r="G42" s="19">
        <f t="shared" si="1"/>
        <v>0</v>
      </c>
      <c r="H42" s="14">
        <f t="shared" si="6"/>
        <v>99481.86528497409</v>
      </c>
      <c r="I42" s="14">
        <f t="shared" si="4"/>
        <v>0</v>
      </c>
      <c r="J42" s="14">
        <f t="shared" si="2"/>
        <v>99481.86528497409</v>
      </c>
      <c r="K42" s="14">
        <f t="shared" si="3"/>
        <v>5290754.816052462</v>
      </c>
      <c r="L42" s="21">
        <f t="shared" si="5"/>
        <v>53.183108307194018</v>
      </c>
    </row>
    <row r="43" spans="1:12" x14ac:dyDescent="0.2">
      <c r="A43" s="17">
        <v>34</v>
      </c>
      <c r="B43" s="9">
        <v>0</v>
      </c>
      <c r="C43" s="9">
        <v>298</v>
      </c>
      <c r="D43" s="9">
        <v>269</v>
      </c>
      <c r="E43" s="18">
        <v>0.5</v>
      </c>
      <c r="F43" s="19">
        <f t="shared" si="7"/>
        <v>0</v>
      </c>
      <c r="G43" s="19">
        <f t="shared" si="1"/>
        <v>0</v>
      </c>
      <c r="H43" s="14">
        <f t="shared" si="6"/>
        <v>99481.86528497409</v>
      </c>
      <c r="I43" s="14">
        <f t="shared" si="4"/>
        <v>0</v>
      </c>
      <c r="J43" s="14">
        <f t="shared" si="2"/>
        <v>99481.86528497409</v>
      </c>
      <c r="K43" s="14">
        <f t="shared" si="3"/>
        <v>5191272.9507674882</v>
      </c>
      <c r="L43" s="21">
        <f t="shared" si="5"/>
        <v>52.183108307194026</v>
      </c>
    </row>
    <row r="44" spans="1:12" x14ac:dyDescent="0.2">
      <c r="A44" s="17">
        <v>35</v>
      </c>
      <c r="B44" s="9">
        <v>0</v>
      </c>
      <c r="C44" s="9">
        <v>287</v>
      </c>
      <c r="D44" s="9">
        <v>298</v>
      </c>
      <c r="E44" s="18">
        <v>0.5</v>
      </c>
      <c r="F44" s="19">
        <f t="shared" si="7"/>
        <v>0</v>
      </c>
      <c r="G44" s="19">
        <f t="shared" si="1"/>
        <v>0</v>
      </c>
      <c r="H44" s="14">
        <f t="shared" si="6"/>
        <v>99481.86528497409</v>
      </c>
      <c r="I44" s="14">
        <f t="shared" si="4"/>
        <v>0</v>
      </c>
      <c r="J44" s="14">
        <f t="shared" si="2"/>
        <v>99481.86528497409</v>
      </c>
      <c r="K44" s="14">
        <f t="shared" si="3"/>
        <v>5091791.0854825145</v>
      </c>
      <c r="L44" s="21">
        <f t="shared" si="5"/>
        <v>51.183108307194026</v>
      </c>
    </row>
    <row r="45" spans="1:12" x14ac:dyDescent="0.2">
      <c r="A45" s="17">
        <v>36</v>
      </c>
      <c r="B45" s="9">
        <v>0</v>
      </c>
      <c r="C45" s="9">
        <v>280</v>
      </c>
      <c r="D45" s="9">
        <v>277</v>
      </c>
      <c r="E45" s="18">
        <v>0.5</v>
      </c>
      <c r="F45" s="19">
        <f t="shared" si="7"/>
        <v>0</v>
      </c>
      <c r="G45" s="19">
        <f t="shared" si="1"/>
        <v>0</v>
      </c>
      <c r="H45" s="14">
        <f t="shared" si="6"/>
        <v>99481.86528497409</v>
      </c>
      <c r="I45" s="14">
        <f t="shared" si="4"/>
        <v>0</v>
      </c>
      <c r="J45" s="14">
        <f t="shared" si="2"/>
        <v>99481.86528497409</v>
      </c>
      <c r="K45" s="14">
        <f t="shared" si="3"/>
        <v>4992309.2201975407</v>
      </c>
      <c r="L45" s="21">
        <f t="shared" si="5"/>
        <v>50.183108307194033</v>
      </c>
    </row>
    <row r="46" spans="1:12" x14ac:dyDescent="0.2">
      <c r="A46" s="17">
        <v>37</v>
      </c>
      <c r="B46" s="9">
        <v>0</v>
      </c>
      <c r="C46" s="9">
        <v>280</v>
      </c>
      <c r="D46" s="9">
        <v>282</v>
      </c>
      <c r="E46" s="18">
        <v>0.5</v>
      </c>
      <c r="F46" s="19">
        <f t="shared" si="7"/>
        <v>0</v>
      </c>
      <c r="G46" s="19">
        <f t="shared" si="1"/>
        <v>0</v>
      </c>
      <c r="H46" s="14">
        <f t="shared" si="6"/>
        <v>99481.86528497409</v>
      </c>
      <c r="I46" s="14">
        <f t="shared" si="4"/>
        <v>0</v>
      </c>
      <c r="J46" s="14">
        <f t="shared" si="2"/>
        <v>99481.86528497409</v>
      </c>
      <c r="K46" s="14">
        <f t="shared" si="3"/>
        <v>4892827.354912567</v>
      </c>
      <c r="L46" s="21">
        <f t="shared" si="5"/>
        <v>49.183108307194033</v>
      </c>
    </row>
    <row r="47" spans="1:12" x14ac:dyDescent="0.2">
      <c r="A47" s="17">
        <v>38</v>
      </c>
      <c r="B47" s="9">
        <v>0</v>
      </c>
      <c r="C47" s="9">
        <v>309</v>
      </c>
      <c r="D47" s="9">
        <v>286</v>
      </c>
      <c r="E47" s="18">
        <v>0.5</v>
      </c>
      <c r="F47" s="19">
        <f t="shared" si="7"/>
        <v>0</v>
      </c>
      <c r="G47" s="19">
        <f t="shared" si="1"/>
        <v>0</v>
      </c>
      <c r="H47" s="14">
        <f t="shared" si="6"/>
        <v>99481.86528497409</v>
      </c>
      <c r="I47" s="14">
        <f t="shared" si="4"/>
        <v>0</v>
      </c>
      <c r="J47" s="14">
        <f t="shared" si="2"/>
        <v>99481.86528497409</v>
      </c>
      <c r="K47" s="14">
        <f t="shared" si="3"/>
        <v>4793345.4896275932</v>
      </c>
      <c r="L47" s="21">
        <f t="shared" si="5"/>
        <v>48.18310830719404</v>
      </c>
    </row>
    <row r="48" spans="1:12" x14ac:dyDescent="0.2">
      <c r="A48" s="17">
        <v>39</v>
      </c>
      <c r="B48" s="9">
        <v>0</v>
      </c>
      <c r="C48" s="9">
        <v>261</v>
      </c>
      <c r="D48" s="9">
        <v>306</v>
      </c>
      <c r="E48" s="18">
        <v>0.5</v>
      </c>
      <c r="F48" s="19">
        <f t="shared" si="7"/>
        <v>0</v>
      </c>
      <c r="G48" s="19">
        <f t="shared" si="1"/>
        <v>0</v>
      </c>
      <c r="H48" s="14">
        <f t="shared" si="6"/>
        <v>99481.86528497409</v>
      </c>
      <c r="I48" s="14">
        <f t="shared" si="4"/>
        <v>0</v>
      </c>
      <c r="J48" s="14">
        <f t="shared" si="2"/>
        <v>99481.86528497409</v>
      </c>
      <c r="K48" s="14">
        <f t="shared" si="3"/>
        <v>4693863.6243426194</v>
      </c>
      <c r="L48" s="21">
        <f t="shared" si="5"/>
        <v>47.18310830719404</v>
      </c>
    </row>
    <row r="49" spans="1:12" x14ac:dyDescent="0.2">
      <c r="A49" s="17">
        <v>40</v>
      </c>
      <c r="B49" s="9">
        <v>0</v>
      </c>
      <c r="C49" s="9">
        <v>277</v>
      </c>
      <c r="D49" s="9">
        <v>268</v>
      </c>
      <c r="E49" s="18">
        <v>0.5</v>
      </c>
      <c r="F49" s="19">
        <f t="shared" si="7"/>
        <v>0</v>
      </c>
      <c r="G49" s="19">
        <f t="shared" si="1"/>
        <v>0</v>
      </c>
      <c r="H49" s="14">
        <f t="shared" si="6"/>
        <v>99481.86528497409</v>
      </c>
      <c r="I49" s="14">
        <f t="shared" si="4"/>
        <v>0</v>
      </c>
      <c r="J49" s="14">
        <f t="shared" si="2"/>
        <v>99481.86528497409</v>
      </c>
      <c r="K49" s="14">
        <f t="shared" si="3"/>
        <v>4594381.7590576457</v>
      </c>
      <c r="L49" s="21">
        <f t="shared" si="5"/>
        <v>46.183108307194047</v>
      </c>
    </row>
    <row r="50" spans="1:12" x14ac:dyDescent="0.2">
      <c r="A50" s="17">
        <v>41</v>
      </c>
      <c r="B50" s="9">
        <v>0</v>
      </c>
      <c r="C50" s="9">
        <v>266</v>
      </c>
      <c r="D50" s="9">
        <v>286</v>
      </c>
      <c r="E50" s="18">
        <v>0.5</v>
      </c>
      <c r="F50" s="19">
        <f t="shared" si="7"/>
        <v>0</v>
      </c>
      <c r="G50" s="19">
        <f t="shared" si="1"/>
        <v>0</v>
      </c>
      <c r="H50" s="14">
        <f t="shared" si="6"/>
        <v>99481.86528497409</v>
      </c>
      <c r="I50" s="14">
        <f t="shared" si="4"/>
        <v>0</v>
      </c>
      <c r="J50" s="14">
        <f t="shared" si="2"/>
        <v>99481.86528497409</v>
      </c>
      <c r="K50" s="14">
        <f t="shared" si="3"/>
        <v>4494899.8937726719</v>
      </c>
      <c r="L50" s="21">
        <f t="shared" si="5"/>
        <v>45.183108307194047</v>
      </c>
    </row>
    <row r="51" spans="1:12" x14ac:dyDescent="0.2">
      <c r="A51" s="17">
        <v>42</v>
      </c>
      <c r="B51" s="9">
        <v>0</v>
      </c>
      <c r="C51" s="9">
        <v>274</v>
      </c>
      <c r="D51" s="9">
        <v>274</v>
      </c>
      <c r="E51" s="18">
        <v>0.5</v>
      </c>
      <c r="F51" s="19">
        <f t="shared" si="7"/>
        <v>0</v>
      </c>
      <c r="G51" s="19">
        <f t="shared" si="1"/>
        <v>0</v>
      </c>
      <c r="H51" s="14">
        <f t="shared" si="6"/>
        <v>99481.86528497409</v>
      </c>
      <c r="I51" s="14">
        <f t="shared" si="4"/>
        <v>0</v>
      </c>
      <c r="J51" s="14">
        <f t="shared" si="2"/>
        <v>99481.86528497409</v>
      </c>
      <c r="K51" s="14">
        <f t="shared" si="3"/>
        <v>4395418.0284876982</v>
      </c>
      <c r="L51" s="21">
        <f t="shared" si="5"/>
        <v>44.183108307194054</v>
      </c>
    </row>
    <row r="52" spans="1:12" x14ac:dyDescent="0.2">
      <c r="A52" s="17">
        <v>43</v>
      </c>
      <c r="B52" s="9">
        <v>2</v>
      </c>
      <c r="C52" s="9">
        <v>256</v>
      </c>
      <c r="D52" s="9">
        <v>275</v>
      </c>
      <c r="E52" s="18">
        <v>0.5</v>
      </c>
      <c r="F52" s="19">
        <f t="shared" si="7"/>
        <v>7.5329566854990581E-3</v>
      </c>
      <c r="G52" s="19">
        <f t="shared" si="1"/>
        <v>7.5046904315196989E-3</v>
      </c>
      <c r="H52" s="14">
        <f t="shared" si="6"/>
        <v>99481.86528497409</v>
      </c>
      <c r="I52" s="14">
        <f t="shared" si="4"/>
        <v>746.58060251387678</v>
      </c>
      <c r="J52" s="14">
        <f t="shared" si="2"/>
        <v>99108.574983717161</v>
      </c>
      <c r="K52" s="14">
        <f t="shared" si="3"/>
        <v>4295936.1632027244</v>
      </c>
      <c r="L52" s="21">
        <f t="shared" si="5"/>
        <v>43.183108307194054</v>
      </c>
    </row>
    <row r="53" spans="1:12" x14ac:dyDescent="0.2">
      <c r="A53" s="17">
        <v>44</v>
      </c>
      <c r="B53" s="9">
        <v>1</v>
      </c>
      <c r="C53" s="9">
        <v>270</v>
      </c>
      <c r="D53" s="9">
        <v>263</v>
      </c>
      <c r="E53" s="18">
        <v>0.5</v>
      </c>
      <c r="F53" s="19">
        <f t="shared" si="7"/>
        <v>3.7523452157598499E-3</v>
      </c>
      <c r="G53" s="19">
        <f t="shared" si="1"/>
        <v>3.7453183520599247E-3</v>
      </c>
      <c r="H53" s="14">
        <f t="shared" si="6"/>
        <v>98735.284682460217</v>
      </c>
      <c r="I53" s="14">
        <f t="shared" si="4"/>
        <v>369.79507371707945</v>
      </c>
      <c r="J53" s="14">
        <f t="shared" si="2"/>
        <v>98550.387145601679</v>
      </c>
      <c r="K53" s="14">
        <f t="shared" si="3"/>
        <v>4196827.5882190075</v>
      </c>
      <c r="L53" s="21">
        <f t="shared" si="5"/>
        <v>42.505853927664333</v>
      </c>
    </row>
    <row r="54" spans="1:12" x14ac:dyDescent="0.2">
      <c r="A54" s="17">
        <v>45</v>
      </c>
      <c r="B54" s="9">
        <v>0</v>
      </c>
      <c r="C54" s="9">
        <v>271</v>
      </c>
      <c r="D54" s="9">
        <v>273</v>
      </c>
      <c r="E54" s="18">
        <v>0.5</v>
      </c>
      <c r="F54" s="19">
        <f t="shared" si="7"/>
        <v>0</v>
      </c>
      <c r="G54" s="19">
        <f t="shared" si="1"/>
        <v>0</v>
      </c>
      <c r="H54" s="14">
        <f t="shared" si="6"/>
        <v>98365.489608743141</v>
      </c>
      <c r="I54" s="14">
        <f t="shared" si="4"/>
        <v>0</v>
      </c>
      <c r="J54" s="14">
        <f t="shared" si="2"/>
        <v>98365.489608743141</v>
      </c>
      <c r="K54" s="14">
        <f t="shared" si="3"/>
        <v>4098277.2010734058</v>
      </c>
      <c r="L54" s="21">
        <f t="shared" si="5"/>
        <v>41.663770671753291</v>
      </c>
    </row>
    <row r="55" spans="1:12" x14ac:dyDescent="0.2">
      <c r="A55" s="17">
        <v>46</v>
      </c>
      <c r="B55" s="9">
        <v>0</v>
      </c>
      <c r="C55" s="9">
        <v>273</v>
      </c>
      <c r="D55" s="9">
        <v>271</v>
      </c>
      <c r="E55" s="18">
        <v>0.5</v>
      </c>
      <c r="F55" s="19">
        <f t="shared" si="7"/>
        <v>0</v>
      </c>
      <c r="G55" s="19">
        <f t="shared" si="1"/>
        <v>0</v>
      </c>
      <c r="H55" s="14">
        <f t="shared" si="6"/>
        <v>98365.489608743141</v>
      </c>
      <c r="I55" s="14">
        <f t="shared" si="4"/>
        <v>0</v>
      </c>
      <c r="J55" s="14">
        <f t="shared" si="2"/>
        <v>98365.489608743141</v>
      </c>
      <c r="K55" s="14">
        <f t="shared" si="3"/>
        <v>3999911.7114646626</v>
      </c>
      <c r="L55" s="21">
        <f t="shared" si="5"/>
        <v>40.663770671753291</v>
      </c>
    </row>
    <row r="56" spans="1:12" x14ac:dyDescent="0.2">
      <c r="A56" s="17">
        <v>47</v>
      </c>
      <c r="B56" s="9">
        <v>0</v>
      </c>
      <c r="C56" s="9">
        <v>253</v>
      </c>
      <c r="D56" s="9">
        <v>267</v>
      </c>
      <c r="E56" s="18">
        <v>0.5</v>
      </c>
      <c r="F56" s="19">
        <f t="shared" si="7"/>
        <v>0</v>
      </c>
      <c r="G56" s="19">
        <f t="shared" si="1"/>
        <v>0</v>
      </c>
      <c r="H56" s="14">
        <f t="shared" si="6"/>
        <v>98365.489608743141</v>
      </c>
      <c r="I56" s="14">
        <f t="shared" si="4"/>
        <v>0</v>
      </c>
      <c r="J56" s="14">
        <f t="shared" si="2"/>
        <v>98365.489608743141</v>
      </c>
      <c r="K56" s="14">
        <f t="shared" si="3"/>
        <v>3901546.2218559193</v>
      </c>
      <c r="L56" s="21">
        <f t="shared" si="5"/>
        <v>39.663770671753291</v>
      </c>
    </row>
    <row r="57" spans="1:12" x14ac:dyDescent="0.2">
      <c r="A57" s="17">
        <v>48</v>
      </c>
      <c r="B57" s="9">
        <v>0</v>
      </c>
      <c r="C57" s="9">
        <v>240</v>
      </c>
      <c r="D57" s="9">
        <v>253</v>
      </c>
      <c r="E57" s="18">
        <v>0.5</v>
      </c>
      <c r="F57" s="19">
        <f t="shared" si="7"/>
        <v>0</v>
      </c>
      <c r="G57" s="19">
        <f t="shared" si="1"/>
        <v>0</v>
      </c>
      <c r="H57" s="14">
        <f t="shared" si="6"/>
        <v>98365.489608743141</v>
      </c>
      <c r="I57" s="14">
        <f t="shared" si="4"/>
        <v>0</v>
      </c>
      <c r="J57" s="14">
        <f t="shared" si="2"/>
        <v>98365.489608743141</v>
      </c>
      <c r="K57" s="14">
        <f t="shared" si="3"/>
        <v>3803180.7322471761</v>
      </c>
      <c r="L57" s="21">
        <f t="shared" si="5"/>
        <v>38.663770671753291</v>
      </c>
    </row>
    <row r="58" spans="1:12" x14ac:dyDescent="0.2">
      <c r="A58" s="17">
        <v>49</v>
      </c>
      <c r="B58" s="9">
        <v>0</v>
      </c>
      <c r="C58" s="9">
        <v>227</v>
      </c>
      <c r="D58" s="9">
        <v>244</v>
      </c>
      <c r="E58" s="18">
        <v>0.5</v>
      </c>
      <c r="F58" s="19">
        <f t="shared" si="7"/>
        <v>0</v>
      </c>
      <c r="G58" s="19">
        <f t="shared" si="1"/>
        <v>0</v>
      </c>
      <c r="H58" s="14">
        <f t="shared" si="6"/>
        <v>98365.489608743141</v>
      </c>
      <c r="I58" s="14">
        <f t="shared" si="4"/>
        <v>0</v>
      </c>
      <c r="J58" s="14">
        <f t="shared" si="2"/>
        <v>98365.489608743141</v>
      </c>
      <c r="K58" s="14">
        <f t="shared" si="3"/>
        <v>3704815.2426384329</v>
      </c>
      <c r="L58" s="21">
        <f t="shared" si="5"/>
        <v>37.663770671753291</v>
      </c>
    </row>
    <row r="59" spans="1:12" x14ac:dyDescent="0.2">
      <c r="A59" s="17">
        <v>50</v>
      </c>
      <c r="B59" s="9">
        <v>0</v>
      </c>
      <c r="C59" s="9">
        <v>213</v>
      </c>
      <c r="D59" s="9">
        <v>233</v>
      </c>
      <c r="E59" s="18">
        <v>0.5</v>
      </c>
      <c r="F59" s="19">
        <f t="shared" si="7"/>
        <v>0</v>
      </c>
      <c r="G59" s="19">
        <f t="shared" si="1"/>
        <v>0</v>
      </c>
      <c r="H59" s="14">
        <f t="shared" si="6"/>
        <v>98365.489608743141</v>
      </c>
      <c r="I59" s="14">
        <f t="shared" si="4"/>
        <v>0</v>
      </c>
      <c r="J59" s="14">
        <f t="shared" si="2"/>
        <v>98365.489608743141</v>
      </c>
      <c r="K59" s="14">
        <f t="shared" si="3"/>
        <v>3606449.7530296897</v>
      </c>
      <c r="L59" s="21">
        <f t="shared" si="5"/>
        <v>36.663770671753291</v>
      </c>
    </row>
    <row r="60" spans="1:12" x14ac:dyDescent="0.2">
      <c r="A60" s="17">
        <v>51</v>
      </c>
      <c r="B60" s="9">
        <v>1</v>
      </c>
      <c r="C60" s="9">
        <v>232</v>
      </c>
      <c r="D60" s="9">
        <v>216</v>
      </c>
      <c r="E60" s="18">
        <v>0.5</v>
      </c>
      <c r="F60" s="19">
        <f t="shared" si="7"/>
        <v>4.464285714285714E-3</v>
      </c>
      <c r="G60" s="19">
        <f t="shared" si="1"/>
        <v>4.4543429844097994E-3</v>
      </c>
      <c r="H60" s="14">
        <f t="shared" si="6"/>
        <v>98365.489608743141</v>
      </c>
      <c r="I60" s="14">
        <f t="shared" si="4"/>
        <v>438.15362854674004</v>
      </c>
      <c r="J60" s="14">
        <f t="shared" si="2"/>
        <v>98146.412794469768</v>
      </c>
      <c r="K60" s="14">
        <f t="shared" si="3"/>
        <v>3508084.2634209464</v>
      </c>
      <c r="L60" s="21">
        <f t="shared" si="5"/>
        <v>35.663770671753291</v>
      </c>
    </row>
    <row r="61" spans="1:12" x14ac:dyDescent="0.2">
      <c r="A61" s="17">
        <v>52</v>
      </c>
      <c r="B61" s="9">
        <v>0</v>
      </c>
      <c r="C61" s="9">
        <v>212</v>
      </c>
      <c r="D61" s="9">
        <v>236</v>
      </c>
      <c r="E61" s="18">
        <v>0.5</v>
      </c>
      <c r="F61" s="19">
        <f t="shared" si="7"/>
        <v>0</v>
      </c>
      <c r="G61" s="19">
        <f t="shared" si="1"/>
        <v>0</v>
      </c>
      <c r="H61" s="14">
        <f t="shared" si="6"/>
        <v>97927.335980196396</v>
      </c>
      <c r="I61" s="14">
        <f t="shared" si="4"/>
        <v>0</v>
      </c>
      <c r="J61" s="14">
        <f t="shared" si="2"/>
        <v>97927.335980196396</v>
      </c>
      <c r="K61" s="14">
        <f t="shared" si="3"/>
        <v>3409937.8506264766</v>
      </c>
      <c r="L61" s="21">
        <f t="shared" si="5"/>
        <v>34.821102979009453</v>
      </c>
    </row>
    <row r="62" spans="1:12" x14ac:dyDescent="0.2">
      <c r="A62" s="17">
        <v>53</v>
      </c>
      <c r="B62" s="9">
        <v>1</v>
      </c>
      <c r="C62" s="9">
        <v>202</v>
      </c>
      <c r="D62" s="9">
        <v>211</v>
      </c>
      <c r="E62" s="18">
        <v>0.5</v>
      </c>
      <c r="F62" s="19">
        <f t="shared" si="7"/>
        <v>4.8426150121065378E-3</v>
      </c>
      <c r="G62" s="19">
        <f t="shared" si="1"/>
        <v>4.830917874396135E-3</v>
      </c>
      <c r="H62" s="14">
        <f t="shared" si="6"/>
        <v>97927.335980196396</v>
      </c>
      <c r="I62" s="14">
        <f t="shared" si="4"/>
        <v>473.07891777872652</v>
      </c>
      <c r="J62" s="14">
        <f t="shared" si="2"/>
        <v>97690.796521307042</v>
      </c>
      <c r="K62" s="14">
        <f t="shared" si="3"/>
        <v>3312010.5146462801</v>
      </c>
      <c r="L62" s="21">
        <f t="shared" si="5"/>
        <v>33.821102979009453</v>
      </c>
    </row>
    <row r="63" spans="1:12" x14ac:dyDescent="0.2">
      <c r="A63" s="17">
        <v>54</v>
      </c>
      <c r="B63" s="9">
        <v>0</v>
      </c>
      <c r="C63" s="9">
        <v>182</v>
      </c>
      <c r="D63" s="9">
        <v>203</v>
      </c>
      <c r="E63" s="18">
        <v>0.5</v>
      </c>
      <c r="F63" s="19">
        <f t="shared" si="7"/>
        <v>0</v>
      </c>
      <c r="G63" s="19">
        <f t="shared" si="1"/>
        <v>0</v>
      </c>
      <c r="H63" s="14">
        <f t="shared" si="6"/>
        <v>97454.257062417673</v>
      </c>
      <c r="I63" s="14">
        <f t="shared" si="4"/>
        <v>0</v>
      </c>
      <c r="J63" s="14">
        <f t="shared" si="2"/>
        <v>97454.257062417673</v>
      </c>
      <c r="K63" s="14">
        <f t="shared" si="3"/>
        <v>3214319.7181249731</v>
      </c>
      <c r="L63" s="21">
        <f t="shared" si="5"/>
        <v>32.982855906092027</v>
      </c>
    </row>
    <row r="64" spans="1:12" x14ac:dyDescent="0.2">
      <c r="A64" s="17">
        <v>55</v>
      </c>
      <c r="B64" s="9">
        <v>0</v>
      </c>
      <c r="C64" s="9">
        <v>184</v>
      </c>
      <c r="D64" s="9">
        <v>185</v>
      </c>
      <c r="E64" s="18">
        <v>0.5</v>
      </c>
      <c r="F64" s="19">
        <f t="shared" si="7"/>
        <v>0</v>
      </c>
      <c r="G64" s="19">
        <f t="shared" si="1"/>
        <v>0</v>
      </c>
      <c r="H64" s="14">
        <f t="shared" si="6"/>
        <v>97454.257062417673</v>
      </c>
      <c r="I64" s="14">
        <f t="shared" si="4"/>
        <v>0</v>
      </c>
      <c r="J64" s="14">
        <f t="shared" si="2"/>
        <v>97454.257062417673</v>
      </c>
      <c r="K64" s="14">
        <f t="shared" si="3"/>
        <v>3116865.4610625557</v>
      </c>
      <c r="L64" s="21">
        <f t="shared" si="5"/>
        <v>31.982855906092027</v>
      </c>
    </row>
    <row r="65" spans="1:12" x14ac:dyDescent="0.2">
      <c r="A65" s="17">
        <v>56</v>
      </c>
      <c r="B65" s="9">
        <v>1</v>
      </c>
      <c r="C65" s="9">
        <v>169</v>
      </c>
      <c r="D65" s="9">
        <v>182</v>
      </c>
      <c r="E65" s="18">
        <v>0.5</v>
      </c>
      <c r="F65" s="19">
        <f t="shared" si="7"/>
        <v>5.6980056980056983E-3</v>
      </c>
      <c r="G65" s="19">
        <f t="shared" si="1"/>
        <v>5.681818181818182E-3</v>
      </c>
      <c r="H65" s="14">
        <f t="shared" si="6"/>
        <v>97454.257062417673</v>
      </c>
      <c r="I65" s="14">
        <f t="shared" si="4"/>
        <v>553.71736967282766</v>
      </c>
      <c r="J65" s="14">
        <f t="shared" si="2"/>
        <v>97177.398377581252</v>
      </c>
      <c r="K65" s="14">
        <f t="shared" si="3"/>
        <v>3019411.2040001382</v>
      </c>
      <c r="L65" s="21">
        <f t="shared" si="5"/>
        <v>30.982855906092027</v>
      </c>
    </row>
    <row r="66" spans="1:12" x14ac:dyDescent="0.2">
      <c r="A66" s="17">
        <v>57</v>
      </c>
      <c r="B66" s="9">
        <v>1</v>
      </c>
      <c r="C66" s="9">
        <v>157</v>
      </c>
      <c r="D66" s="9">
        <v>167</v>
      </c>
      <c r="E66" s="18">
        <v>0.5</v>
      </c>
      <c r="F66" s="19">
        <f t="shared" si="7"/>
        <v>6.1728395061728392E-3</v>
      </c>
      <c r="G66" s="19">
        <f t="shared" si="1"/>
        <v>6.1538461538461538E-3</v>
      </c>
      <c r="H66" s="14">
        <f t="shared" si="6"/>
        <v>96900.539692744846</v>
      </c>
      <c r="I66" s="14">
        <f t="shared" si="4"/>
        <v>596.31101349381447</v>
      </c>
      <c r="J66" s="14">
        <f t="shared" si="2"/>
        <v>96602.384185997929</v>
      </c>
      <c r="K66" s="14">
        <f t="shared" si="3"/>
        <v>2922233.8056225572</v>
      </c>
      <c r="L66" s="21">
        <f t="shared" si="5"/>
        <v>30.157043654126841</v>
      </c>
    </row>
    <row r="67" spans="1:12" x14ac:dyDescent="0.2">
      <c r="A67" s="17">
        <v>58</v>
      </c>
      <c r="B67" s="9">
        <v>1</v>
      </c>
      <c r="C67" s="9">
        <v>165</v>
      </c>
      <c r="D67" s="9">
        <v>157</v>
      </c>
      <c r="E67" s="18">
        <v>0.5</v>
      </c>
      <c r="F67" s="19">
        <f t="shared" si="7"/>
        <v>6.2111801242236021E-3</v>
      </c>
      <c r="G67" s="19">
        <f t="shared" si="1"/>
        <v>6.1919504643962843E-3</v>
      </c>
      <c r="H67" s="14">
        <f t="shared" si="6"/>
        <v>96304.228679251028</v>
      </c>
      <c r="I67" s="14">
        <f t="shared" si="4"/>
        <v>596.31101349381436</v>
      </c>
      <c r="J67" s="14">
        <f t="shared" si="2"/>
        <v>96006.073172504111</v>
      </c>
      <c r="K67" s="14">
        <f t="shared" si="3"/>
        <v>2825631.4214365594</v>
      </c>
      <c r="L67" s="21">
        <f t="shared" si="5"/>
        <v>29.340678599353637</v>
      </c>
    </row>
    <row r="68" spans="1:12" x14ac:dyDescent="0.2">
      <c r="A68" s="17">
        <v>59</v>
      </c>
      <c r="B68" s="9">
        <v>0</v>
      </c>
      <c r="C68" s="9">
        <v>171</v>
      </c>
      <c r="D68" s="9">
        <v>171</v>
      </c>
      <c r="E68" s="18">
        <v>0.5</v>
      </c>
      <c r="F68" s="19">
        <f t="shared" si="7"/>
        <v>0</v>
      </c>
      <c r="G68" s="19">
        <f t="shared" si="1"/>
        <v>0</v>
      </c>
      <c r="H68" s="14">
        <f t="shared" si="6"/>
        <v>95707.91766575721</v>
      </c>
      <c r="I68" s="14">
        <f t="shared" si="4"/>
        <v>0</v>
      </c>
      <c r="J68" s="14">
        <f t="shared" si="2"/>
        <v>95707.91766575721</v>
      </c>
      <c r="K68" s="14">
        <f t="shared" si="3"/>
        <v>2729625.3482640553</v>
      </c>
      <c r="L68" s="21">
        <f t="shared" si="5"/>
        <v>28.520371300907243</v>
      </c>
    </row>
    <row r="69" spans="1:12" x14ac:dyDescent="0.2">
      <c r="A69" s="17">
        <v>60</v>
      </c>
      <c r="B69" s="9">
        <v>0</v>
      </c>
      <c r="C69" s="9">
        <v>144</v>
      </c>
      <c r="D69" s="9">
        <v>172</v>
      </c>
      <c r="E69" s="18">
        <v>0.5</v>
      </c>
      <c r="F69" s="19">
        <f t="shared" si="7"/>
        <v>0</v>
      </c>
      <c r="G69" s="19">
        <f t="shared" si="1"/>
        <v>0</v>
      </c>
      <c r="H69" s="14">
        <f t="shared" si="6"/>
        <v>95707.91766575721</v>
      </c>
      <c r="I69" s="14">
        <f t="shared" si="4"/>
        <v>0</v>
      </c>
      <c r="J69" s="14">
        <f t="shared" si="2"/>
        <v>95707.91766575721</v>
      </c>
      <c r="K69" s="14">
        <f t="shared" si="3"/>
        <v>2633917.4305982981</v>
      </c>
      <c r="L69" s="21">
        <f t="shared" si="5"/>
        <v>27.520371300907243</v>
      </c>
    </row>
    <row r="70" spans="1:12" x14ac:dyDescent="0.2">
      <c r="A70" s="17">
        <v>61</v>
      </c>
      <c r="B70" s="9">
        <v>1</v>
      </c>
      <c r="C70" s="9">
        <v>145</v>
      </c>
      <c r="D70" s="9">
        <v>143</v>
      </c>
      <c r="E70" s="18">
        <v>0.5</v>
      </c>
      <c r="F70" s="19">
        <f t="shared" si="7"/>
        <v>6.9444444444444441E-3</v>
      </c>
      <c r="G70" s="19">
        <f t="shared" si="1"/>
        <v>6.9204152249134942E-3</v>
      </c>
      <c r="H70" s="14">
        <f t="shared" si="6"/>
        <v>95707.91766575721</v>
      </c>
      <c r="I70" s="14">
        <f t="shared" si="4"/>
        <v>662.33853055887334</v>
      </c>
      <c r="J70" s="14">
        <f t="shared" si="2"/>
        <v>95376.748400477765</v>
      </c>
      <c r="K70" s="14">
        <f t="shared" si="3"/>
        <v>2538209.5129325408</v>
      </c>
      <c r="L70" s="21">
        <f t="shared" si="5"/>
        <v>26.520371300907243</v>
      </c>
    </row>
    <row r="71" spans="1:12" x14ac:dyDescent="0.2">
      <c r="A71" s="17">
        <v>62</v>
      </c>
      <c r="B71" s="9">
        <v>1</v>
      </c>
      <c r="C71" s="9">
        <v>159</v>
      </c>
      <c r="D71" s="9">
        <v>140</v>
      </c>
      <c r="E71" s="18">
        <v>0.5</v>
      </c>
      <c r="F71" s="19">
        <f t="shared" si="7"/>
        <v>6.688963210702341E-3</v>
      </c>
      <c r="G71" s="19">
        <f t="shared" si="1"/>
        <v>6.6666666666666662E-3</v>
      </c>
      <c r="H71" s="14">
        <f t="shared" si="6"/>
        <v>95045.579135198335</v>
      </c>
      <c r="I71" s="14">
        <f t="shared" si="4"/>
        <v>633.63719423465557</v>
      </c>
      <c r="J71" s="14">
        <f t="shared" si="2"/>
        <v>94728.760538080998</v>
      </c>
      <c r="K71" s="14">
        <f t="shared" si="3"/>
        <v>2442832.7645320632</v>
      </c>
      <c r="L71" s="21">
        <f t="shared" si="5"/>
        <v>25.701697930181858</v>
      </c>
    </row>
    <row r="72" spans="1:12" x14ac:dyDescent="0.2">
      <c r="A72" s="17">
        <v>63</v>
      </c>
      <c r="B72" s="9">
        <v>1</v>
      </c>
      <c r="C72" s="9">
        <v>164</v>
      </c>
      <c r="D72" s="9">
        <v>159</v>
      </c>
      <c r="E72" s="18">
        <v>0.5</v>
      </c>
      <c r="F72" s="19">
        <f t="shared" si="7"/>
        <v>6.1919504643962852E-3</v>
      </c>
      <c r="G72" s="19">
        <f t="shared" si="1"/>
        <v>6.17283950617284E-3</v>
      </c>
      <c r="H72" s="14">
        <f t="shared" si="6"/>
        <v>94411.941940963676</v>
      </c>
      <c r="I72" s="14">
        <f t="shared" si="4"/>
        <v>582.78976506767708</v>
      </c>
      <c r="J72" s="14">
        <f t="shared" si="2"/>
        <v>94120.547058429845</v>
      </c>
      <c r="K72" s="14">
        <f t="shared" si="3"/>
        <v>2348104.003993982</v>
      </c>
      <c r="L72" s="21">
        <f t="shared" si="5"/>
        <v>24.870836842464957</v>
      </c>
    </row>
    <row r="73" spans="1:12" x14ac:dyDescent="0.2">
      <c r="A73" s="17">
        <v>64</v>
      </c>
      <c r="B73" s="9">
        <v>2</v>
      </c>
      <c r="C73" s="9">
        <v>168</v>
      </c>
      <c r="D73" s="9">
        <v>168</v>
      </c>
      <c r="E73" s="18">
        <v>0.5</v>
      </c>
      <c r="F73" s="19">
        <f t="shared" ref="F73:F109" si="8">B73/((C73+D73)/2)</f>
        <v>1.1904761904761904E-2</v>
      </c>
      <c r="G73" s="19">
        <f t="shared" ref="G73:G108" si="9">F73/((1+(1-E73)*F73))</f>
        <v>1.1834319526627219E-2</v>
      </c>
      <c r="H73" s="14">
        <f t="shared" si="6"/>
        <v>93829.152175896001</v>
      </c>
      <c r="I73" s="14">
        <f t="shared" si="4"/>
        <v>1110.4041677620828</v>
      </c>
      <c r="J73" s="14">
        <f t="shared" ref="J73:J108" si="10">H74+I73*E73</f>
        <v>93273.950092014958</v>
      </c>
      <c r="K73" s="14">
        <f t="shared" ref="K73:K97" si="11">K74+J73</f>
        <v>2253983.4569355519</v>
      </c>
      <c r="L73" s="21">
        <f t="shared" si="5"/>
        <v>24.022208499871571</v>
      </c>
    </row>
    <row r="74" spans="1:12" x14ac:dyDescent="0.2">
      <c r="A74" s="17">
        <v>65</v>
      </c>
      <c r="B74" s="9">
        <v>1</v>
      </c>
      <c r="C74" s="9">
        <v>127</v>
      </c>
      <c r="D74" s="9">
        <v>167</v>
      </c>
      <c r="E74" s="18">
        <v>0.5</v>
      </c>
      <c r="F74" s="19">
        <f t="shared" si="8"/>
        <v>6.8027210884353739E-3</v>
      </c>
      <c r="G74" s="19">
        <f t="shared" si="9"/>
        <v>6.7796610169491532E-3</v>
      </c>
      <c r="H74" s="14">
        <f t="shared" si="6"/>
        <v>92718.748008133916</v>
      </c>
      <c r="I74" s="14">
        <f t="shared" ref="I74:I108" si="12">H74*G74</f>
        <v>628.60168141107749</v>
      </c>
      <c r="J74" s="14">
        <f t="shared" si="10"/>
        <v>92404.447167428385</v>
      </c>
      <c r="K74" s="14">
        <f t="shared" si="11"/>
        <v>2160709.5068435371</v>
      </c>
      <c r="L74" s="21">
        <f t="shared" ref="L74:L108" si="13">K74/H74</f>
        <v>23.303911595678418</v>
      </c>
    </row>
    <row r="75" spans="1:12" x14ac:dyDescent="0.2">
      <c r="A75" s="17">
        <v>66</v>
      </c>
      <c r="B75" s="9">
        <v>2</v>
      </c>
      <c r="C75" s="9">
        <v>147</v>
      </c>
      <c r="D75" s="9">
        <v>130</v>
      </c>
      <c r="E75" s="18">
        <v>0.5</v>
      </c>
      <c r="F75" s="19">
        <f t="shared" si="8"/>
        <v>1.444043321299639E-2</v>
      </c>
      <c r="G75" s="19">
        <f t="shared" si="9"/>
        <v>1.4336917562724013E-2</v>
      </c>
      <c r="H75" s="14">
        <f t="shared" ref="H75:H108" si="14">H74-I74</f>
        <v>92090.146326722839</v>
      </c>
      <c r="I75" s="14">
        <f t="shared" si="12"/>
        <v>1320.2888362254168</v>
      </c>
      <c r="J75" s="14">
        <f t="shared" si="10"/>
        <v>91430.001908610138</v>
      </c>
      <c r="K75" s="14">
        <f t="shared" si="11"/>
        <v>2068305.0596761086</v>
      </c>
      <c r="L75" s="21">
        <f t="shared" si="13"/>
        <v>22.459569695307621</v>
      </c>
    </row>
    <row r="76" spans="1:12" x14ac:dyDescent="0.2">
      <c r="A76" s="17">
        <v>67</v>
      </c>
      <c r="B76" s="9">
        <v>0</v>
      </c>
      <c r="C76" s="9">
        <v>139</v>
      </c>
      <c r="D76" s="9">
        <v>149</v>
      </c>
      <c r="E76" s="18">
        <v>0.5</v>
      </c>
      <c r="F76" s="19">
        <f t="shared" si="8"/>
        <v>0</v>
      </c>
      <c r="G76" s="19">
        <f t="shared" si="9"/>
        <v>0</v>
      </c>
      <c r="H76" s="14">
        <f t="shared" si="14"/>
        <v>90769.857490497423</v>
      </c>
      <c r="I76" s="14">
        <f t="shared" si="12"/>
        <v>0</v>
      </c>
      <c r="J76" s="14">
        <f t="shared" si="10"/>
        <v>90769.857490497423</v>
      </c>
      <c r="K76" s="14">
        <f t="shared" si="11"/>
        <v>1976875.0577674985</v>
      </c>
      <c r="L76" s="21">
        <f t="shared" si="13"/>
        <v>21.778981618148457</v>
      </c>
    </row>
    <row r="77" spans="1:12" x14ac:dyDescent="0.2">
      <c r="A77" s="17">
        <v>68</v>
      </c>
      <c r="B77" s="9">
        <v>1</v>
      </c>
      <c r="C77" s="9">
        <v>158</v>
      </c>
      <c r="D77" s="9">
        <v>137</v>
      </c>
      <c r="E77" s="18">
        <v>0.5</v>
      </c>
      <c r="F77" s="19">
        <f t="shared" si="8"/>
        <v>6.7796610169491523E-3</v>
      </c>
      <c r="G77" s="19">
        <f t="shared" si="9"/>
        <v>6.7567567567567571E-3</v>
      </c>
      <c r="H77" s="14">
        <f t="shared" si="14"/>
        <v>90769.857490497423</v>
      </c>
      <c r="I77" s="14">
        <f t="shared" si="12"/>
        <v>613.30984790876641</v>
      </c>
      <c r="J77" s="14">
        <f t="shared" si="10"/>
        <v>90463.202566543041</v>
      </c>
      <c r="K77" s="14">
        <f t="shared" si="11"/>
        <v>1886105.2002770011</v>
      </c>
      <c r="L77" s="21">
        <f t="shared" si="13"/>
        <v>20.77898161814846</v>
      </c>
    </row>
    <row r="78" spans="1:12" x14ac:dyDescent="0.2">
      <c r="A78" s="17">
        <v>69</v>
      </c>
      <c r="B78" s="9">
        <v>2</v>
      </c>
      <c r="C78" s="9">
        <v>124</v>
      </c>
      <c r="D78" s="9">
        <v>159</v>
      </c>
      <c r="E78" s="18">
        <v>0.5</v>
      </c>
      <c r="F78" s="19">
        <f t="shared" si="8"/>
        <v>1.4134275618374558E-2</v>
      </c>
      <c r="G78" s="19">
        <f t="shared" si="9"/>
        <v>1.4035087719298244E-2</v>
      </c>
      <c r="H78" s="14">
        <f t="shared" si="14"/>
        <v>90156.547642588659</v>
      </c>
      <c r="I78" s="14">
        <f t="shared" si="12"/>
        <v>1265.3550546328231</v>
      </c>
      <c r="J78" s="14">
        <f t="shared" si="10"/>
        <v>89523.87011527225</v>
      </c>
      <c r="K78" s="14">
        <f t="shared" si="11"/>
        <v>1795641.997710458</v>
      </c>
      <c r="L78" s="21">
        <f t="shared" si="13"/>
        <v>19.91693387405423</v>
      </c>
    </row>
    <row r="79" spans="1:12" x14ac:dyDescent="0.2">
      <c r="A79" s="17">
        <v>70</v>
      </c>
      <c r="B79" s="9">
        <v>1</v>
      </c>
      <c r="C79" s="9">
        <v>103</v>
      </c>
      <c r="D79" s="9">
        <v>123</v>
      </c>
      <c r="E79" s="18">
        <v>0.5</v>
      </c>
      <c r="F79" s="19">
        <f t="shared" si="8"/>
        <v>8.8495575221238937E-3</v>
      </c>
      <c r="G79" s="19">
        <f t="shared" si="9"/>
        <v>8.8105726872246704E-3</v>
      </c>
      <c r="H79" s="14">
        <f t="shared" si="14"/>
        <v>88891.19258795584</v>
      </c>
      <c r="I79" s="14">
        <f t="shared" si="12"/>
        <v>783.18231355027183</v>
      </c>
      <c r="J79" s="14">
        <f t="shared" si="10"/>
        <v>88499.601431180694</v>
      </c>
      <c r="K79" s="14">
        <f t="shared" si="11"/>
        <v>1706118.1275951858</v>
      </c>
      <c r="L79" s="21">
        <f t="shared" si="13"/>
        <v>19.193331509272081</v>
      </c>
    </row>
    <row r="80" spans="1:12" x14ac:dyDescent="0.2">
      <c r="A80" s="17">
        <v>71</v>
      </c>
      <c r="B80" s="9">
        <v>1</v>
      </c>
      <c r="C80" s="9">
        <v>155</v>
      </c>
      <c r="D80" s="9">
        <v>106</v>
      </c>
      <c r="E80" s="18">
        <v>0.5</v>
      </c>
      <c r="F80" s="19">
        <f t="shared" si="8"/>
        <v>7.6628352490421452E-3</v>
      </c>
      <c r="G80" s="19">
        <f t="shared" si="9"/>
        <v>7.6335877862595417E-3</v>
      </c>
      <c r="H80" s="14">
        <f t="shared" si="14"/>
        <v>88108.010274405562</v>
      </c>
      <c r="I80" s="14">
        <f t="shared" si="12"/>
        <v>672.5802311023325</v>
      </c>
      <c r="J80" s="14">
        <f t="shared" si="10"/>
        <v>87771.720158854398</v>
      </c>
      <c r="K80" s="14">
        <f t="shared" si="11"/>
        <v>1617618.526164005</v>
      </c>
      <c r="L80" s="21">
        <f t="shared" si="13"/>
        <v>18.359494456021167</v>
      </c>
    </row>
    <row r="81" spans="1:12" x14ac:dyDescent="0.2">
      <c r="A81" s="17">
        <v>72</v>
      </c>
      <c r="B81" s="9">
        <v>1</v>
      </c>
      <c r="C81" s="9">
        <v>98</v>
      </c>
      <c r="D81" s="9">
        <v>154</v>
      </c>
      <c r="E81" s="18">
        <v>0.5</v>
      </c>
      <c r="F81" s="19">
        <f t="shared" si="8"/>
        <v>7.9365079365079361E-3</v>
      </c>
      <c r="G81" s="19">
        <f t="shared" si="9"/>
        <v>7.9051383399209481E-3</v>
      </c>
      <c r="H81" s="14">
        <f t="shared" si="14"/>
        <v>87435.430043303233</v>
      </c>
      <c r="I81" s="14">
        <f t="shared" si="12"/>
        <v>691.18917030279226</v>
      </c>
      <c r="J81" s="14">
        <f t="shared" si="10"/>
        <v>87089.835458151836</v>
      </c>
      <c r="K81" s="14">
        <f t="shared" si="11"/>
        <v>1529846.8060051505</v>
      </c>
      <c r="L81" s="21">
        <f t="shared" si="13"/>
        <v>17.496875182605944</v>
      </c>
    </row>
    <row r="82" spans="1:12" x14ac:dyDescent="0.2">
      <c r="A82" s="17">
        <v>73</v>
      </c>
      <c r="B82" s="9">
        <v>0</v>
      </c>
      <c r="C82" s="9">
        <v>113</v>
      </c>
      <c r="D82" s="9">
        <v>96</v>
      </c>
      <c r="E82" s="18">
        <v>0.5</v>
      </c>
      <c r="F82" s="19">
        <f t="shared" si="8"/>
        <v>0</v>
      </c>
      <c r="G82" s="19">
        <f t="shared" si="9"/>
        <v>0</v>
      </c>
      <c r="H82" s="14">
        <f t="shared" si="14"/>
        <v>86744.240873000439</v>
      </c>
      <c r="I82" s="14">
        <f t="shared" si="12"/>
        <v>0</v>
      </c>
      <c r="J82" s="14">
        <f t="shared" si="10"/>
        <v>86744.240873000439</v>
      </c>
      <c r="K82" s="14">
        <f t="shared" si="11"/>
        <v>1442756.9705469988</v>
      </c>
      <c r="L82" s="21">
        <f t="shared" si="13"/>
        <v>16.632308450993243</v>
      </c>
    </row>
    <row r="83" spans="1:12" x14ac:dyDescent="0.2">
      <c r="A83" s="17">
        <v>74</v>
      </c>
      <c r="B83" s="9">
        <v>2</v>
      </c>
      <c r="C83" s="9">
        <v>119</v>
      </c>
      <c r="D83" s="9">
        <v>115</v>
      </c>
      <c r="E83" s="18">
        <v>0.5</v>
      </c>
      <c r="F83" s="19">
        <f t="shared" si="8"/>
        <v>1.7094017094017096E-2</v>
      </c>
      <c r="G83" s="19">
        <f t="shared" si="9"/>
        <v>1.6949152542372885E-2</v>
      </c>
      <c r="H83" s="14">
        <f t="shared" si="14"/>
        <v>86744.240873000439</v>
      </c>
      <c r="I83" s="14">
        <f t="shared" si="12"/>
        <v>1470.2413707288213</v>
      </c>
      <c r="J83" s="14">
        <f t="shared" si="10"/>
        <v>86009.120187636028</v>
      </c>
      <c r="K83" s="14">
        <f t="shared" si="11"/>
        <v>1356012.7296739984</v>
      </c>
      <c r="L83" s="21">
        <f t="shared" si="13"/>
        <v>15.632308450993245</v>
      </c>
    </row>
    <row r="84" spans="1:12" x14ac:dyDescent="0.2">
      <c r="A84" s="17">
        <v>75</v>
      </c>
      <c r="B84" s="9">
        <v>1</v>
      </c>
      <c r="C84" s="9">
        <v>130</v>
      </c>
      <c r="D84" s="9">
        <v>118</v>
      </c>
      <c r="E84" s="18">
        <v>0.5</v>
      </c>
      <c r="F84" s="19">
        <f t="shared" si="8"/>
        <v>8.0645161290322578E-3</v>
      </c>
      <c r="G84" s="19">
        <f t="shared" si="9"/>
        <v>8.0321285140562242E-3</v>
      </c>
      <c r="H84" s="14">
        <f t="shared" si="14"/>
        <v>85273.999502271618</v>
      </c>
      <c r="I84" s="14">
        <f t="shared" si="12"/>
        <v>684.93172290981215</v>
      </c>
      <c r="J84" s="14">
        <f t="shared" si="10"/>
        <v>84931.53364081672</v>
      </c>
      <c r="K84" s="14">
        <f t="shared" si="11"/>
        <v>1270003.6094863624</v>
      </c>
      <c r="L84" s="21">
        <f t="shared" si="13"/>
        <v>14.893210320837957</v>
      </c>
    </row>
    <row r="85" spans="1:12" x14ac:dyDescent="0.2">
      <c r="A85" s="17">
        <v>76</v>
      </c>
      <c r="B85" s="9">
        <v>4</v>
      </c>
      <c r="C85" s="9">
        <v>118</v>
      </c>
      <c r="D85" s="9">
        <v>128</v>
      </c>
      <c r="E85" s="18">
        <v>0.5</v>
      </c>
      <c r="F85" s="19">
        <f t="shared" si="8"/>
        <v>3.2520325203252036E-2</v>
      </c>
      <c r="G85" s="19">
        <f t="shared" si="9"/>
        <v>3.2000000000000001E-2</v>
      </c>
      <c r="H85" s="14">
        <f t="shared" si="14"/>
        <v>84589.067779361809</v>
      </c>
      <c r="I85" s="14">
        <f t="shared" si="12"/>
        <v>2706.850168939578</v>
      </c>
      <c r="J85" s="14">
        <f t="shared" si="10"/>
        <v>83235.642694892013</v>
      </c>
      <c r="K85" s="14">
        <f t="shared" si="11"/>
        <v>1185072.0758455456</v>
      </c>
      <c r="L85" s="21">
        <f t="shared" si="13"/>
        <v>14.009754533962148</v>
      </c>
    </row>
    <row r="86" spans="1:12" x14ac:dyDescent="0.2">
      <c r="A86" s="17">
        <v>77</v>
      </c>
      <c r="B86" s="9">
        <v>3</v>
      </c>
      <c r="C86" s="9">
        <v>118</v>
      </c>
      <c r="D86" s="9">
        <v>120</v>
      </c>
      <c r="E86" s="18">
        <v>0.5</v>
      </c>
      <c r="F86" s="19">
        <f t="shared" si="8"/>
        <v>2.5210084033613446E-2</v>
      </c>
      <c r="G86" s="19">
        <f t="shared" si="9"/>
        <v>2.4896265560165977E-2</v>
      </c>
      <c r="H86" s="14">
        <f t="shared" si="14"/>
        <v>81882.217610422231</v>
      </c>
      <c r="I86" s="14">
        <f t="shared" si="12"/>
        <v>2038.561434284371</v>
      </c>
      <c r="J86" s="14">
        <f t="shared" si="10"/>
        <v>80862.936893280043</v>
      </c>
      <c r="K86" s="14">
        <f t="shared" si="11"/>
        <v>1101836.4331506535</v>
      </c>
      <c r="L86" s="21">
        <f t="shared" si="13"/>
        <v>13.456357989630318</v>
      </c>
    </row>
    <row r="87" spans="1:12" x14ac:dyDescent="0.2">
      <c r="A87" s="17">
        <v>78</v>
      </c>
      <c r="B87" s="9">
        <v>5</v>
      </c>
      <c r="C87" s="9">
        <v>159</v>
      </c>
      <c r="D87" s="9">
        <v>121</v>
      </c>
      <c r="E87" s="18">
        <v>0.5</v>
      </c>
      <c r="F87" s="19">
        <f t="shared" si="8"/>
        <v>3.5714285714285712E-2</v>
      </c>
      <c r="G87" s="19">
        <f t="shared" si="9"/>
        <v>3.5087719298245612E-2</v>
      </c>
      <c r="H87" s="14">
        <f t="shared" si="14"/>
        <v>79843.656176137854</v>
      </c>
      <c r="I87" s="14">
        <f t="shared" si="12"/>
        <v>2801.5317956539598</v>
      </c>
      <c r="J87" s="14">
        <f t="shared" si="10"/>
        <v>78442.890278310864</v>
      </c>
      <c r="K87" s="14">
        <f t="shared" si="11"/>
        <v>1020973.4962573734</v>
      </c>
      <c r="L87" s="21">
        <f t="shared" si="13"/>
        <v>12.787158619152795</v>
      </c>
    </row>
    <row r="88" spans="1:12" x14ac:dyDescent="0.2">
      <c r="A88" s="17">
        <v>79</v>
      </c>
      <c r="B88" s="9">
        <v>0</v>
      </c>
      <c r="C88" s="9">
        <v>119</v>
      </c>
      <c r="D88" s="9">
        <v>155</v>
      </c>
      <c r="E88" s="18">
        <v>0.5</v>
      </c>
      <c r="F88" s="19">
        <f t="shared" si="8"/>
        <v>0</v>
      </c>
      <c r="G88" s="19">
        <f t="shared" si="9"/>
        <v>0</v>
      </c>
      <c r="H88" s="14">
        <f t="shared" si="14"/>
        <v>77042.124380483889</v>
      </c>
      <c r="I88" s="14">
        <f t="shared" si="12"/>
        <v>0</v>
      </c>
      <c r="J88" s="14">
        <f t="shared" si="10"/>
        <v>77042.124380483889</v>
      </c>
      <c r="K88" s="14">
        <f t="shared" si="11"/>
        <v>942530.6059790625</v>
      </c>
      <c r="L88" s="21">
        <f t="shared" si="13"/>
        <v>12.233964387121988</v>
      </c>
    </row>
    <row r="89" spans="1:12" x14ac:dyDescent="0.2">
      <c r="A89" s="17">
        <v>80</v>
      </c>
      <c r="B89" s="9">
        <v>2</v>
      </c>
      <c r="C89" s="9">
        <v>120</v>
      </c>
      <c r="D89" s="9">
        <v>123</v>
      </c>
      <c r="E89" s="18">
        <v>0.5</v>
      </c>
      <c r="F89" s="19">
        <f t="shared" si="8"/>
        <v>1.646090534979424E-2</v>
      </c>
      <c r="G89" s="19">
        <f t="shared" si="9"/>
        <v>1.6326530612244899E-2</v>
      </c>
      <c r="H89" s="14">
        <f t="shared" si="14"/>
        <v>77042.124380483889</v>
      </c>
      <c r="I89" s="14">
        <f t="shared" si="12"/>
        <v>1257.8306021303492</v>
      </c>
      <c r="J89" s="14">
        <f t="shared" si="10"/>
        <v>76413.209079418724</v>
      </c>
      <c r="K89" s="14">
        <f t="shared" si="11"/>
        <v>865488.48159857863</v>
      </c>
      <c r="L89" s="21">
        <f t="shared" si="13"/>
        <v>11.233964387121988</v>
      </c>
    </row>
    <row r="90" spans="1:12" x14ac:dyDescent="0.2">
      <c r="A90" s="17">
        <v>81</v>
      </c>
      <c r="B90" s="9">
        <v>4</v>
      </c>
      <c r="C90" s="9">
        <v>127</v>
      </c>
      <c r="D90" s="9">
        <v>118</v>
      </c>
      <c r="E90" s="18">
        <v>0.5</v>
      </c>
      <c r="F90" s="19">
        <f t="shared" si="8"/>
        <v>3.2653061224489799E-2</v>
      </c>
      <c r="G90" s="19">
        <f t="shared" si="9"/>
        <v>3.2128514056224904E-2</v>
      </c>
      <c r="H90" s="14">
        <f t="shared" si="14"/>
        <v>75784.293778353545</v>
      </c>
      <c r="I90" s="14">
        <f t="shared" si="12"/>
        <v>2434.8367478989094</v>
      </c>
      <c r="J90" s="14">
        <f t="shared" si="10"/>
        <v>74566.875404404098</v>
      </c>
      <c r="K90" s="14">
        <f t="shared" si="11"/>
        <v>789075.27251915995</v>
      </c>
      <c r="L90" s="21">
        <f t="shared" si="13"/>
        <v>10.412121472385422</v>
      </c>
    </row>
    <row r="91" spans="1:12" x14ac:dyDescent="0.2">
      <c r="A91" s="17">
        <v>82</v>
      </c>
      <c r="B91" s="9">
        <v>4</v>
      </c>
      <c r="C91" s="9">
        <v>127</v>
      </c>
      <c r="D91" s="9">
        <v>127</v>
      </c>
      <c r="E91" s="18">
        <v>0.5</v>
      </c>
      <c r="F91" s="19">
        <f t="shared" si="8"/>
        <v>3.1496062992125984E-2</v>
      </c>
      <c r="G91" s="19">
        <f t="shared" si="9"/>
        <v>3.1007751937984496E-2</v>
      </c>
      <c r="H91" s="14">
        <f t="shared" si="14"/>
        <v>73349.457030454636</v>
      </c>
      <c r="I91" s="14">
        <f t="shared" si="12"/>
        <v>2274.4017683861903</v>
      </c>
      <c r="J91" s="14">
        <f t="shared" si="10"/>
        <v>72212.256146261541</v>
      </c>
      <c r="K91" s="14">
        <f t="shared" si="11"/>
        <v>714508.39711475582</v>
      </c>
      <c r="L91" s="21">
        <f t="shared" si="13"/>
        <v>9.7411545503069306</v>
      </c>
    </row>
    <row r="92" spans="1:12" x14ac:dyDescent="0.2">
      <c r="A92" s="17">
        <v>83</v>
      </c>
      <c r="B92" s="9">
        <v>4</v>
      </c>
      <c r="C92" s="9">
        <v>123</v>
      </c>
      <c r="D92" s="9">
        <v>125</v>
      </c>
      <c r="E92" s="18">
        <v>0.5</v>
      </c>
      <c r="F92" s="19">
        <f t="shared" si="8"/>
        <v>3.2258064516129031E-2</v>
      </c>
      <c r="G92" s="19">
        <f t="shared" si="9"/>
        <v>3.1746031746031744E-2</v>
      </c>
      <c r="H92" s="14">
        <f t="shared" si="14"/>
        <v>71075.055262068447</v>
      </c>
      <c r="I92" s="14">
        <f t="shared" si="12"/>
        <v>2256.3509607005853</v>
      </c>
      <c r="J92" s="14">
        <f t="shared" si="10"/>
        <v>69946.879781718162</v>
      </c>
      <c r="K92" s="14">
        <f t="shared" si="11"/>
        <v>642296.14096849423</v>
      </c>
      <c r="L92" s="21">
        <f t="shared" si="13"/>
        <v>9.0368714959167509</v>
      </c>
    </row>
    <row r="93" spans="1:12" x14ac:dyDescent="0.2">
      <c r="A93" s="17">
        <v>84</v>
      </c>
      <c r="B93" s="9">
        <v>3</v>
      </c>
      <c r="C93" s="9">
        <v>93</v>
      </c>
      <c r="D93" s="9">
        <v>117</v>
      </c>
      <c r="E93" s="18">
        <v>0.5</v>
      </c>
      <c r="F93" s="19">
        <f t="shared" si="8"/>
        <v>2.8571428571428571E-2</v>
      </c>
      <c r="G93" s="19">
        <f t="shared" si="9"/>
        <v>2.8169014084507043E-2</v>
      </c>
      <c r="H93" s="14">
        <f t="shared" si="14"/>
        <v>68818.704301367863</v>
      </c>
      <c r="I93" s="14">
        <f t="shared" si="12"/>
        <v>1938.5550507427567</v>
      </c>
      <c r="J93" s="14">
        <f t="shared" si="10"/>
        <v>67849.426775996486</v>
      </c>
      <c r="K93" s="14">
        <f t="shared" si="11"/>
        <v>572349.2611867761</v>
      </c>
      <c r="L93" s="21">
        <f t="shared" si="13"/>
        <v>8.3167689220123826</v>
      </c>
    </row>
    <row r="94" spans="1:12" x14ac:dyDescent="0.2">
      <c r="A94" s="17">
        <v>85</v>
      </c>
      <c r="B94" s="9">
        <v>3</v>
      </c>
      <c r="C94" s="9">
        <v>91</v>
      </c>
      <c r="D94" s="9">
        <v>98</v>
      </c>
      <c r="E94" s="18">
        <v>0.5</v>
      </c>
      <c r="F94" s="19">
        <f t="shared" si="8"/>
        <v>3.1746031746031744E-2</v>
      </c>
      <c r="G94" s="19">
        <f t="shared" si="9"/>
        <v>3.125E-2</v>
      </c>
      <c r="H94" s="14">
        <f t="shared" si="14"/>
        <v>66880.149250625109</v>
      </c>
      <c r="I94" s="14">
        <f t="shared" si="12"/>
        <v>2090.0046640820347</v>
      </c>
      <c r="J94" s="14">
        <f t="shared" si="10"/>
        <v>65835.146918584083</v>
      </c>
      <c r="K94" s="14">
        <f t="shared" si="11"/>
        <v>504499.83441077964</v>
      </c>
      <c r="L94" s="21">
        <f t="shared" si="13"/>
        <v>7.5433419342446255</v>
      </c>
    </row>
    <row r="95" spans="1:12" x14ac:dyDescent="0.2">
      <c r="A95" s="17">
        <v>86</v>
      </c>
      <c r="B95" s="9">
        <v>11</v>
      </c>
      <c r="C95" s="9">
        <v>96</v>
      </c>
      <c r="D95" s="9">
        <v>85</v>
      </c>
      <c r="E95" s="18">
        <v>0.5</v>
      </c>
      <c r="F95" s="19">
        <f t="shared" si="8"/>
        <v>0.12154696132596685</v>
      </c>
      <c r="G95" s="19">
        <f t="shared" si="9"/>
        <v>0.11458333333333333</v>
      </c>
      <c r="H95" s="14">
        <f t="shared" si="14"/>
        <v>64790.144586543072</v>
      </c>
      <c r="I95" s="14">
        <f t="shared" si="12"/>
        <v>7423.8707338747272</v>
      </c>
      <c r="J95" s="14">
        <f t="shared" si="10"/>
        <v>61078.209219605713</v>
      </c>
      <c r="K95" s="14">
        <f t="shared" si="11"/>
        <v>438664.68749219558</v>
      </c>
      <c r="L95" s="21">
        <f t="shared" si="13"/>
        <v>6.7705465127686457</v>
      </c>
    </row>
    <row r="96" spans="1:12" x14ac:dyDescent="0.2">
      <c r="A96" s="17">
        <v>87</v>
      </c>
      <c r="B96" s="9">
        <v>10</v>
      </c>
      <c r="C96" s="9">
        <v>91</v>
      </c>
      <c r="D96" s="9">
        <v>94</v>
      </c>
      <c r="E96" s="18">
        <v>0.5</v>
      </c>
      <c r="F96" s="19">
        <f t="shared" si="8"/>
        <v>0.10810810810810811</v>
      </c>
      <c r="G96" s="19">
        <f t="shared" si="9"/>
        <v>0.10256410256410257</v>
      </c>
      <c r="H96" s="14">
        <f t="shared" si="14"/>
        <v>57366.273852668346</v>
      </c>
      <c r="I96" s="14">
        <f t="shared" si="12"/>
        <v>5883.7203951454721</v>
      </c>
      <c r="J96" s="14">
        <f t="shared" si="10"/>
        <v>54424.41365509561</v>
      </c>
      <c r="K96" s="14">
        <f t="shared" si="11"/>
        <v>377586.47827258985</v>
      </c>
      <c r="L96" s="21">
        <f t="shared" si="13"/>
        <v>6.5820290026563528</v>
      </c>
    </row>
    <row r="97" spans="1:12" x14ac:dyDescent="0.2">
      <c r="A97" s="17">
        <v>88</v>
      </c>
      <c r="B97" s="9">
        <v>10</v>
      </c>
      <c r="C97" s="9">
        <v>77</v>
      </c>
      <c r="D97" s="9">
        <v>79</v>
      </c>
      <c r="E97" s="18">
        <v>0.5</v>
      </c>
      <c r="F97" s="19">
        <f t="shared" si="8"/>
        <v>0.12820512820512819</v>
      </c>
      <c r="G97" s="19">
        <f t="shared" si="9"/>
        <v>0.12048192771084336</v>
      </c>
      <c r="H97" s="14">
        <f t="shared" si="14"/>
        <v>51482.553457522874</v>
      </c>
      <c r="I97" s="14">
        <f t="shared" si="12"/>
        <v>6202.7172840388994</v>
      </c>
      <c r="J97" s="14">
        <f t="shared" si="10"/>
        <v>48381.194815503419</v>
      </c>
      <c r="K97" s="14">
        <f t="shared" si="11"/>
        <v>323162.06461749424</v>
      </c>
      <c r="L97" s="21">
        <f t="shared" si="13"/>
        <v>6.2771180315313648</v>
      </c>
    </row>
    <row r="98" spans="1:12" x14ac:dyDescent="0.2">
      <c r="A98" s="17">
        <v>89</v>
      </c>
      <c r="B98" s="9">
        <v>7</v>
      </c>
      <c r="C98" s="9">
        <v>88</v>
      </c>
      <c r="D98" s="9">
        <v>74</v>
      </c>
      <c r="E98" s="18">
        <v>0.5</v>
      </c>
      <c r="F98" s="19">
        <f t="shared" si="8"/>
        <v>8.6419753086419748E-2</v>
      </c>
      <c r="G98" s="19">
        <f t="shared" si="9"/>
        <v>8.2840236686390525E-2</v>
      </c>
      <c r="H98" s="14">
        <f t="shared" si="14"/>
        <v>45279.836173483971</v>
      </c>
      <c r="I98" s="14">
        <f t="shared" si="12"/>
        <v>3750.9923457323998</v>
      </c>
      <c r="J98" s="14">
        <f t="shared" si="10"/>
        <v>43404.340000617776</v>
      </c>
      <c r="K98" s="14">
        <f>K99+J98</f>
        <v>274780.8698019908</v>
      </c>
      <c r="L98" s="21">
        <f t="shared" si="13"/>
        <v>6.0685040632479899</v>
      </c>
    </row>
    <row r="99" spans="1:12" x14ac:dyDescent="0.2">
      <c r="A99" s="17">
        <v>90</v>
      </c>
      <c r="B99" s="9">
        <v>6</v>
      </c>
      <c r="C99" s="9">
        <v>59</v>
      </c>
      <c r="D99" s="9">
        <v>81</v>
      </c>
      <c r="E99" s="18">
        <v>0.5</v>
      </c>
      <c r="F99" s="23">
        <f t="shared" si="8"/>
        <v>8.5714285714285715E-2</v>
      </c>
      <c r="G99" s="23">
        <f t="shared" si="9"/>
        <v>8.2191780821917804E-2</v>
      </c>
      <c r="H99" s="24">
        <f t="shared" si="14"/>
        <v>41528.843827751574</v>
      </c>
      <c r="I99" s="24">
        <f t="shared" si="12"/>
        <v>3413.3296296782114</v>
      </c>
      <c r="J99" s="24">
        <f t="shared" si="10"/>
        <v>39822.179012912464</v>
      </c>
      <c r="K99" s="24">
        <f t="shared" ref="K99:K108" si="15">K100+J99</f>
        <v>231376.52980137305</v>
      </c>
      <c r="L99" s="25">
        <f t="shared" si="13"/>
        <v>5.5714657205736149</v>
      </c>
    </row>
    <row r="100" spans="1:12" x14ac:dyDescent="0.2">
      <c r="A100" s="17">
        <v>91</v>
      </c>
      <c r="B100" s="9">
        <v>5</v>
      </c>
      <c r="C100" s="9">
        <v>65</v>
      </c>
      <c r="D100" s="9">
        <v>60</v>
      </c>
      <c r="E100" s="18">
        <v>0.5</v>
      </c>
      <c r="F100" s="23">
        <f t="shared" si="8"/>
        <v>0.08</v>
      </c>
      <c r="G100" s="23">
        <f t="shared" si="9"/>
        <v>7.6923076923076927E-2</v>
      </c>
      <c r="H100" s="24">
        <f t="shared" si="14"/>
        <v>38115.514198073361</v>
      </c>
      <c r="I100" s="24">
        <f t="shared" si="12"/>
        <v>2931.962630621028</v>
      </c>
      <c r="J100" s="24">
        <f t="shared" si="10"/>
        <v>36649.532882762847</v>
      </c>
      <c r="K100" s="24">
        <f t="shared" si="15"/>
        <v>191554.35078846058</v>
      </c>
      <c r="L100" s="25">
        <f t="shared" si="13"/>
        <v>5.025626829878715</v>
      </c>
    </row>
    <row r="101" spans="1:12" x14ac:dyDescent="0.2">
      <c r="A101" s="17">
        <v>92</v>
      </c>
      <c r="B101" s="9">
        <v>9</v>
      </c>
      <c r="C101" s="9">
        <v>39</v>
      </c>
      <c r="D101" s="9">
        <v>56</v>
      </c>
      <c r="E101" s="18">
        <v>0.5</v>
      </c>
      <c r="F101" s="23">
        <f t="shared" si="8"/>
        <v>0.18947368421052632</v>
      </c>
      <c r="G101" s="23">
        <f t="shared" si="9"/>
        <v>0.17307692307692307</v>
      </c>
      <c r="H101" s="24">
        <f t="shared" si="14"/>
        <v>35183.551567452334</v>
      </c>
      <c r="I101" s="24">
        <f t="shared" si="12"/>
        <v>6089.4608482129042</v>
      </c>
      <c r="J101" s="24">
        <f t="shared" si="10"/>
        <v>32138.821143345882</v>
      </c>
      <c r="K101" s="24">
        <f t="shared" si="15"/>
        <v>154904.81790569774</v>
      </c>
      <c r="L101" s="25">
        <f t="shared" si="13"/>
        <v>4.4027623990352751</v>
      </c>
    </row>
    <row r="102" spans="1:12" x14ac:dyDescent="0.2">
      <c r="A102" s="17">
        <v>93</v>
      </c>
      <c r="B102" s="9">
        <v>7</v>
      </c>
      <c r="C102" s="9">
        <v>39</v>
      </c>
      <c r="D102" s="9">
        <v>31</v>
      </c>
      <c r="E102" s="18">
        <v>0.5</v>
      </c>
      <c r="F102" s="23">
        <f t="shared" si="8"/>
        <v>0.2</v>
      </c>
      <c r="G102" s="23">
        <f t="shared" si="9"/>
        <v>0.18181818181818182</v>
      </c>
      <c r="H102" s="24">
        <f t="shared" si="14"/>
        <v>29094.09071923943</v>
      </c>
      <c r="I102" s="24">
        <f t="shared" si="12"/>
        <v>5289.8346762253514</v>
      </c>
      <c r="J102" s="24">
        <f t="shared" si="10"/>
        <v>26449.173381126755</v>
      </c>
      <c r="K102" s="24">
        <f t="shared" si="15"/>
        <v>122765.99676235186</v>
      </c>
      <c r="L102" s="25">
        <f t="shared" si="13"/>
        <v>4.2196196453449835</v>
      </c>
    </row>
    <row r="103" spans="1:12" x14ac:dyDescent="0.2">
      <c r="A103" s="17">
        <v>94</v>
      </c>
      <c r="B103" s="9">
        <v>4</v>
      </c>
      <c r="C103" s="9">
        <v>28</v>
      </c>
      <c r="D103" s="9">
        <v>33</v>
      </c>
      <c r="E103" s="18">
        <v>0.5</v>
      </c>
      <c r="F103" s="23">
        <f t="shared" si="8"/>
        <v>0.13114754098360656</v>
      </c>
      <c r="G103" s="23">
        <f t="shared" si="9"/>
        <v>0.12307692307692307</v>
      </c>
      <c r="H103" s="24">
        <f t="shared" si="14"/>
        <v>23804.25604301408</v>
      </c>
      <c r="I103" s="24">
        <f t="shared" si="12"/>
        <v>2929.7545899094252</v>
      </c>
      <c r="J103" s="24">
        <f t="shared" si="10"/>
        <v>22339.378748059367</v>
      </c>
      <c r="K103" s="24">
        <f t="shared" si="15"/>
        <v>96316.823381225113</v>
      </c>
      <c r="L103" s="25">
        <f t="shared" si="13"/>
        <v>4.0462017887549804</v>
      </c>
    </row>
    <row r="104" spans="1:12" x14ac:dyDescent="0.2">
      <c r="A104" s="17">
        <v>95</v>
      </c>
      <c r="B104" s="9">
        <v>6</v>
      </c>
      <c r="C104" s="9">
        <v>22</v>
      </c>
      <c r="D104" s="9">
        <v>16</v>
      </c>
      <c r="E104" s="18">
        <v>0.5</v>
      </c>
      <c r="F104" s="23">
        <f t="shared" si="8"/>
        <v>0.31578947368421051</v>
      </c>
      <c r="G104" s="23">
        <f t="shared" si="9"/>
        <v>0.27272727272727271</v>
      </c>
      <c r="H104" s="24">
        <f t="shared" si="14"/>
        <v>20874.501453104655</v>
      </c>
      <c r="I104" s="24">
        <f t="shared" si="12"/>
        <v>5693.0458508467236</v>
      </c>
      <c r="J104" s="24">
        <f t="shared" si="10"/>
        <v>18027.978527681291</v>
      </c>
      <c r="K104" s="24">
        <f t="shared" si="15"/>
        <v>73977.444633165753</v>
      </c>
      <c r="L104" s="25">
        <f t="shared" si="13"/>
        <v>3.5439143205100652</v>
      </c>
    </row>
    <row r="105" spans="1:12" x14ac:dyDescent="0.2">
      <c r="A105" s="17">
        <v>96</v>
      </c>
      <c r="B105" s="9">
        <v>5</v>
      </c>
      <c r="C105" s="9">
        <v>23</v>
      </c>
      <c r="D105" s="9">
        <v>19</v>
      </c>
      <c r="E105" s="18">
        <v>0.5</v>
      </c>
      <c r="F105" s="23">
        <f t="shared" si="8"/>
        <v>0.23809523809523808</v>
      </c>
      <c r="G105" s="23">
        <f t="shared" si="9"/>
        <v>0.21276595744680848</v>
      </c>
      <c r="H105" s="24">
        <f t="shared" si="14"/>
        <v>15181.455602257931</v>
      </c>
      <c r="I105" s="24">
        <f t="shared" si="12"/>
        <v>3230.0969366506233</v>
      </c>
      <c r="J105" s="24">
        <f t="shared" si="10"/>
        <v>13566.407133932618</v>
      </c>
      <c r="K105" s="24">
        <f t="shared" si="15"/>
        <v>55949.466105484462</v>
      </c>
      <c r="L105" s="25">
        <f t="shared" si="13"/>
        <v>3.6853821907013398</v>
      </c>
    </row>
    <row r="106" spans="1:12" x14ac:dyDescent="0.2">
      <c r="A106" s="17">
        <v>97</v>
      </c>
      <c r="B106" s="9">
        <v>3</v>
      </c>
      <c r="C106" s="9">
        <v>7</v>
      </c>
      <c r="D106" s="9">
        <v>17</v>
      </c>
      <c r="E106" s="18">
        <v>0.5</v>
      </c>
      <c r="F106" s="23">
        <f t="shared" si="8"/>
        <v>0.25</v>
      </c>
      <c r="G106" s="23">
        <f t="shared" si="9"/>
        <v>0.22222222222222221</v>
      </c>
      <c r="H106" s="24">
        <f t="shared" si="14"/>
        <v>11951.358665607308</v>
      </c>
      <c r="I106" s="24">
        <f t="shared" si="12"/>
        <v>2655.8574812460683</v>
      </c>
      <c r="J106" s="24">
        <f t="shared" si="10"/>
        <v>10623.429924984273</v>
      </c>
      <c r="K106" s="24">
        <f t="shared" si="15"/>
        <v>42383.058971551844</v>
      </c>
      <c r="L106" s="25">
        <f t="shared" si="13"/>
        <v>3.5462962962962967</v>
      </c>
    </row>
    <row r="107" spans="1:12" x14ac:dyDescent="0.2">
      <c r="A107" s="17">
        <v>98</v>
      </c>
      <c r="B107" s="9">
        <v>3</v>
      </c>
      <c r="C107" s="9">
        <v>8</v>
      </c>
      <c r="D107" s="9">
        <v>5</v>
      </c>
      <c r="E107" s="18">
        <v>0.5</v>
      </c>
      <c r="F107" s="23">
        <f t="shared" si="8"/>
        <v>0.46153846153846156</v>
      </c>
      <c r="G107" s="23">
        <f t="shared" si="9"/>
        <v>0.375</v>
      </c>
      <c r="H107" s="24">
        <f t="shared" si="14"/>
        <v>9295.5011843612392</v>
      </c>
      <c r="I107" s="24">
        <f t="shared" si="12"/>
        <v>3485.8129441354649</v>
      </c>
      <c r="J107" s="24">
        <f t="shared" si="10"/>
        <v>7552.5947122935067</v>
      </c>
      <c r="K107" s="24">
        <f t="shared" si="15"/>
        <v>31759.62904656757</v>
      </c>
      <c r="L107" s="25">
        <f t="shared" si="13"/>
        <v>3.416666666666667</v>
      </c>
    </row>
    <row r="108" spans="1:12" x14ac:dyDescent="0.2">
      <c r="A108" s="17">
        <v>99</v>
      </c>
      <c r="B108" s="9">
        <v>2</v>
      </c>
      <c r="C108" s="9">
        <v>9</v>
      </c>
      <c r="D108" s="9">
        <v>4</v>
      </c>
      <c r="E108" s="18">
        <v>0.5</v>
      </c>
      <c r="F108" s="23">
        <f t="shared" si="8"/>
        <v>0.30769230769230771</v>
      </c>
      <c r="G108" s="23">
        <f t="shared" si="9"/>
        <v>0.26666666666666672</v>
      </c>
      <c r="H108" s="24">
        <f t="shared" si="14"/>
        <v>5809.6882402257743</v>
      </c>
      <c r="I108" s="24">
        <f t="shared" si="12"/>
        <v>1549.25019739354</v>
      </c>
      <c r="J108" s="24">
        <f t="shared" si="10"/>
        <v>5035.0631415290045</v>
      </c>
      <c r="K108" s="24">
        <f t="shared" si="15"/>
        <v>24207.034334274063</v>
      </c>
      <c r="L108" s="25">
        <f t="shared" si="13"/>
        <v>4.166666666666667</v>
      </c>
    </row>
    <row r="109" spans="1:12" x14ac:dyDescent="0.2">
      <c r="A109" s="17" t="s">
        <v>21</v>
      </c>
      <c r="B109" s="9">
        <v>3</v>
      </c>
      <c r="C109" s="9">
        <v>11</v>
      </c>
      <c r="D109" s="9">
        <v>16</v>
      </c>
      <c r="E109" s="22"/>
      <c r="F109" s="23">
        <f t="shared" si="8"/>
        <v>0.22222222222222221</v>
      </c>
      <c r="G109" s="23">
        <v>1</v>
      </c>
      <c r="H109" s="24">
        <f>H108-I108</f>
        <v>4260.4380428322347</v>
      </c>
      <c r="I109" s="24">
        <f>H109*G109</f>
        <v>4260.4380428322347</v>
      </c>
      <c r="J109" s="24">
        <f>H109/F109</f>
        <v>19171.971192745059</v>
      </c>
      <c r="K109" s="24">
        <f>J109</f>
        <v>19171.971192745059</v>
      </c>
      <c r="L109" s="25">
        <f>K109/H109</f>
        <v>4.5000000000000009</v>
      </c>
    </row>
    <row r="110" spans="1:12" x14ac:dyDescent="0.2">
      <c r="A110" s="26"/>
      <c r="B110" s="26"/>
      <c r="C110" s="26"/>
      <c r="D110" s="26"/>
      <c r="E110" s="27"/>
      <c r="F110" s="27"/>
      <c r="G110" s="27"/>
      <c r="H110" s="26"/>
      <c r="I110" s="26"/>
      <c r="J110" s="26"/>
      <c r="K110" s="26"/>
      <c r="L110" s="27"/>
    </row>
    <row r="111" spans="1:12" x14ac:dyDescent="0.2">
      <c r="A111" s="14"/>
      <c r="B111" s="14"/>
      <c r="C111" s="14"/>
      <c r="D111" s="14"/>
      <c r="E111" s="15"/>
      <c r="F111" s="15"/>
      <c r="G111" s="15"/>
      <c r="H111" s="14"/>
      <c r="I111" s="14"/>
      <c r="J111" s="14"/>
      <c r="K111" s="14"/>
      <c r="L111" s="15"/>
    </row>
    <row r="112" spans="1:12" s="31" customFormat="1" ht="11.25" x14ac:dyDescent="0.2">
      <c r="A112" s="53" t="s">
        <v>23</v>
      </c>
      <c r="B112" s="32"/>
      <c r="C112" s="32"/>
      <c r="D112" s="32"/>
      <c r="H112" s="32"/>
      <c r="I112" s="32"/>
      <c r="J112" s="32"/>
      <c r="K112" s="32"/>
      <c r="L112" s="30"/>
    </row>
    <row r="113" spans="1:12" s="31" customFormat="1" ht="11.25" x14ac:dyDescent="0.2">
      <c r="A113" s="54" t="s">
        <v>9</v>
      </c>
      <c r="B113" s="33"/>
      <c r="C113" s="33"/>
      <c r="D113" s="33"/>
      <c r="E113" s="34"/>
      <c r="F113" s="34"/>
      <c r="G113" s="34"/>
      <c r="H113" s="33"/>
      <c r="I113" s="33"/>
      <c r="J113" s="33"/>
      <c r="K113" s="33"/>
      <c r="L113" s="30"/>
    </row>
    <row r="114" spans="1:12" s="31" customFormat="1" ht="11.25" x14ac:dyDescent="0.2">
      <c r="A114" s="55" t="s">
        <v>10</v>
      </c>
      <c r="B114" s="33"/>
      <c r="C114" s="33"/>
      <c r="D114" s="33"/>
      <c r="E114" s="34"/>
      <c r="F114" s="34"/>
      <c r="G114" s="34"/>
      <c r="H114" s="33"/>
      <c r="I114" s="33"/>
      <c r="J114" s="33"/>
      <c r="K114" s="33"/>
      <c r="L114" s="30"/>
    </row>
    <row r="115" spans="1:12" s="31" customFormat="1" ht="11.25" x14ac:dyDescent="0.2">
      <c r="A115" s="55" t="s">
        <v>11</v>
      </c>
      <c r="B115" s="33"/>
      <c r="C115" s="33"/>
      <c r="D115" s="33"/>
      <c r="E115" s="34"/>
      <c r="F115" s="34"/>
      <c r="G115" s="34"/>
      <c r="H115" s="33"/>
      <c r="I115" s="33"/>
      <c r="J115" s="33"/>
      <c r="K115" s="33"/>
      <c r="L115" s="30"/>
    </row>
    <row r="116" spans="1:12" s="31" customFormat="1" ht="11.25" x14ac:dyDescent="0.2">
      <c r="A116" s="55" t="s">
        <v>12</v>
      </c>
      <c r="B116" s="33"/>
      <c r="C116" s="33"/>
      <c r="D116" s="33"/>
      <c r="E116" s="34"/>
      <c r="F116" s="34"/>
      <c r="G116" s="34"/>
      <c r="H116" s="33"/>
      <c r="I116" s="33"/>
      <c r="J116" s="33"/>
      <c r="K116" s="33"/>
      <c r="L116" s="30"/>
    </row>
    <row r="117" spans="1:12" s="31" customFormat="1" ht="11.25" x14ac:dyDescent="0.2">
      <c r="A117" s="55" t="s">
        <v>13</v>
      </c>
      <c r="B117" s="33"/>
      <c r="C117" s="33"/>
      <c r="D117" s="33"/>
      <c r="E117" s="34"/>
      <c r="F117" s="34"/>
      <c r="G117" s="34"/>
      <c r="H117" s="33"/>
      <c r="I117" s="33"/>
      <c r="J117" s="33"/>
      <c r="K117" s="33"/>
      <c r="L117" s="30"/>
    </row>
    <row r="118" spans="1:12" s="31" customFormat="1" ht="11.25" x14ac:dyDescent="0.2">
      <c r="A118" s="55" t="s">
        <v>14</v>
      </c>
      <c r="B118" s="33"/>
      <c r="C118" s="33"/>
      <c r="D118" s="33"/>
      <c r="E118" s="34"/>
      <c r="F118" s="34"/>
      <c r="G118" s="34"/>
      <c r="H118" s="33"/>
      <c r="I118" s="33"/>
      <c r="J118" s="33"/>
      <c r="K118" s="33"/>
      <c r="L118" s="30"/>
    </row>
    <row r="119" spans="1:12" s="31" customFormat="1" ht="11.25" x14ac:dyDescent="0.2">
      <c r="A119" s="55" t="s">
        <v>15</v>
      </c>
      <c r="B119" s="33"/>
      <c r="C119" s="33"/>
      <c r="D119" s="33"/>
      <c r="E119" s="34"/>
      <c r="F119" s="34"/>
      <c r="G119" s="34"/>
      <c r="H119" s="33"/>
      <c r="I119" s="33"/>
      <c r="J119" s="33"/>
      <c r="K119" s="33"/>
      <c r="L119" s="30"/>
    </row>
    <row r="120" spans="1:12" s="31" customFormat="1" ht="11.25" x14ac:dyDescent="0.2">
      <c r="A120" s="55" t="s">
        <v>16</v>
      </c>
      <c r="B120" s="33"/>
      <c r="C120" s="33"/>
      <c r="D120" s="33"/>
      <c r="E120" s="34"/>
      <c r="F120" s="34"/>
      <c r="G120" s="34"/>
      <c r="H120" s="33"/>
      <c r="I120" s="33"/>
      <c r="J120" s="33"/>
      <c r="K120" s="33"/>
      <c r="L120" s="30"/>
    </row>
    <row r="121" spans="1:12" s="31" customFormat="1" ht="11.25" x14ac:dyDescent="0.2">
      <c r="A121" s="55" t="s">
        <v>17</v>
      </c>
      <c r="B121" s="33"/>
      <c r="C121" s="33"/>
      <c r="D121" s="33"/>
      <c r="E121" s="34"/>
      <c r="F121" s="34"/>
      <c r="G121" s="34"/>
      <c r="H121" s="33"/>
      <c r="I121" s="33"/>
      <c r="J121" s="33"/>
      <c r="K121" s="33"/>
      <c r="L121" s="30"/>
    </row>
    <row r="122" spans="1:12" s="31" customFormat="1" ht="11.25" x14ac:dyDescent="0.2">
      <c r="A122" s="55" t="s">
        <v>18</v>
      </c>
      <c r="B122" s="33"/>
      <c r="C122" s="33"/>
      <c r="D122" s="33"/>
      <c r="E122" s="34"/>
      <c r="F122" s="34"/>
      <c r="G122" s="34"/>
      <c r="H122" s="33"/>
      <c r="I122" s="33"/>
      <c r="J122" s="33"/>
      <c r="K122" s="33"/>
      <c r="L122" s="30"/>
    </row>
    <row r="123" spans="1:12" s="31" customFormat="1" ht="11.25" x14ac:dyDescent="0.2">
      <c r="A123" s="55" t="s">
        <v>19</v>
      </c>
      <c r="B123" s="33"/>
      <c r="C123" s="33"/>
      <c r="D123" s="33"/>
      <c r="E123" s="34"/>
      <c r="F123" s="34"/>
      <c r="G123" s="34"/>
      <c r="H123" s="33"/>
      <c r="I123" s="33"/>
      <c r="J123" s="33"/>
      <c r="K123" s="33"/>
      <c r="L123" s="30"/>
    </row>
    <row r="124" spans="1:12" s="31" customFormat="1" ht="11.25" x14ac:dyDescent="0.2">
      <c r="A124" s="29"/>
      <c r="B124" s="29"/>
      <c r="C124" s="29"/>
      <c r="D124" s="29"/>
      <c r="E124" s="30"/>
      <c r="F124" s="30"/>
      <c r="G124" s="30"/>
      <c r="H124" s="29"/>
      <c r="I124" s="29"/>
      <c r="J124" s="29"/>
      <c r="K124" s="29"/>
      <c r="L124" s="30"/>
    </row>
    <row r="125" spans="1:12" s="31" customFormat="1" ht="11.25" x14ac:dyDescent="0.2">
      <c r="A125" s="4" t="e">
        <f>#REF!</f>
        <v>#REF!</v>
      </c>
      <c r="B125" s="32"/>
      <c r="C125" s="32"/>
      <c r="D125" s="32"/>
      <c r="H125" s="32"/>
      <c r="I125" s="32"/>
      <c r="J125" s="32"/>
      <c r="K125" s="32"/>
      <c r="L125" s="30"/>
    </row>
    <row r="126" spans="1:12" s="31" customFormat="1" ht="11.25" x14ac:dyDescent="0.2">
      <c r="A126" s="32"/>
      <c r="B126" s="32"/>
      <c r="C126" s="32"/>
      <c r="D126" s="32"/>
      <c r="H126" s="32"/>
      <c r="I126" s="32"/>
      <c r="J126" s="32"/>
      <c r="K126" s="32"/>
      <c r="L126" s="30"/>
    </row>
    <row r="127" spans="1:12" s="31" customFormat="1" ht="11.25" x14ac:dyDescent="0.2">
      <c r="A127" s="32"/>
      <c r="B127" s="32"/>
      <c r="C127" s="32"/>
      <c r="D127" s="32"/>
      <c r="H127" s="32"/>
      <c r="I127" s="32"/>
      <c r="J127" s="32"/>
      <c r="K127" s="32"/>
      <c r="L127" s="30"/>
    </row>
    <row r="128" spans="1:12" s="31" customFormat="1" ht="11.25" x14ac:dyDescent="0.2">
      <c r="A128" s="32"/>
      <c r="B128" s="32"/>
      <c r="C128" s="32"/>
      <c r="D128" s="32"/>
      <c r="H128" s="32"/>
      <c r="I128" s="32"/>
      <c r="J128" s="32"/>
      <c r="K128" s="32"/>
      <c r="L128" s="30"/>
    </row>
    <row r="129" spans="1:12" s="31" customFormat="1" ht="11.25" x14ac:dyDescent="0.2">
      <c r="A129" s="32"/>
      <c r="B129" s="32"/>
      <c r="C129" s="32"/>
      <c r="D129" s="32"/>
      <c r="H129" s="32"/>
      <c r="I129" s="32"/>
      <c r="J129" s="32"/>
      <c r="K129" s="32"/>
      <c r="L129" s="30"/>
    </row>
    <row r="130" spans="1:12" s="31" customFormat="1" ht="11.25" x14ac:dyDescent="0.2">
      <c r="A130" s="32"/>
      <c r="B130" s="32"/>
      <c r="C130" s="32"/>
      <c r="D130" s="32"/>
      <c r="H130" s="32"/>
      <c r="I130" s="32"/>
      <c r="J130" s="32"/>
      <c r="K130" s="32"/>
      <c r="L130" s="30"/>
    </row>
    <row r="131" spans="1:12" s="31" customFormat="1" ht="11.25" x14ac:dyDescent="0.2">
      <c r="A131" s="32"/>
      <c r="B131" s="32"/>
      <c r="C131" s="32"/>
      <c r="D131" s="32"/>
      <c r="H131" s="32"/>
      <c r="I131" s="32"/>
      <c r="J131" s="32"/>
      <c r="K131" s="32"/>
      <c r="L131" s="30"/>
    </row>
    <row r="132" spans="1:12" s="31" customFormat="1" ht="11.25" x14ac:dyDescent="0.2">
      <c r="A132" s="32"/>
      <c r="B132" s="32"/>
      <c r="C132" s="32"/>
      <c r="D132" s="32"/>
      <c r="H132" s="32"/>
      <c r="I132" s="32"/>
      <c r="J132" s="32"/>
      <c r="K132" s="32"/>
      <c r="L132" s="30"/>
    </row>
    <row r="133" spans="1:12" s="31" customFormat="1" ht="11.25" x14ac:dyDescent="0.2">
      <c r="A133" s="32"/>
      <c r="B133" s="32"/>
      <c r="C133" s="32"/>
      <c r="D133" s="32"/>
      <c r="H133" s="32"/>
      <c r="I133" s="32"/>
      <c r="J133" s="32"/>
      <c r="K133" s="32"/>
      <c r="L133" s="30"/>
    </row>
    <row r="134" spans="1:12" s="31" customFormat="1" ht="11.25" x14ac:dyDescent="0.2">
      <c r="A134" s="32"/>
      <c r="B134" s="32"/>
      <c r="C134" s="32"/>
      <c r="D134" s="32"/>
      <c r="H134" s="32"/>
      <c r="I134" s="32"/>
      <c r="J134" s="32"/>
      <c r="K134" s="32"/>
      <c r="L134" s="30"/>
    </row>
    <row r="135" spans="1:12" s="31" customFormat="1" ht="11.25" x14ac:dyDescent="0.2">
      <c r="A135" s="32"/>
      <c r="B135" s="32"/>
      <c r="C135" s="32"/>
      <c r="D135" s="32"/>
      <c r="H135" s="32"/>
      <c r="I135" s="32"/>
      <c r="J135" s="32"/>
      <c r="K135" s="32"/>
      <c r="L135" s="30"/>
    </row>
    <row r="136" spans="1:12" s="31" customFormat="1" ht="11.25" x14ac:dyDescent="0.2">
      <c r="A136" s="32"/>
      <c r="B136" s="32"/>
      <c r="C136" s="32"/>
      <c r="D136" s="32"/>
      <c r="H136" s="32"/>
      <c r="I136" s="32"/>
      <c r="J136" s="32"/>
      <c r="K136" s="32"/>
      <c r="L136" s="30"/>
    </row>
    <row r="137" spans="1:12" s="31" customFormat="1" ht="11.25" x14ac:dyDescent="0.2">
      <c r="A137" s="32"/>
      <c r="B137" s="32"/>
      <c r="C137" s="32"/>
      <c r="D137" s="32"/>
      <c r="H137" s="32"/>
      <c r="I137" s="32"/>
      <c r="J137" s="32"/>
      <c r="K137" s="32"/>
      <c r="L137" s="30"/>
    </row>
    <row r="138" spans="1:12" s="31" customFormat="1" ht="11.25" x14ac:dyDescent="0.2">
      <c r="A138" s="32"/>
      <c r="B138" s="32"/>
      <c r="C138" s="32"/>
      <c r="D138" s="32"/>
      <c r="H138" s="32"/>
      <c r="I138" s="32"/>
      <c r="J138" s="32"/>
      <c r="K138" s="32"/>
      <c r="L138" s="30"/>
    </row>
    <row r="139" spans="1:12" s="31" customFormat="1" ht="11.25" x14ac:dyDescent="0.2">
      <c r="A139" s="32"/>
      <c r="B139" s="32"/>
      <c r="C139" s="32"/>
      <c r="D139" s="32"/>
      <c r="H139" s="32"/>
      <c r="I139" s="32"/>
      <c r="J139" s="32"/>
      <c r="K139" s="32"/>
      <c r="L139" s="30"/>
    </row>
    <row r="140" spans="1:12" s="31" customFormat="1" ht="11.25" x14ac:dyDescent="0.2">
      <c r="A140" s="32"/>
      <c r="B140" s="32"/>
      <c r="C140" s="32"/>
      <c r="D140" s="32"/>
      <c r="H140" s="32"/>
      <c r="I140" s="32"/>
      <c r="J140" s="32"/>
      <c r="K140" s="32"/>
      <c r="L140" s="30"/>
    </row>
    <row r="141" spans="1:12" s="31" customFormat="1" ht="11.25" x14ac:dyDescent="0.2">
      <c r="A141" s="32"/>
      <c r="B141" s="32"/>
      <c r="C141" s="32"/>
      <c r="D141" s="32"/>
      <c r="H141" s="32"/>
      <c r="I141" s="32"/>
      <c r="J141" s="32"/>
      <c r="K141" s="32"/>
      <c r="L141" s="30"/>
    </row>
    <row r="142" spans="1:12" s="31" customFormat="1" ht="11.25" x14ac:dyDescent="0.2">
      <c r="A142" s="32"/>
      <c r="B142" s="32"/>
      <c r="C142" s="32"/>
      <c r="D142" s="32"/>
      <c r="H142" s="32"/>
      <c r="I142" s="32"/>
      <c r="J142" s="32"/>
      <c r="K142" s="32"/>
      <c r="L142" s="30"/>
    </row>
    <row r="143" spans="1:12" s="31" customFormat="1" ht="11.25" x14ac:dyDescent="0.2">
      <c r="A143" s="32"/>
      <c r="B143" s="32"/>
      <c r="C143" s="32"/>
      <c r="D143" s="32"/>
      <c r="H143" s="32"/>
      <c r="I143" s="32"/>
      <c r="J143" s="32"/>
      <c r="K143" s="32"/>
      <c r="L143" s="30"/>
    </row>
    <row r="144" spans="1:12" s="31" customFormat="1" ht="11.25" x14ac:dyDescent="0.2">
      <c r="A144" s="32"/>
      <c r="B144" s="32"/>
      <c r="C144" s="32"/>
      <c r="D144" s="32"/>
      <c r="H144" s="32"/>
      <c r="I144" s="32"/>
      <c r="J144" s="32"/>
      <c r="K144" s="32"/>
      <c r="L144" s="30"/>
    </row>
    <row r="145" spans="1:12" s="31" customFormat="1" ht="11.25" x14ac:dyDescent="0.2">
      <c r="A145" s="32"/>
      <c r="B145" s="32"/>
      <c r="C145" s="32"/>
      <c r="D145" s="32"/>
      <c r="H145" s="32"/>
      <c r="I145" s="32"/>
      <c r="J145" s="32"/>
      <c r="K145" s="32"/>
      <c r="L145" s="30"/>
    </row>
    <row r="146" spans="1:12" s="31" customFormat="1" ht="11.25" x14ac:dyDescent="0.2">
      <c r="A146" s="32"/>
      <c r="B146" s="32"/>
      <c r="C146" s="32"/>
      <c r="D146" s="32"/>
      <c r="H146" s="32"/>
      <c r="I146" s="32"/>
      <c r="J146" s="32"/>
      <c r="K146" s="32"/>
      <c r="L146" s="30"/>
    </row>
    <row r="147" spans="1:12" s="31" customFormat="1" ht="11.25" x14ac:dyDescent="0.2">
      <c r="A147" s="32"/>
      <c r="B147" s="32"/>
      <c r="C147" s="32"/>
      <c r="D147" s="32"/>
      <c r="H147" s="32"/>
      <c r="I147" s="32"/>
      <c r="J147" s="32"/>
      <c r="K147" s="32"/>
      <c r="L147" s="30"/>
    </row>
    <row r="148" spans="1:12" s="31" customFormat="1" ht="11.25" x14ac:dyDescent="0.2">
      <c r="A148" s="32"/>
      <c r="B148" s="32"/>
      <c r="C148" s="32"/>
      <c r="D148" s="32"/>
      <c r="H148" s="32"/>
      <c r="I148" s="32"/>
      <c r="J148" s="32"/>
      <c r="K148" s="32"/>
      <c r="L148" s="30"/>
    </row>
    <row r="149" spans="1:12" s="31" customFormat="1" ht="11.25" x14ac:dyDescent="0.2">
      <c r="A149" s="32"/>
      <c r="B149" s="32"/>
      <c r="C149" s="32"/>
      <c r="D149" s="32"/>
      <c r="H149" s="32"/>
      <c r="I149" s="32"/>
      <c r="J149" s="32"/>
      <c r="K149" s="32"/>
      <c r="L149" s="30"/>
    </row>
    <row r="150" spans="1:12" s="31" customFormat="1" ht="11.25" x14ac:dyDescent="0.2">
      <c r="A150" s="32"/>
      <c r="B150" s="32"/>
      <c r="C150" s="32"/>
      <c r="D150" s="32"/>
      <c r="H150" s="32"/>
      <c r="I150" s="32"/>
      <c r="J150" s="32"/>
      <c r="K150" s="32"/>
      <c r="L150" s="30"/>
    </row>
    <row r="151" spans="1:12" s="31" customFormat="1" ht="11.25" x14ac:dyDescent="0.2">
      <c r="A151" s="32"/>
      <c r="B151" s="32"/>
      <c r="C151" s="32"/>
      <c r="D151" s="32"/>
      <c r="H151" s="32"/>
      <c r="I151" s="32"/>
      <c r="J151" s="32"/>
      <c r="K151" s="32"/>
      <c r="L151" s="30"/>
    </row>
    <row r="152" spans="1:12" s="31" customFormat="1" ht="11.25" x14ac:dyDescent="0.2">
      <c r="A152" s="32"/>
      <c r="B152" s="32"/>
      <c r="C152" s="32"/>
      <c r="D152" s="32"/>
      <c r="H152" s="32"/>
      <c r="I152" s="32"/>
      <c r="J152" s="32"/>
      <c r="K152" s="32"/>
      <c r="L152" s="30"/>
    </row>
    <row r="153" spans="1:12" s="31" customFormat="1" ht="11.25" x14ac:dyDescent="0.2">
      <c r="A153" s="32"/>
      <c r="B153" s="32"/>
      <c r="C153" s="32"/>
      <c r="D153" s="32"/>
      <c r="H153" s="32"/>
      <c r="I153" s="32"/>
      <c r="J153" s="32"/>
      <c r="K153" s="32"/>
      <c r="L153" s="30"/>
    </row>
    <row r="154" spans="1:12" s="31" customFormat="1" ht="11.25" x14ac:dyDescent="0.2">
      <c r="A154" s="32"/>
      <c r="B154" s="32"/>
      <c r="C154" s="32"/>
      <c r="D154" s="32"/>
      <c r="H154" s="32"/>
      <c r="I154" s="32"/>
      <c r="J154" s="32"/>
      <c r="K154" s="32"/>
      <c r="L154" s="30"/>
    </row>
    <row r="155" spans="1:12" s="31" customFormat="1" ht="11.25" x14ac:dyDescent="0.2">
      <c r="A155" s="32"/>
      <c r="B155" s="32"/>
      <c r="C155" s="32"/>
      <c r="D155" s="32"/>
      <c r="H155" s="32"/>
      <c r="I155" s="32"/>
      <c r="J155" s="32"/>
      <c r="K155" s="32"/>
      <c r="L155" s="30"/>
    </row>
    <row r="156" spans="1:12" s="31" customFormat="1" ht="11.25" x14ac:dyDescent="0.2">
      <c r="A156" s="32"/>
      <c r="B156" s="32"/>
      <c r="C156" s="32"/>
      <c r="D156" s="32"/>
      <c r="H156" s="32"/>
      <c r="I156" s="32"/>
      <c r="J156" s="32"/>
      <c r="K156" s="32"/>
      <c r="L156" s="30"/>
    </row>
    <row r="157" spans="1:12" s="31" customFormat="1" ht="11.25" x14ac:dyDescent="0.2">
      <c r="A157" s="32"/>
      <c r="B157" s="32"/>
      <c r="C157" s="32"/>
      <c r="D157" s="32"/>
      <c r="H157" s="32"/>
      <c r="I157" s="32"/>
      <c r="J157" s="32"/>
      <c r="K157" s="32"/>
      <c r="L157" s="30"/>
    </row>
    <row r="158" spans="1:12" s="31" customFormat="1" ht="11.25" x14ac:dyDescent="0.2">
      <c r="A158" s="32"/>
      <c r="B158" s="32"/>
      <c r="C158" s="32"/>
      <c r="D158" s="32"/>
      <c r="H158" s="32"/>
      <c r="I158" s="32"/>
      <c r="J158" s="32"/>
      <c r="K158" s="32"/>
      <c r="L158" s="30"/>
    </row>
    <row r="159" spans="1:12" s="31" customFormat="1" ht="11.25" x14ac:dyDescent="0.2">
      <c r="A159" s="32"/>
      <c r="B159" s="32"/>
      <c r="C159" s="32"/>
      <c r="D159" s="32"/>
      <c r="H159" s="32"/>
      <c r="I159" s="32"/>
      <c r="J159" s="32"/>
      <c r="K159" s="32"/>
      <c r="L159" s="30"/>
    </row>
    <row r="160" spans="1:12" s="31" customFormat="1" ht="11.25" x14ac:dyDescent="0.2">
      <c r="A160" s="32"/>
      <c r="B160" s="32"/>
      <c r="C160" s="32"/>
      <c r="D160" s="32"/>
      <c r="H160" s="32"/>
      <c r="I160" s="32"/>
      <c r="J160" s="32"/>
      <c r="K160" s="32"/>
      <c r="L160" s="30"/>
    </row>
    <row r="161" spans="1:12" s="31" customFormat="1" ht="11.25" x14ac:dyDescent="0.2">
      <c r="A161" s="32"/>
      <c r="B161" s="32"/>
      <c r="C161" s="32"/>
      <c r="D161" s="32"/>
      <c r="H161" s="32"/>
      <c r="I161" s="32"/>
      <c r="J161" s="32"/>
      <c r="K161" s="32"/>
      <c r="L161" s="30"/>
    </row>
    <row r="162" spans="1:12" s="31" customFormat="1" ht="11.25" x14ac:dyDescent="0.2">
      <c r="A162" s="32"/>
      <c r="B162" s="32"/>
      <c r="C162" s="32"/>
      <c r="D162" s="32"/>
      <c r="H162" s="32"/>
      <c r="I162" s="32"/>
      <c r="J162" s="32"/>
      <c r="K162" s="32"/>
      <c r="L162" s="30"/>
    </row>
    <row r="163" spans="1:12" s="31" customFormat="1" ht="11.25" x14ac:dyDescent="0.2">
      <c r="A163" s="32"/>
      <c r="B163" s="32"/>
      <c r="C163" s="32"/>
      <c r="D163" s="32"/>
      <c r="H163" s="32"/>
      <c r="I163" s="32"/>
      <c r="J163" s="32"/>
      <c r="K163" s="32"/>
      <c r="L163" s="30"/>
    </row>
    <row r="164" spans="1:12" s="31" customFormat="1" ht="11.25" x14ac:dyDescent="0.2">
      <c r="A164" s="32"/>
      <c r="B164" s="32"/>
      <c r="C164" s="32"/>
      <c r="D164" s="32"/>
      <c r="H164" s="32"/>
      <c r="I164" s="32"/>
      <c r="J164" s="32"/>
      <c r="K164" s="32"/>
      <c r="L164" s="30"/>
    </row>
    <row r="165" spans="1:12" s="31" customFormat="1" ht="11.25" x14ac:dyDescent="0.2">
      <c r="A165" s="32"/>
      <c r="B165" s="32"/>
      <c r="C165" s="32"/>
      <c r="D165" s="32"/>
      <c r="H165" s="32"/>
      <c r="I165" s="32"/>
      <c r="J165" s="32"/>
      <c r="K165" s="32"/>
      <c r="L165" s="30"/>
    </row>
    <row r="166" spans="1:12" s="31" customFormat="1" ht="11.25" x14ac:dyDescent="0.2">
      <c r="A166" s="32"/>
      <c r="B166" s="32"/>
      <c r="C166" s="32"/>
      <c r="D166" s="32"/>
      <c r="H166" s="32"/>
      <c r="I166" s="32"/>
      <c r="J166" s="32"/>
      <c r="K166" s="32"/>
      <c r="L166" s="30"/>
    </row>
    <row r="167" spans="1:12" s="31" customFormat="1" ht="11.25" x14ac:dyDescent="0.2">
      <c r="A167" s="32"/>
      <c r="B167" s="32"/>
      <c r="C167" s="32"/>
      <c r="D167" s="32"/>
      <c r="H167" s="32"/>
      <c r="I167" s="32"/>
      <c r="J167" s="32"/>
      <c r="K167" s="32"/>
      <c r="L167" s="30"/>
    </row>
    <row r="168" spans="1:12" s="31" customFormat="1" ht="11.25" x14ac:dyDescent="0.2">
      <c r="A168" s="32"/>
      <c r="B168" s="32"/>
      <c r="C168" s="32"/>
      <c r="D168" s="32"/>
      <c r="H168" s="32"/>
      <c r="I168" s="32"/>
      <c r="J168" s="32"/>
      <c r="K168" s="32"/>
      <c r="L168" s="30"/>
    </row>
    <row r="169" spans="1:12" s="31" customFormat="1" ht="11.25" x14ac:dyDescent="0.2">
      <c r="A169" s="32"/>
      <c r="B169" s="32"/>
      <c r="C169" s="32"/>
      <c r="D169" s="32"/>
      <c r="H169" s="32"/>
      <c r="I169" s="32"/>
      <c r="J169" s="32"/>
      <c r="K169" s="32"/>
      <c r="L169" s="30"/>
    </row>
    <row r="170" spans="1:12" s="31" customFormat="1" ht="11.25" x14ac:dyDescent="0.2">
      <c r="A170" s="32"/>
      <c r="B170" s="32"/>
      <c r="C170" s="32"/>
      <c r="D170" s="32"/>
      <c r="H170" s="32"/>
      <c r="I170" s="32"/>
      <c r="J170" s="32"/>
      <c r="K170" s="32"/>
      <c r="L170" s="30"/>
    </row>
    <row r="171" spans="1:12" s="31" customFormat="1" ht="11.25" x14ac:dyDescent="0.2">
      <c r="A171" s="32"/>
      <c r="B171" s="32"/>
      <c r="C171" s="32"/>
      <c r="D171" s="32"/>
      <c r="H171" s="32"/>
      <c r="I171" s="32"/>
      <c r="J171" s="32"/>
      <c r="K171" s="32"/>
      <c r="L171" s="30"/>
    </row>
    <row r="172" spans="1:12" s="31" customFormat="1" ht="11.25" x14ac:dyDescent="0.2">
      <c r="A172" s="32"/>
      <c r="B172" s="32"/>
      <c r="C172" s="32"/>
      <c r="D172" s="32"/>
      <c r="H172" s="32"/>
      <c r="I172" s="32"/>
      <c r="J172" s="32"/>
      <c r="K172" s="32"/>
      <c r="L172" s="30"/>
    </row>
    <row r="173" spans="1:12" s="31" customFormat="1" ht="11.25" x14ac:dyDescent="0.2">
      <c r="A173" s="32"/>
      <c r="B173" s="32"/>
      <c r="C173" s="32"/>
      <c r="D173" s="32"/>
      <c r="H173" s="32"/>
      <c r="I173" s="32"/>
      <c r="J173" s="32"/>
      <c r="K173" s="32"/>
      <c r="L173" s="30"/>
    </row>
    <row r="174" spans="1:12" s="31" customFormat="1" ht="11.25" x14ac:dyDescent="0.2">
      <c r="A174" s="32"/>
      <c r="B174" s="32"/>
      <c r="C174" s="32"/>
      <c r="D174" s="32"/>
      <c r="H174" s="32"/>
      <c r="I174" s="32"/>
      <c r="J174" s="32"/>
      <c r="K174" s="32"/>
      <c r="L174" s="30"/>
    </row>
    <row r="175" spans="1:12" s="31" customFormat="1" ht="11.25" x14ac:dyDescent="0.2">
      <c r="A175" s="32"/>
      <c r="B175" s="32"/>
      <c r="C175" s="32"/>
      <c r="D175" s="32"/>
      <c r="H175" s="32"/>
      <c r="I175" s="32"/>
      <c r="J175" s="32"/>
      <c r="K175" s="32"/>
      <c r="L175" s="30"/>
    </row>
    <row r="176" spans="1:12" s="31" customFormat="1" ht="11.25" x14ac:dyDescent="0.2">
      <c r="A176" s="32"/>
      <c r="B176" s="32"/>
      <c r="C176" s="32"/>
      <c r="D176" s="32"/>
      <c r="H176" s="32"/>
      <c r="I176" s="32"/>
      <c r="J176" s="32"/>
      <c r="K176" s="32"/>
      <c r="L176" s="30"/>
    </row>
    <row r="177" spans="1:12" s="31" customFormat="1" ht="11.25" x14ac:dyDescent="0.2">
      <c r="A177" s="32"/>
      <c r="B177" s="32"/>
      <c r="C177" s="32"/>
      <c r="D177" s="32"/>
      <c r="H177" s="32"/>
      <c r="I177" s="32"/>
      <c r="J177" s="32"/>
      <c r="K177" s="32"/>
      <c r="L177" s="30"/>
    </row>
    <row r="178" spans="1:12" s="31" customFormat="1" ht="11.25" x14ac:dyDescent="0.2">
      <c r="A178" s="32"/>
      <c r="B178" s="32"/>
      <c r="C178" s="32"/>
      <c r="D178" s="32"/>
      <c r="H178" s="32"/>
      <c r="I178" s="32"/>
      <c r="J178" s="32"/>
      <c r="K178" s="32"/>
      <c r="L178" s="30"/>
    </row>
    <row r="179" spans="1:12" s="31" customFormat="1" ht="11.25" x14ac:dyDescent="0.2">
      <c r="A179" s="32"/>
      <c r="B179" s="32"/>
      <c r="C179" s="32"/>
      <c r="D179" s="32"/>
      <c r="H179" s="32"/>
      <c r="I179" s="32"/>
      <c r="J179" s="32"/>
      <c r="K179" s="32"/>
      <c r="L179" s="30"/>
    </row>
    <row r="180" spans="1:12" s="31" customFormat="1" ht="11.25" x14ac:dyDescent="0.2">
      <c r="A180" s="32"/>
      <c r="B180" s="32"/>
      <c r="C180" s="32"/>
      <c r="D180" s="32"/>
      <c r="H180" s="32"/>
      <c r="I180" s="32"/>
      <c r="J180" s="32"/>
      <c r="K180" s="32"/>
      <c r="L180" s="30"/>
    </row>
    <row r="181" spans="1:12" s="31" customFormat="1" ht="11.25" x14ac:dyDescent="0.2">
      <c r="A181" s="32"/>
      <c r="B181" s="32"/>
      <c r="C181" s="32"/>
      <c r="D181" s="32"/>
      <c r="H181" s="32"/>
      <c r="I181" s="32"/>
      <c r="J181" s="32"/>
      <c r="K181" s="32"/>
      <c r="L181" s="30"/>
    </row>
    <row r="182" spans="1:12" s="31" customFormat="1" ht="11.25" x14ac:dyDescent="0.2">
      <c r="A182" s="32"/>
      <c r="B182" s="32"/>
      <c r="C182" s="32"/>
      <c r="D182" s="32"/>
      <c r="H182" s="32"/>
      <c r="I182" s="32"/>
      <c r="J182" s="32"/>
      <c r="K182" s="32"/>
      <c r="L182" s="30"/>
    </row>
    <row r="183" spans="1:12" s="31" customFormat="1" ht="11.25" x14ac:dyDescent="0.2">
      <c r="A183" s="32"/>
      <c r="B183" s="32"/>
      <c r="C183" s="32"/>
      <c r="D183" s="32"/>
      <c r="H183" s="32"/>
      <c r="I183" s="32"/>
      <c r="J183" s="32"/>
      <c r="K183" s="32"/>
      <c r="L183" s="30"/>
    </row>
    <row r="184" spans="1:12" s="31" customFormat="1" ht="11.25" x14ac:dyDescent="0.2">
      <c r="A184" s="32"/>
      <c r="B184" s="32"/>
      <c r="C184" s="32"/>
      <c r="D184" s="32"/>
      <c r="H184" s="32"/>
      <c r="I184" s="32"/>
      <c r="J184" s="32"/>
      <c r="K184" s="32"/>
      <c r="L184" s="30"/>
    </row>
    <row r="185" spans="1:12" s="31" customFormat="1" ht="11.25" x14ac:dyDescent="0.2">
      <c r="A185" s="32"/>
      <c r="B185" s="32"/>
      <c r="C185" s="32"/>
      <c r="D185" s="32"/>
      <c r="H185" s="32"/>
      <c r="I185" s="32"/>
      <c r="J185" s="32"/>
      <c r="K185" s="32"/>
      <c r="L185" s="30"/>
    </row>
    <row r="186" spans="1:12" s="31" customFormat="1" ht="11.25" x14ac:dyDescent="0.2">
      <c r="A186" s="32"/>
      <c r="B186" s="32"/>
      <c r="C186" s="32"/>
      <c r="D186" s="32"/>
      <c r="H186" s="32"/>
      <c r="I186" s="32"/>
      <c r="J186" s="32"/>
      <c r="K186" s="32"/>
      <c r="L186" s="30"/>
    </row>
    <row r="187" spans="1:12" s="31" customFormat="1" ht="11.25" x14ac:dyDescent="0.2">
      <c r="A187" s="32"/>
      <c r="B187" s="32"/>
      <c r="C187" s="32"/>
      <c r="D187" s="32"/>
      <c r="H187" s="32"/>
      <c r="I187" s="32"/>
      <c r="J187" s="32"/>
      <c r="K187" s="32"/>
      <c r="L187" s="30"/>
    </row>
    <row r="188" spans="1:12" s="31" customFormat="1" ht="11.25" x14ac:dyDescent="0.2">
      <c r="A188" s="32"/>
      <c r="B188" s="32"/>
      <c r="C188" s="32"/>
      <c r="D188" s="32"/>
      <c r="H188" s="32"/>
      <c r="I188" s="32"/>
      <c r="J188" s="32"/>
      <c r="K188" s="32"/>
      <c r="L188" s="30"/>
    </row>
    <row r="189" spans="1:12" s="31" customFormat="1" ht="11.25" x14ac:dyDescent="0.2">
      <c r="A189" s="32"/>
      <c r="B189" s="32"/>
      <c r="C189" s="32"/>
      <c r="D189" s="32"/>
      <c r="H189" s="32"/>
      <c r="I189" s="32"/>
      <c r="J189" s="32"/>
      <c r="K189" s="32"/>
      <c r="L189" s="30"/>
    </row>
    <row r="190" spans="1:12" s="31" customFormat="1" ht="11.25" x14ac:dyDescent="0.2">
      <c r="A190" s="32"/>
      <c r="B190" s="32"/>
      <c r="C190" s="32"/>
      <c r="D190" s="32"/>
      <c r="H190" s="32"/>
      <c r="I190" s="32"/>
      <c r="J190" s="32"/>
      <c r="K190" s="32"/>
      <c r="L190" s="30"/>
    </row>
    <row r="191" spans="1:12" s="31" customFormat="1" ht="11.25" x14ac:dyDescent="0.2">
      <c r="A191" s="32"/>
      <c r="B191" s="32"/>
      <c r="C191" s="32"/>
      <c r="D191" s="32"/>
      <c r="H191" s="32"/>
      <c r="I191" s="32"/>
      <c r="J191" s="32"/>
      <c r="K191" s="32"/>
      <c r="L191" s="30"/>
    </row>
    <row r="192" spans="1:12" s="31" customFormat="1" ht="11.25" x14ac:dyDescent="0.2">
      <c r="A192" s="32"/>
      <c r="B192" s="32"/>
      <c r="C192" s="32"/>
      <c r="D192" s="32"/>
      <c r="H192" s="32"/>
      <c r="I192" s="32"/>
      <c r="J192" s="32"/>
      <c r="K192" s="32"/>
      <c r="L192" s="30"/>
    </row>
    <row r="193" spans="1:12" s="31" customFormat="1" ht="11.25" x14ac:dyDescent="0.2">
      <c r="A193" s="32"/>
      <c r="B193" s="32"/>
      <c r="C193" s="32"/>
      <c r="D193" s="32"/>
      <c r="H193" s="32"/>
      <c r="I193" s="32"/>
      <c r="J193" s="32"/>
      <c r="K193" s="32"/>
      <c r="L193" s="30"/>
    </row>
    <row r="194" spans="1:12" s="31" customFormat="1" ht="11.25" x14ac:dyDescent="0.2">
      <c r="A194" s="32"/>
      <c r="B194" s="32"/>
      <c r="C194" s="32"/>
      <c r="D194" s="32"/>
      <c r="H194" s="32"/>
      <c r="I194" s="32"/>
      <c r="J194" s="32"/>
      <c r="K194" s="32"/>
      <c r="L194" s="30"/>
    </row>
    <row r="195" spans="1:12" s="31" customFormat="1" ht="11.25" x14ac:dyDescent="0.2">
      <c r="A195" s="32"/>
      <c r="B195" s="32"/>
      <c r="C195" s="32"/>
      <c r="D195" s="32"/>
      <c r="H195" s="32"/>
      <c r="I195" s="32"/>
      <c r="J195" s="32"/>
      <c r="K195" s="32"/>
      <c r="L195" s="30"/>
    </row>
    <row r="196" spans="1:12" s="31" customFormat="1" ht="11.25" x14ac:dyDescent="0.2">
      <c r="A196" s="32"/>
      <c r="B196" s="32"/>
      <c r="C196" s="32"/>
      <c r="D196" s="32"/>
      <c r="H196" s="32"/>
      <c r="I196" s="32"/>
      <c r="J196" s="32"/>
      <c r="K196" s="32"/>
      <c r="L196" s="30"/>
    </row>
    <row r="197" spans="1:12" x14ac:dyDescent="0.2">
      <c r="L197" s="15"/>
    </row>
    <row r="198" spans="1:12" x14ac:dyDescent="0.2">
      <c r="L198" s="15"/>
    </row>
    <row r="199" spans="1:12" x14ac:dyDescent="0.2">
      <c r="L199" s="15"/>
    </row>
    <row r="200" spans="1:12" x14ac:dyDescent="0.2">
      <c r="L200" s="15"/>
    </row>
    <row r="201" spans="1:12" x14ac:dyDescent="0.2">
      <c r="L201" s="15"/>
    </row>
    <row r="202" spans="1:12" x14ac:dyDescent="0.2">
      <c r="L202" s="15"/>
    </row>
    <row r="203" spans="1:12" x14ac:dyDescent="0.2">
      <c r="L203" s="15"/>
    </row>
    <row r="204" spans="1:12" x14ac:dyDescent="0.2">
      <c r="L204" s="15"/>
    </row>
    <row r="205" spans="1:12" x14ac:dyDescent="0.2">
      <c r="L205" s="15"/>
    </row>
    <row r="206" spans="1:12" x14ac:dyDescent="0.2">
      <c r="L206" s="15"/>
    </row>
    <row r="207" spans="1:12" x14ac:dyDescent="0.2">
      <c r="L207" s="15"/>
    </row>
    <row r="208" spans="1:12" x14ac:dyDescent="0.2">
      <c r="L208" s="15"/>
    </row>
    <row r="209" spans="12:12" x14ac:dyDescent="0.2">
      <c r="L209" s="15"/>
    </row>
    <row r="210" spans="12:12" x14ac:dyDescent="0.2">
      <c r="L210" s="15"/>
    </row>
    <row r="211" spans="12:12" x14ac:dyDescent="0.2">
      <c r="L211" s="15"/>
    </row>
    <row r="212" spans="12:12" x14ac:dyDescent="0.2">
      <c r="L212" s="15"/>
    </row>
    <row r="213" spans="12:12" x14ac:dyDescent="0.2">
      <c r="L213" s="15"/>
    </row>
    <row r="214" spans="12:12" x14ac:dyDescent="0.2">
      <c r="L214" s="15"/>
    </row>
    <row r="215" spans="12:12" x14ac:dyDescent="0.2">
      <c r="L215" s="15"/>
    </row>
    <row r="216" spans="12:12" x14ac:dyDescent="0.2">
      <c r="L216" s="15"/>
    </row>
    <row r="217" spans="12:12" x14ac:dyDescent="0.2">
      <c r="L217" s="15"/>
    </row>
    <row r="218" spans="12:12" x14ac:dyDescent="0.2">
      <c r="L218" s="15"/>
    </row>
    <row r="219" spans="12:12" x14ac:dyDescent="0.2">
      <c r="L219" s="15"/>
    </row>
    <row r="220" spans="12:12" x14ac:dyDescent="0.2">
      <c r="L220" s="15"/>
    </row>
    <row r="221" spans="12:12" x14ac:dyDescent="0.2">
      <c r="L221" s="15"/>
    </row>
    <row r="222" spans="12:12" x14ac:dyDescent="0.2">
      <c r="L222" s="15"/>
    </row>
    <row r="223" spans="12:12" x14ac:dyDescent="0.2">
      <c r="L223" s="15"/>
    </row>
    <row r="224" spans="12:12" x14ac:dyDescent="0.2">
      <c r="L224" s="15"/>
    </row>
    <row r="225" spans="12:12" x14ac:dyDescent="0.2">
      <c r="L225" s="15"/>
    </row>
    <row r="226" spans="12:12" x14ac:dyDescent="0.2">
      <c r="L226" s="15"/>
    </row>
    <row r="227" spans="12:12" x14ac:dyDescent="0.2">
      <c r="L227" s="15"/>
    </row>
    <row r="228" spans="12:12" x14ac:dyDescent="0.2">
      <c r="L228" s="15"/>
    </row>
    <row r="229" spans="12:12" x14ac:dyDescent="0.2">
      <c r="L229" s="15"/>
    </row>
    <row r="230" spans="12:12" x14ac:dyDescent="0.2">
      <c r="L230" s="15"/>
    </row>
    <row r="231" spans="12:12" x14ac:dyDescent="0.2">
      <c r="L231" s="15"/>
    </row>
    <row r="232" spans="12:12" x14ac:dyDescent="0.2">
      <c r="L232" s="15"/>
    </row>
    <row r="233" spans="12:12" x14ac:dyDescent="0.2">
      <c r="L233" s="15"/>
    </row>
    <row r="234" spans="12:12" x14ac:dyDescent="0.2">
      <c r="L234" s="15"/>
    </row>
    <row r="235" spans="12:12" x14ac:dyDescent="0.2">
      <c r="L235" s="15"/>
    </row>
    <row r="236" spans="12:12" x14ac:dyDescent="0.2">
      <c r="L236" s="15"/>
    </row>
    <row r="237" spans="12:12" x14ac:dyDescent="0.2">
      <c r="L237" s="15"/>
    </row>
    <row r="238" spans="12:12" x14ac:dyDescent="0.2">
      <c r="L238" s="15"/>
    </row>
    <row r="239" spans="12:12" x14ac:dyDescent="0.2">
      <c r="L239" s="15"/>
    </row>
    <row r="240" spans="12:12" x14ac:dyDescent="0.2">
      <c r="L240" s="15"/>
    </row>
    <row r="241" spans="12:12" x14ac:dyDescent="0.2">
      <c r="L241" s="15"/>
    </row>
    <row r="242" spans="12:12" x14ac:dyDescent="0.2">
      <c r="L242" s="15"/>
    </row>
    <row r="243" spans="12:12" x14ac:dyDescent="0.2">
      <c r="L243" s="15"/>
    </row>
    <row r="244" spans="12:12" x14ac:dyDescent="0.2">
      <c r="L244" s="15"/>
    </row>
    <row r="245" spans="12:12" x14ac:dyDescent="0.2">
      <c r="L245" s="15"/>
    </row>
    <row r="246" spans="12:12" x14ac:dyDescent="0.2">
      <c r="L246" s="15"/>
    </row>
    <row r="247" spans="12:12" x14ac:dyDescent="0.2">
      <c r="L247" s="15"/>
    </row>
    <row r="248" spans="12:12" x14ac:dyDescent="0.2">
      <c r="L248" s="15"/>
    </row>
    <row r="249" spans="12:12" x14ac:dyDescent="0.2">
      <c r="L249" s="15"/>
    </row>
    <row r="250" spans="12:12" x14ac:dyDescent="0.2">
      <c r="L250" s="15"/>
    </row>
    <row r="251" spans="12:12" x14ac:dyDescent="0.2">
      <c r="L251" s="15"/>
    </row>
    <row r="252" spans="12:12" x14ac:dyDescent="0.2">
      <c r="L252" s="15"/>
    </row>
    <row r="253" spans="12:12" x14ac:dyDescent="0.2">
      <c r="L253" s="15"/>
    </row>
    <row r="254" spans="12:12" x14ac:dyDescent="0.2">
      <c r="L254" s="15"/>
    </row>
    <row r="255" spans="12:12" x14ac:dyDescent="0.2">
      <c r="L255" s="15"/>
    </row>
    <row r="256" spans="12:12" x14ac:dyDescent="0.2">
      <c r="L256" s="15"/>
    </row>
    <row r="257" spans="12:12" x14ac:dyDescent="0.2">
      <c r="L257" s="15"/>
    </row>
    <row r="258" spans="12:12" x14ac:dyDescent="0.2">
      <c r="L258" s="15"/>
    </row>
    <row r="259" spans="12:12" x14ac:dyDescent="0.2">
      <c r="L259" s="15"/>
    </row>
    <row r="260" spans="12:12" x14ac:dyDescent="0.2">
      <c r="L260" s="15"/>
    </row>
    <row r="261" spans="12:12" x14ac:dyDescent="0.2">
      <c r="L261" s="15"/>
    </row>
    <row r="262" spans="12:12" x14ac:dyDescent="0.2">
      <c r="L262" s="15"/>
    </row>
    <row r="263" spans="12:12" x14ac:dyDescent="0.2">
      <c r="L263" s="15"/>
    </row>
    <row r="264" spans="12:12" x14ac:dyDescent="0.2">
      <c r="L264" s="15"/>
    </row>
    <row r="265" spans="12:12" x14ac:dyDescent="0.2">
      <c r="L265" s="15"/>
    </row>
    <row r="266" spans="12:12" x14ac:dyDescent="0.2">
      <c r="L266" s="15"/>
    </row>
    <row r="267" spans="12:12" x14ac:dyDescent="0.2">
      <c r="L267" s="15"/>
    </row>
    <row r="268" spans="12:12" x14ac:dyDescent="0.2">
      <c r="L268" s="15"/>
    </row>
    <row r="269" spans="12:12" x14ac:dyDescent="0.2">
      <c r="L269" s="15"/>
    </row>
    <row r="270" spans="12:12" x14ac:dyDescent="0.2">
      <c r="L270" s="15"/>
    </row>
    <row r="271" spans="12:12" x14ac:dyDescent="0.2">
      <c r="L271" s="15"/>
    </row>
    <row r="272" spans="12:12" x14ac:dyDescent="0.2">
      <c r="L272" s="15"/>
    </row>
    <row r="273" spans="12:12" x14ac:dyDescent="0.2">
      <c r="L273" s="15"/>
    </row>
    <row r="274" spans="12:12" x14ac:dyDescent="0.2">
      <c r="L274" s="15"/>
    </row>
    <row r="275" spans="12:12" x14ac:dyDescent="0.2">
      <c r="L275" s="15"/>
    </row>
    <row r="276" spans="12:12" x14ac:dyDescent="0.2">
      <c r="L276" s="15"/>
    </row>
    <row r="277" spans="12:12" x14ac:dyDescent="0.2">
      <c r="L277" s="15"/>
    </row>
    <row r="278" spans="12:12" x14ac:dyDescent="0.2">
      <c r="L278" s="15"/>
    </row>
    <row r="279" spans="12:12" x14ac:dyDescent="0.2">
      <c r="L279" s="15"/>
    </row>
    <row r="280" spans="12:12" x14ac:dyDescent="0.2">
      <c r="L280" s="15"/>
    </row>
    <row r="281" spans="12:12" x14ac:dyDescent="0.2">
      <c r="L281" s="15"/>
    </row>
    <row r="282" spans="12:12" x14ac:dyDescent="0.2">
      <c r="L282" s="15"/>
    </row>
    <row r="283" spans="12:12" x14ac:dyDescent="0.2">
      <c r="L283" s="15"/>
    </row>
    <row r="284" spans="12:12" x14ac:dyDescent="0.2">
      <c r="L284" s="15"/>
    </row>
    <row r="285" spans="12:12" x14ac:dyDescent="0.2">
      <c r="L285" s="15"/>
    </row>
    <row r="286" spans="12:12" x14ac:dyDescent="0.2">
      <c r="L286" s="15"/>
    </row>
    <row r="287" spans="12:12" x14ac:dyDescent="0.2">
      <c r="L287" s="15"/>
    </row>
    <row r="288" spans="12:12" x14ac:dyDescent="0.2">
      <c r="L288" s="15"/>
    </row>
    <row r="289" spans="12:12" x14ac:dyDescent="0.2">
      <c r="L289" s="15"/>
    </row>
    <row r="290" spans="12:12" x14ac:dyDescent="0.2">
      <c r="L290" s="15"/>
    </row>
    <row r="291" spans="12:12" x14ac:dyDescent="0.2">
      <c r="L291" s="15"/>
    </row>
    <row r="292" spans="12:12" x14ac:dyDescent="0.2">
      <c r="L292" s="15"/>
    </row>
    <row r="293" spans="12:12" x14ac:dyDescent="0.2">
      <c r="L293" s="15"/>
    </row>
    <row r="294" spans="12:12" x14ac:dyDescent="0.2">
      <c r="L294" s="15"/>
    </row>
    <row r="295" spans="12:12" x14ac:dyDescent="0.2">
      <c r="L295" s="15"/>
    </row>
    <row r="296" spans="12:12" x14ac:dyDescent="0.2">
      <c r="L296" s="15"/>
    </row>
    <row r="297" spans="12:12" x14ac:dyDescent="0.2">
      <c r="L297" s="15"/>
    </row>
    <row r="298" spans="12:12" x14ac:dyDescent="0.2">
      <c r="L298" s="15"/>
    </row>
    <row r="299" spans="12:12" x14ac:dyDescent="0.2">
      <c r="L299" s="15"/>
    </row>
    <row r="300" spans="12:12" x14ac:dyDescent="0.2">
      <c r="L300" s="15"/>
    </row>
    <row r="301" spans="12:12" x14ac:dyDescent="0.2">
      <c r="L301" s="15"/>
    </row>
    <row r="302" spans="12:12" x14ac:dyDescent="0.2">
      <c r="L302" s="15"/>
    </row>
    <row r="303" spans="12:12" x14ac:dyDescent="0.2">
      <c r="L303" s="15"/>
    </row>
    <row r="304" spans="12:12" x14ac:dyDescent="0.2">
      <c r="L304" s="15"/>
    </row>
    <row r="305" spans="12:12" x14ac:dyDescent="0.2">
      <c r="L305" s="15"/>
    </row>
    <row r="306" spans="12:12" x14ac:dyDescent="0.2">
      <c r="L306" s="15"/>
    </row>
    <row r="307" spans="12:12" x14ac:dyDescent="0.2">
      <c r="L307" s="15"/>
    </row>
    <row r="308" spans="12:12" x14ac:dyDescent="0.2">
      <c r="L308" s="15"/>
    </row>
    <row r="309" spans="12:12" x14ac:dyDescent="0.2">
      <c r="L309" s="15"/>
    </row>
    <row r="310" spans="12:12" x14ac:dyDescent="0.2">
      <c r="L310" s="15"/>
    </row>
    <row r="311" spans="12:12" x14ac:dyDescent="0.2">
      <c r="L311" s="15"/>
    </row>
    <row r="312" spans="12:12" x14ac:dyDescent="0.2">
      <c r="L312" s="15"/>
    </row>
    <row r="313" spans="12:12" x14ac:dyDescent="0.2">
      <c r="L313" s="15"/>
    </row>
    <row r="314" spans="12:12" x14ac:dyDescent="0.2">
      <c r="L314" s="15"/>
    </row>
    <row r="315" spans="12:12" x14ac:dyDescent="0.2">
      <c r="L315" s="15"/>
    </row>
    <row r="316" spans="12:12" x14ac:dyDescent="0.2">
      <c r="L316" s="15"/>
    </row>
    <row r="317" spans="12:12" x14ac:dyDescent="0.2">
      <c r="L317" s="15"/>
    </row>
    <row r="318" spans="12:12" x14ac:dyDescent="0.2">
      <c r="L318" s="15"/>
    </row>
    <row r="319" spans="12:12" x14ac:dyDescent="0.2">
      <c r="L319" s="15"/>
    </row>
    <row r="320" spans="12:12" x14ac:dyDescent="0.2">
      <c r="L320" s="15"/>
    </row>
    <row r="321" spans="12:12" x14ac:dyDescent="0.2">
      <c r="L321" s="15"/>
    </row>
    <row r="322" spans="12:12" x14ac:dyDescent="0.2">
      <c r="L322" s="15"/>
    </row>
    <row r="323" spans="12:12" x14ac:dyDescent="0.2">
      <c r="L323" s="15"/>
    </row>
    <row r="324" spans="12:12" x14ac:dyDescent="0.2">
      <c r="L324" s="15"/>
    </row>
    <row r="325" spans="12:12" x14ac:dyDescent="0.2">
      <c r="L325" s="15"/>
    </row>
    <row r="326" spans="12:12" x14ac:dyDescent="0.2">
      <c r="L326" s="15"/>
    </row>
    <row r="327" spans="12:12" x14ac:dyDescent="0.2">
      <c r="L327" s="15"/>
    </row>
    <row r="328" spans="12:12" x14ac:dyDescent="0.2">
      <c r="L328" s="15"/>
    </row>
    <row r="329" spans="12:12" x14ac:dyDescent="0.2">
      <c r="L329" s="15"/>
    </row>
    <row r="330" spans="12:12" x14ac:dyDescent="0.2">
      <c r="L330" s="15"/>
    </row>
    <row r="331" spans="12:12" x14ac:dyDescent="0.2">
      <c r="L331" s="15"/>
    </row>
    <row r="332" spans="12:12" x14ac:dyDescent="0.2">
      <c r="L332" s="15"/>
    </row>
    <row r="333" spans="12:12" x14ac:dyDescent="0.2">
      <c r="L333" s="15"/>
    </row>
    <row r="334" spans="12:12" x14ac:dyDescent="0.2">
      <c r="L334" s="15"/>
    </row>
    <row r="335" spans="12:12" x14ac:dyDescent="0.2">
      <c r="L335" s="15"/>
    </row>
    <row r="336" spans="12:12" x14ac:dyDescent="0.2">
      <c r="L336" s="15"/>
    </row>
    <row r="337" spans="12:12" x14ac:dyDescent="0.2">
      <c r="L337" s="15"/>
    </row>
    <row r="338" spans="12:12" x14ac:dyDescent="0.2">
      <c r="L338" s="15"/>
    </row>
    <row r="339" spans="12:12" x14ac:dyDescent="0.2">
      <c r="L339" s="15"/>
    </row>
    <row r="340" spans="12:12" x14ac:dyDescent="0.2">
      <c r="L340" s="15"/>
    </row>
    <row r="341" spans="12:12" x14ac:dyDescent="0.2">
      <c r="L341" s="15"/>
    </row>
    <row r="342" spans="12:12" x14ac:dyDescent="0.2">
      <c r="L342" s="15"/>
    </row>
    <row r="343" spans="12:12" x14ac:dyDescent="0.2">
      <c r="L343" s="15"/>
    </row>
    <row r="344" spans="12:12" x14ac:dyDescent="0.2">
      <c r="L344" s="15"/>
    </row>
    <row r="345" spans="12:12" x14ac:dyDescent="0.2">
      <c r="L345" s="15"/>
    </row>
    <row r="346" spans="12:12" x14ac:dyDescent="0.2">
      <c r="L346" s="15"/>
    </row>
    <row r="347" spans="12:12" x14ac:dyDescent="0.2">
      <c r="L347" s="15"/>
    </row>
    <row r="348" spans="12:12" x14ac:dyDescent="0.2">
      <c r="L348" s="15"/>
    </row>
    <row r="349" spans="12:12" x14ac:dyDescent="0.2">
      <c r="L349" s="15"/>
    </row>
    <row r="350" spans="12:12" x14ac:dyDescent="0.2">
      <c r="L350" s="15"/>
    </row>
    <row r="351" spans="12:12" x14ac:dyDescent="0.2">
      <c r="L351" s="15"/>
    </row>
    <row r="352" spans="12:12" x14ac:dyDescent="0.2">
      <c r="L352" s="15"/>
    </row>
    <row r="353" spans="12:12" x14ac:dyDescent="0.2">
      <c r="L353" s="15"/>
    </row>
    <row r="354" spans="12:12" x14ac:dyDescent="0.2">
      <c r="L354" s="15"/>
    </row>
    <row r="355" spans="12:12" x14ac:dyDescent="0.2">
      <c r="L355" s="15"/>
    </row>
    <row r="356" spans="12:12" x14ac:dyDescent="0.2">
      <c r="L356" s="15"/>
    </row>
    <row r="357" spans="12:12" x14ac:dyDescent="0.2">
      <c r="L357" s="15"/>
    </row>
    <row r="358" spans="12:12" x14ac:dyDescent="0.2">
      <c r="L358" s="15"/>
    </row>
    <row r="359" spans="12:12" x14ac:dyDescent="0.2">
      <c r="L359" s="15"/>
    </row>
    <row r="360" spans="12:12" x14ac:dyDescent="0.2">
      <c r="L360" s="15"/>
    </row>
    <row r="361" spans="12:12" x14ac:dyDescent="0.2">
      <c r="L361" s="15"/>
    </row>
    <row r="362" spans="12:12" x14ac:dyDescent="0.2">
      <c r="L362" s="15"/>
    </row>
    <row r="363" spans="12:12" x14ac:dyDescent="0.2">
      <c r="L363" s="15"/>
    </row>
    <row r="364" spans="12:12" x14ac:dyDescent="0.2">
      <c r="L364" s="15"/>
    </row>
    <row r="365" spans="12:12" x14ac:dyDescent="0.2">
      <c r="L365" s="15"/>
    </row>
    <row r="366" spans="12:12" x14ac:dyDescent="0.2">
      <c r="L366" s="15"/>
    </row>
    <row r="367" spans="12:12" x14ac:dyDescent="0.2">
      <c r="L367" s="15"/>
    </row>
    <row r="368" spans="12:12" x14ac:dyDescent="0.2">
      <c r="L368" s="15"/>
    </row>
    <row r="369" spans="12:12" x14ac:dyDescent="0.2">
      <c r="L369" s="15"/>
    </row>
    <row r="370" spans="12:12" x14ac:dyDescent="0.2">
      <c r="L370" s="15"/>
    </row>
    <row r="371" spans="12:12" x14ac:dyDescent="0.2">
      <c r="L371" s="15"/>
    </row>
    <row r="372" spans="12:12" x14ac:dyDescent="0.2">
      <c r="L372" s="15"/>
    </row>
    <row r="373" spans="12:12" x14ac:dyDescent="0.2">
      <c r="L373" s="15"/>
    </row>
    <row r="374" spans="12:12" x14ac:dyDescent="0.2">
      <c r="L374" s="15"/>
    </row>
    <row r="375" spans="12:12" x14ac:dyDescent="0.2">
      <c r="L375" s="15"/>
    </row>
    <row r="376" spans="12:12" x14ac:dyDescent="0.2">
      <c r="L376" s="15"/>
    </row>
    <row r="377" spans="12:12" x14ac:dyDescent="0.2">
      <c r="L377" s="15"/>
    </row>
    <row r="378" spans="12:12" x14ac:dyDescent="0.2">
      <c r="L378" s="15"/>
    </row>
    <row r="379" spans="12:12" x14ac:dyDescent="0.2">
      <c r="L379" s="15"/>
    </row>
    <row r="380" spans="12:12" x14ac:dyDescent="0.2">
      <c r="L380" s="15"/>
    </row>
    <row r="381" spans="12:12" x14ac:dyDescent="0.2">
      <c r="L381" s="15"/>
    </row>
    <row r="382" spans="12:12" x14ac:dyDescent="0.2">
      <c r="L382" s="15"/>
    </row>
    <row r="383" spans="12:12" x14ac:dyDescent="0.2">
      <c r="L383" s="15"/>
    </row>
    <row r="384" spans="12:12" x14ac:dyDescent="0.2">
      <c r="L384" s="15"/>
    </row>
    <row r="385" spans="12:12" x14ac:dyDescent="0.2">
      <c r="L385" s="15"/>
    </row>
    <row r="386" spans="12:12" x14ac:dyDescent="0.2">
      <c r="L386" s="15"/>
    </row>
    <row r="387" spans="12:12" x14ac:dyDescent="0.2">
      <c r="L387" s="15"/>
    </row>
    <row r="388" spans="12:12" x14ac:dyDescent="0.2">
      <c r="L388" s="15"/>
    </row>
    <row r="389" spans="12:12" x14ac:dyDescent="0.2">
      <c r="L389" s="15"/>
    </row>
    <row r="390" spans="12:12" x14ac:dyDescent="0.2">
      <c r="L390" s="15"/>
    </row>
    <row r="391" spans="12:12" x14ac:dyDescent="0.2">
      <c r="L391" s="15"/>
    </row>
    <row r="392" spans="12:12" x14ac:dyDescent="0.2">
      <c r="L392" s="15"/>
    </row>
    <row r="393" spans="12:12" x14ac:dyDescent="0.2">
      <c r="L393" s="15"/>
    </row>
    <row r="394" spans="12:12" x14ac:dyDescent="0.2">
      <c r="L394" s="15"/>
    </row>
    <row r="395" spans="12:12" x14ac:dyDescent="0.2">
      <c r="L395" s="15"/>
    </row>
    <row r="396" spans="12:12" x14ac:dyDescent="0.2">
      <c r="L396" s="15"/>
    </row>
    <row r="397" spans="12:12" x14ac:dyDescent="0.2">
      <c r="L397" s="15"/>
    </row>
    <row r="398" spans="12:12" x14ac:dyDescent="0.2">
      <c r="L398" s="15"/>
    </row>
    <row r="399" spans="12:12" x14ac:dyDescent="0.2">
      <c r="L399" s="15"/>
    </row>
    <row r="400" spans="12:12" x14ac:dyDescent="0.2">
      <c r="L400" s="15"/>
    </row>
    <row r="401" spans="12:12" x14ac:dyDescent="0.2">
      <c r="L401" s="15"/>
    </row>
    <row r="402" spans="12:12" x14ac:dyDescent="0.2">
      <c r="L402" s="15"/>
    </row>
    <row r="403" spans="12:12" x14ac:dyDescent="0.2">
      <c r="L403" s="15"/>
    </row>
    <row r="404" spans="12:12" x14ac:dyDescent="0.2">
      <c r="L404" s="15"/>
    </row>
    <row r="405" spans="12:12" x14ac:dyDescent="0.2">
      <c r="L405" s="15"/>
    </row>
    <row r="406" spans="12:12" x14ac:dyDescent="0.2">
      <c r="L406" s="15"/>
    </row>
    <row r="407" spans="12:12" x14ac:dyDescent="0.2">
      <c r="L407" s="15"/>
    </row>
    <row r="408" spans="12:12" x14ac:dyDescent="0.2">
      <c r="L408" s="15"/>
    </row>
    <row r="409" spans="12:12" x14ac:dyDescent="0.2">
      <c r="L409" s="15"/>
    </row>
    <row r="410" spans="12:12" x14ac:dyDescent="0.2">
      <c r="L410" s="15"/>
    </row>
    <row r="411" spans="12:12" x14ac:dyDescent="0.2">
      <c r="L411" s="15"/>
    </row>
    <row r="412" spans="12:12" x14ac:dyDescent="0.2">
      <c r="L412" s="15"/>
    </row>
    <row r="413" spans="12:12" x14ac:dyDescent="0.2">
      <c r="L413" s="15"/>
    </row>
    <row r="414" spans="12:12" x14ac:dyDescent="0.2">
      <c r="L414" s="15"/>
    </row>
    <row r="415" spans="12:12" x14ac:dyDescent="0.2">
      <c r="L415" s="15"/>
    </row>
    <row r="416" spans="12:12" x14ac:dyDescent="0.2">
      <c r="L416" s="15"/>
    </row>
    <row r="417" spans="12:12" x14ac:dyDescent="0.2">
      <c r="L417" s="15"/>
    </row>
    <row r="418" spans="12:12" x14ac:dyDescent="0.2">
      <c r="L418" s="15"/>
    </row>
    <row r="419" spans="12:12" x14ac:dyDescent="0.2">
      <c r="L419" s="15"/>
    </row>
    <row r="420" spans="12:12" x14ac:dyDescent="0.2">
      <c r="L420" s="15"/>
    </row>
    <row r="421" spans="12:12" x14ac:dyDescent="0.2">
      <c r="L421" s="15"/>
    </row>
    <row r="422" spans="12:12" x14ac:dyDescent="0.2">
      <c r="L422" s="15"/>
    </row>
    <row r="423" spans="12:12" x14ac:dyDescent="0.2">
      <c r="L423" s="15"/>
    </row>
    <row r="424" spans="12:12" x14ac:dyDescent="0.2">
      <c r="L424" s="15"/>
    </row>
    <row r="425" spans="12:12" x14ac:dyDescent="0.2">
      <c r="L425" s="15"/>
    </row>
    <row r="426" spans="12:12" x14ac:dyDescent="0.2">
      <c r="L426" s="15"/>
    </row>
    <row r="427" spans="12:12" x14ac:dyDescent="0.2">
      <c r="L427" s="15"/>
    </row>
    <row r="428" spans="12:12" x14ac:dyDescent="0.2">
      <c r="L428" s="15"/>
    </row>
    <row r="429" spans="12:12" x14ac:dyDescent="0.2">
      <c r="L429" s="15"/>
    </row>
    <row r="430" spans="12:12" x14ac:dyDescent="0.2">
      <c r="L430" s="15"/>
    </row>
    <row r="431" spans="12:12" x14ac:dyDescent="0.2">
      <c r="L431" s="15"/>
    </row>
    <row r="432" spans="12:12" x14ac:dyDescent="0.2">
      <c r="L432" s="15"/>
    </row>
    <row r="433" spans="12:12" x14ac:dyDescent="0.2">
      <c r="L433" s="15"/>
    </row>
    <row r="434" spans="12:12" x14ac:dyDescent="0.2">
      <c r="L434" s="15"/>
    </row>
    <row r="435" spans="12:12" x14ac:dyDescent="0.2">
      <c r="L435" s="15"/>
    </row>
    <row r="436" spans="12:12" x14ac:dyDescent="0.2">
      <c r="L436" s="15"/>
    </row>
    <row r="437" spans="12:12" x14ac:dyDescent="0.2">
      <c r="L437" s="15"/>
    </row>
    <row r="438" spans="12:12" x14ac:dyDescent="0.2">
      <c r="L438" s="15"/>
    </row>
    <row r="439" spans="12:12" x14ac:dyDescent="0.2">
      <c r="L439" s="15"/>
    </row>
    <row r="440" spans="12:12" x14ac:dyDescent="0.2">
      <c r="L440" s="15"/>
    </row>
    <row r="441" spans="12:12" x14ac:dyDescent="0.2">
      <c r="L441" s="15"/>
    </row>
    <row r="442" spans="12:12" x14ac:dyDescent="0.2">
      <c r="L442" s="15"/>
    </row>
    <row r="443" spans="12:12" x14ac:dyDescent="0.2">
      <c r="L443" s="15"/>
    </row>
    <row r="444" spans="12:12" x14ac:dyDescent="0.2">
      <c r="L444" s="15"/>
    </row>
    <row r="445" spans="12:12" x14ac:dyDescent="0.2">
      <c r="L445" s="15"/>
    </row>
    <row r="446" spans="12:12" x14ac:dyDescent="0.2">
      <c r="L446" s="15"/>
    </row>
    <row r="447" spans="12:12" x14ac:dyDescent="0.2">
      <c r="L447" s="15"/>
    </row>
    <row r="448" spans="12:12" x14ac:dyDescent="0.2">
      <c r="L448" s="15"/>
    </row>
    <row r="449" spans="12:12" x14ac:dyDescent="0.2">
      <c r="L449" s="15"/>
    </row>
    <row r="450" spans="12:12" x14ac:dyDescent="0.2">
      <c r="L450" s="15"/>
    </row>
    <row r="451" spans="12:12" x14ac:dyDescent="0.2">
      <c r="L451" s="15"/>
    </row>
    <row r="452" spans="12:12" x14ac:dyDescent="0.2">
      <c r="L452" s="15"/>
    </row>
    <row r="453" spans="12:12" x14ac:dyDescent="0.2">
      <c r="L453" s="15"/>
    </row>
    <row r="454" spans="12:12" x14ac:dyDescent="0.2">
      <c r="L454" s="15"/>
    </row>
    <row r="455" spans="12:12" x14ac:dyDescent="0.2">
      <c r="L455" s="15"/>
    </row>
    <row r="456" spans="12:12" x14ac:dyDescent="0.2">
      <c r="L456" s="15"/>
    </row>
    <row r="457" spans="12:12" x14ac:dyDescent="0.2">
      <c r="L457" s="15"/>
    </row>
    <row r="458" spans="12:12" x14ac:dyDescent="0.2">
      <c r="L458" s="15"/>
    </row>
    <row r="459" spans="12:12" x14ac:dyDescent="0.2">
      <c r="L459" s="15"/>
    </row>
    <row r="460" spans="12:12" x14ac:dyDescent="0.2">
      <c r="L460" s="15"/>
    </row>
    <row r="461" spans="12:12" x14ac:dyDescent="0.2">
      <c r="L461" s="15"/>
    </row>
    <row r="462" spans="12:12" x14ac:dyDescent="0.2">
      <c r="L462" s="15"/>
    </row>
    <row r="463" spans="12:12" x14ac:dyDescent="0.2">
      <c r="L463" s="15"/>
    </row>
    <row r="464" spans="12:12" x14ac:dyDescent="0.2">
      <c r="L464" s="15"/>
    </row>
    <row r="465" spans="12:12" x14ac:dyDescent="0.2">
      <c r="L465" s="15"/>
    </row>
    <row r="466" spans="12:12" x14ac:dyDescent="0.2">
      <c r="L466" s="15"/>
    </row>
    <row r="467" spans="12:12" x14ac:dyDescent="0.2">
      <c r="L467" s="15"/>
    </row>
    <row r="468" spans="12:12" x14ac:dyDescent="0.2">
      <c r="L468" s="15"/>
    </row>
    <row r="469" spans="12:12" x14ac:dyDescent="0.2">
      <c r="L469" s="15"/>
    </row>
    <row r="470" spans="12:12" x14ac:dyDescent="0.2">
      <c r="L470" s="15"/>
    </row>
    <row r="471" spans="12:12" x14ac:dyDescent="0.2">
      <c r="L471" s="15"/>
    </row>
    <row r="472" spans="12:12" x14ac:dyDescent="0.2">
      <c r="L472" s="15"/>
    </row>
    <row r="473" spans="12:12" x14ac:dyDescent="0.2">
      <c r="L473" s="15"/>
    </row>
    <row r="474" spans="12:12" x14ac:dyDescent="0.2">
      <c r="L474" s="15"/>
    </row>
    <row r="475" spans="12:12" x14ac:dyDescent="0.2">
      <c r="L475" s="15"/>
    </row>
    <row r="476" spans="12:12" x14ac:dyDescent="0.2">
      <c r="L476" s="15"/>
    </row>
    <row r="477" spans="12:12" x14ac:dyDescent="0.2">
      <c r="L477" s="15"/>
    </row>
    <row r="478" spans="12:12" x14ac:dyDescent="0.2">
      <c r="L478" s="15"/>
    </row>
    <row r="479" spans="12:12" x14ac:dyDescent="0.2">
      <c r="L479" s="15"/>
    </row>
    <row r="480" spans="12:12" x14ac:dyDescent="0.2">
      <c r="L480" s="15"/>
    </row>
    <row r="481" spans="12:12" x14ac:dyDescent="0.2">
      <c r="L481" s="15"/>
    </row>
    <row r="482" spans="12:12" x14ac:dyDescent="0.2">
      <c r="L482" s="15"/>
    </row>
    <row r="483" spans="12:12" x14ac:dyDescent="0.2">
      <c r="L483" s="15"/>
    </row>
    <row r="484" spans="12:12" x14ac:dyDescent="0.2">
      <c r="L484" s="15"/>
    </row>
    <row r="485" spans="12:12" x14ac:dyDescent="0.2">
      <c r="L485" s="15"/>
    </row>
    <row r="486" spans="12:12" x14ac:dyDescent="0.2">
      <c r="L486" s="15"/>
    </row>
    <row r="487" spans="12:12" x14ac:dyDescent="0.2">
      <c r="L487" s="15"/>
    </row>
    <row r="488" spans="12:12" x14ac:dyDescent="0.2">
      <c r="L488" s="15"/>
    </row>
    <row r="489" spans="12:12" x14ac:dyDescent="0.2">
      <c r="L489" s="15"/>
    </row>
    <row r="490" spans="12:12" x14ac:dyDescent="0.2">
      <c r="L490" s="15"/>
    </row>
    <row r="491" spans="12:12" x14ac:dyDescent="0.2">
      <c r="L491" s="15"/>
    </row>
    <row r="492" spans="12:12" x14ac:dyDescent="0.2">
      <c r="L492" s="15"/>
    </row>
    <row r="493" spans="12:12" x14ac:dyDescent="0.2">
      <c r="L493" s="15"/>
    </row>
    <row r="494" spans="12:12" x14ac:dyDescent="0.2">
      <c r="L494" s="15"/>
    </row>
    <row r="495" spans="12:12" x14ac:dyDescent="0.2">
      <c r="L495" s="15"/>
    </row>
    <row r="496" spans="12:12" x14ac:dyDescent="0.2">
      <c r="L496" s="15"/>
    </row>
    <row r="497" spans="12:12" x14ac:dyDescent="0.2">
      <c r="L497" s="15"/>
    </row>
    <row r="498" spans="12:12" x14ac:dyDescent="0.2">
      <c r="L498" s="15"/>
    </row>
    <row r="499" spans="12:12" x14ac:dyDescent="0.2">
      <c r="L499" s="15"/>
    </row>
    <row r="500" spans="12:12" x14ac:dyDescent="0.2">
      <c r="L500" s="15"/>
    </row>
    <row r="501" spans="12:12" x14ac:dyDescent="0.2">
      <c r="L501" s="15"/>
    </row>
    <row r="502" spans="12:12" x14ac:dyDescent="0.2">
      <c r="L502" s="15"/>
    </row>
    <row r="503" spans="12:12" x14ac:dyDescent="0.2">
      <c r="L503" s="15"/>
    </row>
    <row r="504" spans="12:12" x14ac:dyDescent="0.2">
      <c r="L504" s="15"/>
    </row>
    <row r="505" spans="12:12" x14ac:dyDescent="0.2">
      <c r="L505" s="15"/>
    </row>
    <row r="506" spans="12:12" x14ac:dyDescent="0.2">
      <c r="L506" s="15"/>
    </row>
    <row r="507" spans="12:12" x14ac:dyDescent="0.2">
      <c r="L507" s="15"/>
    </row>
    <row r="508" spans="12:12" x14ac:dyDescent="0.2">
      <c r="L508" s="15"/>
    </row>
    <row r="509" spans="12:12" x14ac:dyDescent="0.2">
      <c r="L509" s="15"/>
    </row>
    <row r="510" spans="12:12" x14ac:dyDescent="0.2">
      <c r="L510" s="15"/>
    </row>
    <row r="511" spans="12:12" x14ac:dyDescent="0.2">
      <c r="L511" s="15"/>
    </row>
    <row r="512" spans="12:12" x14ac:dyDescent="0.2">
      <c r="L512" s="15"/>
    </row>
    <row r="513" spans="12:12" x14ac:dyDescent="0.2">
      <c r="L513" s="15"/>
    </row>
    <row r="514" spans="12:12" x14ac:dyDescent="0.2">
      <c r="L514" s="15"/>
    </row>
    <row r="515" spans="12:12" x14ac:dyDescent="0.2">
      <c r="L515" s="15"/>
    </row>
    <row r="516" spans="12:12" x14ac:dyDescent="0.2">
      <c r="L516" s="15"/>
    </row>
    <row r="517" spans="12:12" x14ac:dyDescent="0.2">
      <c r="L517" s="15"/>
    </row>
    <row r="518" spans="12:12" x14ac:dyDescent="0.2">
      <c r="L518" s="15"/>
    </row>
    <row r="519" spans="12:12" x14ac:dyDescent="0.2">
      <c r="L519" s="15"/>
    </row>
    <row r="520" spans="12:12" x14ac:dyDescent="0.2">
      <c r="L520" s="15"/>
    </row>
    <row r="521" spans="12:12" x14ac:dyDescent="0.2">
      <c r="L521" s="15"/>
    </row>
    <row r="522" spans="12:12" x14ac:dyDescent="0.2">
      <c r="L522" s="15"/>
    </row>
    <row r="523" spans="12:12" x14ac:dyDescent="0.2">
      <c r="L523" s="15"/>
    </row>
    <row r="524" spans="12:12" x14ac:dyDescent="0.2">
      <c r="L524" s="15"/>
    </row>
    <row r="525" spans="12:12" x14ac:dyDescent="0.2">
      <c r="L525" s="15"/>
    </row>
    <row r="526" spans="12:12" x14ac:dyDescent="0.2">
      <c r="L526" s="15"/>
    </row>
    <row r="527" spans="12:12" x14ac:dyDescent="0.2">
      <c r="L527" s="15"/>
    </row>
    <row r="528" spans="12:12" x14ac:dyDescent="0.2">
      <c r="L528" s="15"/>
    </row>
    <row r="529" spans="12:12" x14ac:dyDescent="0.2">
      <c r="L529" s="15"/>
    </row>
    <row r="530" spans="12:12" x14ac:dyDescent="0.2">
      <c r="L530" s="15"/>
    </row>
    <row r="531" spans="12:12" x14ac:dyDescent="0.2">
      <c r="L531" s="15"/>
    </row>
    <row r="532" spans="12:12" x14ac:dyDescent="0.2">
      <c r="L532" s="15"/>
    </row>
    <row r="533" spans="12:12" x14ac:dyDescent="0.2">
      <c r="L533" s="15"/>
    </row>
    <row r="534" spans="12:12" x14ac:dyDescent="0.2">
      <c r="L534" s="15"/>
    </row>
    <row r="535" spans="12:12" x14ac:dyDescent="0.2">
      <c r="L535" s="15"/>
    </row>
    <row r="536" spans="12:12" x14ac:dyDescent="0.2">
      <c r="L536" s="15"/>
    </row>
    <row r="537" spans="12:12" x14ac:dyDescent="0.2">
      <c r="L537" s="15"/>
    </row>
    <row r="538" spans="12:12" x14ac:dyDescent="0.2">
      <c r="L538" s="15"/>
    </row>
    <row r="539" spans="12:12" x14ac:dyDescent="0.2">
      <c r="L539" s="15"/>
    </row>
    <row r="540" spans="12:12" x14ac:dyDescent="0.2">
      <c r="L540" s="15"/>
    </row>
    <row r="541" spans="12:12" x14ac:dyDescent="0.2">
      <c r="L541" s="15"/>
    </row>
    <row r="542" spans="12:12" x14ac:dyDescent="0.2">
      <c r="L542" s="15"/>
    </row>
    <row r="543" spans="12:12" x14ac:dyDescent="0.2">
      <c r="L543" s="15"/>
    </row>
    <row r="544" spans="12:12" x14ac:dyDescent="0.2">
      <c r="L544" s="15"/>
    </row>
    <row r="545" spans="12:12" x14ac:dyDescent="0.2">
      <c r="L545" s="15"/>
    </row>
    <row r="546" spans="12:12" x14ac:dyDescent="0.2">
      <c r="L546" s="15"/>
    </row>
    <row r="547" spans="12:12" x14ac:dyDescent="0.2">
      <c r="L547" s="15"/>
    </row>
    <row r="548" spans="12:12" x14ac:dyDescent="0.2">
      <c r="L548" s="15"/>
    </row>
    <row r="549" spans="12:12" x14ac:dyDescent="0.2">
      <c r="L549" s="15"/>
    </row>
    <row r="550" spans="12:12" x14ac:dyDescent="0.2">
      <c r="L550" s="15"/>
    </row>
    <row r="551" spans="12:12" x14ac:dyDescent="0.2">
      <c r="L551" s="15"/>
    </row>
    <row r="552" spans="12:12" x14ac:dyDescent="0.2">
      <c r="L552" s="15"/>
    </row>
    <row r="553" spans="12:12" x14ac:dyDescent="0.2">
      <c r="L553" s="15"/>
    </row>
    <row r="554" spans="12:12" x14ac:dyDescent="0.2">
      <c r="L554" s="15"/>
    </row>
    <row r="555" spans="12:12" x14ac:dyDescent="0.2">
      <c r="L555" s="15"/>
    </row>
    <row r="556" spans="12:12" x14ac:dyDescent="0.2">
      <c r="L556" s="15"/>
    </row>
    <row r="557" spans="12:12" x14ac:dyDescent="0.2">
      <c r="L557" s="15"/>
    </row>
    <row r="558" spans="12:12" x14ac:dyDescent="0.2">
      <c r="L558" s="15"/>
    </row>
    <row r="559" spans="12:12" x14ac:dyDescent="0.2">
      <c r="L559" s="15"/>
    </row>
    <row r="560" spans="12:12" x14ac:dyDescent="0.2">
      <c r="L560" s="15"/>
    </row>
    <row r="561" spans="12:12" x14ac:dyDescent="0.2">
      <c r="L561" s="15"/>
    </row>
    <row r="562" spans="12:12" x14ac:dyDescent="0.2">
      <c r="L562" s="15"/>
    </row>
    <row r="563" spans="12:12" x14ac:dyDescent="0.2">
      <c r="L563" s="15"/>
    </row>
    <row r="564" spans="12:12" x14ac:dyDescent="0.2">
      <c r="L564" s="15"/>
    </row>
    <row r="565" spans="12:12" x14ac:dyDescent="0.2">
      <c r="L565" s="15"/>
    </row>
    <row r="566" spans="12:12" x14ac:dyDescent="0.2">
      <c r="L566" s="15"/>
    </row>
    <row r="567" spans="12:12" x14ac:dyDescent="0.2">
      <c r="L567" s="15"/>
    </row>
    <row r="568" spans="12:12" x14ac:dyDescent="0.2">
      <c r="L568" s="15"/>
    </row>
    <row r="569" spans="12:12" x14ac:dyDescent="0.2">
      <c r="L569" s="15"/>
    </row>
    <row r="570" spans="12:12" x14ac:dyDescent="0.2">
      <c r="L570" s="15"/>
    </row>
    <row r="571" spans="12:12" x14ac:dyDescent="0.2">
      <c r="L571" s="15"/>
    </row>
    <row r="572" spans="12:12" x14ac:dyDescent="0.2">
      <c r="L572" s="15"/>
    </row>
    <row r="573" spans="12:12" x14ac:dyDescent="0.2">
      <c r="L573" s="15"/>
    </row>
    <row r="574" spans="12:12" x14ac:dyDescent="0.2">
      <c r="L574" s="15"/>
    </row>
    <row r="575" spans="12:12" x14ac:dyDescent="0.2">
      <c r="L575" s="15"/>
    </row>
    <row r="576" spans="12:12" x14ac:dyDescent="0.2">
      <c r="L576" s="15"/>
    </row>
    <row r="577" spans="12:12" x14ac:dyDescent="0.2">
      <c r="L577" s="15"/>
    </row>
    <row r="578" spans="12:12" x14ac:dyDescent="0.2">
      <c r="L578" s="15"/>
    </row>
    <row r="579" spans="12:12" x14ac:dyDescent="0.2">
      <c r="L579" s="15"/>
    </row>
    <row r="580" spans="12:12" x14ac:dyDescent="0.2">
      <c r="L580" s="15"/>
    </row>
    <row r="581" spans="12:12" x14ac:dyDescent="0.2">
      <c r="L581" s="15"/>
    </row>
    <row r="582" spans="12:12" x14ac:dyDescent="0.2">
      <c r="L582" s="15"/>
    </row>
    <row r="583" spans="12:12" x14ac:dyDescent="0.2">
      <c r="L583" s="15"/>
    </row>
    <row r="584" spans="12:12" x14ac:dyDescent="0.2">
      <c r="L584" s="15"/>
    </row>
    <row r="585" spans="12:12" x14ac:dyDescent="0.2">
      <c r="L585" s="15"/>
    </row>
    <row r="586" spans="12:12" x14ac:dyDescent="0.2">
      <c r="L586" s="15"/>
    </row>
    <row r="587" spans="12:12" x14ac:dyDescent="0.2">
      <c r="L587" s="15"/>
    </row>
    <row r="588" spans="12:12" x14ac:dyDescent="0.2">
      <c r="L588" s="15"/>
    </row>
    <row r="589" spans="12:12" x14ac:dyDescent="0.2">
      <c r="L589" s="15"/>
    </row>
    <row r="590" spans="12:12" x14ac:dyDescent="0.2">
      <c r="L590" s="15"/>
    </row>
    <row r="591" spans="12:12" x14ac:dyDescent="0.2">
      <c r="L591" s="15"/>
    </row>
    <row r="592" spans="12:12" x14ac:dyDescent="0.2">
      <c r="L592" s="15"/>
    </row>
    <row r="593" spans="12:12" x14ac:dyDescent="0.2">
      <c r="L593" s="15"/>
    </row>
    <row r="594" spans="12:12" x14ac:dyDescent="0.2">
      <c r="L594" s="15"/>
    </row>
    <row r="595" spans="12:12" x14ac:dyDescent="0.2">
      <c r="L595" s="15"/>
    </row>
    <row r="596" spans="12:12" x14ac:dyDescent="0.2">
      <c r="L596" s="15"/>
    </row>
    <row r="597" spans="12:12" x14ac:dyDescent="0.2">
      <c r="L597" s="15"/>
    </row>
    <row r="598" spans="12:12" x14ac:dyDescent="0.2">
      <c r="L598" s="15"/>
    </row>
    <row r="599" spans="12:12" x14ac:dyDescent="0.2">
      <c r="L599" s="15"/>
    </row>
    <row r="600" spans="12:12" x14ac:dyDescent="0.2">
      <c r="L600" s="15"/>
    </row>
    <row r="601" spans="12:12" x14ac:dyDescent="0.2">
      <c r="L601" s="15"/>
    </row>
    <row r="602" spans="12:12" x14ac:dyDescent="0.2">
      <c r="L602" s="15"/>
    </row>
    <row r="603" spans="12:12" x14ac:dyDescent="0.2">
      <c r="L603" s="15"/>
    </row>
    <row r="604" spans="12:12" x14ac:dyDescent="0.2">
      <c r="L604" s="15"/>
    </row>
    <row r="605" spans="12:12" x14ac:dyDescent="0.2">
      <c r="L605" s="15"/>
    </row>
    <row r="606" spans="12:12" x14ac:dyDescent="0.2">
      <c r="L606" s="15"/>
    </row>
    <row r="607" spans="12:12" x14ac:dyDescent="0.2">
      <c r="L607" s="15"/>
    </row>
    <row r="608" spans="12:12" x14ac:dyDescent="0.2">
      <c r="L608" s="15"/>
    </row>
    <row r="609" spans="12:12" x14ac:dyDescent="0.2">
      <c r="L609" s="15"/>
    </row>
    <row r="610" spans="12:12" x14ac:dyDescent="0.2">
      <c r="L610" s="15"/>
    </row>
    <row r="611" spans="12:12" x14ac:dyDescent="0.2">
      <c r="L611" s="15"/>
    </row>
    <row r="612" spans="12:12" x14ac:dyDescent="0.2">
      <c r="L612" s="15"/>
    </row>
  </sheetData>
  <mergeCells count="1">
    <mergeCell ref="C6:D6"/>
  </mergeCells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activeCell="A9" sqref="A9"/>
      <selection pane="bottomLeft" activeCell="A9" sqref="A9"/>
    </sheetView>
  </sheetViews>
  <sheetFormatPr baseColWidth="10" defaultRowHeight="12.75" x14ac:dyDescent="0.2"/>
  <cols>
    <col min="1" max="1" width="8.7109375" style="10" customWidth="1"/>
    <col min="2" max="4" width="12.5703125" style="10" customWidth="1"/>
    <col min="5" max="7" width="12.5703125" style="11" customWidth="1"/>
    <col min="8" max="11" width="12.5703125" style="10" customWidth="1"/>
    <col min="12" max="12" width="12.5703125" style="11" customWidth="1"/>
    <col min="13" max="256" width="11.42578125" style="11"/>
    <col min="257" max="257" width="8.7109375" style="11" customWidth="1"/>
    <col min="258" max="260" width="12.7109375" style="11" customWidth="1"/>
    <col min="261" max="512" width="11.42578125" style="11"/>
    <col min="513" max="513" width="8.7109375" style="11" customWidth="1"/>
    <col min="514" max="516" width="12.7109375" style="11" customWidth="1"/>
    <col min="517" max="768" width="11.42578125" style="11"/>
    <col min="769" max="769" width="8.7109375" style="11" customWidth="1"/>
    <col min="770" max="772" width="12.7109375" style="11" customWidth="1"/>
    <col min="773" max="1024" width="11.42578125" style="11"/>
    <col min="1025" max="1025" width="8.7109375" style="11" customWidth="1"/>
    <col min="1026" max="1028" width="12.7109375" style="11" customWidth="1"/>
    <col min="1029" max="1280" width="11.42578125" style="11"/>
    <col min="1281" max="1281" width="8.7109375" style="11" customWidth="1"/>
    <col min="1282" max="1284" width="12.7109375" style="11" customWidth="1"/>
    <col min="1285" max="1536" width="11.42578125" style="11"/>
    <col min="1537" max="1537" width="8.7109375" style="11" customWidth="1"/>
    <col min="1538" max="1540" width="12.7109375" style="11" customWidth="1"/>
    <col min="1541" max="1792" width="11.42578125" style="11"/>
    <col min="1793" max="1793" width="8.7109375" style="11" customWidth="1"/>
    <col min="1794" max="1796" width="12.7109375" style="11" customWidth="1"/>
    <col min="1797" max="2048" width="11.42578125" style="11"/>
    <col min="2049" max="2049" width="8.7109375" style="11" customWidth="1"/>
    <col min="2050" max="2052" width="12.7109375" style="11" customWidth="1"/>
    <col min="2053" max="2304" width="11.42578125" style="11"/>
    <col min="2305" max="2305" width="8.7109375" style="11" customWidth="1"/>
    <col min="2306" max="2308" width="12.7109375" style="11" customWidth="1"/>
    <col min="2309" max="2560" width="11.42578125" style="11"/>
    <col min="2561" max="2561" width="8.7109375" style="11" customWidth="1"/>
    <col min="2562" max="2564" width="12.7109375" style="11" customWidth="1"/>
    <col min="2565" max="2816" width="11.42578125" style="11"/>
    <col min="2817" max="2817" width="8.7109375" style="11" customWidth="1"/>
    <col min="2818" max="2820" width="12.7109375" style="11" customWidth="1"/>
    <col min="2821" max="3072" width="11.42578125" style="11"/>
    <col min="3073" max="3073" width="8.7109375" style="11" customWidth="1"/>
    <col min="3074" max="3076" width="12.7109375" style="11" customWidth="1"/>
    <col min="3077" max="3328" width="11.42578125" style="11"/>
    <col min="3329" max="3329" width="8.7109375" style="11" customWidth="1"/>
    <col min="3330" max="3332" width="12.7109375" style="11" customWidth="1"/>
    <col min="3333" max="3584" width="11.42578125" style="11"/>
    <col min="3585" max="3585" width="8.7109375" style="11" customWidth="1"/>
    <col min="3586" max="3588" width="12.7109375" style="11" customWidth="1"/>
    <col min="3589" max="3840" width="11.42578125" style="11"/>
    <col min="3841" max="3841" width="8.7109375" style="11" customWidth="1"/>
    <col min="3842" max="3844" width="12.7109375" style="11" customWidth="1"/>
    <col min="3845" max="4096" width="11.42578125" style="11"/>
    <col min="4097" max="4097" width="8.7109375" style="11" customWidth="1"/>
    <col min="4098" max="4100" width="12.7109375" style="11" customWidth="1"/>
    <col min="4101" max="4352" width="11.42578125" style="11"/>
    <col min="4353" max="4353" width="8.7109375" style="11" customWidth="1"/>
    <col min="4354" max="4356" width="12.7109375" style="11" customWidth="1"/>
    <col min="4357" max="4608" width="11.42578125" style="11"/>
    <col min="4609" max="4609" width="8.7109375" style="11" customWidth="1"/>
    <col min="4610" max="4612" width="12.7109375" style="11" customWidth="1"/>
    <col min="4613" max="4864" width="11.42578125" style="11"/>
    <col min="4865" max="4865" width="8.7109375" style="11" customWidth="1"/>
    <col min="4866" max="4868" width="12.7109375" style="11" customWidth="1"/>
    <col min="4869" max="5120" width="11.42578125" style="11"/>
    <col min="5121" max="5121" width="8.7109375" style="11" customWidth="1"/>
    <col min="5122" max="5124" width="12.7109375" style="11" customWidth="1"/>
    <col min="5125" max="5376" width="11.42578125" style="11"/>
    <col min="5377" max="5377" width="8.7109375" style="11" customWidth="1"/>
    <col min="5378" max="5380" width="12.7109375" style="11" customWidth="1"/>
    <col min="5381" max="5632" width="11.42578125" style="11"/>
    <col min="5633" max="5633" width="8.7109375" style="11" customWidth="1"/>
    <col min="5634" max="5636" width="12.7109375" style="11" customWidth="1"/>
    <col min="5637" max="5888" width="11.42578125" style="11"/>
    <col min="5889" max="5889" width="8.7109375" style="11" customWidth="1"/>
    <col min="5890" max="5892" width="12.7109375" style="11" customWidth="1"/>
    <col min="5893" max="6144" width="11.42578125" style="11"/>
    <col min="6145" max="6145" width="8.7109375" style="11" customWidth="1"/>
    <col min="6146" max="6148" width="12.7109375" style="11" customWidth="1"/>
    <col min="6149" max="6400" width="11.42578125" style="11"/>
    <col min="6401" max="6401" width="8.7109375" style="11" customWidth="1"/>
    <col min="6402" max="6404" width="12.7109375" style="11" customWidth="1"/>
    <col min="6405" max="6656" width="11.42578125" style="11"/>
    <col min="6657" max="6657" width="8.7109375" style="11" customWidth="1"/>
    <col min="6658" max="6660" width="12.7109375" style="11" customWidth="1"/>
    <col min="6661" max="6912" width="11.42578125" style="11"/>
    <col min="6913" max="6913" width="8.7109375" style="11" customWidth="1"/>
    <col min="6914" max="6916" width="12.7109375" style="11" customWidth="1"/>
    <col min="6917" max="7168" width="11.42578125" style="11"/>
    <col min="7169" max="7169" width="8.7109375" style="11" customWidth="1"/>
    <col min="7170" max="7172" width="12.7109375" style="11" customWidth="1"/>
    <col min="7173" max="7424" width="11.42578125" style="11"/>
    <col min="7425" max="7425" width="8.7109375" style="11" customWidth="1"/>
    <col min="7426" max="7428" width="12.7109375" style="11" customWidth="1"/>
    <col min="7429" max="7680" width="11.42578125" style="11"/>
    <col min="7681" max="7681" width="8.7109375" style="11" customWidth="1"/>
    <col min="7682" max="7684" width="12.7109375" style="11" customWidth="1"/>
    <col min="7685" max="7936" width="11.42578125" style="11"/>
    <col min="7937" max="7937" width="8.7109375" style="11" customWidth="1"/>
    <col min="7938" max="7940" width="12.7109375" style="11" customWidth="1"/>
    <col min="7941" max="8192" width="11.42578125" style="11"/>
    <col min="8193" max="8193" width="8.7109375" style="11" customWidth="1"/>
    <col min="8194" max="8196" width="12.7109375" style="11" customWidth="1"/>
    <col min="8197" max="8448" width="11.42578125" style="11"/>
    <col min="8449" max="8449" width="8.7109375" style="11" customWidth="1"/>
    <col min="8450" max="8452" width="12.7109375" style="11" customWidth="1"/>
    <col min="8453" max="8704" width="11.42578125" style="11"/>
    <col min="8705" max="8705" width="8.7109375" style="11" customWidth="1"/>
    <col min="8706" max="8708" width="12.7109375" style="11" customWidth="1"/>
    <col min="8709" max="8960" width="11.42578125" style="11"/>
    <col min="8961" max="8961" width="8.7109375" style="11" customWidth="1"/>
    <col min="8962" max="8964" width="12.7109375" style="11" customWidth="1"/>
    <col min="8965" max="9216" width="11.42578125" style="11"/>
    <col min="9217" max="9217" width="8.7109375" style="11" customWidth="1"/>
    <col min="9218" max="9220" width="12.7109375" style="11" customWidth="1"/>
    <col min="9221" max="9472" width="11.42578125" style="11"/>
    <col min="9473" max="9473" width="8.7109375" style="11" customWidth="1"/>
    <col min="9474" max="9476" width="12.7109375" style="11" customWidth="1"/>
    <col min="9477" max="9728" width="11.42578125" style="11"/>
    <col min="9729" max="9729" width="8.7109375" style="11" customWidth="1"/>
    <col min="9730" max="9732" width="12.7109375" style="11" customWidth="1"/>
    <col min="9733" max="9984" width="11.42578125" style="11"/>
    <col min="9985" max="9985" width="8.7109375" style="11" customWidth="1"/>
    <col min="9986" max="9988" width="12.7109375" style="11" customWidth="1"/>
    <col min="9989" max="10240" width="11.42578125" style="11"/>
    <col min="10241" max="10241" width="8.7109375" style="11" customWidth="1"/>
    <col min="10242" max="10244" width="12.7109375" style="11" customWidth="1"/>
    <col min="10245" max="10496" width="11.42578125" style="11"/>
    <col min="10497" max="10497" width="8.7109375" style="11" customWidth="1"/>
    <col min="10498" max="10500" width="12.7109375" style="11" customWidth="1"/>
    <col min="10501" max="10752" width="11.42578125" style="11"/>
    <col min="10753" max="10753" width="8.7109375" style="11" customWidth="1"/>
    <col min="10754" max="10756" width="12.7109375" style="11" customWidth="1"/>
    <col min="10757" max="11008" width="11.42578125" style="11"/>
    <col min="11009" max="11009" width="8.7109375" style="11" customWidth="1"/>
    <col min="11010" max="11012" width="12.7109375" style="11" customWidth="1"/>
    <col min="11013" max="11264" width="11.42578125" style="11"/>
    <col min="11265" max="11265" width="8.7109375" style="11" customWidth="1"/>
    <col min="11266" max="11268" width="12.7109375" style="11" customWidth="1"/>
    <col min="11269" max="11520" width="11.42578125" style="11"/>
    <col min="11521" max="11521" width="8.7109375" style="11" customWidth="1"/>
    <col min="11522" max="11524" width="12.7109375" style="11" customWidth="1"/>
    <col min="11525" max="11776" width="11.42578125" style="11"/>
    <col min="11777" max="11777" width="8.7109375" style="11" customWidth="1"/>
    <col min="11778" max="11780" width="12.7109375" style="11" customWidth="1"/>
    <col min="11781" max="12032" width="11.42578125" style="11"/>
    <col min="12033" max="12033" width="8.7109375" style="11" customWidth="1"/>
    <col min="12034" max="12036" width="12.7109375" style="11" customWidth="1"/>
    <col min="12037" max="12288" width="11.42578125" style="11"/>
    <col min="12289" max="12289" width="8.7109375" style="11" customWidth="1"/>
    <col min="12290" max="12292" width="12.7109375" style="11" customWidth="1"/>
    <col min="12293" max="12544" width="11.42578125" style="11"/>
    <col min="12545" max="12545" width="8.7109375" style="11" customWidth="1"/>
    <col min="12546" max="12548" width="12.7109375" style="11" customWidth="1"/>
    <col min="12549" max="12800" width="11.42578125" style="11"/>
    <col min="12801" max="12801" width="8.7109375" style="11" customWidth="1"/>
    <col min="12802" max="12804" width="12.7109375" style="11" customWidth="1"/>
    <col min="12805" max="13056" width="11.42578125" style="11"/>
    <col min="13057" max="13057" width="8.7109375" style="11" customWidth="1"/>
    <col min="13058" max="13060" width="12.7109375" style="11" customWidth="1"/>
    <col min="13061" max="13312" width="11.42578125" style="11"/>
    <col min="13313" max="13313" width="8.7109375" style="11" customWidth="1"/>
    <col min="13314" max="13316" width="12.7109375" style="11" customWidth="1"/>
    <col min="13317" max="13568" width="11.42578125" style="11"/>
    <col min="13569" max="13569" width="8.7109375" style="11" customWidth="1"/>
    <col min="13570" max="13572" width="12.7109375" style="11" customWidth="1"/>
    <col min="13573" max="13824" width="11.42578125" style="11"/>
    <col min="13825" max="13825" width="8.7109375" style="11" customWidth="1"/>
    <col min="13826" max="13828" width="12.7109375" style="11" customWidth="1"/>
    <col min="13829" max="14080" width="11.42578125" style="11"/>
    <col min="14081" max="14081" width="8.7109375" style="11" customWidth="1"/>
    <col min="14082" max="14084" width="12.7109375" style="11" customWidth="1"/>
    <col min="14085" max="14336" width="11.42578125" style="11"/>
    <col min="14337" max="14337" width="8.7109375" style="11" customWidth="1"/>
    <col min="14338" max="14340" width="12.7109375" style="11" customWidth="1"/>
    <col min="14341" max="14592" width="11.42578125" style="11"/>
    <col min="14593" max="14593" width="8.7109375" style="11" customWidth="1"/>
    <col min="14594" max="14596" width="12.7109375" style="11" customWidth="1"/>
    <col min="14597" max="14848" width="11.42578125" style="11"/>
    <col min="14849" max="14849" width="8.7109375" style="11" customWidth="1"/>
    <col min="14850" max="14852" width="12.7109375" style="11" customWidth="1"/>
    <col min="14853" max="15104" width="11.42578125" style="11"/>
    <col min="15105" max="15105" width="8.7109375" style="11" customWidth="1"/>
    <col min="15106" max="15108" width="12.7109375" style="11" customWidth="1"/>
    <col min="15109" max="15360" width="11.42578125" style="11"/>
    <col min="15361" max="15361" width="8.7109375" style="11" customWidth="1"/>
    <col min="15362" max="15364" width="12.7109375" style="11" customWidth="1"/>
    <col min="15365" max="15616" width="11.42578125" style="11"/>
    <col min="15617" max="15617" width="8.7109375" style="11" customWidth="1"/>
    <col min="15618" max="15620" width="12.7109375" style="11" customWidth="1"/>
    <col min="15621" max="15872" width="11.42578125" style="11"/>
    <col min="15873" max="15873" width="8.7109375" style="11" customWidth="1"/>
    <col min="15874" max="15876" width="12.7109375" style="11" customWidth="1"/>
    <col min="15877" max="16128" width="11.42578125" style="11"/>
    <col min="16129" max="16129" width="8.7109375" style="11" customWidth="1"/>
    <col min="16130" max="16132" width="12.7109375" style="11" customWidth="1"/>
    <col min="16133" max="16384" width="11.42578125" style="11"/>
  </cols>
  <sheetData>
    <row r="2" spans="1:13" x14ac:dyDescent="0.2">
      <c r="G2" s="1"/>
      <c r="H2" s="12"/>
      <c r="I2" s="12"/>
      <c r="J2" s="12"/>
      <c r="K2" s="12"/>
      <c r="L2" s="13"/>
      <c r="M2" s="13"/>
    </row>
    <row r="4" spans="1:13" s="3" customFormat="1" ht="15.75" x14ac:dyDescent="0.25">
      <c r="A4" s="8" t="s">
        <v>30</v>
      </c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</row>
    <row r="5" spans="1:13" x14ac:dyDescent="0.2">
      <c r="A5" s="14"/>
    </row>
    <row r="6" spans="1:13" s="36" customFormat="1" ht="78.599999999999994" customHeight="1" x14ac:dyDescent="0.2">
      <c r="A6" s="58" t="s">
        <v>0</v>
      </c>
      <c r="B6" s="59" t="s">
        <v>36</v>
      </c>
      <c r="C6" s="68" t="s">
        <v>45</v>
      </c>
      <c r="D6" s="68"/>
      <c r="E6" s="60" t="s">
        <v>37</v>
      </c>
      <c r="F6" s="60" t="s">
        <v>38</v>
      </c>
      <c r="G6" s="60" t="s">
        <v>39</v>
      </c>
      <c r="H6" s="59" t="s">
        <v>40</v>
      </c>
      <c r="I6" s="59" t="s">
        <v>41</v>
      </c>
      <c r="J6" s="59" t="s">
        <v>42</v>
      </c>
      <c r="K6" s="59" t="s">
        <v>43</v>
      </c>
      <c r="L6" s="60" t="s">
        <v>44</v>
      </c>
    </row>
    <row r="7" spans="1:13" s="36" customFormat="1" ht="14.25" x14ac:dyDescent="0.2">
      <c r="A7" s="37"/>
      <c r="B7" s="38"/>
      <c r="C7" s="39">
        <v>40544</v>
      </c>
      <c r="D7" s="40">
        <v>40909</v>
      </c>
      <c r="E7" s="64" t="s">
        <v>1</v>
      </c>
      <c r="F7" s="64" t="s">
        <v>2</v>
      </c>
      <c r="G7" s="64" t="s">
        <v>3</v>
      </c>
      <c r="H7" s="65" t="s">
        <v>4</v>
      </c>
      <c r="I7" s="65" t="s">
        <v>5</v>
      </c>
      <c r="J7" s="65" t="s">
        <v>6</v>
      </c>
      <c r="K7" s="65" t="s">
        <v>7</v>
      </c>
      <c r="L7" s="64" t="s">
        <v>8</v>
      </c>
    </row>
    <row r="8" spans="1:13" x14ac:dyDescent="0.2">
      <c r="A8" s="14"/>
      <c r="B8" s="14"/>
      <c r="C8" s="14"/>
      <c r="D8" s="14"/>
      <c r="E8" s="15"/>
      <c r="F8" s="15"/>
      <c r="G8" s="15"/>
      <c r="H8" s="14"/>
      <c r="I8" s="14"/>
      <c r="J8" s="14"/>
      <c r="K8" s="14"/>
      <c r="L8" s="16"/>
    </row>
    <row r="9" spans="1:13" x14ac:dyDescent="0.2">
      <c r="A9" s="17">
        <v>0</v>
      </c>
      <c r="B9" s="9">
        <v>1</v>
      </c>
      <c r="C9" s="5">
        <v>191</v>
      </c>
      <c r="D9" s="5">
        <v>185</v>
      </c>
      <c r="E9" s="18">
        <v>0.5</v>
      </c>
      <c r="F9" s="19">
        <f t="shared" ref="F9:F40" si="0">B9/((C9+D9)/2)</f>
        <v>5.3191489361702126E-3</v>
      </c>
      <c r="G9" s="19">
        <f t="shared" ref="G9:G72" si="1">F9/((1+(1-E9)*F9))</f>
        <v>5.3050397877984082E-3</v>
      </c>
      <c r="H9" s="14">
        <v>100000</v>
      </c>
      <c r="I9" s="14">
        <f>H9*G9</f>
        <v>530.50397877984085</v>
      </c>
      <c r="J9" s="14">
        <f t="shared" ref="J9:J72" si="2">H10+I9*E9</f>
        <v>99734.74801061007</v>
      </c>
      <c r="K9" s="14">
        <f t="shared" ref="K9:K72" si="3">K10+J9</f>
        <v>8632513.9634202532</v>
      </c>
      <c r="L9" s="20">
        <f>K9/H9</f>
        <v>86.325139634202529</v>
      </c>
    </row>
    <row r="10" spans="1:13" x14ac:dyDescent="0.2">
      <c r="A10" s="17">
        <v>1</v>
      </c>
      <c r="B10" s="9">
        <v>0</v>
      </c>
      <c r="C10" s="5">
        <v>202</v>
      </c>
      <c r="D10" s="5">
        <v>191</v>
      </c>
      <c r="E10" s="18">
        <v>0.5</v>
      </c>
      <c r="F10" s="19">
        <f t="shared" si="0"/>
        <v>0</v>
      </c>
      <c r="G10" s="19">
        <f t="shared" si="1"/>
        <v>0</v>
      </c>
      <c r="H10" s="14">
        <f>H9-I9</f>
        <v>99469.496021220155</v>
      </c>
      <c r="I10" s="14">
        <f t="shared" ref="I10:I73" si="4">H10*G10</f>
        <v>0</v>
      </c>
      <c r="J10" s="14">
        <f t="shared" si="2"/>
        <v>99469.496021220155</v>
      </c>
      <c r="K10" s="14">
        <f t="shared" si="3"/>
        <v>8532779.2154096439</v>
      </c>
      <c r="L10" s="21">
        <f t="shared" ref="L10:L73" si="5">K10/H10</f>
        <v>85.782873712251629</v>
      </c>
    </row>
    <row r="11" spans="1:13" x14ac:dyDescent="0.2">
      <c r="A11" s="17">
        <v>2</v>
      </c>
      <c r="B11" s="9">
        <v>0</v>
      </c>
      <c r="C11" s="5">
        <v>222</v>
      </c>
      <c r="D11" s="5">
        <v>204</v>
      </c>
      <c r="E11" s="18">
        <v>0.5</v>
      </c>
      <c r="F11" s="19">
        <f t="shared" si="0"/>
        <v>0</v>
      </c>
      <c r="G11" s="19">
        <f t="shared" si="1"/>
        <v>0</v>
      </c>
      <c r="H11" s="14">
        <f t="shared" ref="H11:H74" si="6">H10-I10</f>
        <v>99469.496021220155</v>
      </c>
      <c r="I11" s="14">
        <f t="shared" si="4"/>
        <v>0</v>
      </c>
      <c r="J11" s="14">
        <f t="shared" si="2"/>
        <v>99469.496021220155</v>
      </c>
      <c r="K11" s="14">
        <f t="shared" si="3"/>
        <v>8433309.7193884235</v>
      </c>
      <c r="L11" s="21">
        <f t="shared" si="5"/>
        <v>84.782873712251615</v>
      </c>
    </row>
    <row r="12" spans="1:13" x14ac:dyDescent="0.2">
      <c r="A12" s="17">
        <v>3</v>
      </c>
      <c r="B12" s="9">
        <v>0</v>
      </c>
      <c r="C12" s="5">
        <v>187</v>
      </c>
      <c r="D12" s="5">
        <v>235</v>
      </c>
      <c r="E12" s="18">
        <v>0.5</v>
      </c>
      <c r="F12" s="19">
        <f t="shared" si="0"/>
        <v>0</v>
      </c>
      <c r="G12" s="19">
        <f t="shared" si="1"/>
        <v>0</v>
      </c>
      <c r="H12" s="14">
        <f t="shared" si="6"/>
        <v>99469.496021220155</v>
      </c>
      <c r="I12" s="14">
        <f t="shared" si="4"/>
        <v>0</v>
      </c>
      <c r="J12" s="14">
        <f t="shared" si="2"/>
        <v>99469.496021220155</v>
      </c>
      <c r="K12" s="14">
        <f t="shared" si="3"/>
        <v>8333840.223367203</v>
      </c>
      <c r="L12" s="21">
        <f t="shared" si="5"/>
        <v>83.782873712251615</v>
      </c>
    </row>
    <row r="13" spans="1:13" x14ac:dyDescent="0.2">
      <c r="A13" s="17">
        <v>4</v>
      </c>
      <c r="B13" s="9">
        <v>0</v>
      </c>
      <c r="C13" s="5">
        <v>186</v>
      </c>
      <c r="D13" s="5">
        <v>176</v>
      </c>
      <c r="E13" s="18">
        <v>0.5</v>
      </c>
      <c r="F13" s="19">
        <f t="shared" si="0"/>
        <v>0</v>
      </c>
      <c r="G13" s="19">
        <f t="shared" si="1"/>
        <v>0</v>
      </c>
      <c r="H13" s="14">
        <f t="shared" si="6"/>
        <v>99469.496021220155</v>
      </c>
      <c r="I13" s="14">
        <f t="shared" si="4"/>
        <v>0</v>
      </c>
      <c r="J13" s="14">
        <f t="shared" si="2"/>
        <v>99469.496021220155</v>
      </c>
      <c r="K13" s="14">
        <f t="shared" si="3"/>
        <v>8234370.7273459826</v>
      </c>
      <c r="L13" s="21">
        <f t="shared" si="5"/>
        <v>82.782873712251615</v>
      </c>
    </row>
    <row r="14" spans="1:13" x14ac:dyDescent="0.2">
      <c r="A14" s="17">
        <v>5</v>
      </c>
      <c r="B14" s="9">
        <v>0</v>
      </c>
      <c r="C14" s="5">
        <v>172</v>
      </c>
      <c r="D14" s="5">
        <v>193</v>
      </c>
      <c r="E14" s="18">
        <v>0.5</v>
      </c>
      <c r="F14" s="19">
        <f t="shared" si="0"/>
        <v>0</v>
      </c>
      <c r="G14" s="19">
        <f t="shared" si="1"/>
        <v>0</v>
      </c>
      <c r="H14" s="14">
        <f t="shared" si="6"/>
        <v>99469.496021220155</v>
      </c>
      <c r="I14" s="14">
        <f t="shared" si="4"/>
        <v>0</v>
      </c>
      <c r="J14" s="14">
        <f t="shared" si="2"/>
        <v>99469.496021220155</v>
      </c>
      <c r="K14" s="14">
        <f t="shared" si="3"/>
        <v>8134901.2313247621</v>
      </c>
      <c r="L14" s="21">
        <f t="shared" si="5"/>
        <v>81.782873712251615</v>
      </c>
    </row>
    <row r="15" spans="1:13" x14ac:dyDescent="0.2">
      <c r="A15" s="17">
        <v>6</v>
      </c>
      <c r="B15" s="9">
        <v>0</v>
      </c>
      <c r="C15" s="5">
        <v>173</v>
      </c>
      <c r="D15" s="5">
        <v>167</v>
      </c>
      <c r="E15" s="18">
        <v>0.5</v>
      </c>
      <c r="F15" s="19">
        <f t="shared" si="0"/>
        <v>0</v>
      </c>
      <c r="G15" s="19">
        <f t="shared" si="1"/>
        <v>0</v>
      </c>
      <c r="H15" s="14">
        <f t="shared" si="6"/>
        <v>99469.496021220155</v>
      </c>
      <c r="I15" s="14">
        <f t="shared" si="4"/>
        <v>0</v>
      </c>
      <c r="J15" s="14">
        <f t="shared" si="2"/>
        <v>99469.496021220155</v>
      </c>
      <c r="K15" s="14">
        <f t="shared" si="3"/>
        <v>8035431.7353035416</v>
      </c>
      <c r="L15" s="21">
        <f t="shared" si="5"/>
        <v>80.782873712251615</v>
      </c>
    </row>
    <row r="16" spans="1:13" x14ac:dyDescent="0.2">
      <c r="A16" s="17">
        <v>7</v>
      </c>
      <c r="B16" s="9">
        <v>0</v>
      </c>
      <c r="C16" s="5">
        <v>174</v>
      </c>
      <c r="D16" s="5">
        <v>168</v>
      </c>
      <c r="E16" s="18">
        <v>0.5</v>
      </c>
      <c r="F16" s="19">
        <f t="shared" si="0"/>
        <v>0</v>
      </c>
      <c r="G16" s="19">
        <f t="shared" si="1"/>
        <v>0</v>
      </c>
      <c r="H16" s="14">
        <f t="shared" si="6"/>
        <v>99469.496021220155</v>
      </c>
      <c r="I16" s="14">
        <f t="shared" si="4"/>
        <v>0</v>
      </c>
      <c r="J16" s="14">
        <f t="shared" si="2"/>
        <v>99469.496021220155</v>
      </c>
      <c r="K16" s="14">
        <f t="shared" si="3"/>
        <v>7935962.2392823212</v>
      </c>
      <c r="L16" s="21">
        <f t="shared" si="5"/>
        <v>79.7828737122516</v>
      </c>
    </row>
    <row r="17" spans="1:12" x14ac:dyDescent="0.2">
      <c r="A17" s="17">
        <v>8</v>
      </c>
      <c r="B17" s="9">
        <v>0</v>
      </c>
      <c r="C17" s="5">
        <v>194</v>
      </c>
      <c r="D17" s="5">
        <v>173</v>
      </c>
      <c r="E17" s="18">
        <v>0.5</v>
      </c>
      <c r="F17" s="19">
        <f t="shared" si="0"/>
        <v>0</v>
      </c>
      <c r="G17" s="19">
        <f t="shared" si="1"/>
        <v>0</v>
      </c>
      <c r="H17" s="14">
        <f t="shared" si="6"/>
        <v>99469.496021220155</v>
      </c>
      <c r="I17" s="14">
        <f t="shared" si="4"/>
        <v>0</v>
      </c>
      <c r="J17" s="14">
        <f t="shared" si="2"/>
        <v>99469.496021220155</v>
      </c>
      <c r="K17" s="14">
        <f t="shared" si="3"/>
        <v>7836492.7432611007</v>
      </c>
      <c r="L17" s="21">
        <f t="shared" si="5"/>
        <v>78.7828737122516</v>
      </c>
    </row>
    <row r="18" spans="1:12" x14ac:dyDescent="0.2">
      <c r="A18" s="17">
        <v>9</v>
      </c>
      <c r="B18" s="9">
        <v>0</v>
      </c>
      <c r="C18" s="5">
        <v>189</v>
      </c>
      <c r="D18" s="5">
        <v>197</v>
      </c>
      <c r="E18" s="18">
        <v>0.5</v>
      </c>
      <c r="F18" s="19">
        <f t="shared" si="0"/>
        <v>0</v>
      </c>
      <c r="G18" s="19">
        <f t="shared" si="1"/>
        <v>0</v>
      </c>
      <c r="H18" s="14">
        <f t="shared" si="6"/>
        <v>99469.496021220155</v>
      </c>
      <c r="I18" s="14">
        <f t="shared" si="4"/>
        <v>0</v>
      </c>
      <c r="J18" s="14">
        <f t="shared" si="2"/>
        <v>99469.496021220155</v>
      </c>
      <c r="K18" s="14">
        <f t="shared" si="3"/>
        <v>7737023.2472398803</v>
      </c>
      <c r="L18" s="21">
        <f t="shared" si="5"/>
        <v>77.7828737122516</v>
      </c>
    </row>
    <row r="19" spans="1:12" x14ac:dyDescent="0.2">
      <c r="A19" s="17">
        <v>10</v>
      </c>
      <c r="B19" s="9">
        <v>0</v>
      </c>
      <c r="C19" s="5">
        <v>168</v>
      </c>
      <c r="D19" s="5">
        <v>189</v>
      </c>
      <c r="E19" s="18">
        <v>0.5</v>
      </c>
      <c r="F19" s="19">
        <f t="shared" si="0"/>
        <v>0</v>
      </c>
      <c r="G19" s="19">
        <f t="shared" si="1"/>
        <v>0</v>
      </c>
      <c r="H19" s="14">
        <f t="shared" si="6"/>
        <v>99469.496021220155</v>
      </c>
      <c r="I19" s="14">
        <f t="shared" si="4"/>
        <v>0</v>
      </c>
      <c r="J19" s="14">
        <f t="shared" si="2"/>
        <v>99469.496021220155</v>
      </c>
      <c r="K19" s="14">
        <f t="shared" si="3"/>
        <v>7637553.7512186598</v>
      </c>
      <c r="L19" s="21">
        <f t="shared" si="5"/>
        <v>76.7828737122516</v>
      </c>
    </row>
    <row r="20" spans="1:12" x14ac:dyDescent="0.2">
      <c r="A20" s="17">
        <v>11</v>
      </c>
      <c r="B20" s="9">
        <v>0</v>
      </c>
      <c r="C20" s="5">
        <v>154</v>
      </c>
      <c r="D20" s="5">
        <v>164</v>
      </c>
      <c r="E20" s="18">
        <v>0.5</v>
      </c>
      <c r="F20" s="19">
        <f t="shared" si="0"/>
        <v>0</v>
      </c>
      <c r="G20" s="19">
        <f t="shared" si="1"/>
        <v>0</v>
      </c>
      <c r="H20" s="14">
        <f t="shared" si="6"/>
        <v>99469.496021220155</v>
      </c>
      <c r="I20" s="14">
        <f t="shared" si="4"/>
        <v>0</v>
      </c>
      <c r="J20" s="14">
        <f t="shared" si="2"/>
        <v>99469.496021220155</v>
      </c>
      <c r="K20" s="14">
        <f t="shared" si="3"/>
        <v>7538084.2551974393</v>
      </c>
      <c r="L20" s="21">
        <f t="shared" si="5"/>
        <v>75.7828737122516</v>
      </c>
    </row>
    <row r="21" spans="1:12" x14ac:dyDescent="0.2">
      <c r="A21" s="17">
        <v>12</v>
      </c>
      <c r="B21" s="9">
        <v>0</v>
      </c>
      <c r="C21" s="5">
        <v>159</v>
      </c>
      <c r="D21" s="5">
        <v>160</v>
      </c>
      <c r="E21" s="18">
        <v>0.5</v>
      </c>
      <c r="F21" s="19">
        <f t="shared" si="0"/>
        <v>0</v>
      </c>
      <c r="G21" s="19">
        <f t="shared" si="1"/>
        <v>0</v>
      </c>
      <c r="H21" s="14">
        <f t="shared" si="6"/>
        <v>99469.496021220155</v>
      </c>
      <c r="I21" s="14">
        <f t="shared" si="4"/>
        <v>0</v>
      </c>
      <c r="J21" s="14">
        <f t="shared" si="2"/>
        <v>99469.496021220155</v>
      </c>
      <c r="K21" s="14">
        <f t="shared" si="3"/>
        <v>7438614.7591762189</v>
      </c>
      <c r="L21" s="21">
        <f t="shared" si="5"/>
        <v>74.782873712251586</v>
      </c>
    </row>
    <row r="22" spans="1:12" x14ac:dyDescent="0.2">
      <c r="A22" s="17">
        <v>13</v>
      </c>
      <c r="B22" s="9">
        <v>0</v>
      </c>
      <c r="C22" s="5">
        <v>160</v>
      </c>
      <c r="D22" s="5">
        <v>171</v>
      </c>
      <c r="E22" s="18">
        <v>0.5</v>
      </c>
      <c r="F22" s="19">
        <f t="shared" si="0"/>
        <v>0</v>
      </c>
      <c r="G22" s="19">
        <f t="shared" si="1"/>
        <v>0</v>
      </c>
      <c r="H22" s="14">
        <f t="shared" si="6"/>
        <v>99469.496021220155</v>
      </c>
      <c r="I22" s="14">
        <f t="shared" si="4"/>
        <v>0</v>
      </c>
      <c r="J22" s="14">
        <f t="shared" si="2"/>
        <v>99469.496021220155</v>
      </c>
      <c r="K22" s="14">
        <f t="shared" si="3"/>
        <v>7339145.2631549984</v>
      </c>
      <c r="L22" s="21">
        <f t="shared" si="5"/>
        <v>73.782873712251586</v>
      </c>
    </row>
    <row r="23" spans="1:12" x14ac:dyDescent="0.2">
      <c r="A23" s="17">
        <v>14</v>
      </c>
      <c r="B23" s="9">
        <v>0</v>
      </c>
      <c r="C23" s="5">
        <v>165</v>
      </c>
      <c r="D23" s="5">
        <v>162</v>
      </c>
      <c r="E23" s="18">
        <v>0.5</v>
      </c>
      <c r="F23" s="19">
        <f t="shared" si="0"/>
        <v>0</v>
      </c>
      <c r="G23" s="19">
        <f t="shared" si="1"/>
        <v>0</v>
      </c>
      <c r="H23" s="14">
        <f t="shared" si="6"/>
        <v>99469.496021220155</v>
      </c>
      <c r="I23" s="14">
        <f t="shared" si="4"/>
        <v>0</v>
      </c>
      <c r="J23" s="14">
        <f t="shared" si="2"/>
        <v>99469.496021220155</v>
      </c>
      <c r="K23" s="14">
        <f t="shared" si="3"/>
        <v>7239675.767133778</v>
      </c>
      <c r="L23" s="21">
        <f t="shared" si="5"/>
        <v>72.782873712251586</v>
      </c>
    </row>
    <row r="24" spans="1:12" x14ac:dyDescent="0.2">
      <c r="A24" s="17">
        <v>15</v>
      </c>
      <c r="B24" s="9">
        <v>0</v>
      </c>
      <c r="C24" s="5">
        <v>173</v>
      </c>
      <c r="D24" s="5">
        <v>161</v>
      </c>
      <c r="E24" s="18">
        <v>0.5</v>
      </c>
      <c r="F24" s="19">
        <f t="shared" si="0"/>
        <v>0</v>
      </c>
      <c r="G24" s="19">
        <f t="shared" si="1"/>
        <v>0</v>
      </c>
      <c r="H24" s="14">
        <f t="shared" si="6"/>
        <v>99469.496021220155</v>
      </c>
      <c r="I24" s="14">
        <f t="shared" si="4"/>
        <v>0</v>
      </c>
      <c r="J24" s="14">
        <f t="shared" si="2"/>
        <v>99469.496021220155</v>
      </c>
      <c r="K24" s="14">
        <f t="shared" si="3"/>
        <v>7140206.2711125575</v>
      </c>
      <c r="L24" s="21">
        <f t="shared" si="5"/>
        <v>71.782873712251586</v>
      </c>
    </row>
    <row r="25" spans="1:12" x14ac:dyDescent="0.2">
      <c r="A25" s="17">
        <v>16</v>
      </c>
      <c r="B25" s="9">
        <v>0</v>
      </c>
      <c r="C25" s="5">
        <v>155</v>
      </c>
      <c r="D25" s="5">
        <v>179</v>
      </c>
      <c r="E25" s="18">
        <v>0.5</v>
      </c>
      <c r="F25" s="19">
        <f t="shared" si="0"/>
        <v>0</v>
      </c>
      <c r="G25" s="19">
        <f t="shared" si="1"/>
        <v>0</v>
      </c>
      <c r="H25" s="14">
        <f t="shared" si="6"/>
        <v>99469.496021220155</v>
      </c>
      <c r="I25" s="14">
        <f t="shared" si="4"/>
        <v>0</v>
      </c>
      <c r="J25" s="14">
        <f t="shared" si="2"/>
        <v>99469.496021220155</v>
      </c>
      <c r="K25" s="14">
        <f t="shared" si="3"/>
        <v>7040736.775091337</v>
      </c>
      <c r="L25" s="21">
        <f t="shared" si="5"/>
        <v>70.782873712251572</v>
      </c>
    </row>
    <row r="26" spans="1:12" x14ac:dyDescent="0.2">
      <c r="A26" s="17">
        <v>17</v>
      </c>
      <c r="B26" s="9">
        <v>0</v>
      </c>
      <c r="C26" s="5">
        <v>166</v>
      </c>
      <c r="D26" s="5">
        <v>157</v>
      </c>
      <c r="E26" s="18">
        <v>0.5</v>
      </c>
      <c r="F26" s="19">
        <f t="shared" si="0"/>
        <v>0</v>
      </c>
      <c r="G26" s="19">
        <f t="shared" si="1"/>
        <v>0</v>
      </c>
      <c r="H26" s="14">
        <f t="shared" si="6"/>
        <v>99469.496021220155</v>
      </c>
      <c r="I26" s="14">
        <f t="shared" si="4"/>
        <v>0</v>
      </c>
      <c r="J26" s="14">
        <f t="shared" si="2"/>
        <v>99469.496021220155</v>
      </c>
      <c r="K26" s="14">
        <f t="shared" si="3"/>
        <v>6941267.2790701166</v>
      </c>
      <c r="L26" s="21">
        <f t="shared" si="5"/>
        <v>69.782873712251572</v>
      </c>
    </row>
    <row r="27" spans="1:12" x14ac:dyDescent="0.2">
      <c r="A27" s="17">
        <v>18</v>
      </c>
      <c r="B27" s="9">
        <v>0</v>
      </c>
      <c r="C27" s="5">
        <v>169</v>
      </c>
      <c r="D27" s="5">
        <v>160</v>
      </c>
      <c r="E27" s="18">
        <v>0.5</v>
      </c>
      <c r="F27" s="19">
        <f t="shared" si="0"/>
        <v>0</v>
      </c>
      <c r="G27" s="19">
        <f t="shared" si="1"/>
        <v>0</v>
      </c>
      <c r="H27" s="14">
        <f t="shared" si="6"/>
        <v>99469.496021220155</v>
      </c>
      <c r="I27" s="14">
        <f t="shared" si="4"/>
        <v>0</v>
      </c>
      <c r="J27" s="14">
        <f t="shared" si="2"/>
        <v>99469.496021220155</v>
      </c>
      <c r="K27" s="14">
        <f t="shared" si="3"/>
        <v>6841797.7830488961</v>
      </c>
      <c r="L27" s="21">
        <f t="shared" si="5"/>
        <v>68.782873712251572</v>
      </c>
    </row>
    <row r="28" spans="1:12" x14ac:dyDescent="0.2">
      <c r="A28" s="17">
        <v>19</v>
      </c>
      <c r="B28" s="9">
        <v>0</v>
      </c>
      <c r="C28" s="5">
        <v>172</v>
      </c>
      <c r="D28" s="5">
        <v>168</v>
      </c>
      <c r="E28" s="18">
        <v>0.5</v>
      </c>
      <c r="F28" s="19">
        <f t="shared" si="0"/>
        <v>0</v>
      </c>
      <c r="G28" s="19">
        <f t="shared" si="1"/>
        <v>0</v>
      </c>
      <c r="H28" s="14">
        <f t="shared" si="6"/>
        <v>99469.496021220155</v>
      </c>
      <c r="I28" s="14">
        <f t="shared" si="4"/>
        <v>0</v>
      </c>
      <c r="J28" s="14">
        <f t="shared" si="2"/>
        <v>99469.496021220155</v>
      </c>
      <c r="K28" s="14">
        <f t="shared" si="3"/>
        <v>6742328.2870276757</v>
      </c>
      <c r="L28" s="21">
        <f t="shared" si="5"/>
        <v>67.782873712251572</v>
      </c>
    </row>
    <row r="29" spans="1:12" x14ac:dyDescent="0.2">
      <c r="A29" s="17">
        <v>20</v>
      </c>
      <c r="B29" s="9">
        <v>0</v>
      </c>
      <c r="C29" s="5">
        <v>183</v>
      </c>
      <c r="D29" s="5">
        <v>181</v>
      </c>
      <c r="E29" s="18">
        <v>0.5</v>
      </c>
      <c r="F29" s="19">
        <f t="shared" si="0"/>
        <v>0</v>
      </c>
      <c r="G29" s="19">
        <f t="shared" si="1"/>
        <v>0</v>
      </c>
      <c r="H29" s="14">
        <f t="shared" si="6"/>
        <v>99469.496021220155</v>
      </c>
      <c r="I29" s="14">
        <f t="shared" si="4"/>
        <v>0</v>
      </c>
      <c r="J29" s="14">
        <f t="shared" si="2"/>
        <v>99469.496021220155</v>
      </c>
      <c r="K29" s="14">
        <f t="shared" si="3"/>
        <v>6642858.7910064552</v>
      </c>
      <c r="L29" s="21">
        <f t="shared" si="5"/>
        <v>66.782873712251572</v>
      </c>
    </row>
    <row r="30" spans="1:12" x14ac:dyDescent="0.2">
      <c r="A30" s="17">
        <v>21</v>
      </c>
      <c r="B30" s="9">
        <v>0</v>
      </c>
      <c r="C30" s="5">
        <v>181</v>
      </c>
      <c r="D30" s="5">
        <v>186</v>
      </c>
      <c r="E30" s="18">
        <v>0.5</v>
      </c>
      <c r="F30" s="19">
        <f t="shared" si="0"/>
        <v>0</v>
      </c>
      <c r="G30" s="19">
        <f t="shared" si="1"/>
        <v>0</v>
      </c>
      <c r="H30" s="14">
        <f t="shared" si="6"/>
        <v>99469.496021220155</v>
      </c>
      <c r="I30" s="14">
        <f t="shared" si="4"/>
        <v>0</v>
      </c>
      <c r="J30" s="14">
        <f t="shared" si="2"/>
        <v>99469.496021220155</v>
      </c>
      <c r="K30" s="14">
        <f t="shared" si="3"/>
        <v>6543389.2949852347</v>
      </c>
      <c r="L30" s="21">
        <f t="shared" si="5"/>
        <v>65.782873712251558</v>
      </c>
    </row>
    <row r="31" spans="1:12" x14ac:dyDescent="0.2">
      <c r="A31" s="17">
        <v>22</v>
      </c>
      <c r="B31" s="9">
        <v>0</v>
      </c>
      <c r="C31" s="5">
        <v>164</v>
      </c>
      <c r="D31" s="5">
        <v>183</v>
      </c>
      <c r="E31" s="18">
        <v>0.5</v>
      </c>
      <c r="F31" s="19">
        <f t="shared" si="0"/>
        <v>0</v>
      </c>
      <c r="G31" s="19">
        <f t="shared" si="1"/>
        <v>0</v>
      </c>
      <c r="H31" s="14">
        <f t="shared" si="6"/>
        <v>99469.496021220155</v>
      </c>
      <c r="I31" s="14">
        <f t="shared" si="4"/>
        <v>0</v>
      </c>
      <c r="J31" s="14">
        <f t="shared" si="2"/>
        <v>99469.496021220155</v>
      </c>
      <c r="K31" s="14">
        <f t="shared" si="3"/>
        <v>6443919.7989640143</v>
      </c>
      <c r="L31" s="21">
        <f t="shared" si="5"/>
        <v>64.782873712251558</v>
      </c>
    </row>
    <row r="32" spans="1:12" x14ac:dyDescent="0.2">
      <c r="A32" s="17">
        <v>23</v>
      </c>
      <c r="B32" s="9">
        <v>0</v>
      </c>
      <c r="C32" s="5">
        <v>208</v>
      </c>
      <c r="D32" s="5">
        <v>167</v>
      </c>
      <c r="E32" s="18">
        <v>0.5</v>
      </c>
      <c r="F32" s="19">
        <f t="shared" si="0"/>
        <v>0</v>
      </c>
      <c r="G32" s="19">
        <f t="shared" si="1"/>
        <v>0</v>
      </c>
      <c r="H32" s="14">
        <f t="shared" si="6"/>
        <v>99469.496021220155</v>
      </c>
      <c r="I32" s="14">
        <f t="shared" si="4"/>
        <v>0</v>
      </c>
      <c r="J32" s="14">
        <f t="shared" si="2"/>
        <v>99469.496021220155</v>
      </c>
      <c r="K32" s="14">
        <f t="shared" si="3"/>
        <v>6344450.3029427938</v>
      </c>
      <c r="L32" s="21">
        <f t="shared" si="5"/>
        <v>63.782873712251558</v>
      </c>
    </row>
    <row r="33" spans="1:12" x14ac:dyDescent="0.2">
      <c r="A33" s="17">
        <v>24</v>
      </c>
      <c r="B33" s="9">
        <v>0</v>
      </c>
      <c r="C33" s="5">
        <v>200</v>
      </c>
      <c r="D33" s="5">
        <v>207</v>
      </c>
      <c r="E33" s="18">
        <v>0.5</v>
      </c>
      <c r="F33" s="19">
        <f t="shared" si="0"/>
        <v>0</v>
      </c>
      <c r="G33" s="19">
        <f t="shared" si="1"/>
        <v>0</v>
      </c>
      <c r="H33" s="14">
        <f t="shared" si="6"/>
        <v>99469.496021220155</v>
      </c>
      <c r="I33" s="14">
        <f t="shared" si="4"/>
        <v>0</v>
      </c>
      <c r="J33" s="14">
        <f t="shared" si="2"/>
        <v>99469.496021220155</v>
      </c>
      <c r="K33" s="14">
        <f t="shared" si="3"/>
        <v>6244980.8069215734</v>
      </c>
      <c r="L33" s="21">
        <f t="shared" si="5"/>
        <v>62.782873712251551</v>
      </c>
    </row>
    <row r="34" spans="1:12" x14ac:dyDescent="0.2">
      <c r="A34" s="17">
        <v>25</v>
      </c>
      <c r="B34" s="9">
        <v>0</v>
      </c>
      <c r="C34" s="5">
        <v>213</v>
      </c>
      <c r="D34" s="5">
        <v>207</v>
      </c>
      <c r="E34" s="18">
        <v>0.5</v>
      </c>
      <c r="F34" s="19">
        <f t="shared" si="0"/>
        <v>0</v>
      </c>
      <c r="G34" s="19">
        <f t="shared" si="1"/>
        <v>0</v>
      </c>
      <c r="H34" s="14">
        <f t="shared" si="6"/>
        <v>99469.496021220155</v>
      </c>
      <c r="I34" s="14">
        <f t="shared" si="4"/>
        <v>0</v>
      </c>
      <c r="J34" s="14">
        <f t="shared" si="2"/>
        <v>99469.496021220155</v>
      </c>
      <c r="K34" s="14">
        <f t="shared" si="3"/>
        <v>6145511.3109003529</v>
      </c>
      <c r="L34" s="21">
        <f t="shared" si="5"/>
        <v>61.782873712251551</v>
      </c>
    </row>
    <row r="35" spans="1:12" x14ac:dyDescent="0.2">
      <c r="A35" s="17">
        <v>26</v>
      </c>
      <c r="B35" s="9">
        <v>0</v>
      </c>
      <c r="C35" s="5">
        <v>226</v>
      </c>
      <c r="D35" s="5">
        <v>211</v>
      </c>
      <c r="E35" s="18">
        <v>0.5</v>
      </c>
      <c r="F35" s="19">
        <f t="shared" si="0"/>
        <v>0</v>
      </c>
      <c r="G35" s="19">
        <f t="shared" si="1"/>
        <v>0</v>
      </c>
      <c r="H35" s="14">
        <f t="shared" si="6"/>
        <v>99469.496021220155</v>
      </c>
      <c r="I35" s="14">
        <f t="shared" si="4"/>
        <v>0</v>
      </c>
      <c r="J35" s="14">
        <f t="shared" si="2"/>
        <v>99469.496021220155</v>
      </c>
      <c r="K35" s="14">
        <f t="shared" si="3"/>
        <v>6046041.8148791324</v>
      </c>
      <c r="L35" s="21">
        <f t="shared" si="5"/>
        <v>60.782873712251551</v>
      </c>
    </row>
    <row r="36" spans="1:12" x14ac:dyDescent="0.2">
      <c r="A36" s="17">
        <v>27</v>
      </c>
      <c r="B36" s="9">
        <v>0</v>
      </c>
      <c r="C36" s="5">
        <v>186</v>
      </c>
      <c r="D36" s="5">
        <v>224</v>
      </c>
      <c r="E36" s="18">
        <v>0.5</v>
      </c>
      <c r="F36" s="19">
        <f t="shared" si="0"/>
        <v>0</v>
      </c>
      <c r="G36" s="19">
        <f t="shared" si="1"/>
        <v>0</v>
      </c>
      <c r="H36" s="14">
        <f t="shared" si="6"/>
        <v>99469.496021220155</v>
      </c>
      <c r="I36" s="14">
        <f t="shared" si="4"/>
        <v>0</v>
      </c>
      <c r="J36" s="14">
        <f t="shared" si="2"/>
        <v>99469.496021220155</v>
      </c>
      <c r="K36" s="14">
        <f t="shared" si="3"/>
        <v>5946572.318857912</v>
      </c>
      <c r="L36" s="21">
        <f t="shared" si="5"/>
        <v>59.782873712251543</v>
      </c>
    </row>
    <row r="37" spans="1:12" x14ac:dyDescent="0.2">
      <c r="A37" s="17">
        <v>28</v>
      </c>
      <c r="B37" s="9">
        <v>0</v>
      </c>
      <c r="C37" s="5">
        <v>237</v>
      </c>
      <c r="D37" s="5">
        <v>179</v>
      </c>
      <c r="E37" s="18">
        <v>0.5</v>
      </c>
      <c r="F37" s="19">
        <f t="shared" si="0"/>
        <v>0</v>
      </c>
      <c r="G37" s="19">
        <f t="shared" si="1"/>
        <v>0</v>
      </c>
      <c r="H37" s="14">
        <f t="shared" si="6"/>
        <v>99469.496021220155</v>
      </c>
      <c r="I37" s="14">
        <f t="shared" si="4"/>
        <v>0</v>
      </c>
      <c r="J37" s="14">
        <f t="shared" si="2"/>
        <v>99469.496021220155</v>
      </c>
      <c r="K37" s="14">
        <f t="shared" si="3"/>
        <v>5847102.8228366915</v>
      </c>
      <c r="L37" s="21">
        <f t="shared" si="5"/>
        <v>58.782873712251543</v>
      </c>
    </row>
    <row r="38" spans="1:12" x14ac:dyDescent="0.2">
      <c r="A38" s="17">
        <v>29</v>
      </c>
      <c r="B38" s="9">
        <v>0</v>
      </c>
      <c r="C38" s="5">
        <v>229</v>
      </c>
      <c r="D38" s="5">
        <v>244</v>
      </c>
      <c r="E38" s="18">
        <v>0.5</v>
      </c>
      <c r="F38" s="19">
        <f t="shared" si="0"/>
        <v>0</v>
      </c>
      <c r="G38" s="19">
        <f t="shared" si="1"/>
        <v>0</v>
      </c>
      <c r="H38" s="14">
        <f t="shared" si="6"/>
        <v>99469.496021220155</v>
      </c>
      <c r="I38" s="14">
        <f t="shared" si="4"/>
        <v>0</v>
      </c>
      <c r="J38" s="14">
        <f t="shared" si="2"/>
        <v>99469.496021220155</v>
      </c>
      <c r="K38" s="14">
        <f t="shared" si="3"/>
        <v>5747633.3268154711</v>
      </c>
      <c r="L38" s="21">
        <f t="shared" si="5"/>
        <v>57.782873712251536</v>
      </c>
    </row>
    <row r="39" spans="1:12" x14ac:dyDescent="0.2">
      <c r="A39" s="17">
        <v>30</v>
      </c>
      <c r="B39" s="9">
        <v>0</v>
      </c>
      <c r="C39" s="5">
        <v>265</v>
      </c>
      <c r="D39" s="5">
        <v>221</v>
      </c>
      <c r="E39" s="18">
        <v>0.5</v>
      </c>
      <c r="F39" s="19">
        <f t="shared" si="0"/>
        <v>0</v>
      </c>
      <c r="G39" s="19">
        <f t="shared" si="1"/>
        <v>0</v>
      </c>
      <c r="H39" s="14">
        <f t="shared" si="6"/>
        <v>99469.496021220155</v>
      </c>
      <c r="I39" s="14">
        <f t="shared" si="4"/>
        <v>0</v>
      </c>
      <c r="J39" s="14">
        <f t="shared" si="2"/>
        <v>99469.496021220155</v>
      </c>
      <c r="K39" s="14">
        <f t="shared" si="3"/>
        <v>5648163.8307942506</v>
      </c>
      <c r="L39" s="21">
        <f t="shared" si="5"/>
        <v>56.782873712251536</v>
      </c>
    </row>
    <row r="40" spans="1:12" x14ac:dyDescent="0.2">
      <c r="A40" s="17">
        <v>31</v>
      </c>
      <c r="B40" s="9">
        <v>0</v>
      </c>
      <c r="C40" s="5">
        <v>248</v>
      </c>
      <c r="D40" s="5">
        <v>249</v>
      </c>
      <c r="E40" s="18">
        <v>0.5</v>
      </c>
      <c r="F40" s="19">
        <f t="shared" si="0"/>
        <v>0</v>
      </c>
      <c r="G40" s="19">
        <f t="shared" si="1"/>
        <v>0</v>
      </c>
      <c r="H40" s="14">
        <f t="shared" si="6"/>
        <v>99469.496021220155</v>
      </c>
      <c r="I40" s="14">
        <f t="shared" si="4"/>
        <v>0</v>
      </c>
      <c r="J40" s="14">
        <f t="shared" si="2"/>
        <v>99469.496021220155</v>
      </c>
      <c r="K40" s="14">
        <f t="shared" si="3"/>
        <v>5548694.3347730301</v>
      </c>
      <c r="L40" s="21">
        <f t="shared" si="5"/>
        <v>55.782873712251529</v>
      </c>
    </row>
    <row r="41" spans="1:12" x14ac:dyDescent="0.2">
      <c r="A41" s="17">
        <v>32</v>
      </c>
      <c r="B41" s="9">
        <v>0</v>
      </c>
      <c r="C41" s="5">
        <v>254</v>
      </c>
      <c r="D41" s="5">
        <v>249</v>
      </c>
      <c r="E41" s="18">
        <v>0.5</v>
      </c>
      <c r="F41" s="19">
        <f t="shared" ref="F41:F72" si="7">B41/((C41+D41)/2)</f>
        <v>0</v>
      </c>
      <c r="G41" s="19">
        <f t="shared" si="1"/>
        <v>0</v>
      </c>
      <c r="H41" s="14">
        <f t="shared" si="6"/>
        <v>99469.496021220155</v>
      </c>
      <c r="I41" s="14">
        <f t="shared" si="4"/>
        <v>0</v>
      </c>
      <c r="J41" s="14">
        <f t="shared" si="2"/>
        <v>99469.496021220155</v>
      </c>
      <c r="K41" s="14">
        <f t="shared" si="3"/>
        <v>5449224.8387518097</v>
      </c>
      <c r="L41" s="21">
        <f t="shared" si="5"/>
        <v>54.782873712251529</v>
      </c>
    </row>
    <row r="42" spans="1:12" x14ac:dyDescent="0.2">
      <c r="A42" s="17">
        <v>33</v>
      </c>
      <c r="B42" s="9">
        <v>0</v>
      </c>
      <c r="C42" s="5">
        <v>284</v>
      </c>
      <c r="D42" s="5">
        <v>265</v>
      </c>
      <c r="E42" s="18">
        <v>0.5</v>
      </c>
      <c r="F42" s="19">
        <f t="shared" si="7"/>
        <v>0</v>
      </c>
      <c r="G42" s="19">
        <f t="shared" si="1"/>
        <v>0</v>
      </c>
      <c r="H42" s="14">
        <f t="shared" si="6"/>
        <v>99469.496021220155</v>
      </c>
      <c r="I42" s="14">
        <f t="shared" si="4"/>
        <v>0</v>
      </c>
      <c r="J42" s="14">
        <f t="shared" si="2"/>
        <v>99469.496021220155</v>
      </c>
      <c r="K42" s="14">
        <f t="shared" si="3"/>
        <v>5349755.3427305892</v>
      </c>
      <c r="L42" s="21">
        <f t="shared" si="5"/>
        <v>53.782873712251529</v>
      </c>
    </row>
    <row r="43" spans="1:12" x14ac:dyDescent="0.2">
      <c r="A43" s="17">
        <v>34</v>
      </c>
      <c r="B43" s="9">
        <v>0</v>
      </c>
      <c r="C43" s="5">
        <v>282</v>
      </c>
      <c r="D43" s="5">
        <v>298</v>
      </c>
      <c r="E43" s="18">
        <v>0.5</v>
      </c>
      <c r="F43" s="19">
        <f t="shared" si="7"/>
        <v>0</v>
      </c>
      <c r="G43" s="19">
        <f t="shared" si="1"/>
        <v>0</v>
      </c>
      <c r="H43" s="14">
        <f t="shared" si="6"/>
        <v>99469.496021220155</v>
      </c>
      <c r="I43" s="14">
        <f t="shared" si="4"/>
        <v>0</v>
      </c>
      <c r="J43" s="14">
        <f t="shared" si="2"/>
        <v>99469.496021220155</v>
      </c>
      <c r="K43" s="14">
        <f t="shared" si="3"/>
        <v>5250285.8467093688</v>
      </c>
      <c r="L43" s="21">
        <f t="shared" si="5"/>
        <v>52.782873712251522</v>
      </c>
    </row>
    <row r="44" spans="1:12" x14ac:dyDescent="0.2">
      <c r="A44" s="17">
        <v>35</v>
      </c>
      <c r="B44" s="9">
        <v>1</v>
      </c>
      <c r="C44" s="5">
        <v>274</v>
      </c>
      <c r="D44" s="5">
        <v>287</v>
      </c>
      <c r="E44" s="18">
        <v>0.5</v>
      </c>
      <c r="F44" s="19">
        <f t="shared" si="7"/>
        <v>3.5650623885918001E-3</v>
      </c>
      <c r="G44" s="19">
        <f t="shared" si="1"/>
        <v>3.5587188612099642E-3</v>
      </c>
      <c r="H44" s="14">
        <f t="shared" si="6"/>
        <v>99469.496021220155</v>
      </c>
      <c r="I44" s="14">
        <f t="shared" si="4"/>
        <v>353.98397160576565</v>
      </c>
      <c r="J44" s="14">
        <f t="shared" si="2"/>
        <v>99292.504035417282</v>
      </c>
      <c r="K44" s="14">
        <f t="shared" si="3"/>
        <v>5150816.3506881483</v>
      </c>
      <c r="L44" s="21">
        <f t="shared" si="5"/>
        <v>51.782873712251522</v>
      </c>
    </row>
    <row r="45" spans="1:12" x14ac:dyDescent="0.2">
      <c r="A45" s="17">
        <v>36</v>
      </c>
      <c r="B45" s="9">
        <v>0</v>
      </c>
      <c r="C45" s="5">
        <v>278</v>
      </c>
      <c r="D45" s="5">
        <v>280</v>
      </c>
      <c r="E45" s="18">
        <v>0.5</v>
      </c>
      <c r="F45" s="19">
        <f t="shared" si="7"/>
        <v>0</v>
      </c>
      <c r="G45" s="19">
        <f t="shared" si="1"/>
        <v>0</v>
      </c>
      <c r="H45" s="14">
        <f t="shared" si="6"/>
        <v>99115.512049614394</v>
      </c>
      <c r="I45" s="14">
        <f t="shared" si="4"/>
        <v>0</v>
      </c>
      <c r="J45" s="14">
        <f t="shared" si="2"/>
        <v>99115.512049614394</v>
      </c>
      <c r="K45" s="14">
        <f t="shared" si="3"/>
        <v>5051523.8466527313</v>
      </c>
      <c r="L45" s="21">
        <f t="shared" si="5"/>
        <v>50.966026832652418</v>
      </c>
    </row>
    <row r="46" spans="1:12" x14ac:dyDescent="0.2">
      <c r="A46" s="17">
        <v>37</v>
      </c>
      <c r="B46" s="9">
        <v>1</v>
      </c>
      <c r="C46" s="5">
        <v>301</v>
      </c>
      <c r="D46" s="5">
        <v>280</v>
      </c>
      <c r="E46" s="18">
        <v>0.5</v>
      </c>
      <c r="F46" s="19">
        <f t="shared" si="7"/>
        <v>3.4423407917383822E-3</v>
      </c>
      <c r="G46" s="19">
        <f t="shared" si="1"/>
        <v>3.4364261168384879E-3</v>
      </c>
      <c r="H46" s="14">
        <f t="shared" si="6"/>
        <v>99115.512049614394</v>
      </c>
      <c r="I46" s="14">
        <f t="shared" si="4"/>
        <v>340.60313419111475</v>
      </c>
      <c r="J46" s="14">
        <f t="shared" si="2"/>
        <v>98945.210482518829</v>
      </c>
      <c r="K46" s="14">
        <f t="shared" si="3"/>
        <v>4952408.3346031168</v>
      </c>
      <c r="L46" s="21">
        <f t="shared" si="5"/>
        <v>49.966026832652418</v>
      </c>
    </row>
    <row r="47" spans="1:12" x14ac:dyDescent="0.2">
      <c r="A47" s="17">
        <v>38</v>
      </c>
      <c r="B47" s="9">
        <v>0</v>
      </c>
      <c r="C47" s="5">
        <v>257</v>
      </c>
      <c r="D47" s="5">
        <v>309</v>
      </c>
      <c r="E47" s="18">
        <v>0.5</v>
      </c>
      <c r="F47" s="19">
        <f t="shared" si="7"/>
        <v>0</v>
      </c>
      <c r="G47" s="19">
        <f t="shared" si="1"/>
        <v>0</v>
      </c>
      <c r="H47" s="14">
        <f t="shared" si="6"/>
        <v>98774.908915423279</v>
      </c>
      <c r="I47" s="14">
        <f t="shared" si="4"/>
        <v>0</v>
      </c>
      <c r="J47" s="14">
        <f t="shared" si="2"/>
        <v>98774.908915423279</v>
      </c>
      <c r="K47" s="14">
        <f t="shared" si="3"/>
        <v>4853463.1241205977</v>
      </c>
      <c r="L47" s="21">
        <f t="shared" si="5"/>
        <v>49.136599338971905</v>
      </c>
    </row>
    <row r="48" spans="1:12" x14ac:dyDescent="0.2">
      <c r="A48" s="17">
        <v>39</v>
      </c>
      <c r="B48" s="9">
        <v>0</v>
      </c>
      <c r="C48" s="5">
        <v>270</v>
      </c>
      <c r="D48" s="5">
        <v>261</v>
      </c>
      <c r="E48" s="18">
        <v>0.5</v>
      </c>
      <c r="F48" s="19">
        <f t="shared" si="7"/>
        <v>0</v>
      </c>
      <c r="G48" s="19">
        <f t="shared" si="1"/>
        <v>0</v>
      </c>
      <c r="H48" s="14">
        <f t="shared" si="6"/>
        <v>98774.908915423279</v>
      </c>
      <c r="I48" s="14">
        <f t="shared" si="4"/>
        <v>0</v>
      </c>
      <c r="J48" s="14">
        <f t="shared" si="2"/>
        <v>98774.908915423279</v>
      </c>
      <c r="K48" s="14">
        <f t="shared" si="3"/>
        <v>4754688.2152051749</v>
      </c>
      <c r="L48" s="21">
        <f t="shared" si="5"/>
        <v>48.136599338971912</v>
      </c>
    </row>
    <row r="49" spans="1:12" x14ac:dyDescent="0.2">
      <c r="A49" s="17">
        <v>40</v>
      </c>
      <c r="B49" s="9">
        <v>1</v>
      </c>
      <c r="C49" s="5">
        <v>270</v>
      </c>
      <c r="D49" s="5">
        <v>277</v>
      </c>
      <c r="E49" s="18">
        <v>0.5</v>
      </c>
      <c r="F49" s="19">
        <f t="shared" si="7"/>
        <v>3.6563071297989031E-3</v>
      </c>
      <c r="G49" s="19">
        <f t="shared" si="1"/>
        <v>3.6496350364963507E-3</v>
      </c>
      <c r="H49" s="14">
        <f t="shared" si="6"/>
        <v>98774.908915423279</v>
      </c>
      <c r="I49" s="14">
        <f t="shared" si="4"/>
        <v>360.49236830446455</v>
      </c>
      <c r="J49" s="14">
        <f t="shared" si="2"/>
        <v>98594.662731271048</v>
      </c>
      <c r="K49" s="14">
        <f t="shared" si="3"/>
        <v>4655913.306289752</v>
      </c>
      <c r="L49" s="21">
        <f t="shared" si="5"/>
        <v>47.136599338971912</v>
      </c>
    </row>
    <row r="50" spans="1:12" x14ac:dyDescent="0.2">
      <c r="A50" s="17">
        <v>41</v>
      </c>
      <c r="B50" s="9">
        <v>0</v>
      </c>
      <c r="C50" s="5">
        <v>272</v>
      </c>
      <c r="D50" s="5">
        <v>266</v>
      </c>
      <c r="E50" s="18">
        <v>0.5</v>
      </c>
      <c r="F50" s="19">
        <f t="shared" si="7"/>
        <v>0</v>
      </c>
      <c r="G50" s="19">
        <f t="shared" si="1"/>
        <v>0</v>
      </c>
      <c r="H50" s="14">
        <f t="shared" si="6"/>
        <v>98414.416547118817</v>
      </c>
      <c r="I50" s="14">
        <f t="shared" si="4"/>
        <v>0</v>
      </c>
      <c r="J50" s="14">
        <f t="shared" si="2"/>
        <v>98414.416547118817</v>
      </c>
      <c r="K50" s="14">
        <f t="shared" si="3"/>
        <v>4557318.6435584808</v>
      </c>
      <c r="L50" s="21">
        <f t="shared" si="5"/>
        <v>46.307429373180597</v>
      </c>
    </row>
    <row r="51" spans="1:12" x14ac:dyDescent="0.2">
      <c r="A51" s="17">
        <v>42</v>
      </c>
      <c r="B51" s="9">
        <v>0</v>
      </c>
      <c r="C51" s="5">
        <v>256</v>
      </c>
      <c r="D51" s="5">
        <v>274</v>
      </c>
      <c r="E51" s="18">
        <v>0.5</v>
      </c>
      <c r="F51" s="19">
        <f t="shared" si="7"/>
        <v>0</v>
      </c>
      <c r="G51" s="19">
        <f t="shared" si="1"/>
        <v>0</v>
      </c>
      <c r="H51" s="14">
        <f t="shared" si="6"/>
        <v>98414.416547118817</v>
      </c>
      <c r="I51" s="14">
        <f t="shared" si="4"/>
        <v>0</v>
      </c>
      <c r="J51" s="14">
        <f t="shared" si="2"/>
        <v>98414.416547118817</v>
      </c>
      <c r="K51" s="14">
        <f t="shared" si="3"/>
        <v>4458904.2270113621</v>
      </c>
      <c r="L51" s="21">
        <f t="shared" si="5"/>
        <v>45.307429373180604</v>
      </c>
    </row>
    <row r="52" spans="1:12" x14ac:dyDescent="0.2">
      <c r="A52" s="17">
        <v>43</v>
      </c>
      <c r="B52" s="9">
        <v>0</v>
      </c>
      <c r="C52" s="5">
        <v>275</v>
      </c>
      <c r="D52" s="5">
        <v>256</v>
      </c>
      <c r="E52" s="18">
        <v>0.5</v>
      </c>
      <c r="F52" s="19">
        <f t="shared" si="7"/>
        <v>0</v>
      </c>
      <c r="G52" s="19">
        <f t="shared" si="1"/>
        <v>0</v>
      </c>
      <c r="H52" s="14">
        <f t="shared" si="6"/>
        <v>98414.416547118817</v>
      </c>
      <c r="I52" s="14">
        <f t="shared" si="4"/>
        <v>0</v>
      </c>
      <c r="J52" s="14">
        <f t="shared" si="2"/>
        <v>98414.416547118817</v>
      </c>
      <c r="K52" s="14">
        <f t="shared" si="3"/>
        <v>4360489.8104642434</v>
      </c>
      <c r="L52" s="21">
        <f t="shared" si="5"/>
        <v>44.307429373180604</v>
      </c>
    </row>
    <row r="53" spans="1:12" x14ac:dyDescent="0.2">
      <c r="A53" s="17">
        <v>44</v>
      </c>
      <c r="B53" s="9">
        <v>0</v>
      </c>
      <c r="C53" s="5">
        <v>267</v>
      </c>
      <c r="D53" s="5">
        <v>270</v>
      </c>
      <c r="E53" s="18">
        <v>0.5</v>
      </c>
      <c r="F53" s="19">
        <f t="shared" si="7"/>
        <v>0</v>
      </c>
      <c r="G53" s="19">
        <f t="shared" si="1"/>
        <v>0</v>
      </c>
      <c r="H53" s="14">
        <f t="shared" si="6"/>
        <v>98414.416547118817</v>
      </c>
      <c r="I53" s="14">
        <f t="shared" si="4"/>
        <v>0</v>
      </c>
      <c r="J53" s="14">
        <f t="shared" si="2"/>
        <v>98414.416547118817</v>
      </c>
      <c r="K53" s="14">
        <f t="shared" si="3"/>
        <v>4262075.3939171247</v>
      </c>
      <c r="L53" s="21">
        <f t="shared" si="5"/>
        <v>43.307429373180604</v>
      </c>
    </row>
    <row r="54" spans="1:12" x14ac:dyDescent="0.2">
      <c r="A54" s="17">
        <v>45</v>
      </c>
      <c r="B54" s="9">
        <v>0</v>
      </c>
      <c r="C54" s="5">
        <v>277</v>
      </c>
      <c r="D54" s="5">
        <v>271</v>
      </c>
      <c r="E54" s="18">
        <v>0.5</v>
      </c>
      <c r="F54" s="19">
        <f t="shared" si="7"/>
        <v>0</v>
      </c>
      <c r="G54" s="19">
        <f t="shared" si="1"/>
        <v>0</v>
      </c>
      <c r="H54" s="14">
        <f t="shared" si="6"/>
        <v>98414.416547118817</v>
      </c>
      <c r="I54" s="14">
        <f t="shared" si="4"/>
        <v>0</v>
      </c>
      <c r="J54" s="14">
        <f t="shared" si="2"/>
        <v>98414.416547118817</v>
      </c>
      <c r="K54" s="14">
        <f t="shared" si="3"/>
        <v>4163660.977370006</v>
      </c>
      <c r="L54" s="21">
        <f t="shared" si="5"/>
        <v>42.307429373180604</v>
      </c>
    </row>
    <row r="55" spans="1:12" x14ac:dyDescent="0.2">
      <c r="A55" s="17">
        <v>46</v>
      </c>
      <c r="B55" s="9">
        <v>0</v>
      </c>
      <c r="C55" s="5">
        <v>253</v>
      </c>
      <c r="D55" s="5">
        <v>273</v>
      </c>
      <c r="E55" s="18">
        <v>0.5</v>
      </c>
      <c r="F55" s="19">
        <f t="shared" si="7"/>
        <v>0</v>
      </c>
      <c r="G55" s="19">
        <f t="shared" si="1"/>
        <v>0</v>
      </c>
      <c r="H55" s="14">
        <f t="shared" si="6"/>
        <v>98414.416547118817</v>
      </c>
      <c r="I55" s="14">
        <f t="shared" si="4"/>
        <v>0</v>
      </c>
      <c r="J55" s="14">
        <f t="shared" si="2"/>
        <v>98414.416547118817</v>
      </c>
      <c r="K55" s="14">
        <f t="shared" si="3"/>
        <v>4065246.5608228873</v>
      </c>
      <c r="L55" s="21">
        <f t="shared" si="5"/>
        <v>41.307429373180604</v>
      </c>
    </row>
    <row r="56" spans="1:12" x14ac:dyDescent="0.2">
      <c r="A56" s="17">
        <v>47</v>
      </c>
      <c r="B56" s="9">
        <v>0</v>
      </c>
      <c r="C56" s="5">
        <v>236</v>
      </c>
      <c r="D56" s="5">
        <v>253</v>
      </c>
      <c r="E56" s="18">
        <v>0.5</v>
      </c>
      <c r="F56" s="19">
        <f t="shared" si="7"/>
        <v>0</v>
      </c>
      <c r="G56" s="19">
        <f t="shared" si="1"/>
        <v>0</v>
      </c>
      <c r="H56" s="14">
        <f t="shared" si="6"/>
        <v>98414.416547118817</v>
      </c>
      <c r="I56" s="14">
        <f t="shared" si="4"/>
        <v>0</v>
      </c>
      <c r="J56" s="14">
        <f t="shared" si="2"/>
        <v>98414.416547118817</v>
      </c>
      <c r="K56" s="14">
        <f t="shared" si="3"/>
        <v>3966832.1442757687</v>
      </c>
      <c r="L56" s="21">
        <f t="shared" si="5"/>
        <v>40.307429373180611</v>
      </c>
    </row>
    <row r="57" spans="1:12" x14ac:dyDescent="0.2">
      <c r="A57" s="17">
        <v>48</v>
      </c>
      <c r="B57" s="9">
        <v>0</v>
      </c>
      <c r="C57" s="5">
        <v>220</v>
      </c>
      <c r="D57" s="5">
        <v>240</v>
      </c>
      <c r="E57" s="18">
        <v>0.5</v>
      </c>
      <c r="F57" s="19">
        <f t="shared" si="7"/>
        <v>0</v>
      </c>
      <c r="G57" s="19">
        <f t="shared" si="1"/>
        <v>0</v>
      </c>
      <c r="H57" s="14">
        <f t="shared" si="6"/>
        <v>98414.416547118817</v>
      </c>
      <c r="I57" s="14">
        <f t="shared" si="4"/>
        <v>0</v>
      </c>
      <c r="J57" s="14">
        <f t="shared" si="2"/>
        <v>98414.416547118817</v>
      </c>
      <c r="K57" s="14">
        <f t="shared" si="3"/>
        <v>3868417.72772865</v>
      </c>
      <c r="L57" s="21">
        <f t="shared" si="5"/>
        <v>39.307429373180611</v>
      </c>
    </row>
    <row r="58" spans="1:12" x14ac:dyDescent="0.2">
      <c r="A58" s="17">
        <v>49</v>
      </c>
      <c r="B58" s="9">
        <v>1</v>
      </c>
      <c r="C58" s="5">
        <v>215</v>
      </c>
      <c r="D58" s="5">
        <v>227</v>
      </c>
      <c r="E58" s="18">
        <v>0.5</v>
      </c>
      <c r="F58" s="19">
        <f t="shared" si="7"/>
        <v>4.5248868778280547E-3</v>
      </c>
      <c r="G58" s="19">
        <f t="shared" si="1"/>
        <v>4.5146726862302488E-3</v>
      </c>
      <c r="H58" s="14">
        <f t="shared" si="6"/>
        <v>98414.416547118817</v>
      </c>
      <c r="I58" s="14">
        <f t="shared" si="4"/>
        <v>444.30887831656355</v>
      </c>
      <c r="J58" s="14">
        <f t="shared" si="2"/>
        <v>98192.262107960545</v>
      </c>
      <c r="K58" s="14">
        <f t="shared" si="3"/>
        <v>3770003.3111815313</v>
      </c>
      <c r="L58" s="21">
        <f t="shared" si="5"/>
        <v>38.307429373180611</v>
      </c>
    </row>
    <row r="59" spans="1:12" x14ac:dyDescent="0.2">
      <c r="A59" s="17">
        <v>50</v>
      </c>
      <c r="B59" s="9">
        <v>0</v>
      </c>
      <c r="C59" s="5">
        <v>224</v>
      </c>
      <c r="D59" s="5">
        <v>213</v>
      </c>
      <c r="E59" s="18">
        <v>0.5</v>
      </c>
      <c r="F59" s="19">
        <f t="shared" si="7"/>
        <v>0</v>
      </c>
      <c r="G59" s="19">
        <f t="shared" si="1"/>
        <v>0</v>
      </c>
      <c r="H59" s="14">
        <f t="shared" si="6"/>
        <v>97970.107668802259</v>
      </c>
      <c r="I59" s="14">
        <f t="shared" si="4"/>
        <v>0</v>
      </c>
      <c r="J59" s="14">
        <f t="shared" si="2"/>
        <v>97970.107668802259</v>
      </c>
      <c r="K59" s="14">
        <f t="shared" si="3"/>
        <v>3671811.0490735709</v>
      </c>
      <c r="L59" s="21">
        <f t="shared" si="5"/>
        <v>37.478891637911588</v>
      </c>
    </row>
    <row r="60" spans="1:12" x14ac:dyDescent="0.2">
      <c r="A60" s="17">
        <v>51</v>
      </c>
      <c r="B60" s="9">
        <v>1</v>
      </c>
      <c r="C60" s="5">
        <v>208</v>
      </c>
      <c r="D60" s="5">
        <v>232</v>
      </c>
      <c r="E60" s="18">
        <v>0.5</v>
      </c>
      <c r="F60" s="19">
        <f t="shared" si="7"/>
        <v>4.5454545454545452E-3</v>
      </c>
      <c r="G60" s="19">
        <f t="shared" si="1"/>
        <v>4.5351473922902496E-3</v>
      </c>
      <c r="H60" s="14">
        <f t="shared" si="6"/>
        <v>97970.107668802259</v>
      </c>
      <c r="I60" s="14">
        <f t="shared" si="4"/>
        <v>444.30887831656355</v>
      </c>
      <c r="J60" s="14">
        <f t="shared" si="2"/>
        <v>97747.953229643987</v>
      </c>
      <c r="K60" s="14">
        <f t="shared" si="3"/>
        <v>3573840.9414047687</v>
      </c>
      <c r="L60" s="21">
        <f t="shared" si="5"/>
        <v>36.478891637911588</v>
      </c>
    </row>
    <row r="61" spans="1:12" x14ac:dyDescent="0.2">
      <c r="A61" s="17">
        <v>52</v>
      </c>
      <c r="B61" s="9">
        <v>1</v>
      </c>
      <c r="C61" s="5">
        <v>201</v>
      </c>
      <c r="D61" s="5">
        <v>212</v>
      </c>
      <c r="E61" s="18">
        <v>0.5</v>
      </c>
      <c r="F61" s="19">
        <f t="shared" si="7"/>
        <v>4.8426150121065378E-3</v>
      </c>
      <c r="G61" s="19">
        <f t="shared" si="1"/>
        <v>4.830917874396135E-3</v>
      </c>
      <c r="H61" s="14">
        <f t="shared" si="6"/>
        <v>97525.7987904857</v>
      </c>
      <c r="I61" s="14">
        <f t="shared" si="4"/>
        <v>471.13912459171831</v>
      </c>
      <c r="J61" s="14">
        <f t="shared" si="2"/>
        <v>97290.229228189841</v>
      </c>
      <c r="K61" s="14">
        <f t="shared" si="3"/>
        <v>3476092.9881751249</v>
      </c>
      <c r="L61" s="21">
        <f t="shared" si="5"/>
        <v>35.642804583870181</v>
      </c>
    </row>
    <row r="62" spans="1:12" x14ac:dyDescent="0.2">
      <c r="A62" s="17">
        <v>53</v>
      </c>
      <c r="B62" s="9">
        <v>1</v>
      </c>
      <c r="C62" s="5">
        <v>183</v>
      </c>
      <c r="D62" s="5">
        <v>202</v>
      </c>
      <c r="E62" s="18">
        <v>0.5</v>
      </c>
      <c r="F62" s="19">
        <f t="shared" si="7"/>
        <v>5.1948051948051948E-3</v>
      </c>
      <c r="G62" s="19">
        <f t="shared" si="1"/>
        <v>5.1813471502590676E-3</v>
      </c>
      <c r="H62" s="14">
        <f t="shared" si="6"/>
        <v>97054.659665893982</v>
      </c>
      <c r="I62" s="14">
        <f t="shared" si="4"/>
        <v>502.87388427924344</v>
      </c>
      <c r="J62" s="14">
        <f t="shared" si="2"/>
        <v>96803.22272375437</v>
      </c>
      <c r="K62" s="14">
        <f t="shared" si="3"/>
        <v>3378802.7589469352</v>
      </c>
      <c r="L62" s="21">
        <f t="shared" si="5"/>
        <v>34.813400722626838</v>
      </c>
    </row>
    <row r="63" spans="1:12" x14ac:dyDescent="0.2">
      <c r="A63" s="17">
        <v>54</v>
      </c>
      <c r="B63" s="9">
        <v>0</v>
      </c>
      <c r="C63" s="5">
        <v>179</v>
      </c>
      <c r="D63" s="5">
        <v>182</v>
      </c>
      <c r="E63" s="18">
        <v>0.5</v>
      </c>
      <c r="F63" s="19">
        <f t="shared" si="7"/>
        <v>0</v>
      </c>
      <c r="G63" s="19">
        <f t="shared" si="1"/>
        <v>0</v>
      </c>
      <c r="H63" s="14">
        <f t="shared" si="6"/>
        <v>96551.785781614744</v>
      </c>
      <c r="I63" s="14">
        <f t="shared" si="4"/>
        <v>0</v>
      </c>
      <c r="J63" s="14">
        <f t="shared" si="2"/>
        <v>96551.785781614744</v>
      </c>
      <c r="K63" s="14">
        <f t="shared" si="3"/>
        <v>3281999.5362231806</v>
      </c>
      <c r="L63" s="21">
        <f t="shared" si="5"/>
        <v>33.992116351390514</v>
      </c>
    </row>
    <row r="64" spans="1:12" x14ac:dyDescent="0.2">
      <c r="A64" s="17">
        <v>55</v>
      </c>
      <c r="B64" s="9">
        <v>0</v>
      </c>
      <c r="C64" s="5">
        <v>167</v>
      </c>
      <c r="D64" s="5">
        <v>184</v>
      </c>
      <c r="E64" s="18">
        <v>0.5</v>
      </c>
      <c r="F64" s="19">
        <f t="shared" si="7"/>
        <v>0</v>
      </c>
      <c r="G64" s="19">
        <f t="shared" si="1"/>
        <v>0</v>
      </c>
      <c r="H64" s="14">
        <f t="shared" si="6"/>
        <v>96551.785781614744</v>
      </c>
      <c r="I64" s="14">
        <f t="shared" si="4"/>
        <v>0</v>
      </c>
      <c r="J64" s="14">
        <f t="shared" si="2"/>
        <v>96551.785781614744</v>
      </c>
      <c r="K64" s="14">
        <f t="shared" si="3"/>
        <v>3185447.7504415656</v>
      </c>
      <c r="L64" s="21">
        <f t="shared" si="5"/>
        <v>32.992116351390514</v>
      </c>
    </row>
    <row r="65" spans="1:12" x14ac:dyDescent="0.2">
      <c r="A65" s="17">
        <v>56</v>
      </c>
      <c r="B65" s="9">
        <v>0</v>
      </c>
      <c r="C65" s="5">
        <v>153</v>
      </c>
      <c r="D65" s="5">
        <v>169</v>
      </c>
      <c r="E65" s="18">
        <v>0.5</v>
      </c>
      <c r="F65" s="19">
        <f t="shared" si="7"/>
        <v>0</v>
      </c>
      <c r="G65" s="19">
        <f t="shared" si="1"/>
        <v>0</v>
      </c>
      <c r="H65" s="14">
        <f t="shared" si="6"/>
        <v>96551.785781614744</v>
      </c>
      <c r="I65" s="14">
        <f t="shared" si="4"/>
        <v>0</v>
      </c>
      <c r="J65" s="14">
        <f t="shared" si="2"/>
        <v>96551.785781614744</v>
      </c>
      <c r="K65" s="14">
        <f t="shared" si="3"/>
        <v>3088895.9646599507</v>
      </c>
      <c r="L65" s="21">
        <f t="shared" si="5"/>
        <v>31.992116351390507</v>
      </c>
    </row>
    <row r="66" spans="1:12" x14ac:dyDescent="0.2">
      <c r="A66" s="17">
        <v>57</v>
      </c>
      <c r="B66" s="9">
        <v>0</v>
      </c>
      <c r="C66" s="5">
        <v>158</v>
      </c>
      <c r="D66" s="5">
        <v>157</v>
      </c>
      <c r="E66" s="18">
        <v>0.5</v>
      </c>
      <c r="F66" s="19">
        <f t="shared" si="7"/>
        <v>0</v>
      </c>
      <c r="G66" s="19">
        <f t="shared" si="1"/>
        <v>0</v>
      </c>
      <c r="H66" s="14">
        <f t="shared" si="6"/>
        <v>96551.785781614744</v>
      </c>
      <c r="I66" s="14">
        <f t="shared" si="4"/>
        <v>0</v>
      </c>
      <c r="J66" s="14">
        <f t="shared" si="2"/>
        <v>96551.785781614744</v>
      </c>
      <c r="K66" s="14">
        <f t="shared" si="3"/>
        <v>2992344.1788783357</v>
      </c>
      <c r="L66" s="21">
        <f t="shared" si="5"/>
        <v>30.992116351390507</v>
      </c>
    </row>
    <row r="67" spans="1:12" x14ac:dyDescent="0.2">
      <c r="A67" s="17">
        <v>58</v>
      </c>
      <c r="B67" s="9">
        <v>0</v>
      </c>
      <c r="C67" s="5">
        <v>170</v>
      </c>
      <c r="D67" s="5">
        <v>165</v>
      </c>
      <c r="E67" s="18">
        <v>0.5</v>
      </c>
      <c r="F67" s="19">
        <f t="shared" si="7"/>
        <v>0</v>
      </c>
      <c r="G67" s="19">
        <f t="shared" si="1"/>
        <v>0</v>
      </c>
      <c r="H67" s="14">
        <f t="shared" si="6"/>
        <v>96551.785781614744</v>
      </c>
      <c r="I67" s="14">
        <f t="shared" si="4"/>
        <v>0</v>
      </c>
      <c r="J67" s="14">
        <f t="shared" si="2"/>
        <v>96551.785781614744</v>
      </c>
      <c r="K67" s="14">
        <f t="shared" si="3"/>
        <v>2895792.3930967208</v>
      </c>
      <c r="L67" s="21">
        <f t="shared" si="5"/>
        <v>29.992116351390504</v>
      </c>
    </row>
    <row r="68" spans="1:12" x14ac:dyDescent="0.2">
      <c r="A68" s="17">
        <v>59</v>
      </c>
      <c r="B68" s="9">
        <v>0</v>
      </c>
      <c r="C68" s="5">
        <v>143</v>
      </c>
      <c r="D68" s="5">
        <v>171</v>
      </c>
      <c r="E68" s="18">
        <v>0.5</v>
      </c>
      <c r="F68" s="19">
        <f t="shared" si="7"/>
        <v>0</v>
      </c>
      <c r="G68" s="19">
        <f t="shared" si="1"/>
        <v>0</v>
      </c>
      <c r="H68" s="14">
        <f t="shared" si="6"/>
        <v>96551.785781614744</v>
      </c>
      <c r="I68" s="14">
        <f t="shared" si="4"/>
        <v>0</v>
      </c>
      <c r="J68" s="14">
        <f t="shared" si="2"/>
        <v>96551.785781614744</v>
      </c>
      <c r="K68" s="14">
        <f t="shared" si="3"/>
        <v>2799240.6073151059</v>
      </c>
      <c r="L68" s="21">
        <f t="shared" si="5"/>
        <v>28.992116351390504</v>
      </c>
    </row>
    <row r="69" spans="1:12" x14ac:dyDescent="0.2">
      <c r="A69" s="17">
        <v>60</v>
      </c>
      <c r="B69" s="9">
        <v>1</v>
      </c>
      <c r="C69" s="5">
        <v>138</v>
      </c>
      <c r="D69" s="5">
        <v>144</v>
      </c>
      <c r="E69" s="18">
        <v>0.5</v>
      </c>
      <c r="F69" s="19">
        <f t="shared" si="7"/>
        <v>7.0921985815602835E-3</v>
      </c>
      <c r="G69" s="19">
        <f t="shared" si="1"/>
        <v>7.0671378091872791E-3</v>
      </c>
      <c r="H69" s="14">
        <f t="shared" si="6"/>
        <v>96551.785781614744</v>
      </c>
      <c r="I69" s="14">
        <f t="shared" si="4"/>
        <v>682.34477584180036</v>
      </c>
      <c r="J69" s="14">
        <f t="shared" si="2"/>
        <v>96210.613393693842</v>
      </c>
      <c r="K69" s="14">
        <f t="shared" si="3"/>
        <v>2702688.8215334909</v>
      </c>
      <c r="L69" s="21">
        <f t="shared" si="5"/>
        <v>27.9921163513905</v>
      </c>
    </row>
    <row r="70" spans="1:12" x14ac:dyDescent="0.2">
      <c r="A70" s="17">
        <v>61</v>
      </c>
      <c r="B70" s="9">
        <v>0</v>
      </c>
      <c r="C70" s="5">
        <v>153</v>
      </c>
      <c r="D70" s="5">
        <v>145</v>
      </c>
      <c r="E70" s="18">
        <v>0.5</v>
      </c>
      <c r="F70" s="19">
        <f t="shared" si="7"/>
        <v>0</v>
      </c>
      <c r="G70" s="19">
        <f t="shared" si="1"/>
        <v>0</v>
      </c>
      <c r="H70" s="14">
        <f t="shared" si="6"/>
        <v>95869.44100577294</v>
      </c>
      <c r="I70" s="14">
        <f t="shared" si="4"/>
        <v>0</v>
      </c>
      <c r="J70" s="14">
        <f t="shared" si="2"/>
        <v>95869.44100577294</v>
      </c>
      <c r="K70" s="14">
        <f t="shared" si="3"/>
        <v>2606478.2081397972</v>
      </c>
      <c r="L70" s="21">
        <f t="shared" si="5"/>
        <v>27.187789777379049</v>
      </c>
    </row>
    <row r="71" spans="1:12" x14ac:dyDescent="0.2">
      <c r="A71" s="17">
        <v>62</v>
      </c>
      <c r="B71" s="9">
        <v>0</v>
      </c>
      <c r="C71" s="5">
        <v>169</v>
      </c>
      <c r="D71" s="5">
        <v>159</v>
      </c>
      <c r="E71" s="18">
        <v>0.5</v>
      </c>
      <c r="F71" s="19">
        <f t="shared" si="7"/>
        <v>0</v>
      </c>
      <c r="G71" s="19">
        <f t="shared" si="1"/>
        <v>0</v>
      </c>
      <c r="H71" s="14">
        <f t="shared" si="6"/>
        <v>95869.44100577294</v>
      </c>
      <c r="I71" s="14">
        <f t="shared" si="4"/>
        <v>0</v>
      </c>
      <c r="J71" s="14">
        <f t="shared" si="2"/>
        <v>95869.44100577294</v>
      </c>
      <c r="K71" s="14">
        <f t="shared" si="3"/>
        <v>2510608.7671340243</v>
      </c>
      <c r="L71" s="21">
        <f t="shared" si="5"/>
        <v>26.187789777379049</v>
      </c>
    </row>
    <row r="72" spans="1:12" x14ac:dyDescent="0.2">
      <c r="A72" s="17">
        <v>63</v>
      </c>
      <c r="B72" s="9">
        <v>2</v>
      </c>
      <c r="C72" s="5">
        <v>165</v>
      </c>
      <c r="D72" s="5">
        <v>164</v>
      </c>
      <c r="E72" s="18">
        <v>0.5</v>
      </c>
      <c r="F72" s="19">
        <f t="shared" si="7"/>
        <v>1.2158054711246201E-2</v>
      </c>
      <c r="G72" s="19">
        <f t="shared" si="1"/>
        <v>1.2084592145015106E-2</v>
      </c>
      <c r="H72" s="14">
        <f t="shared" si="6"/>
        <v>95869.44100577294</v>
      </c>
      <c r="I72" s="14">
        <f t="shared" si="4"/>
        <v>1158.5430937253527</v>
      </c>
      <c r="J72" s="14">
        <f t="shared" si="2"/>
        <v>95290.169458910255</v>
      </c>
      <c r="K72" s="14">
        <f t="shared" si="3"/>
        <v>2414739.3261282514</v>
      </c>
      <c r="L72" s="21">
        <f t="shared" si="5"/>
        <v>25.187789777379049</v>
      </c>
    </row>
    <row r="73" spans="1:12" x14ac:dyDescent="0.2">
      <c r="A73" s="17">
        <v>64</v>
      </c>
      <c r="B73" s="9">
        <v>2</v>
      </c>
      <c r="C73" s="5">
        <v>128</v>
      </c>
      <c r="D73" s="5">
        <v>168</v>
      </c>
      <c r="E73" s="18">
        <v>0.5</v>
      </c>
      <c r="F73" s="19">
        <f t="shared" ref="F73:F109" si="8">B73/((C73+D73)/2)</f>
        <v>1.3513513513513514E-2</v>
      </c>
      <c r="G73" s="19">
        <f t="shared" ref="G73:G108" si="9">F73/((1+(1-E73)*F73))</f>
        <v>1.3422818791946308E-2</v>
      </c>
      <c r="H73" s="14">
        <f t="shared" si="6"/>
        <v>94710.897912047585</v>
      </c>
      <c r="I73" s="14">
        <f t="shared" si="4"/>
        <v>1271.2872202959406</v>
      </c>
      <c r="J73" s="14">
        <f t="shared" ref="J73:J108" si="10">H74+I73*E73</f>
        <v>94075.254301899608</v>
      </c>
      <c r="K73" s="14">
        <f t="shared" ref="K73:K97" si="11">K74+J73</f>
        <v>2319449.156669341</v>
      </c>
      <c r="L73" s="21">
        <f t="shared" si="5"/>
        <v>24.489781089640566</v>
      </c>
    </row>
    <row r="74" spans="1:12" x14ac:dyDescent="0.2">
      <c r="A74" s="17">
        <v>65</v>
      </c>
      <c r="B74" s="9">
        <v>1</v>
      </c>
      <c r="C74" s="5">
        <v>145</v>
      </c>
      <c r="D74" s="5">
        <v>127</v>
      </c>
      <c r="E74" s="18">
        <v>0.5</v>
      </c>
      <c r="F74" s="19">
        <f t="shared" si="8"/>
        <v>7.3529411764705881E-3</v>
      </c>
      <c r="G74" s="19">
        <f t="shared" si="9"/>
        <v>7.326007326007326E-3</v>
      </c>
      <c r="H74" s="14">
        <f t="shared" si="6"/>
        <v>93439.610691751644</v>
      </c>
      <c r="I74" s="14">
        <f t="shared" ref="I74:I108" si="12">H74*G74</f>
        <v>684.53927246704507</v>
      </c>
      <c r="J74" s="14">
        <f t="shared" si="10"/>
        <v>93097.341055518133</v>
      </c>
      <c r="K74" s="14">
        <f t="shared" si="11"/>
        <v>2225373.9023674414</v>
      </c>
      <c r="L74" s="21">
        <f t="shared" ref="L74:L108" si="13">K74/H74</f>
        <v>23.816172669091458</v>
      </c>
    </row>
    <row r="75" spans="1:12" x14ac:dyDescent="0.2">
      <c r="A75" s="17">
        <v>66</v>
      </c>
      <c r="B75" s="9">
        <v>1</v>
      </c>
      <c r="C75" s="5">
        <v>140</v>
      </c>
      <c r="D75" s="5">
        <v>147</v>
      </c>
      <c r="E75" s="18">
        <v>0.5</v>
      </c>
      <c r="F75" s="19">
        <f t="shared" si="8"/>
        <v>6.9686411149825784E-3</v>
      </c>
      <c r="G75" s="19">
        <f t="shared" si="9"/>
        <v>6.9444444444444449E-3</v>
      </c>
      <c r="H75" s="14">
        <f t="shared" ref="H75:H108" si="14">H74-I74</f>
        <v>92755.071419284606</v>
      </c>
      <c r="I75" s="14">
        <f t="shared" si="12"/>
        <v>644.13244041169867</v>
      </c>
      <c r="J75" s="14">
        <f t="shared" si="10"/>
        <v>92433.005199078747</v>
      </c>
      <c r="K75" s="14">
        <f t="shared" si="11"/>
        <v>2132276.5613119234</v>
      </c>
      <c r="L75" s="21">
        <f t="shared" si="13"/>
        <v>22.988247744140104</v>
      </c>
    </row>
    <row r="76" spans="1:12" x14ac:dyDescent="0.2">
      <c r="A76" s="17">
        <v>67</v>
      </c>
      <c r="B76" s="9">
        <v>0</v>
      </c>
      <c r="C76" s="5">
        <v>155</v>
      </c>
      <c r="D76" s="5">
        <v>139</v>
      </c>
      <c r="E76" s="18">
        <v>0.5</v>
      </c>
      <c r="F76" s="19">
        <f t="shared" si="8"/>
        <v>0</v>
      </c>
      <c r="G76" s="19">
        <f t="shared" si="9"/>
        <v>0</v>
      </c>
      <c r="H76" s="14">
        <f t="shared" si="14"/>
        <v>92110.938978872902</v>
      </c>
      <c r="I76" s="14">
        <f t="shared" si="12"/>
        <v>0</v>
      </c>
      <c r="J76" s="14">
        <f t="shared" si="10"/>
        <v>92110.938978872902</v>
      </c>
      <c r="K76" s="14">
        <f t="shared" si="11"/>
        <v>2039843.5561128447</v>
      </c>
      <c r="L76" s="21">
        <f t="shared" si="13"/>
        <v>22.145508217875349</v>
      </c>
    </row>
    <row r="77" spans="1:12" x14ac:dyDescent="0.2">
      <c r="A77" s="17">
        <v>68</v>
      </c>
      <c r="B77" s="9">
        <v>0</v>
      </c>
      <c r="C77" s="5">
        <v>123</v>
      </c>
      <c r="D77" s="5">
        <v>158</v>
      </c>
      <c r="E77" s="18">
        <v>0.5</v>
      </c>
      <c r="F77" s="19">
        <f t="shared" si="8"/>
        <v>0</v>
      </c>
      <c r="G77" s="19">
        <f t="shared" si="9"/>
        <v>0</v>
      </c>
      <c r="H77" s="14">
        <f t="shared" si="14"/>
        <v>92110.938978872902</v>
      </c>
      <c r="I77" s="14">
        <f t="shared" si="12"/>
        <v>0</v>
      </c>
      <c r="J77" s="14">
        <f t="shared" si="10"/>
        <v>92110.938978872902</v>
      </c>
      <c r="K77" s="14">
        <f t="shared" si="11"/>
        <v>1947732.6171339718</v>
      </c>
      <c r="L77" s="21">
        <f t="shared" si="13"/>
        <v>21.145508217875349</v>
      </c>
    </row>
    <row r="78" spans="1:12" x14ac:dyDescent="0.2">
      <c r="A78" s="17">
        <v>69</v>
      </c>
      <c r="B78" s="9">
        <v>0</v>
      </c>
      <c r="C78" s="5">
        <v>101</v>
      </c>
      <c r="D78" s="5">
        <v>124</v>
      </c>
      <c r="E78" s="18">
        <v>0.5</v>
      </c>
      <c r="F78" s="19">
        <f t="shared" si="8"/>
        <v>0</v>
      </c>
      <c r="G78" s="19">
        <f t="shared" si="9"/>
        <v>0</v>
      </c>
      <c r="H78" s="14">
        <f t="shared" si="14"/>
        <v>92110.938978872902</v>
      </c>
      <c r="I78" s="14">
        <f t="shared" si="12"/>
        <v>0</v>
      </c>
      <c r="J78" s="14">
        <f t="shared" si="10"/>
        <v>92110.938978872902</v>
      </c>
      <c r="K78" s="14">
        <f t="shared" si="11"/>
        <v>1855621.6781550988</v>
      </c>
      <c r="L78" s="21">
        <f t="shared" si="13"/>
        <v>20.145508217875349</v>
      </c>
    </row>
    <row r="79" spans="1:12" x14ac:dyDescent="0.2">
      <c r="A79" s="17">
        <v>70</v>
      </c>
      <c r="B79" s="9">
        <v>0</v>
      </c>
      <c r="C79" s="5">
        <v>153</v>
      </c>
      <c r="D79" s="5">
        <v>103</v>
      </c>
      <c r="E79" s="18">
        <v>0.5</v>
      </c>
      <c r="F79" s="19">
        <f t="shared" si="8"/>
        <v>0</v>
      </c>
      <c r="G79" s="19">
        <f t="shared" si="9"/>
        <v>0</v>
      </c>
      <c r="H79" s="14">
        <f t="shared" si="14"/>
        <v>92110.938978872902</v>
      </c>
      <c r="I79" s="14">
        <f t="shared" si="12"/>
        <v>0</v>
      </c>
      <c r="J79" s="14">
        <f t="shared" si="10"/>
        <v>92110.938978872902</v>
      </c>
      <c r="K79" s="14">
        <f t="shared" si="11"/>
        <v>1763510.7391762258</v>
      </c>
      <c r="L79" s="21">
        <f t="shared" si="13"/>
        <v>19.145508217875349</v>
      </c>
    </row>
    <row r="80" spans="1:12" x14ac:dyDescent="0.2">
      <c r="A80" s="17">
        <v>71</v>
      </c>
      <c r="B80" s="9">
        <v>0</v>
      </c>
      <c r="C80" s="5">
        <v>97</v>
      </c>
      <c r="D80" s="5">
        <v>155</v>
      </c>
      <c r="E80" s="18">
        <v>0.5</v>
      </c>
      <c r="F80" s="19">
        <f t="shared" si="8"/>
        <v>0</v>
      </c>
      <c r="G80" s="19">
        <f t="shared" si="9"/>
        <v>0</v>
      </c>
      <c r="H80" s="14">
        <f t="shared" si="14"/>
        <v>92110.938978872902</v>
      </c>
      <c r="I80" s="14">
        <f t="shared" si="12"/>
        <v>0</v>
      </c>
      <c r="J80" s="14">
        <f t="shared" si="10"/>
        <v>92110.938978872902</v>
      </c>
      <c r="K80" s="14">
        <f t="shared" si="11"/>
        <v>1671399.8001973529</v>
      </c>
      <c r="L80" s="21">
        <f t="shared" si="13"/>
        <v>18.145508217875346</v>
      </c>
    </row>
    <row r="81" spans="1:12" x14ac:dyDescent="0.2">
      <c r="A81" s="17">
        <v>72</v>
      </c>
      <c r="B81" s="9">
        <v>3</v>
      </c>
      <c r="C81" s="5">
        <v>104</v>
      </c>
      <c r="D81" s="5">
        <v>98</v>
      </c>
      <c r="E81" s="18">
        <v>0.5</v>
      </c>
      <c r="F81" s="19">
        <f t="shared" si="8"/>
        <v>2.9702970297029702E-2</v>
      </c>
      <c r="G81" s="19">
        <f t="shared" si="9"/>
        <v>2.9268292682926828E-2</v>
      </c>
      <c r="H81" s="14">
        <f t="shared" si="14"/>
        <v>92110.938978872902</v>
      </c>
      <c r="I81" s="14">
        <f t="shared" si="12"/>
        <v>2695.9299213328654</v>
      </c>
      <c r="J81" s="14">
        <f t="shared" si="10"/>
        <v>90762.974018206471</v>
      </c>
      <c r="K81" s="14">
        <f t="shared" si="11"/>
        <v>1579288.8612184799</v>
      </c>
      <c r="L81" s="21">
        <f t="shared" si="13"/>
        <v>17.145508217875346</v>
      </c>
    </row>
    <row r="82" spans="1:12" x14ac:dyDescent="0.2">
      <c r="A82" s="17">
        <v>73</v>
      </c>
      <c r="B82" s="9">
        <v>0</v>
      </c>
      <c r="C82" s="5">
        <v>126</v>
      </c>
      <c r="D82" s="5">
        <v>113</v>
      </c>
      <c r="E82" s="18">
        <v>0.5</v>
      </c>
      <c r="F82" s="19">
        <f t="shared" si="8"/>
        <v>0</v>
      </c>
      <c r="G82" s="19">
        <f t="shared" si="9"/>
        <v>0</v>
      </c>
      <c r="H82" s="14">
        <f t="shared" si="14"/>
        <v>89415.009057540039</v>
      </c>
      <c r="I82" s="14">
        <f t="shared" si="12"/>
        <v>0</v>
      </c>
      <c r="J82" s="14">
        <f t="shared" si="10"/>
        <v>89415.009057540039</v>
      </c>
      <c r="K82" s="14">
        <f t="shared" si="11"/>
        <v>1488525.8872002736</v>
      </c>
      <c r="L82" s="21">
        <f t="shared" si="13"/>
        <v>16.647382837509781</v>
      </c>
    </row>
    <row r="83" spans="1:12" x14ac:dyDescent="0.2">
      <c r="A83" s="17">
        <v>74</v>
      </c>
      <c r="B83" s="9">
        <v>4</v>
      </c>
      <c r="C83" s="5">
        <v>129</v>
      </c>
      <c r="D83" s="5">
        <v>119</v>
      </c>
      <c r="E83" s="18">
        <v>0.5</v>
      </c>
      <c r="F83" s="19">
        <f t="shared" si="8"/>
        <v>3.2258064516129031E-2</v>
      </c>
      <c r="G83" s="19">
        <f t="shared" si="9"/>
        <v>3.1746031746031744E-2</v>
      </c>
      <c r="H83" s="14">
        <f t="shared" si="14"/>
        <v>89415.009057540039</v>
      </c>
      <c r="I83" s="14">
        <f t="shared" si="12"/>
        <v>2838.5717161123821</v>
      </c>
      <c r="J83" s="14">
        <f t="shared" si="10"/>
        <v>87995.723199483851</v>
      </c>
      <c r="K83" s="14">
        <f t="shared" si="11"/>
        <v>1399110.8781427336</v>
      </c>
      <c r="L83" s="21">
        <f t="shared" si="13"/>
        <v>15.647382837509781</v>
      </c>
    </row>
    <row r="84" spans="1:12" x14ac:dyDescent="0.2">
      <c r="A84" s="17">
        <v>75</v>
      </c>
      <c r="B84" s="9">
        <v>0</v>
      </c>
      <c r="C84" s="5">
        <v>114</v>
      </c>
      <c r="D84" s="5">
        <v>130</v>
      </c>
      <c r="E84" s="18">
        <v>0.5</v>
      </c>
      <c r="F84" s="19">
        <f t="shared" si="8"/>
        <v>0</v>
      </c>
      <c r="G84" s="19">
        <f t="shared" si="9"/>
        <v>0</v>
      </c>
      <c r="H84" s="14">
        <f t="shared" si="14"/>
        <v>86576.437341427663</v>
      </c>
      <c r="I84" s="14">
        <f t="shared" si="12"/>
        <v>0</v>
      </c>
      <c r="J84" s="14">
        <f t="shared" si="10"/>
        <v>86576.437341427663</v>
      </c>
      <c r="K84" s="14">
        <f t="shared" si="11"/>
        <v>1311115.1549432497</v>
      </c>
      <c r="L84" s="21">
        <f t="shared" si="13"/>
        <v>15.144018340378951</v>
      </c>
    </row>
    <row r="85" spans="1:12" x14ac:dyDescent="0.2">
      <c r="A85" s="17">
        <v>76</v>
      </c>
      <c r="B85" s="9">
        <v>1</v>
      </c>
      <c r="C85" s="5">
        <v>117</v>
      </c>
      <c r="D85" s="5">
        <v>118</v>
      </c>
      <c r="E85" s="18">
        <v>0.5</v>
      </c>
      <c r="F85" s="19">
        <f t="shared" si="8"/>
        <v>8.5106382978723406E-3</v>
      </c>
      <c r="G85" s="19">
        <f t="shared" si="9"/>
        <v>8.4745762711864424E-3</v>
      </c>
      <c r="H85" s="14">
        <f t="shared" si="14"/>
        <v>86576.437341427663</v>
      </c>
      <c r="I85" s="14">
        <f t="shared" si="12"/>
        <v>733.69862153752274</v>
      </c>
      <c r="J85" s="14">
        <f t="shared" si="10"/>
        <v>86209.58803065891</v>
      </c>
      <c r="K85" s="14">
        <f t="shared" si="11"/>
        <v>1224538.717601822</v>
      </c>
      <c r="L85" s="21">
        <f t="shared" si="13"/>
        <v>14.144018340378951</v>
      </c>
    </row>
    <row r="86" spans="1:12" x14ac:dyDescent="0.2">
      <c r="A86" s="17">
        <v>77</v>
      </c>
      <c r="B86" s="9">
        <v>2</v>
      </c>
      <c r="C86" s="5">
        <v>160</v>
      </c>
      <c r="D86" s="5">
        <v>118</v>
      </c>
      <c r="E86" s="18">
        <v>0.5</v>
      </c>
      <c r="F86" s="19">
        <f t="shared" si="8"/>
        <v>1.4388489208633094E-2</v>
      </c>
      <c r="G86" s="19">
        <f t="shared" si="9"/>
        <v>1.4285714285714287E-2</v>
      </c>
      <c r="H86" s="14">
        <f t="shared" si="14"/>
        <v>85842.738719890142</v>
      </c>
      <c r="I86" s="14">
        <f t="shared" si="12"/>
        <v>1226.3248388555735</v>
      </c>
      <c r="J86" s="14">
        <f t="shared" si="10"/>
        <v>85229.576300462344</v>
      </c>
      <c r="K86" s="14">
        <f t="shared" si="11"/>
        <v>1138329.1295711631</v>
      </c>
      <c r="L86" s="21">
        <f t="shared" si="13"/>
        <v>13.260633881749712</v>
      </c>
    </row>
    <row r="87" spans="1:12" x14ac:dyDescent="0.2">
      <c r="A87" s="17">
        <v>78</v>
      </c>
      <c r="B87" s="9">
        <v>8</v>
      </c>
      <c r="C87" s="5">
        <v>118</v>
      </c>
      <c r="D87" s="5">
        <v>159</v>
      </c>
      <c r="E87" s="18">
        <v>0.5</v>
      </c>
      <c r="F87" s="19">
        <f t="shared" si="8"/>
        <v>5.7761732851985562E-2</v>
      </c>
      <c r="G87" s="19">
        <f t="shared" si="9"/>
        <v>5.6140350877192984E-2</v>
      </c>
      <c r="H87" s="14">
        <f t="shared" si="14"/>
        <v>84616.413881034561</v>
      </c>
      <c r="I87" s="14">
        <f t="shared" si="12"/>
        <v>4750.3951652510632</v>
      </c>
      <c r="J87" s="14">
        <f t="shared" si="10"/>
        <v>82241.216298409039</v>
      </c>
      <c r="K87" s="14">
        <f t="shared" si="11"/>
        <v>1053099.5532707009</v>
      </c>
      <c r="L87" s="21">
        <f t="shared" si="13"/>
        <v>12.445570604673623</v>
      </c>
    </row>
    <row r="88" spans="1:12" x14ac:dyDescent="0.2">
      <c r="A88" s="17">
        <v>79</v>
      </c>
      <c r="B88" s="9">
        <v>2</v>
      </c>
      <c r="C88" s="5">
        <v>117</v>
      </c>
      <c r="D88" s="5">
        <v>119</v>
      </c>
      <c r="E88" s="18">
        <v>0.5</v>
      </c>
      <c r="F88" s="19">
        <f t="shared" si="8"/>
        <v>1.6949152542372881E-2</v>
      </c>
      <c r="G88" s="19">
        <f t="shared" si="9"/>
        <v>1.680672268907563E-2</v>
      </c>
      <c r="H88" s="14">
        <f t="shared" si="14"/>
        <v>79866.018715783503</v>
      </c>
      <c r="I88" s="14">
        <f t="shared" si="12"/>
        <v>1342.2860288366974</v>
      </c>
      <c r="J88" s="14">
        <f t="shared" si="10"/>
        <v>79194.875701365163</v>
      </c>
      <c r="K88" s="14">
        <f t="shared" si="11"/>
        <v>970858.33697229193</v>
      </c>
      <c r="L88" s="21">
        <f t="shared" si="13"/>
        <v>12.156087815360531</v>
      </c>
    </row>
    <row r="89" spans="1:12" x14ac:dyDescent="0.2">
      <c r="A89" s="17">
        <v>80</v>
      </c>
      <c r="B89" s="9">
        <v>2</v>
      </c>
      <c r="C89" s="5">
        <v>126</v>
      </c>
      <c r="D89" s="5">
        <v>120</v>
      </c>
      <c r="E89" s="18">
        <v>0.5</v>
      </c>
      <c r="F89" s="19">
        <f t="shared" si="8"/>
        <v>1.6260162601626018E-2</v>
      </c>
      <c r="G89" s="19">
        <f t="shared" si="9"/>
        <v>1.6129032258064519E-2</v>
      </c>
      <c r="H89" s="14">
        <f t="shared" si="14"/>
        <v>78523.732686946809</v>
      </c>
      <c r="I89" s="14">
        <f t="shared" si="12"/>
        <v>1266.5118175314003</v>
      </c>
      <c r="J89" s="14">
        <f t="shared" si="10"/>
        <v>77890.47677818111</v>
      </c>
      <c r="K89" s="14">
        <f t="shared" si="11"/>
        <v>891663.46127092675</v>
      </c>
      <c r="L89" s="21">
        <f t="shared" si="13"/>
        <v>11.355337179725668</v>
      </c>
    </row>
    <row r="90" spans="1:12" x14ac:dyDescent="0.2">
      <c r="A90" s="17">
        <v>81</v>
      </c>
      <c r="B90" s="9">
        <v>6</v>
      </c>
      <c r="C90" s="5">
        <v>130</v>
      </c>
      <c r="D90" s="5">
        <v>127</v>
      </c>
      <c r="E90" s="18">
        <v>0.5</v>
      </c>
      <c r="F90" s="19">
        <f t="shared" si="8"/>
        <v>4.6692607003891051E-2</v>
      </c>
      <c r="G90" s="19">
        <f t="shared" si="9"/>
        <v>4.5627376425855515E-2</v>
      </c>
      <c r="H90" s="14">
        <f t="shared" si="14"/>
        <v>77257.220869415411</v>
      </c>
      <c r="I90" s="14">
        <f t="shared" si="12"/>
        <v>3525.0442982242776</v>
      </c>
      <c r="J90" s="14">
        <f t="shared" si="10"/>
        <v>75494.698720303262</v>
      </c>
      <c r="K90" s="14">
        <f t="shared" si="11"/>
        <v>813772.9844927456</v>
      </c>
      <c r="L90" s="21">
        <f t="shared" si="13"/>
        <v>10.533293526934283</v>
      </c>
    </row>
    <row r="91" spans="1:12" x14ac:dyDescent="0.2">
      <c r="A91" s="17">
        <v>82</v>
      </c>
      <c r="B91" s="9">
        <v>5</v>
      </c>
      <c r="C91" s="5">
        <v>122</v>
      </c>
      <c r="D91" s="5">
        <v>127</v>
      </c>
      <c r="E91" s="18">
        <v>0.5</v>
      </c>
      <c r="F91" s="19">
        <f t="shared" si="8"/>
        <v>4.0160642570281124E-2</v>
      </c>
      <c r="G91" s="19">
        <f t="shared" si="9"/>
        <v>3.937007874015748E-2</v>
      </c>
      <c r="H91" s="14">
        <f t="shared" si="14"/>
        <v>73732.176571191128</v>
      </c>
      <c r="I91" s="14">
        <f t="shared" si="12"/>
        <v>2902.8415972909893</v>
      </c>
      <c r="J91" s="14">
        <f t="shared" si="10"/>
        <v>72280.755772545643</v>
      </c>
      <c r="K91" s="14">
        <f t="shared" si="11"/>
        <v>738278.28577244235</v>
      </c>
      <c r="L91" s="21">
        <f t="shared" si="13"/>
        <v>10.012972898739909</v>
      </c>
    </row>
    <row r="92" spans="1:12" x14ac:dyDescent="0.2">
      <c r="A92" s="17">
        <v>83</v>
      </c>
      <c r="B92" s="9">
        <v>4</v>
      </c>
      <c r="C92" s="5">
        <v>95</v>
      </c>
      <c r="D92" s="5">
        <v>123</v>
      </c>
      <c r="E92" s="18">
        <v>0.5</v>
      </c>
      <c r="F92" s="19">
        <f t="shared" si="8"/>
        <v>3.669724770642202E-2</v>
      </c>
      <c r="G92" s="19">
        <f t="shared" si="9"/>
        <v>3.6036036036036043E-2</v>
      </c>
      <c r="H92" s="14">
        <f t="shared" si="14"/>
        <v>70829.334973900142</v>
      </c>
      <c r="I92" s="14">
        <f t="shared" si="12"/>
        <v>2552.4084675279337</v>
      </c>
      <c r="J92" s="14">
        <f t="shared" si="10"/>
        <v>69553.130740136185</v>
      </c>
      <c r="K92" s="14">
        <f t="shared" si="11"/>
        <v>665997.52999989677</v>
      </c>
      <c r="L92" s="21">
        <f t="shared" si="13"/>
        <v>9.402848837212856</v>
      </c>
    </row>
    <row r="93" spans="1:12" x14ac:dyDescent="0.2">
      <c r="A93" s="17">
        <v>84</v>
      </c>
      <c r="B93" s="9">
        <v>12</v>
      </c>
      <c r="C93" s="5">
        <v>97</v>
      </c>
      <c r="D93" s="5">
        <v>93</v>
      </c>
      <c r="E93" s="18">
        <v>0.5</v>
      </c>
      <c r="F93" s="19">
        <f t="shared" si="8"/>
        <v>0.12631578947368421</v>
      </c>
      <c r="G93" s="19">
        <f t="shared" si="9"/>
        <v>0.11881188118811882</v>
      </c>
      <c r="H93" s="14">
        <f t="shared" si="14"/>
        <v>68276.926506372212</v>
      </c>
      <c r="I93" s="14">
        <f t="shared" si="12"/>
        <v>8112.1100799650158</v>
      </c>
      <c r="J93" s="14">
        <f t="shared" si="10"/>
        <v>64220.871466389704</v>
      </c>
      <c r="K93" s="14">
        <f t="shared" si="11"/>
        <v>596444.39925976063</v>
      </c>
      <c r="L93" s="21">
        <f t="shared" si="13"/>
        <v>8.7356656161740833</v>
      </c>
    </row>
    <row r="94" spans="1:12" x14ac:dyDescent="0.2">
      <c r="A94" s="17">
        <v>85</v>
      </c>
      <c r="B94" s="9">
        <v>4</v>
      </c>
      <c r="C94" s="5">
        <v>104</v>
      </c>
      <c r="D94" s="5">
        <v>91</v>
      </c>
      <c r="E94" s="18">
        <v>0.5</v>
      </c>
      <c r="F94" s="19">
        <f t="shared" si="8"/>
        <v>4.1025641025641026E-2</v>
      </c>
      <c r="G94" s="19">
        <f t="shared" si="9"/>
        <v>4.0201005025125629E-2</v>
      </c>
      <c r="H94" s="14">
        <f t="shared" si="14"/>
        <v>60164.816426407197</v>
      </c>
      <c r="I94" s="14">
        <f t="shared" si="12"/>
        <v>2418.6860874937565</v>
      </c>
      <c r="J94" s="14">
        <f t="shared" si="10"/>
        <v>58955.473382660319</v>
      </c>
      <c r="K94" s="14">
        <f t="shared" si="11"/>
        <v>532223.52779337089</v>
      </c>
      <c r="L94" s="21">
        <f t="shared" si="13"/>
        <v>8.8460924408267676</v>
      </c>
    </row>
    <row r="95" spans="1:12" x14ac:dyDescent="0.2">
      <c r="A95" s="17">
        <v>86</v>
      </c>
      <c r="B95" s="9">
        <v>5</v>
      </c>
      <c r="C95" s="5">
        <v>96</v>
      </c>
      <c r="D95" s="5">
        <v>96</v>
      </c>
      <c r="E95" s="18">
        <v>0.5</v>
      </c>
      <c r="F95" s="19">
        <f t="shared" si="8"/>
        <v>5.2083333333333336E-2</v>
      </c>
      <c r="G95" s="19">
        <f t="shared" si="9"/>
        <v>5.0761421319796954E-2</v>
      </c>
      <c r="H95" s="14">
        <f t="shared" si="14"/>
        <v>57746.130338913441</v>
      </c>
      <c r="I95" s="14">
        <f t="shared" si="12"/>
        <v>2931.2756517214943</v>
      </c>
      <c r="J95" s="14">
        <f t="shared" si="10"/>
        <v>56280.49251305269</v>
      </c>
      <c r="K95" s="14">
        <f t="shared" si="11"/>
        <v>473268.05441071052</v>
      </c>
      <c r="L95" s="21">
        <f t="shared" si="13"/>
        <v>8.1956669933221296</v>
      </c>
    </row>
    <row r="96" spans="1:12" x14ac:dyDescent="0.2">
      <c r="A96" s="17">
        <v>87</v>
      </c>
      <c r="B96" s="9">
        <v>9</v>
      </c>
      <c r="C96" s="5">
        <v>85</v>
      </c>
      <c r="D96" s="5">
        <v>91</v>
      </c>
      <c r="E96" s="18">
        <v>0.5</v>
      </c>
      <c r="F96" s="19">
        <f t="shared" si="8"/>
        <v>0.10227272727272728</v>
      </c>
      <c r="G96" s="19">
        <f t="shared" si="9"/>
        <v>9.7297297297297317E-2</v>
      </c>
      <c r="H96" s="14">
        <f t="shared" si="14"/>
        <v>54814.854687191946</v>
      </c>
      <c r="I96" s="14">
        <f t="shared" si="12"/>
        <v>5333.3372128078663</v>
      </c>
      <c r="J96" s="14">
        <f t="shared" si="10"/>
        <v>52148.186080788008</v>
      </c>
      <c r="K96" s="14">
        <f t="shared" si="11"/>
        <v>416987.56189765781</v>
      </c>
      <c r="L96" s="21">
        <f t="shared" si="13"/>
        <v>7.6071999876174301</v>
      </c>
    </row>
    <row r="97" spans="1:12" x14ac:dyDescent="0.2">
      <c r="A97" s="17">
        <v>88</v>
      </c>
      <c r="B97" s="9">
        <v>10</v>
      </c>
      <c r="C97" s="5">
        <v>94</v>
      </c>
      <c r="D97" s="5">
        <v>77</v>
      </c>
      <c r="E97" s="18">
        <v>0.5</v>
      </c>
      <c r="F97" s="19">
        <f t="shared" si="8"/>
        <v>0.11695906432748537</v>
      </c>
      <c r="G97" s="19">
        <f t="shared" si="9"/>
        <v>0.11049723756906078</v>
      </c>
      <c r="H97" s="14">
        <f t="shared" si="14"/>
        <v>49481.517474384076</v>
      </c>
      <c r="I97" s="14">
        <f t="shared" si="12"/>
        <v>5467.5709916446494</v>
      </c>
      <c r="J97" s="14">
        <f t="shared" si="10"/>
        <v>46747.731978561751</v>
      </c>
      <c r="K97" s="14">
        <f t="shared" si="11"/>
        <v>364839.37581686978</v>
      </c>
      <c r="L97" s="21">
        <f t="shared" si="13"/>
        <v>7.3732454952648183</v>
      </c>
    </row>
    <row r="98" spans="1:12" x14ac:dyDescent="0.2">
      <c r="A98" s="17">
        <v>89</v>
      </c>
      <c r="B98" s="9">
        <v>3</v>
      </c>
      <c r="C98" s="5">
        <v>67</v>
      </c>
      <c r="D98" s="5">
        <v>88</v>
      </c>
      <c r="E98" s="18">
        <v>0.5</v>
      </c>
      <c r="F98" s="19">
        <f t="shared" si="8"/>
        <v>3.870967741935484E-2</v>
      </c>
      <c r="G98" s="19">
        <f t="shared" si="9"/>
        <v>3.7974683544303799E-2</v>
      </c>
      <c r="H98" s="14">
        <f t="shared" si="14"/>
        <v>44013.946482739426</v>
      </c>
      <c r="I98" s="14">
        <f t="shared" si="12"/>
        <v>1671.4156892179528</v>
      </c>
      <c r="J98" s="14">
        <f t="shared" si="10"/>
        <v>43178.238638130453</v>
      </c>
      <c r="K98" s="14">
        <f>K99+J98</f>
        <v>318091.64383830805</v>
      </c>
      <c r="L98" s="21">
        <f t="shared" si="13"/>
        <v>7.2270648114467839</v>
      </c>
    </row>
    <row r="99" spans="1:12" x14ac:dyDescent="0.2">
      <c r="A99" s="17">
        <v>90</v>
      </c>
      <c r="B99" s="9">
        <v>11</v>
      </c>
      <c r="C99" s="5">
        <v>71</v>
      </c>
      <c r="D99" s="5">
        <v>59</v>
      </c>
      <c r="E99" s="18">
        <v>0.5</v>
      </c>
      <c r="F99" s="23">
        <f t="shared" si="8"/>
        <v>0.16923076923076924</v>
      </c>
      <c r="G99" s="23">
        <f t="shared" si="9"/>
        <v>0.15602836879432627</v>
      </c>
      <c r="H99" s="24">
        <f t="shared" si="14"/>
        <v>42342.530793521473</v>
      </c>
      <c r="I99" s="24">
        <f t="shared" si="12"/>
        <v>6606.6360103366851</v>
      </c>
      <c r="J99" s="24">
        <f t="shared" si="10"/>
        <v>39039.212788353136</v>
      </c>
      <c r="K99" s="24">
        <f t="shared" ref="K99:K108" si="15">K100+J99</f>
        <v>274913.40520017763</v>
      </c>
      <c r="L99" s="25">
        <f t="shared" si="13"/>
        <v>6.4926068434775788</v>
      </c>
    </row>
    <row r="100" spans="1:12" x14ac:dyDescent="0.2">
      <c r="A100" s="17">
        <v>91</v>
      </c>
      <c r="B100" s="9">
        <v>4</v>
      </c>
      <c r="C100" s="5">
        <v>39</v>
      </c>
      <c r="D100" s="5">
        <v>65</v>
      </c>
      <c r="E100" s="18">
        <v>0.5</v>
      </c>
      <c r="F100" s="23">
        <f t="shared" si="8"/>
        <v>7.6923076923076927E-2</v>
      </c>
      <c r="G100" s="23">
        <f t="shared" si="9"/>
        <v>7.407407407407407E-2</v>
      </c>
      <c r="H100" s="24">
        <f t="shared" si="14"/>
        <v>35735.894783184791</v>
      </c>
      <c r="I100" s="24">
        <f t="shared" si="12"/>
        <v>2647.1033172729472</v>
      </c>
      <c r="J100" s="24">
        <f t="shared" si="10"/>
        <v>34412.343124548323</v>
      </c>
      <c r="K100" s="24">
        <f t="shared" si="15"/>
        <v>235874.19241182448</v>
      </c>
      <c r="L100" s="25">
        <f t="shared" si="13"/>
        <v>6.6004837389104072</v>
      </c>
    </row>
    <row r="101" spans="1:12" x14ac:dyDescent="0.2">
      <c r="A101" s="17">
        <v>92</v>
      </c>
      <c r="B101" s="9">
        <v>9</v>
      </c>
      <c r="C101" s="5">
        <v>50</v>
      </c>
      <c r="D101" s="5">
        <v>39</v>
      </c>
      <c r="E101" s="18">
        <v>0.5</v>
      </c>
      <c r="F101" s="23">
        <f t="shared" si="8"/>
        <v>0.20224719101123595</v>
      </c>
      <c r="G101" s="23">
        <f t="shared" si="9"/>
        <v>0.18367346938775508</v>
      </c>
      <c r="H101" s="24">
        <f t="shared" si="14"/>
        <v>33088.791465911847</v>
      </c>
      <c r="I101" s="24">
        <f t="shared" si="12"/>
        <v>6077.5331263919716</v>
      </c>
      <c r="J101" s="24">
        <f t="shared" si="10"/>
        <v>30050.024902715861</v>
      </c>
      <c r="K101" s="24">
        <f t="shared" si="15"/>
        <v>201461.84928727616</v>
      </c>
      <c r="L101" s="25">
        <f t="shared" si="13"/>
        <v>6.0885224380232392</v>
      </c>
    </row>
    <row r="102" spans="1:12" x14ac:dyDescent="0.2">
      <c r="A102" s="17">
        <v>93</v>
      </c>
      <c r="B102" s="9">
        <v>4</v>
      </c>
      <c r="C102" s="5">
        <v>33</v>
      </c>
      <c r="D102" s="5">
        <v>39</v>
      </c>
      <c r="E102" s="18">
        <v>0.5</v>
      </c>
      <c r="F102" s="23">
        <f t="shared" si="8"/>
        <v>0.1111111111111111</v>
      </c>
      <c r="G102" s="23">
        <f t="shared" si="9"/>
        <v>0.10526315789473684</v>
      </c>
      <c r="H102" s="24">
        <f t="shared" si="14"/>
        <v>27011.258339519874</v>
      </c>
      <c r="I102" s="24">
        <f t="shared" si="12"/>
        <v>2843.2903515284079</v>
      </c>
      <c r="J102" s="24">
        <f t="shared" si="10"/>
        <v>25589.613163755668</v>
      </c>
      <c r="K102" s="24">
        <f t="shared" si="15"/>
        <v>171411.82438456028</v>
      </c>
      <c r="L102" s="25">
        <f t="shared" si="13"/>
        <v>6.3459399865784683</v>
      </c>
    </row>
    <row r="103" spans="1:12" x14ac:dyDescent="0.2">
      <c r="A103" s="17">
        <v>94</v>
      </c>
      <c r="B103" s="9">
        <v>6</v>
      </c>
      <c r="C103" s="5">
        <v>27</v>
      </c>
      <c r="D103" s="5">
        <v>28</v>
      </c>
      <c r="E103" s="18">
        <v>0.5</v>
      </c>
      <c r="F103" s="23">
        <f t="shared" si="8"/>
        <v>0.21818181818181817</v>
      </c>
      <c r="G103" s="23">
        <f t="shared" si="9"/>
        <v>0.19672131147540983</v>
      </c>
      <c r="H103" s="24">
        <f t="shared" si="14"/>
        <v>24167.967987991466</v>
      </c>
      <c r="I103" s="24">
        <f t="shared" si="12"/>
        <v>4754.3543582934026</v>
      </c>
      <c r="J103" s="24">
        <f t="shared" si="10"/>
        <v>21790.790808844762</v>
      </c>
      <c r="K103" s="24">
        <f t="shared" si="15"/>
        <v>145822.21122080463</v>
      </c>
      <c r="L103" s="25">
        <f t="shared" si="13"/>
        <v>6.0336976320582885</v>
      </c>
    </row>
    <row r="104" spans="1:12" x14ac:dyDescent="0.2">
      <c r="A104" s="17">
        <v>95</v>
      </c>
      <c r="B104" s="9">
        <v>1</v>
      </c>
      <c r="C104" s="5">
        <v>28</v>
      </c>
      <c r="D104" s="5">
        <v>22</v>
      </c>
      <c r="E104" s="18">
        <v>0.5</v>
      </c>
      <c r="F104" s="23">
        <f t="shared" si="8"/>
        <v>0.04</v>
      </c>
      <c r="G104" s="23">
        <f t="shared" si="9"/>
        <v>3.9215686274509803E-2</v>
      </c>
      <c r="H104" s="24">
        <f t="shared" si="14"/>
        <v>19413.613629698062</v>
      </c>
      <c r="I104" s="24">
        <f t="shared" si="12"/>
        <v>761.31818155678673</v>
      </c>
      <c r="J104" s="24">
        <f t="shared" si="10"/>
        <v>19032.954538919668</v>
      </c>
      <c r="K104" s="24">
        <f t="shared" si="15"/>
        <v>124031.42041195986</v>
      </c>
      <c r="L104" s="25">
        <f t="shared" si="13"/>
        <v>6.3888888888888902</v>
      </c>
    </row>
    <row r="105" spans="1:12" x14ac:dyDescent="0.2">
      <c r="A105" s="17">
        <v>96</v>
      </c>
      <c r="B105" s="9">
        <v>8</v>
      </c>
      <c r="C105" s="5">
        <v>11</v>
      </c>
      <c r="D105" s="5">
        <v>23</v>
      </c>
      <c r="E105" s="18">
        <v>0.5</v>
      </c>
      <c r="F105" s="23">
        <f t="shared" si="8"/>
        <v>0.47058823529411764</v>
      </c>
      <c r="G105" s="23">
        <f t="shared" si="9"/>
        <v>0.38095238095238093</v>
      </c>
      <c r="H105" s="24">
        <f t="shared" si="14"/>
        <v>18652.295448141274</v>
      </c>
      <c r="I105" s="24">
        <f t="shared" si="12"/>
        <v>7105.6363611966754</v>
      </c>
      <c r="J105" s="24">
        <f t="shared" si="10"/>
        <v>15099.477267542938</v>
      </c>
      <c r="K105" s="24">
        <f t="shared" si="15"/>
        <v>104998.46587304019</v>
      </c>
      <c r="L105" s="25">
        <f t="shared" si="13"/>
        <v>5.6292517006802729</v>
      </c>
    </row>
    <row r="106" spans="1:12" x14ac:dyDescent="0.2">
      <c r="A106" s="17">
        <v>97</v>
      </c>
      <c r="B106" s="9">
        <v>2</v>
      </c>
      <c r="C106" s="5">
        <v>12</v>
      </c>
      <c r="D106" s="5">
        <v>7</v>
      </c>
      <c r="E106" s="18">
        <v>0.5</v>
      </c>
      <c r="F106" s="23">
        <f t="shared" si="8"/>
        <v>0.21052631578947367</v>
      </c>
      <c r="G106" s="23">
        <f t="shared" si="9"/>
        <v>0.19047619047619049</v>
      </c>
      <c r="H106" s="24">
        <f t="shared" si="14"/>
        <v>11546.659086944599</v>
      </c>
      <c r="I106" s="24">
        <f t="shared" si="12"/>
        <v>2199.3636356084953</v>
      </c>
      <c r="J106" s="24">
        <f t="shared" si="10"/>
        <v>10446.977269140352</v>
      </c>
      <c r="K106" s="24">
        <f t="shared" si="15"/>
        <v>89898.988605497245</v>
      </c>
      <c r="L106" s="25">
        <f t="shared" si="13"/>
        <v>7.7857142857142865</v>
      </c>
    </row>
    <row r="107" spans="1:12" x14ac:dyDescent="0.2">
      <c r="A107" s="17">
        <v>98</v>
      </c>
      <c r="B107" s="9">
        <v>3</v>
      </c>
      <c r="C107" s="5">
        <v>11</v>
      </c>
      <c r="D107" s="5">
        <v>8</v>
      </c>
      <c r="E107" s="18">
        <v>0.5</v>
      </c>
      <c r="F107" s="23">
        <f t="shared" si="8"/>
        <v>0.31578947368421051</v>
      </c>
      <c r="G107" s="23">
        <f t="shared" si="9"/>
        <v>0.27272727272727271</v>
      </c>
      <c r="H107" s="24">
        <f t="shared" si="14"/>
        <v>9347.2954513361037</v>
      </c>
      <c r="I107" s="24">
        <f t="shared" si="12"/>
        <v>2549.262395818937</v>
      </c>
      <c r="J107" s="24">
        <f t="shared" si="10"/>
        <v>8072.6642534266357</v>
      </c>
      <c r="K107" s="24">
        <f t="shared" si="15"/>
        <v>79452.011336356896</v>
      </c>
      <c r="L107" s="25">
        <f t="shared" si="13"/>
        <v>8.5000000000000018</v>
      </c>
    </row>
    <row r="108" spans="1:12" x14ac:dyDescent="0.2">
      <c r="A108" s="17">
        <v>99</v>
      </c>
      <c r="B108" s="9">
        <v>0</v>
      </c>
      <c r="C108" s="5">
        <v>7</v>
      </c>
      <c r="D108" s="5">
        <v>9</v>
      </c>
      <c r="E108" s="18">
        <v>0.5</v>
      </c>
      <c r="F108" s="23">
        <f t="shared" si="8"/>
        <v>0</v>
      </c>
      <c r="G108" s="23">
        <f t="shared" si="9"/>
        <v>0</v>
      </c>
      <c r="H108" s="24">
        <f t="shared" si="14"/>
        <v>6798.0330555171668</v>
      </c>
      <c r="I108" s="24">
        <f t="shared" si="12"/>
        <v>0</v>
      </c>
      <c r="J108" s="24">
        <f t="shared" si="10"/>
        <v>6798.0330555171668</v>
      </c>
      <c r="K108" s="24">
        <f t="shared" si="15"/>
        <v>71379.347082930253</v>
      </c>
      <c r="L108" s="25">
        <f t="shared" si="13"/>
        <v>10.5</v>
      </c>
    </row>
    <row r="109" spans="1:12" x14ac:dyDescent="0.2">
      <c r="A109" s="17" t="s">
        <v>21</v>
      </c>
      <c r="B109" s="9">
        <v>1</v>
      </c>
      <c r="C109" s="5">
        <v>8</v>
      </c>
      <c r="D109" s="5">
        <v>11</v>
      </c>
      <c r="E109" s="22"/>
      <c r="F109" s="23">
        <f t="shared" si="8"/>
        <v>0.10526315789473684</v>
      </c>
      <c r="G109" s="23">
        <v>1</v>
      </c>
      <c r="H109" s="24">
        <f>H108-I108</f>
        <v>6798.0330555171668</v>
      </c>
      <c r="I109" s="24">
        <f>H109*G109</f>
        <v>6798.0330555171668</v>
      </c>
      <c r="J109" s="24">
        <f>H109/F109</f>
        <v>64581.314027413086</v>
      </c>
      <c r="K109" s="24">
        <f>J109</f>
        <v>64581.314027413086</v>
      </c>
      <c r="L109" s="25">
        <f>K109/H109</f>
        <v>9.5</v>
      </c>
    </row>
    <row r="110" spans="1:12" x14ac:dyDescent="0.2">
      <c r="A110" s="26"/>
      <c r="B110" s="26"/>
      <c r="C110" s="26"/>
      <c r="D110" s="26"/>
      <c r="E110" s="27"/>
      <c r="F110" s="27"/>
      <c r="G110" s="27"/>
      <c r="H110" s="26"/>
      <c r="I110" s="26"/>
      <c r="J110" s="26"/>
      <c r="K110" s="26"/>
      <c r="L110" s="27"/>
    </row>
    <row r="111" spans="1:12" x14ac:dyDescent="0.2">
      <c r="A111" s="14"/>
      <c r="B111" s="14"/>
      <c r="C111" s="14"/>
      <c r="D111" s="14"/>
      <c r="E111" s="15"/>
      <c r="F111" s="15"/>
      <c r="G111" s="15"/>
      <c r="H111" s="14"/>
      <c r="I111" s="14"/>
      <c r="J111" s="14"/>
      <c r="K111" s="14"/>
      <c r="L111" s="15"/>
    </row>
    <row r="112" spans="1:12" s="31" customFormat="1" ht="11.25" x14ac:dyDescent="0.2">
      <c r="A112" s="57" t="s">
        <v>23</v>
      </c>
      <c r="B112" s="32"/>
      <c r="C112" s="32"/>
      <c r="D112" s="32"/>
      <c r="H112" s="32"/>
      <c r="I112" s="32"/>
      <c r="J112" s="32"/>
      <c r="K112" s="32"/>
      <c r="L112" s="30"/>
    </row>
    <row r="113" spans="1:12" s="31" customFormat="1" ht="11.25" x14ac:dyDescent="0.2">
      <c r="A113" s="57" t="s">
        <v>9</v>
      </c>
      <c r="B113" s="33"/>
      <c r="C113" s="33"/>
      <c r="D113" s="33"/>
      <c r="E113" s="34"/>
      <c r="F113" s="34"/>
      <c r="G113" s="34"/>
      <c r="H113" s="33"/>
      <c r="I113" s="33"/>
      <c r="J113" s="33"/>
      <c r="K113" s="33"/>
      <c r="L113" s="30"/>
    </row>
    <row r="114" spans="1:12" s="31" customFormat="1" ht="11.25" x14ac:dyDescent="0.2">
      <c r="A114" s="57" t="s">
        <v>10</v>
      </c>
      <c r="B114" s="33"/>
      <c r="C114" s="33"/>
      <c r="D114" s="33"/>
      <c r="E114" s="34"/>
      <c r="F114" s="34"/>
      <c r="G114" s="34"/>
      <c r="H114" s="33"/>
      <c r="I114" s="33"/>
      <c r="J114" s="33"/>
      <c r="K114" s="33"/>
      <c r="L114" s="30"/>
    </row>
    <row r="115" spans="1:12" s="31" customFormat="1" ht="11.25" x14ac:dyDescent="0.2">
      <c r="A115" s="57" t="s">
        <v>11</v>
      </c>
      <c r="B115" s="33"/>
      <c r="C115" s="33"/>
      <c r="D115" s="33"/>
      <c r="E115" s="34"/>
      <c r="F115" s="34"/>
      <c r="G115" s="34"/>
      <c r="H115" s="33"/>
      <c r="I115" s="33"/>
      <c r="J115" s="33"/>
      <c r="K115" s="33"/>
      <c r="L115" s="30"/>
    </row>
    <row r="116" spans="1:12" s="31" customFormat="1" ht="11.25" x14ac:dyDescent="0.2">
      <c r="A116" s="57" t="s">
        <v>12</v>
      </c>
      <c r="B116" s="33"/>
      <c r="C116" s="33"/>
      <c r="D116" s="33"/>
      <c r="E116" s="34"/>
      <c r="F116" s="34"/>
      <c r="G116" s="34"/>
      <c r="H116" s="33"/>
      <c r="I116" s="33"/>
      <c r="J116" s="33"/>
      <c r="K116" s="33"/>
      <c r="L116" s="30"/>
    </row>
    <row r="117" spans="1:12" s="31" customFormat="1" ht="11.25" x14ac:dyDescent="0.2">
      <c r="A117" s="57" t="s">
        <v>13</v>
      </c>
      <c r="B117" s="33"/>
      <c r="C117" s="33"/>
      <c r="D117" s="33"/>
      <c r="E117" s="34"/>
      <c r="F117" s="34"/>
      <c r="G117" s="34"/>
      <c r="H117" s="33"/>
      <c r="I117" s="33"/>
      <c r="J117" s="33"/>
      <c r="K117" s="33"/>
      <c r="L117" s="30"/>
    </row>
    <row r="118" spans="1:12" s="31" customFormat="1" ht="11.25" x14ac:dyDescent="0.2">
      <c r="A118" s="57" t="s">
        <v>14</v>
      </c>
      <c r="B118" s="33"/>
      <c r="C118" s="33"/>
      <c r="D118" s="33"/>
      <c r="E118" s="34"/>
      <c r="F118" s="34"/>
      <c r="G118" s="34"/>
      <c r="H118" s="33"/>
      <c r="I118" s="33"/>
      <c r="J118" s="33"/>
      <c r="K118" s="33"/>
      <c r="L118" s="30"/>
    </row>
    <row r="119" spans="1:12" s="31" customFormat="1" ht="11.25" x14ac:dyDescent="0.2">
      <c r="A119" s="57" t="s">
        <v>15</v>
      </c>
      <c r="B119" s="33"/>
      <c r="C119" s="33"/>
      <c r="D119" s="33"/>
      <c r="E119" s="34"/>
      <c r="F119" s="34"/>
      <c r="G119" s="34"/>
      <c r="H119" s="33"/>
      <c r="I119" s="33"/>
      <c r="J119" s="33"/>
      <c r="K119" s="33"/>
      <c r="L119" s="30"/>
    </row>
    <row r="120" spans="1:12" s="31" customFormat="1" ht="11.25" x14ac:dyDescent="0.2">
      <c r="A120" s="57" t="s">
        <v>16</v>
      </c>
      <c r="B120" s="33"/>
      <c r="C120" s="33"/>
      <c r="D120" s="33"/>
      <c r="E120" s="34"/>
      <c r="F120" s="34"/>
      <c r="G120" s="34"/>
      <c r="H120" s="33"/>
      <c r="I120" s="33"/>
      <c r="J120" s="33"/>
      <c r="K120" s="33"/>
      <c r="L120" s="30"/>
    </row>
    <row r="121" spans="1:12" s="31" customFormat="1" ht="11.25" x14ac:dyDescent="0.2">
      <c r="A121" s="57" t="s">
        <v>17</v>
      </c>
      <c r="B121" s="33"/>
      <c r="C121" s="33"/>
      <c r="D121" s="33"/>
      <c r="E121" s="34"/>
      <c r="F121" s="34"/>
      <c r="G121" s="34"/>
      <c r="H121" s="33"/>
      <c r="I121" s="33"/>
      <c r="J121" s="33"/>
      <c r="K121" s="33"/>
      <c r="L121" s="30"/>
    </row>
    <row r="122" spans="1:12" s="31" customFormat="1" ht="11.25" x14ac:dyDescent="0.2">
      <c r="A122" s="57" t="s">
        <v>18</v>
      </c>
      <c r="B122" s="33"/>
      <c r="C122" s="33"/>
      <c r="D122" s="33"/>
      <c r="E122" s="34"/>
      <c r="F122" s="34"/>
      <c r="G122" s="34"/>
      <c r="H122" s="33"/>
      <c r="I122" s="33"/>
      <c r="J122" s="33"/>
      <c r="K122" s="33"/>
      <c r="L122" s="30"/>
    </row>
    <row r="123" spans="1:12" s="31" customFormat="1" ht="11.25" x14ac:dyDescent="0.2">
      <c r="A123" s="57" t="s">
        <v>19</v>
      </c>
      <c r="B123" s="33"/>
      <c r="C123" s="33"/>
      <c r="D123" s="33"/>
      <c r="E123" s="34"/>
      <c r="F123" s="34"/>
      <c r="G123" s="34"/>
      <c r="H123" s="33"/>
      <c r="I123" s="33"/>
      <c r="J123" s="33"/>
      <c r="K123" s="33"/>
      <c r="L123" s="30"/>
    </row>
    <row r="124" spans="1:12" s="31" customFormat="1" ht="11.25" x14ac:dyDescent="0.2">
      <c r="A124" s="29"/>
      <c r="B124" s="29"/>
      <c r="C124" s="29"/>
      <c r="D124" s="29"/>
      <c r="E124" s="30"/>
      <c r="F124" s="30"/>
      <c r="G124" s="30"/>
      <c r="H124" s="29"/>
      <c r="I124" s="29"/>
      <c r="J124" s="29"/>
      <c r="K124" s="29"/>
      <c r="L124" s="30"/>
    </row>
    <row r="125" spans="1:12" s="31" customFormat="1" ht="11.25" x14ac:dyDescent="0.2">
      <c r="A125" s="4" t="e">
        <f>#REF!</f>
        <v>#REF!</v>
      </c>
      <c r="B125" s="32"/>
      <c r="C125" s="32"/>
      <c r="D125" s="32"/>
      <c r="H125" s="32"/>
      <c r="I125" s="32"/>
      <c r="J125" s="32"/>
      <c r="K125" s="32"/>
      <c r="L125" s="30"/>
    </row>
    <row r="126" spans="1:12" s="31" customFormat="1" ht="11.25" x14ac:dyDescent="0.2">
      <c r="A126" s="32"/>
      <c r="B126" s="32"/>
      <c r="C126" s="32"/>
      <c r="D126" s="32"/>
      <c r="H126" s="32"/>
      <c r="I126" s="32"/>
      <c r="J126" s="32"/>
      <c r="K126" s="32"/>
      <c r="L126" s="30"/>
    </row>
    <row r="127" spans="1:12" x14ac:dyDescent="0.2">
      <c r="L127" s="15"/>
    </row>
    <row r="128" spans="1:12" x14ac:dyDescent="0.2">
      <c r="L128" s="15"/>
    </row>
    <row r="129" spans="12:12" x14ac:dyDescent="0.2">
      <c r="L129" s="15"/>
    </row>
    <row r="130" spans="12:12" x14ac:dyDescent="0.2">
      <c r="L130" s="15"/>
    </row>
    <row r="131" spans="12:12" x14ac:dyDescent="0.2">
      <c r="L131" s="15"/>
    </row>
    <row r="132" spans="12:12" x14ac:dyDescent="0.2">
      <c r="L132" s="15"/>
    </row>
    <row r="133" spans="12:12" x14ac:dyDescent="0.2">
      <c r="L133" s="15"/>
    </row>
    <row r="134" spans="12:12" x14ac:dyDescent="0.2">
      <c r="L134" s="15"/>
    </row>
    <row r="135" spans="12:12" x14ac:dyDescent="0.2">
      <c r="L135" s="15"/>
    </row>
    <row r="136" spans="12:12" x14ac:dyDescent="0.2">
      <c r="L136" s="15"/>
    </row>
    <row r="137" spans="12:12" x14ac:dyDescent="0.2">
      <c r="L137" s="15"/>
    </row>
    <row r="138" spans="12:12" x14ac:dyDescent="0.2">
      <c r="L138" s="15"/>
    </row>
    <row r="139" spans="12:12" x14ac:dyDescent="0.2">
      <c r="L139" s="15"/>
    </row>
    <row r="140" spans="12:12" x14ac:dyDescent="0.2">
      <c r="L140" s="15"/>
    </row>
    <row r="141" spans="12:12" x14ac:dyDescent="0.2">
      <c r="L141" s="15"/>
    </row>
    <row r="142" spans="12:12" x14ac:dyDescent="0.2">
      <c r="L142" s="15"/>
    </row>
    <row r="143" spans="12:12" x14ac:dyDescent="0.2">
      <c r="L143" s="15"/>
    </row>
    <row r="144" spans="12:12" x14ac:dyDescent="0.2">
      <c r="L144" s="15"/>
    </row>
    <row r="145" spans="12:12" x14ac:dyDescent="0.2">
      <c r="L145" s="15"/>
    </row>
    <row r="146" spans="12:12" x14ac:dyDescent="0.2">
      <c r="L146" s="15"/>
    </row>
    <row r="147" spans="12:12" x14ac:dyDescent="0.2">
      <c r="L147" s="15"/>
    </row>
    <row r="148" spans="12:12" x14ac:dyDescent="0.2">
      <c r="L148" s="15"/>
    </row>
    <row r="149" spans="12:12" x14ac:dyDescent="0.2">
      <c r="L149" s="15"/>
    </row>
    <row r="150" spans="12:12" x14ac:dyDescent="0.2">
      <c r="L150" s="15"/>
    </row>
    <row r="151" spans="12:12" x14ac:dyDescent="0.2">
      <c r="L151" s="15"/>
    </row>
    <row r="152" spans="12:12" x14ac:dyDescent="0.2">
      <c r="L152" s="15"/>
    </row>
    <row r="153" spans="12:12" x14ac:dyDescent="0.2">
      <c r="L153" s="15"/>
    </row>
    <row r="154" spans="12:12" x14ac:dyDescent="0.2">
      <c r="L154" s="15"/>
    </row>
    <row r="155" spans="12:12" x14ac:dyDescent="0.2">
      <c r="L155" s="15"/>
    </row>
    <row r="156" spans="12:12" x14ac:dyDescent="0.2">
      <c r="L156" s="15"/>
    </row>
    <row r="157" spans="12:12" x14ac:dyDescent="0.2">
      <c r="L157" s="15"/>
    </row>
    <row r="158" spans="12:12" x14ac:dyDescent="0.2">
      <c r="L158" s="15"/>
    </row>
    <row r="159" spans="12:12" x14ac:dyDescent="0.2">
      <c r="L159" s="15"/>
    </row>
    <row r="160" spans="12:12" x14ac:dyDescent="0.2">
      <c r="L160" s="15"/>
    </row>
    <row r="161" spans="12:12" x14ac:dyDescent="0.2">
      <c r="L161" s="15"/>
    </row>
    <row r="162" spans="12:12" x14ac:dyDescent="0.2">
      <c r="L162" s="15"/>
    </row>
    <row r="163" spans="12:12" x14ac:dyDescent="0.2">
      <c r="L163" s="15"/>
    </row>
    <row r="164" spans="12:12" x14ac:dyDescent="0.2">
      <c r="L164" s="15"/>
    </row>
    <row r="165" spans="12:12" x14ac:dyDescent="0.2">
      <c r="L165" s="15"/>
    </row>
    <row r="166" spans="12:12" x14ac:dyDescent="0.2">
      <c r="L166" s="15"/>
    </row>
    <row r="167" spans="12:12" x14ac:dyDescent="0.2">
      <c r="L167" s="15"/>
    </row>
    <row r="168" spans="12:12" x14ac:dyDescent="0.2">
      <c r="L168" s="15"/>
    </row>
    <row r="169" spans="12:12" x14ac:dyDescent="0.2">
      <c r="L169" s="15"/>
    </row>
    <row r="170" spans="12:12" x14ac:dyDescent="0.2">
      <c r="L170" s="15"/>
    </row>
    <row r="171" spans="12:12" x14ac:dyDescent="0.2">
      <c r="L171" s="15"/>
    </row>
    <row r="172" spans="12:12" x14ac:dyDescent="0.2">
      <c r="L172" s="15"/>
    </row>
    <row r="173" spans="12:12" x14ac:dyDescent="0.2">
      <c r="L173" s="15"/>
    </row>
    <row r="174" spans="12:12" x14ac:dyDescent="0.2">
      <c r="L174" s="15"/>
    </row>
    <row r="175" spans="12:12" x14ac:dyDescent="0.2">
      <c r="L175" s="15"/>
    </row>
    <row r="176" spans="12:12" x14ac:dyDescent="0.2">
      <c r="L176" s="15"/>
    </row>
    <row r="177" spans="12:12" x14ac:dyDescent="0.2">
      <c r="L177" s="15"/>
    </row>
    <row r="178" spans="12:12" x14ac:dyDescent="0.2">
      <c r="L178" s="15"/>
    </row>
    <row r="179" spans="12:12" x14ac:dyDescent="0.2">
      <c r="L179" s="15"/>
    </row>
    <row r="180" spans="12:12" x14ac:dyDescent="0.2">
      <c r="L180" s="15"/>
    </row>
    <row r="181" spans="12:12" x14ac:dyDescent="0.2">
      <c r="L181" s="15"/>
    </row>
    <row r="182" spans="12:12" x14ac:dyDescent="0.2">
      <c r="L182" s="15"/>
    </row>
    <row r="183" spans="12:12" x14ac:dyDescent="0.2">
      <c r="L183" s="15"/>
    </row>
    <row r="184" spans="12:12" x14ac:dyDescent="0.2">
      <c r="L184" s="15"/>
    </row>
    <row r="185" spans="12:12" x14ac:dyDescent="0.2">
      <c r="L185" s="15"/>
    </row>
    <row r="186" spans="12:12" x14ac:dyDescent="0.2">
      <c r="L186" s="15"/>
    </row>
    <row r="187" spans="12:12" x14ac:dyDescent="0.2">
      <c r="L187" s="15"/>
    </row>
    <row r="188" spans="12:12" x14ac:dyDescent="0.2">
      <c r="L188" s="15"/>
    </row>
    <row r="189" spans="12:12" x14ac:dyDescent="0.2">
      <c r="L189" s="15"/>
    </row>
    <row r="190" spans="12:12" x14ac:dyDescent="0.2">
      <c r="L190" s="15"/>
    </row>
    <row r="191" spans="12:12" x14ac:dyDescent="0.2">
      <c r="L191" s="15"/>
    </row>
    <row r="192" spans="12:12" x14ac:dyDescent="0.2">
      <c r="L192" s="15"/>
    </row>
    <row r="193" spans="12:12" x14ac:dyDescent="0.2">
      <c r="L193" s="15"/>
    </row>
    <row r="194" spans="12:12" x14ac:dyDescent="0.2">
      <c r="L194" s="15"/>
    </row>
    <row r="195" spans="12:12" x14ac:dyDescent="0.2">
      <c r="L195" s="15"/>
    </row>
    <row r="196" spans="12:12" x14ac:dyDescent="0.2">
      <c r="L196" s="15"/>
    </row>
    <row r="197" spans="12:12" x14ac:dyDescent="0.2">
      <c r="L197" s="15"/>
    </row>
    <row r="198" spans="12:12" x14ac:dyDescent="0.2">
      <c r="L198" s="15"/>
    </row>
    <row r="199" spans="12:12" x14ac:dyDescent="0.2">
      <c r="L199" s="15"/>
    </row>
    <row r="200" spans="12:12" x14ac:dyDescent="0.2">
      <c r="L200" s="15"/>
    </row>
    <row r="201" spans="12:12" x14ac:dyDescent="0.2">
      <c r="L201" s="15"/>
    </row>
    <row r="202" spans="12:12" x14ac:dyDescent="0.2">
      <c r="L202" s="15"/>
    </row>
    <row r="203" spans="12:12" x14ac:dyDescent="0.2">
      <c r="L203" s="15"/>
    </row>
    <row r="204" spans="12:12" x14ac:dyDescent="0.2">
      <c r="L204" s="15"/>
    </row>
    <row r="205" spans="12:12" x14ac:dyDescent="0.2">
      <c r="L205" s="15"/>
    </row>
    <row r="206" spans="12:12" x14ac:dyDescent="0.2">
      <c r="L206" s="15"/>
    </row>
    <row r="207" spans="12:12" x14ac:dyDescent="0.2">
      <c r="L207" s="15"/>
    </row>
    <row r="208" spans="12:12" x14ac:dyDescent="0.2">
      <c r="L208" s="15"/>
    </row>
    <row r="209" spans="12:12" x14ac:dyDescent="0.2">
      <c r="L209" s="15"/>
    </row>
    <row r="210" spans="12:12" x14ac:dyDescent="0.2">
      <c r="L210" s="15"/>
    </row>
    <row r="211" spans="12:12" x14ac:dyDescent="0.2">
      <c r="L211" s="15"/>
    </row>
    <row r="212" spans="12:12" x14ac:dyDescent="0.2">
      <c r="L212" s="15"/>
    </row>
    <row r="213" spans="12:12" x14ac:dyDescent="0.2">
      <c r="L213" s="15"/>
    </row>
    <row r="214" spans="12:12" x14ac:dyDescent="0.2">
      <c r="L214" s="15"/>
    </row>
    <row r="215" spans="12:12" x14ac:dyDescent="0.2">
      <c r="L215" s="15"/>
    </row>
    <row r="216" spans="12:12" x14ac:dyDescent="0.2">
      <c r="L216" s="15"/>
    </row>
    <row r="217" spans="12:12" x14ac:dyDescent="0.2">
      <c r="L217" s="15"/>
    </row>
    <row r="218" spans="12:12" x14ac:dyDescent="0.2">
      <c r="L218" s="15"/>
    </row>
    <row r="219" spans="12:12" x14ac:dyDescent="0.2">
      <c r="L219" s="15"/>
    </row>
    <row r="220" spans="12:12" x14ac:dyDescent="0.2">
      <c r="L220" s="15"/>
    </row>
    <row r="221" spans="12:12" x14ac:dyDescent="0.2">
      <c r="L221" s="15"/>
    </row>
    <row r="222" spans="12:12" x14ac:dyDescent="0.2">
      <c r="L222" s="15"/>
    </row>
    <row r="223" spans="12:12" x14ac:dyDescent="0.2">
      <c r="L223" s="15"/>
    </row>
    <row r="224" spans="12:12" x14ac:dyDescent="0.2">
      <c r="L224" s="15"/>
    </row>
    <row r="225" spans="12:12" x14ac:dyDescent="0.2">
      <c r="L225" s="15"/>
    </row>
    <row r="226" spans="12:12" x14ac:dyDescent="0.2">
      <c r="L226" s="15"/>
    </row>
    <row r="227" spans="12:12" x14ac:dyDescent="0.2">
      <c r="L227" s="15"/>
    </row>
    <row r="228" spans="12:12" x14ac:dyDescent="0.2">
      <c r="L228" s="15"/>
    </row>
    <row r="229" spans="12:12" x14ac:dyDescent="0.2">
      <c r="L229" s="15"/>
    </row>
    <row r="230" spans="12:12" x14ac:dyDescent="0.2">
      <c r="L230" s="15"/>
    </row>
    <row r="231" spans="12:12" x14ac:dyDescent="0.2">
      <c r="L231" s="15"/>
    </row>
    <row r="232" spans="12:12" x14ac:dyDescent="0.2">
      <c r="L232" s="15"/>
    </row>
    <row r="233" spans="12:12" x14ac:dyDescent="0.2">
      <c r="L233" s="15"/>
    </row>
    <row r="234" spans="12:12" x14ac:dyDescent="0.2">
      <c r="L234" s="15"/>
    </row>
    <row r="235" spans="12:12" x14ac:dyDescent="0.2">
      <c r="L235" s="15"/>
    </row>
    <row r="236" spans="12:12" x14ac:dyDescent="0.2">
      <c r="L236" s="15"/>
    </row>
    <row r="237" spans="12:12" x14ac:dyDescent="0.2">
      <c r="L237" s="15"/>
    </row>
    <row r="238" spans="12:12" x14ac:dyDescent="0.2">
      <c r="L238" s="15"/>
    </row>
    <row r="239" spans="12:12" x14ac:dyDescent="0.2">
      <c r="L239" s="15"/>
    </row>
    <row r="240" spans="12:12" x14ac:dyDescent="0.2">
      <c r="L240" s="15"/>
    </row>
    <row r="241" spans="12:12" x14ac:dyDescent="0.2">
      <c r="L241" s="15"/>
    </row>
    <row r="242" spans="12:12" x14ac:dyDescent="0.2">
      <c r="L242" s="15"/>
    </row>
    <row r="243" spans="12:12" x14ac:dyDescent="0.2">
      <c r="L243" s="15"/>
    </row>
    <row r="244" spans="12:12" x14ac:dyDescent="0.2">
      <c r="L244" s="15"/>
    </row>
    <row r="245" spans="12:12" x14ac:dyDescent="0.2">
      <c r="L245" s="15"/>
    </row>
    <row r="246" spans="12:12" x14ac:dyDescent="0.2">
      <c r="L246" s="15"/>
    </row>
    <row r="247" spans="12:12" x14ac:dyDescent="0.2">
      <c r="L247" s="15"/>
    </row>
    <row r="248" spans="12:12" x14ac:dyDescent="0.2">
      <c r="L248" s="15"/>
    </row>
    <row r="249" spans="12:12" x14ac:dyDescent="0.2">
      <c r="L249" s="15"/>
    </row>
    <row r="250" spans="12:12" x14ac:dyDescent="0.2">
      <c r="L250" s="15"/>
    </row>
    <row r="251" spans="12:12" x14ac:dyDescent="0.2">
      <c r="L251" s="15"/>
    </row>
    <row r="252" spans="12:12" x14ac:dyDescent="0.2">
      <c r="L252" s="15"/>
    </row>
    <row r="253" spans="12:12" x14ac:dyDescent="0.2">
      <c r="L253" s="15"/>
    </row>
    <row r="254" spans="12:12" x14ac:dyDescent="0.2">
      <c r="L254" s="15"/>
    </row>
    <row r="255" spans="12:12" x14ac:dyDescent="0.2">
      <c r="L255" s="15"/>
    </row>
    <row r="256" spans="12:12" x14ac:dyDescent="0.2">
      <c r="L256" s="15"/>
    </row>
    <row r="257" spans="12:12" x14ac:dyDescent="0.2">
      <c r="L257" s="15"/>
    </row>
    <row r="258" spans="12:12" x14ac:dyDescent="0.2">
      <c r="L258" s="15"/>
    </row>
    <row r="259" spans="12:12" x14ac:dyDescent="0.2">
      <c r="L259" s="15"/>
    </row>
    <row r="260" spans="12:12" x14ac:dyDescent="0.2">
      <c r="L260" s="15"/>
    </row>
    <row r="261" spans="12:12" x14ac:dyDescent="0.2">
      <c r="L261" s="15"/>
    </row>
    <row r="262" spans="12:12" x14ac:dyDescent="0.2">
      <c r="L262" s="15"/>
    </row>
    <row r="263" spans="12:12" x14ac:dyDescent="0.2">
      <c r="L263" s="15"/>
    </row>
    <row r="264" spans="12:12" x14ac:dyDescent="0.2">
      <c r="L264" s="15"/>
    </row>
    <row r="265" spans="12:12" x14ac:dyDescent="0.2">
      <c r="L265" s="15"/>
    </row>
    <row r="266" spans="12:12" x14ac:dyDescent="0.2">
      <c r="L266" s="15"/>
    </row>
    <row r="267" spans="12:12" x14ac:dyDescent="0.2">
      <c r="L267" s="15"/>
    </row>
    <row r="268" spans="12:12" x14ac:dyDescent="0.2">
      <c r="L268" s="15"/>
    </row>
    <row r="269" spans="12:12" x14ac:dyDescent="0.2">
      <c r="L269" s="15"/>
    </row>
    <row r="270" spans="12:12" x14ac:dyDescent="0.2">
      <c r="L270" s="15"/>
    </row>
    <row r="271" spans="12:12" x14ac:dyDescent="0.2">
      <c r="L271" s="15"/>
    </row>
    <row r="272" spans="12:12" x14ac:dyDescent="0.2">
      <c r="L272" s="15"/>
    </row>
    <row r="273" spans="12:12" x14ac:dyDescent="0.2">
      <c r="L273" s="15"/>
    </row>
    <row r="274" spans="12:12" x14ac:dyDescent="0.2">
      <c r="L274" s="15"/>
    </row>
    <row r="275" spans="12:12" x14ac:dyDescent="0.2">
      <c r="L275" s="15"/>
    </row>
    <row r="276" spans="12:12" x14ac:dyDescent="0.2">
      <c r="L276" s="15"/>
    </row>
    <row r="277" spans="12:12" x14ac:dyDescent="0.2">
      <c r="L277" s="15"/>
    </row>
    <row r="278" spans="12:12" x14ac:dyDescent="0.2">
      <c r="L278" s="15"/>
    </row>
    <row r="279" spans="12:12" x14ac:dyDescent="0.2">
      <c r="L279" s="15"/>
    </row>
    <row r="280" spans="12:12" x14ac:dyDescent="0.2">
      <c r="L280" s="15"/>
    </row>
    <row r="281" spans="12:12" x14ac:dyDescent="0.2">
      <c r="L281" s="15"/>
    </row>
    <row r="282" spans="12:12" x14ac:dyDescent="0.2">
      <c r="L282" s="15"/>
    </row>
    <row r="283" spans="12:12" x14ac:dyDescent="0.2">
      <c r="L283" s="15"/>
    </row>
    <row r="284" spans="12:12" x14ac:dyDescent="0.2">
      <c r="L284" s="15"/>
    </row>
    <row r="285" spans="12:12" x14ac:dyDescent="0.2">
      <c r="L285" s="15"/>
    </row>
    <row r="286" spans="12:12" x14ac:dyDescent="0.2">
      <c r="L286" s="15"/>
    </row>
    <row r="287" spans="12:12" x14ac:dyDescent="0.2">
      <c r="L287" s="15"/>
    </row>
    <row r="288" spans="12:12" x14ac:dyDescent="0.2">
      <c r="L288" s="15"/>
    </row>
    <row r="289" spans="12:12" x14ac:dyDescent="0.2">
      <c r="L289" s="15"/>
    </row>
    <row r="290" spans="12:12" x14ac:dyDescent="0.2">
      <c r="L290" s="15"/>
    </row>
    <row r="291" spans="12:12" x14ac:dyDescent="0.2">
      <c r="L291" s="15"/>
    </row>
    <row r="292" spans="12:12" x14ac:dyDescent="0.2">
      <c r="L292" s="15"/>
    </row>
    <row r="293" spans="12:12" x14ac:dyDescent="0.2">
      <c r="L293" s="15"/>
    </row>
    <row r="294" spans="12:12" x14ac:dyDescent="0.2">
      <c r="L294" s="15"/>
    </row>
    <row r="295" spans="12:12" x14ac:dyDescent="0.2">
      <c r="L295" s="15"/>
    </row>
    <row r="296" spans="12:12" x14ac:dyDescent="0.2">
      <c r="L296" s="15"/>
    </row>
    <row r="297" spans="12:12" x14ac:dyDescent="0.2">
      <c r="L297" s="15"/>
    </row>
    <row r="298" spans="12:12" x14ac:dyDescent="0.2">
      <c r="L298" s="15"/>
    </row>
    <row r="299" spans="12:12" x14ac:dyDescent="0.2">
      <c r="L299" s="15"/>
    </row>
    <row r="300" spans="12:12" x14ac:dyDescent="0.2">
      <c r="L300" s="15"/>
    </row>
    <row r="301" spans="12:12" x14ac:dyDescent="0.2">
      <c r="L301" s="15"/>
    </row>
    <row r="302" spans="12:12" x14ac:dyDescent="0.2">
      <c r="L302" s="15"/>
    </row>
    <row r="303" spans="12:12" x14ac:dyDescent="0.2">
      <c r="L303" s="15"/>
    </row>
    <row r="304" spans="12:12" x14ac:dyDescent="0.2">
      <c r="L304" s="15"/>
    </row>
    <row r="305" spans="12:12" x14ac:dyDescent="0.2">
      <c r="L305" s="15"/>
    </row>
    <row r="306" spans="12:12" x14ac:dyDescent="0.2">
      <c r="L306" s="15"/>
    </row>
    <row r="307" spans="12:12" x14ac:dyDescent="0.2">
      <c r="L307" s="15"/>
    </row>
    <row r="308" spans="12:12" x14ac:dyDescent="0.2">
      <c r="L308" s="15"/>
    </row>
    <row r="309" spans="12:12" x14ac:dyDescent="0.2">
      <c r="L309" s="15"/>
    </row>
    <row r="310" spans="12:12" x14ac:dyDescent="0.2">
      <c r="L310" s="15"/>
    </row>
    <row r="311" spans="12:12" x14ac:dyDescent="0.2">
      <c r="L311" s="15"/>
    </row>
    <row r="312" spans="12:12" x14ac:dyDescent="0.2">
      <c r="L312" s="15"/>
    </row>
    <row r="313" spans="12:12" x14ac:dyDescent="0.2">
      <c r="L313" s="15"/>
    </row>
    <row r="314" spans="12:12" x14ac:dyDescent="0.2">
      <c r="L314" s="15"/>
    </row>
    <row r="315" spans="12:12" x14ac:dyDescent="0.2">
      <c r="L315" s="15"/>
    </row>
    <row r="316" spans="12:12" x14ac:dyDescent="0.2">
      <c r="L316" s="15"/>
    </row>
    <row r="317" spans="12:12" x14ac:dyDescent="0.2">
      <c r="L317" s="15"/>
    </row>
    <row r="318" spans="12:12" x14ac:dyDescent="0.2">
      <c r="L318" s="15"/>
    </row>
    <row r="319" spans="12:12" x14ac:dyDescent="0.2">
      <c r="L319" s="15"/>
    </row>
    <row r="320" spans="12:12" x14ac:dyDescent="0.2">
      <c r="L320" s="15"/>
    </row>
    <row r="321" spans="12:12" x14ac:dyDescent="0.2">
      <c r="L321" s="15"/>
    </row>
    <row r="322" spans="12:12" x14ac:dyDescent="0.2">
      <c r="L322" s="15"/>
    </row>
    <row r="323" spans="12:12" x14ac:dyDescent="0.2">
      <c r="L323" s="15"/>
    </row>
    <row r="324" spans="12:12" x14ac:dyDescent="0.2">
      <c r="L324" s="15"/>
    </row>
    <row r="325" spans="12:12" x14ac:dyDescent="0.2">
      <c r="L325" s="15"/>
    </row>
    <row r="326" spans="12:12" x14ac:dyDescent="0.2">
      <c r="L326" s="15"/>
    </row>
    <row r="327" spans="12:12" x14ac:dyDescent="0.2">
      <c r="L327" s="15"/>
    </row>
    <row r="328" spans="12:12" x14ac:dyDescent="0.2">
      <c r="L328" s="15"/>
    </row>
    <row r="329" spans="12:12" x14ac:dyDescent="0.2">
      <c r="L329" s="15"/>
    </row>
    <row r="330" spans="12:12" x14ac:dyDescent="0.2">
      <c r="L330" s="15"/>
    </row>
    <row r="331" spans="12:12" x14ac:dyDescent="0.2">
      <c r="L331" s="15"/>
    </row>
    <row r="332" spans="12:12" x14ac:dyDescent="0.2">
      <c r="L332" s="15"/>
    </row>
    <row r="333" spans="12:12" x14ac:dyDescent="0.2">
      <c r="L333" s="15"/>
    </row>
    <row r="334" spans="12:12" x14ac:dyDescent="0.2">
      <c r="L334" s="15"/>
    </row>
    <row r="335" spans="12:12" x14ac:dyDescent="0.2">
      <c r="L335" s="15"/>
    </row>
    <row r="336" spans="12:12" x14ac:dyDescent="0.2">
      <c r="L336" s="15"/>
    </row>
    <row r="337" spans="12:12" x14ac:dyDescent="0.2">
      <c r="L337" s="15"/>
    </row>
    <row r="338" spans="12:12" x14ac:dyDescent="0.2">
      <c r="L338" s="15"/>
    </row>
    <row r="339" spans="12:12" x14ac:dyDescent="0.2">
      <c r="L339" s="15"/>
    </row>
    <row r="340" spans="12:12" x14ac:dyDescent="0.2">
      <c r="L340" s="15"/>
    </row>
    <row r="341" spans="12:12" x14ac:dyDescent="0.2">
      <c r="L341" s="15"/>
    </row>
    <row r="342" spans="12:12" x14ac:dyDescent="0.2">
      <c r="L342" s="15"/>
    </row>
    <row r="343" spans="12:12" x14ac:dyDescent="0.2">
      <c r="L343" s="15"/>
    </row>
    <row r="344" spans="12:12" x14ac:dyDescent="0.2">
      <c r="L344" s="15"/>
    </row>
    <row r="345" spans="12:12" x14ac:dyDescent="0.2">
      <c r="L345" s="15"/>
    </row>
    <row r="346" spans="12:12" x14ac:dyDescent="0.2">
      <c r="L346" s="15"/>
    </row>
    <row r="347" spans="12:12" x14ac:dyDescent="0.2">
      <c r="L347" s="15"/>
    </row>
    <row r="348" spans="12:12" x14ac:dyDescent="0.2">
      <c r="L348" s="15"/>
    </row>
    <row r="349" spans="12:12" x14ac:dyDescent="0.2">
      <c r="L349" s="15"/>
    </row>
    <row r="350" spans="12:12" x14ac:dyDescent="0.2">
      <c r="L350" s="15"/>
    </row>
    <row r="351" spans="12:12" x14ac:dyDescent="0.2">
      <c r="L351" s="15"/>
    </row>
    <row r="352" spans="12:12" x14ac:dyDescent="0.2">
      <c r="L352" s="15"/>
    </row>
    <row r="353" spans="12:12" x14ac:dyDescent="0.2">
      <c r="L353" s="15"/>
    </row>
    <row r="354" spans="12:12" x14ac:dyDescent="0.2">
      <c r="L354" s="15"/>
    </row>
    <row r="355" spans="12:12" x14ac:dyDescent="0.2">
      <c r="L355" s="15"/>
    </row>
    <row r="356" spans="12:12" x14ac:dyDescent="0.2">
      <c r="L356" s="15"/>
    </row>
    <row r="357" spans="12:12" x14ac:dyDescent="0.2">
      <c r="L357" s="15"/>
    </row>
    <row r="358" spans="12:12" x14ac:dyDescent="0.2">
      <c r="L358" s="15"/>
    </row>
    <row r="359" spans="12:12" x14ac:dyDescent="0.2">
      <c r="L359" s="15"/>
    </row>
    <row r="360" spans="12:12" x14ac:dyDescent="0.2">
      <c r="L360" s="15"/>
    </row>
    <row r="361" spans="12:12" x14ac:dyDescent="0.2">
      <c r="L361" s="15"/>
    </row>
    <row r="362" spans="12:12" x14ac:dyDescent="0.2">
      <c r="L362" s="15"/>
    </row>
    <row r="363" spans="12:12" x14ac:dyDescent="0.2">
      <c r="L363" s="15"/>
    </row>
    <row r="364" spans="12:12" x14ac:dyDescent="0.2">
      <c r="L364" s="15"/>
    </row>
    <row r="365" spans="12:12" x14ac:dyDescent="0.2">
      <c r="L365" s="15"/>
    </row>
    <row r="366" spans="12:12" x14ac:dyDescent="0.2">
      <c r="L366" s="15"/>
    </row>
    <row r="367" spans="12:12" x14ac:dyDescent="0.2">
      <c r="L367" s="15"/>
    </row>
    <row r="368" spans="12:12" x14ac:dyDescent="0.2">
      <c r="L368" s="15"/>
    </row>
    <row r="369" spans="12:12" x14ac:dyDescent="0.2">
      <c r="L369" s="15"/>
    </row>
    <row r="370" spans="12:12" x14ac:dyDescent="0.2">
      <c r="L370" s="15"/>
    </row>
    <row r="371" spans="12:12" x14ac:dyDescent="0.2">
      <c r="L371" s="15"/>
    </row>
    <row r="372" spans="12:12" x14ac:dyDescent="0.2">
      <c r="L372" s="15"/>
    </row>
    <row r="373" spans="12:12" x14ac:dyDescent="0.2">
      <c r="L373" s="15"/>
    </row>
    <row r="374" spans="12:12" x14ac:dyDescent="0.2">
      <c r="L374" s="15"/>
    </row>
    <row r="375" spans="12:12" x14ac:dyDescent="0.2">
      <c r="L375" s="15"/>
    </row>
    <row r="376" spans="12:12" x14ac:dyDescent="0.2">
      <c r="L376" s="15"/>
    </row>
    <row r="377" spans="12:12" x14ac:dyDescent="0.2">
      <c r="L377" s="15"/>
    </row>
    <row r="378" spans="12:12" x14ac:dyDescent="0.2">
      <c r="L378" s="15"/>
    </row>
    <row r="379" spans="12:12" x14ac:dyDescent="0.2">
      <c r="L379" s="15"/>
    </row>
    <row r="380" spans="12:12" x14ac:dyDescent="0.2">
      <c r="L380" s="15"/>
    </row>
    <row r="381" spans="12:12" x14ac:dyDescent="0.2">
      <c r="L381" s="15"/>
    </row>
    <row r="382" spans="12:12" x14ac:dyDescent="0.2">
      <c r="L382" s="15"/>
    </row>
    <row r="383" spans="12:12" x14ac:dyDescent="0.2">
      <c r="L383" s="15"/>
    </row>
    <row r="384" spans="12:12" x14ac:dyDescent="0.2">
      <c r="L384" s="15"/>
    </row>
    <row r="385" spans="12:12" x14ac:dyDescent="0.2">
      <c r="L385" s="15"/>
    </row>
    <row r="386" spans="12:12" x14ac:dyDescent="0.2">
      <c r="L386" s="15"/>
    </row>
    <row r="387" spans="12:12" x14ac:dyDescent="0.2">
      <c r="L387" s="15"/>
    </row>
    <row r="388" spans="12:12" x14ac:dyDescent="0.2">
      <c r="L388" s="15"/>
    </row>
    <row r="389" spans="12:12" x14ac:dyDescent="0.2">
      <c r="L389" s="15"/>
    </row>
    <row r="390" spans="12:12" x14ac:dyDescent="0.2">
      <c r="L390" s="15"/>
    </row>
    <row r="391" spans="12:12" x14ac:dyDescent="0.2">
      <c r="L391" s="15"/>
    </row>
    <row r="392" spans="12:12" x14ac:dyDescent="0.2">
      <c r="L392" s="15"/>
    </row>
    <row r="393" spans="12:12" x14ac:dyDescent="0.2">
      <c r="L393" s="15"/>
    </row>
    <row r="394" spans="12:12" x14ac:dyDescent="0.2">
      <c r="L394" s="15"/>
    </row>
    <row r="395" spans="12:12" x14ac:dyDescent="0.2">
      <c r="L395" s="15"/>
    </row>
    <row r="396" spans="12:12" x14ac:dyDescent="0.2">
      <c r="L396" s="15"/>
    </row>
    <row r="397" spans="12:12" x14ac:dyDescent="0.2">
      <c r="L397" s="15"/>
    </row>
    <row r="398" spans="12:12" x14ac:dyDescent="0.2">
      <c r="L398" s="15"/>
    </row>
    <row r="399" spans="12:12" x14ac:dyDescent="0.2">
      <c r="L399" s="15"/>
    </row>
    <row r="400" spans="12:12" x14ac:dyDescent="0.2">
      <c r="L400" s="15"/>
    </row>
    <row r="401" spans="12:12" x14ac:dyDescent="0.2">
      <c r="L401" s="15"/>
    </row>
    <row r="402" spans="12:12" x14ac:dyDescent="0.2">
      <c r="L402" s="15"/>
    </row>
    <row r="403" spans="12:12" x14ac:dyDescent="0.2">
      <c r="L403" s="15"/>
    </row>
    <row r="404" spans="12:12" x14ac:dyDescent="0.2">
      <c r="L404" s="15"/>
    </row>
    <row r="405" spans="12:12" x14ac:dyDescent="0.2">
      <c r="L405" s="15"/>
    </row>
    <row r="406" spans="12:12" x14ac:dyDescent="0.2">
      <c r="L406" s="15"/>
    </row>
    <row r="407" spans="12:12" x14ac:dyDescent="0.2">
      <c r="L407" s="15"/>
    </row>
    <row r="408" spans="12:12" x14ac:dyDescent="0.2">
      <c r="L408" s="15"/>
    </row>
    <row r="409" spans="12:12" x14ac:dyDescent="0.2">
      <c r="L409" s="15"/>
    </row>
    <row r="410" spans="12:12" x14ac:dyDescent="0.2">
      <c r="L410" s="15"/>
    </row>
    <row r="411" spans="12:12" x14ac:dyDescent="0.2">
      <c r="L411" s="15"/>
    </row>
    <row r="412" spans="12:12" x14ac:dyDescent="0.2">
      <c r="L412" s="15"/>
    </row>
    <row r="413" spans="12:12" x14ac:dyDescent="0.2">
      <c r="L413" s="15"/>
    </row>
    <row r="414" spans="12:12" x14ac:dyDescent="0.2">
      <c r="L414" s="15"/>
    </row>
    <row r="415" spans="12:12" x14ac:dyDescent="0.2">
      <c r="L415" s="15"/>
    </row>
    <row r="416" spans="12:12" x14ac:dyDescent="0.2">
      <c r="L416" s="15"/>
    </row>
    <row r="417" spans="12:12" x14ac:dyDescent="0.2">
      <c r="L417" s="15"/>
    </row>
    <row r="418" spans="12:12" x14ac:dyDescent="0.2">
      <c r="L418" s="15"/>
    </row>
    <row r="419" spans="12:12" x14ac:dyDescent="0.2">
      <c r="L419" s="15"/>
    </row>
    <row r="420" spans="12:12" x14ac:dyDescent="0.2">
      <c r="L420" s="15"/>
    </row>
    <row r="421" spans="12:12" x14ac:dyDescent="0.2">
      <c r="L421" s="15"/>
    </row>
    <row r="422" spans="12:12" x14ac:dyDescent="0.2">
      <c r="L422" s="15"/>
    </row>
    <row r="423" spans="12:12" x14ac:dyDescent="0.2">
      <c r="L423" s="15"/>
    </row>
    <row r="424" spans="12:12" x14ac:dyDescent="0.2">
      <c r="L424" s="15"/>
    </row>
    <row r="425" spans="12:12" x14ac:dyDescent="0.2">
      <c r="L425" s="15"/>
    </row>
    <row r="426" spans="12:12" x14ac:dyDescent="0.2">
      <c r="L426" s="15"/>
    </row>
    <row r="427" spans="12:12" x14ac:dyDescent="0.2">
      <c r="L427" s="15"/>
    </row>
    <row r="428" spans="12:12" x14ac:dyDescent="0.2">
      <c r="L428" s="15"/>
    </row>
    <row r="429" spans="12:12" x14ac:dyDescent="0.2">
      <c r="L429" s="15"/>
    </row>
    <row r="430" spans="12:12" x14ac:dyDescent="0.2">
      <c r="L430" s="15"/>
    </row>
    <row r="431" spans="12:12" x14ac:dyDescent="0.2">
      <c r="L431" s="15"/>
    </row>
    <row r="432" spans="12:12" x14ac:dyDescent="0.2">
      <c r="L432" s="15"/>
    </row>
    <row r="433" spans="12:12" x14ac:dyDescent="0.2">
      <c r="L433" s="15"/>
    </row>
    <row r="434" spans="12:12" x14ac:dyDescent="0.2">
      <c r="L434" s="15"/>
    </row>
    <row r="435" spans="12:12" x14ac:dyDescent="0.2">
      <c r="L435" s="15"/>
    </row>
    <row r="436" spans="12:12" x14ac:dyDescent="0.2">
      <c r="L436" s="15"/>
    </row>
    <row r="437" spans="12:12" x14ac:dyDescent="0.2">
      <c r="L437" s="15"/>
    </row>
    <row r="438" spans="12:12" x14ac:dyDescent="0.2">
      <c r="L438" s="15"/>
    </row>
    <row r="439" spans="12:12" x14ac:dyDescent="0.2">
      <c r="L439" s="15"/>
    </row>
    <row r="440" spans="12:12" x14ac:dyDescent="0.2">
      <c r="L440" s="15"/>
    </row>
    <row r="441" spans="12:12" x14ac:dyDescent="0.2">
      <c r="L441" s="15"/>
    </row>
    <row r="442" spans="12:12" x14ac:dyDescent="0.2">
      <c r="L442" s="15"/>
    </row>
    <row r="443" spans="12:12" x14ac:dyDescent="0.2">
      <c r="L443" s="15"/>
    </row>
    <row r="444" spans="12:12" x14ac:dyDescent="0.2">
      <c r="L444" s="15"/>
    </row>
    <row r="445" spans="12:12" x14ac:dyDescent="0.2">
      <c r="L445" s="15"/>
    </row>
    <row r="446" spans="12:12" x14ac:dyDescent="0.2">
      <c r="L446" s="15"/>
    </row>
    <row r="447" spans="12:12" x14ac:dyDescent="0.2">
      <c r="L447" s="15"/>
    </row>
    <row r="448" spans="12:12" x14ac:dyDescent="0.2">
      <c r="L448" s="15"/>
    </row>
    <row r="449" spans="12:12" x14ac:dyDescent="0.2">
      <c r="L449" s="15"/>
    </row>
    <row r="450" spans="12:12" x14ac:dyDescent="0.2">
      <c r="L450" s="15"/>
    </row>
    <row r="451" spans="12:12" x14ac:dyDescent="0.2">
      <c r="L451" s="15"/>
    </row>
    <row r="452" spans="12:12" x14ac:dyDescent="0.2">
      <c r="L452" s="15"/>
    </row>
    <row r="453" spans="12:12" x14ac:dyDescent="0.2">
      <c r="L453" s="15"/>
    </row>
    <row r="454" spans="12:12" x14ac:dyDescent="0.2">
      <c r="L454" s="15"/>
    </row>
    <row r="455" spans="12:12" x14ac:dyDescent="0.2">
      <c r="L455" s="15"/>
    </row>
    <row r="456" spans="12:12" x14ac:dyDescent="0.2">
      <c r="L456" s="15"/>
    </row>
    <row r="457" spans="12:12" x14ac:dyDescent="0.2">
      <c r="L457" s="15"/>
    </row>
    <row r="458" spans="12:12" x14ac:dyDescent="0.2">
      <c r="L458" s="15"/>
    </row>
    <row r="459" spans="12:12" x14ac:dyDescent="0.2">
      <c r="L459" s="15"/>
    </row>
    <row r="460" spans="12:12" x14ac:dyDescent="0.2">
      <c r="L460" s="15"/>
    </row>
    <row r="461" spans="12:12" x14ac:dyDescent="0.2">
      <c r="L461" s="15"/>
    </row>
    <row r="462" spans="12:12" x14ac:dyDescent="0.2">
      <c r="L462" s="15"/>
    </row>
    <row r="463" spans="12:12" x14ac:dyDescent="0.2">
      <c r="L463" s="15"/>
    </row>
    <row r="464" spans="12:12" x14ac:dyDescent="0.2">
      <c r="L464" s="15"/>
    </row>
    <row r="465" spans="12:12" x14ac:dyDescent="0.2">
      <c r="L465" s="15"/>
    </row>
    <row r="466" spans="12:12" x14ac:dyDescent="0.2">
      <c r="L466" s="15"/>
    </row>
    <row r="467" spans="12:12" x14ac:dyDescent="0.2">
      <c r="L467" s="15"/>
    </row>
    <row r="468" spans="12:12" x14ac:dyDescent="0.2">
      <c r="L468" s="15"/>
    </row>
    <row r="469" spans="12:12" x14ac:dyDescent="0.2">
      <c r="L469" s="15"/>
    </row>
    <row r="470" spans="12:12" x14ac:dyDescent="0.2">
      <c r="L470" s="15"/>
    </row>
    <row r="471" spans="12:12" x14ac:dyDescent="0.2">
      <c r="L471" s="15"/>
    </row>
    <row r="472" spans="12:12" x14ac:dyDescent="0.2">
      <c r="L472" s="15"/>
    </row>
    <row r="473" spans="12:12" x14ac:dyDescent="0.2">
      <c r="L473" s="15"/>
    </row>
    <row r="474" spans="12:12" x14ac:dyDescent="0.2">
      <c r="L474" s="15"/>
    </row>
    <row r="475" spans="12:12" x14ac:dyDescent="0.2">
      <c r="L475" s="15"/>
    </row>
    <row r="476" spans="12:12" x14ac:dyDescent="0.2">
      <c r="L476" s="15"/>
    </row>
    <row r="477" spans="12:12" x14ac:dyDescent="0.2">
      <c r="L477" s="15"/>
    </row>
    <row r="478" spans="12:12" x14ac:dyDescent="0.2">
      <c r="L478" s="15"/>
    </row>
    <row r="479" spans="12:12" x14ac:dyDescent="0.2">
      <c r="L479" s="15"/>
    </row>
    <row r="480" spans="12:12" x14ac:dyDescent="0.2">
      <c r="L480" s="15"/>
    </row>
    <row r="481" spans="12:12" x14ac:dyDescent="0.2">
      <c r="L481" s="15"/>
    </row>
    <row r="482" spans="12:12" x14ac:dyDescent="0.2">
      <c r="L482" s="15"/>
    </row>
    <row r="483" spans="12:12" x14ac:dyDescent="0.2">
      <c r="L483" s="15"/>
    </row>
    <row r="484" spans="12:12" x14ac:dyDescent="0.2">
      <c r="L484" s="15"/>
    </row>
    <row r="485" spans="12:12" x14ac:dyDescent="0.2">
      <c r="L485" s="15"/>
    </row>
    <row r="486" spans="12:12" x14ac:dyDescent="0.2">
      <c r="L486" s="15"/>
    </row>
    <row r="487" spans="12:12" x14ac:dyDescent="0.2">
      <c r="L487" s="15"/>
    </row>
    <row r="488" spans="12:12" x14ac:dyDescent="0.2">
      <c r="L488" s="15"/>
    </row>
    <row r="489" spans="12:12" x14ac:dyDescent="0.2">
      <c r="L489" s="15"/>
    </row>
    <row r="490" spans="12:12" x14ac:dyDescent="0.2">
      <c r="L490" s="15"/>
    </row>
    <row r="491" spans="12:12" x14ac:dyDescent="0.2">
      <c r="L491" s="15"/>
    </row>
    <row r="492" spans="12:12" x14ac:dyDescent="0.2">
      <c r="L492" s="15"/>
    </row>
    <row r="493" spans="12:12" x14ac:dyDescent="0.2">
      <c r="L493" s="15"/>
    </row>
    <row r="494" spans="12:12" x14ac:dyDescent="0.2">
      <c r="L494" s="15"/>
    </row>
    <row r="495" spans="12:12" x14ac:dyDescent="0.2">
      <c r="L495" s="15"/>
    </row>
    <row r="496" spans="12:12" x14ac:dyDescent="0.2">
      <c r="L496" s="15"/>
    </row>
    <row r="497" spans="12:12" x14ac:dyDescent="0.2">
      <c r="L497" s="15"/>
    </row>
    <row r="498" spans="12:12" x14ac:dyDescent="0.2">
      <c r="L498" s="15"/>
    </row>
    <row r="499" spans="12:12" x14ac:dyDescent="0.2">
      <c r="L499" s="15"/>
    </row>
    <row r="500" spans="12:12" x14ac:dyDescent="0.2">
      <c r="L500" s="15"/>
    </row>
    <row r="501" spans="12:12" x14ac:dyDescent="0.2">
      <c r="L501" s="15"/>
    </row>
    <row r="502" spans="12:12" x14ac:dyDescent="0.2">
      <c r="L502" s="15"/>
    </row>
    <row r="503" spans="12:12" x14ac:dyDescent="0.2">
      <c r="L503" s="15"/>
    </row>
    <row r="504" spans="12:12" x14ac:dyDescent="0.2">
      <c r="L504" s="15"/>
    </row>
    <row r="505" spans="12:12" x14ac:dyDescent="0.2">
      <c r="L505" s="15"/>
    </row>
    <row r="506" spans="12:12" x14ac:dyDescent="0.2">
      <c r="L506" s="15"/>
    </row>
    <row r="507" spans="12:12" x14ac:dyDescent="0.2">
      <c r="L507" s="15"/>
    </row>
    <row r="508" spans="12:12" x14ac:dyDescent="0.2">
      <c r="L508" s="15"/>
    </row>
    <row r="509" spans="12:12" x14ac:dyDescent="0.2">
      <c r="L509" s="15"/>
    </row>
    <row r="510" spans="12:12" x14ac:dyDescent="0.2">
      <c r="L510" s="15"/>
    </row>
    <row r="511" spans="12:12" x14ac:dyDescent="0.2">
      <c r="L511" s="15"/>
    </row>
    <row r="512" spans="12:12" x14ac:dyDescent="0.2">
      <c r="L512" s="15"/>
    </row>
    <row r="513" spans="12:12" x14ac:dyDescent="0.2">
      <c r="L513" s="15"/>
    </row>
    <row r="514" spans="12:12" x14ac:dyDescent="0.2">
      <c r="L514" s="15"/>
    </row>
    <row r="515" spans="12:12" x14ac:dyDescent="0.2">
      <c r="L515" s="15"/>
    </row>
    <row r="516" spans="12:12" x14ac:dyDescent="0.2">
      <c r="L516" s="15"/>
    </row>
    <row r="517" spans="12:12" x14ac:dyDescent="0.2">
      <c r="L517" s="15"/>
    </row>
    <row r="518" spans="12:12" x14ac:dyDescent="0.2">
      <c r="L518" s="15"/>
    </row>
    <row r="519" spans="12:12" x14ac:dyDescent="0.2">
      <c r="L519" s="15"/>
    </row>
    <row r="520" spans="12:12" x14ac:dyDescent="0.2">
      <c r="L520" s="15"/>
    </row>
    <row r="521" spans="12:12" x14ac:dyDescent="0.2">
      <c r="L521" s="15"/>
    </row>
    <row r="522" spans="12:12" x14ac:dyDescent="0.2">
      <c r="L522" s="15"/>
    </row>
    <row r="523" spans="12:12" x14ac:dyDescent="0.2">
      <c r="L523" s="15"/>
    </row>
    <row r="524" spans="12:12" x14ac:dyDescent="0.2">
      <c r="L524" s="15"/>
    </row>
    <row r="525" spans="12:12" x14ac:dyDescent="0.2">
      <c r="L525" s="15"/>
    </row>
    <row r="526" spans="12:12" x14ac:dyDescent="0.2">
      <c r="L526" s="15"/>
    </row>
    <row r="527" spans="12:12" x14ac:dyDescent="0.2">
      <c r="L527" s="15"/>
    </row>
    <row r="528" spans="12:12" x14ac:dyDescent="0.2">
      <c r="L528" s="15"/>
    </row>
    <row r="529" spans="12:12" x14ac:dyDescent="0.2">
      <c r="L529" s="15"/>
    </row>
    <row r="530" spans="12:12" x14ac:dyDescent="0.2">
      <c r="L530" s="15"/>
    </row>
    <row r="531" spans="12:12" x14ac:dyDescent="0.2">
      <c r="L531" s="15"/>
    </row>
    <row r="532" spans="12:12" x14ac:dyDescent="0.2">
      <c r="L532" s="15"/>
    </row>
    <row r="533" spans="12:12" x14ac:dyDescent="0.2">
      <c r="L533" s="15"/>
    </row>
    <row r="534" spans="12:12" x14ac:dyDescent="0.2">
      <c r="L534" s="15"/>
    </row>
    <row r="535" spans="12:12" x14ac:dyDescent="0.2">
      <c r="L535" s="15"/>
    </row>
    <row r="536" spans="12:12" x14ac:dyDescent="0.2">
      <c r="L536" s="15"/>
    </row>
    <row r="537" spans="12:12" x14ac:dyDescent="0.2">
      <c r="L537" s="15"/>
    </row>
    <row r="538" spans="12:12" x14ac:dyDescent="0.2">
      <c r="L538" s="15"/>
    </row>
    <row r="539" spans="12:12" x14ac:dyDescent="0.2">
      <c r="L539" s="15"/>
    </row>
    <row r="540" spans="12:12" x14ac:dyDescent="0.2">
      <c r="L540" s="15"/>
    </row>
    <row r="541" spans="12:12" x14ac:dyDescent="0.2">
      <c r="L541" s="15"/>
    </row>
    <row r="542" spans="12:12" x14ac:dyDescent="0.2">
      <c r="L542" s="15"/>
    </row>
    <row r="543" spans="12:12" x14ac:dyDescent="0.2">
      <c r="L543" s="15"/>
    </row>
    <row r="544" spans="12:12" x14ac:dyDescent="0.2">
      <c r="L544" s="15"/>
    </row>
    <row r="545" spans="12:12" x14ac:dyDescent="0.2">
      <c r="L545" s="15"/>
    </row>
    <row r="546" spans="12:12" x14ac:dyDescent="0.2">
      <c r="L546" s="15"/>
    </row>
    <row r="547" spans="12:12" x14ac:dyDescent="0.2">
      <c r="L547" s="15"/>
    </row>
    <row r="548" spans="12:12" x14ac:dyDescent="0.2">
      <c r="L548" s="15"/>
    </row>
    <row r="549" spans="12:12" x14ac:dyDescent="0.2">
      <c r="L549" s="15"/>
    </row>
    <row r="550" spans="12:12" x14ac:dyDescent="0.2">
      <c r="L550" s="15"/>
    </row>
    <row r="551" spans="12:12" x14ac:dyDescent="0.2">
      <c r="L551" s="15"/>
    </row>
    <row r="552" spans="12:12" x14ac:dyDescent="0.2">
      <c r="L552" s="15"/>
    </row>
    <row r="553" spans="12:12" x14ac:dyDescent="0.2">
      <c r="L553" s="15"/>
    </row>
    <row r="554" spans="12:12" x14ac:dyDescent="0.2">
      <c r="L554" s="15"/>
    </row>
    <row r="555" spans="12:12" x14ac:dyDescent="0.2">
      <c r="L555" s="15"/>
    </row>
    <row r="556" spans="12:12" x14ac:dyDescent="0.2">
      <c r="L556" s="15"/>
    </row>
    <row r="557" spans="12:12" x14ac:dyDescent="0.2">
      <c r="L557" s="15"/>
    </row>
    <row r="558" spans="12:12" x14ac:dyDescent="0.2">
      <c r="L558" s="15"/>
    </row>
    <row r="559" spans="12:12" x14ac:dyDescent="0.2">
      <c r="L559" s="15"/>
    </row>
    <row r="560" spans="12:12" x14ac:dyDescent="0.2">
      <c r="L560" s="15"/>
    </row>
    <row r="561" spans="12:12" x14ac:dyDescent="0.2">
      <c r="L561" s="15"/>
    </row>
    <row r="562" spans="12:12" x14ac:dyDescent="0.2">
      <c r="L562" s="15"/>
    </row>
    <row r="563" spans="12:12" x14ac:dyDescent="0.2">
      <c r="L563" s="15"/>
    </row>
    <row r="564" spans="12:12" x14ac:dyDescent="0.2">
      <c r="L564" s="15"/>
    </row>
    <row r="565" spans="12:12" x14ac:dyDescent="0.2">
      <c r="L565" s="15"/>
    </row>
    <row r="566" spans="12:12" x14ac:dyDescent="0.2">
      <c r="L566" s="15"/>
    </row>
    <row r="567" spans="12:12" x14ac:dyDescent="0.2">
      <c r="L567" s="15"/>
    </row>
    <row r="568" spans="12:12" x14ac:dyDescent="0.2">
      <c r="L568" s="15"/>
    </row>
    <row r="569" spans="12:12" x14ac:dyDescent="0.2">
      <c r="L569" s="15"/>
    </row>
    <row r="570" spans="12:12" x14ac:dyDescent="0.2">
      <c r="L570" s="15"/>
    </row>
    <row r="571" spans="12:12" x14ac:dyDescent="0.2">
      <c r="L571" s="15"/>
    </row>
    <row r="572" spans="12:12" x14ac:dyDescent="0.2">
      <c r="L572" s="15"/>
    </row>
    <row r="573" spans="12:12" x14ac:dyDescent="0.2">
      <c r="L573" s="15"/>
    </row>
    <row r="574" spans="12:12" x14ac:dyDescent="0.2">
      <c r="L574" s="15"/>
    </row>
    <row r="575" spans="12:12" x14ac:dyDescent="0.2">
      <c r="L575" s="15"/>
    </row>
    <row r="576" spans="12:12" x14ac:dyDescent="0.2">
      <c r="L576" s="15"/>
    </row>
    <row r="577" spans="12:12" x14ac:dyDescent="0.2">
      <c r="L577" s="15"/>
    </row>
    <row r="578" spans="12:12" x14ac:dyDescent="0.2">
      <c r="L578" s="15"/>
    </row>
    <row r="579" spans="12:12" x14ac:dyDescent="0.2">
      <c r="L579" s="15"/>
    </row>
    <row r="580" spans="12:12" x14ac:dyDescent="0.2">
      <c r="L580" s="15"/>
    </row>
    <row r="581" spans="12:12" x14ac:dyDescent="0.2">
      <c r="L581" s="15"/>
    </row>
    <row r="582" spans="12:12" x14ac:dyDescent="0.2">
      <c r="L582" s="15"/>
    </row>
    <row r="583" spans="12:12" x14ac:dyDescent="0.2">
      <c r="L583" s="15"/>
    </row>
    <row r="584" spans="12:12" x14ac:dyDescent="0.2">
      <c r="L584" s="15"/>
    </row>
    <row r="585" spans="12:12" x14ac:dyDescent="0.2">
      <c r="L585" s="15"/>
    </row>
    <row r="586" spans="12:12" x14ac:dyDescent="0.2">
      <c r="L586" s="15"/>
    </row>
    <row r="587" spans="12:12" x14ac:dyDescent="0.2">
      <c r="L587" s="15"/>
    </row>
    <row r="588" spans="12:12" x14ac:dyDescent="0.2">
      <c r="L588" s="15"/>
    </row>
    <row r="589" spans="12:12" x14ac:dyDescent="0.2">
      <c r="L589" s="15"/>
    </row>
    <row r="590" spans="12:12" x14ac:dyDescent="0.2">
      <c r="L590" s="15"/>
    </row>
    <row r="591" spans="12:12" x14ac:dyDescent="0.2">
      <c r="L591" s="15"/>
    </row>
    <row r="592" spans="12:12" x14ac:dyDescent="0.2">
      <c r="L592" s="15"/>
    </row>
    <row r="593" spans="12:12" x14ac:dyDescent="0.2">
      <c r="L593" s="15"/>
    </row>
    <row r="594" spans="12:12" x14ac:dyDescent="0.2">
      <c r="L594" s="15"/>
    </row>
    <row r="595" spans="12:12" x14ac:dyDescent="0.2">
      <c r="L595" s="15"/>
    </row>
    <row r="596" spans="12:12" x14ac:dyDescent="0.2">
      <c r="L596" s="15"/>
    </row>
    <row r="597" spans="12:12" x14ac:dyDescent="0.2">
      <c r="L597" s="15"/>
    </row>
    <row r="598" spans="12:12" x14ac:dyDescent="0.2">
      <c r="L598" s="15"/>
    </row>
    <row r="599" spans="12:12" x14ac:dyDescent="0.2">
      <c r="L599" s="15"/>
    </row>
    <row r="600" spans="12:12" x14ac:dyDescent="0.2">
      <c r="L600" s="15"/>
    </row>
    <row r="601" spans="12:12" x14ac:dyDescent="0.2">
      <c r="L601" s="15"/>
    </row>
    <row r="602" spans="12:12" x14ac:dyDescent="0.2">
      <c r="L602" s="15"/>
    </row>
    <row r="603" spans="12:12" x14ac:dyDescent="0.2">
      <c r="L603" s="15"/>
    </row>
    <row r="604" spans="12:12" x14ac:dyDescent="0.2">
      <c r="L604" s="15"/>
    </row>
    <row r="605" spans="12:12" x14ac:dyDescent="0.2">
      <c r="L605" s="15"/>
    </row>
    <row r="606" spans="12:12" x14ac:dyDescent="0.2">
      <c r="L606" s="15"/>
    </row>
    <row r="607" spans="12:12" x14ac:dyDescent="0.2">
      <c r="L607" s="15"/>
    </row>
    <row r="608" spans="12:12" x14ac:dyDescent="0.2">
      <c r="L608" s="15"/>
    </row>
    <row r="609" spans="12:12" x14ac:dyDescent="0.2">
      <c r="L609" s="15"/>
    </row>
    <row r="610" spans="12:12" x14ac:dyDescent="0.2">
      <c r="L610" s="15"/>
    </row>
    <row r="611" spans="12:12" x14ac:dyDescent="0.2">
      <c r="L611" s="15"/>
    </row>
    <row r="612" spans="12:12" x14ac:dyDescent="0.2">
      <c r="L612" s="15"/>
    </row>
  </sheetData>
  <mergeCells count="1">
    <mergeCell ref="C6:D6"/>
  </mergeCells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activeCell="A9" sqref="A9"/>
      <selection pane="bottomLeft" activeCell="A9" sqref="A9"/>
    </sheetView>
  </sheetViews>
  <sheetFormatPr baseColWidth="10" defaultRowHeight="12.75" x14ac:dyDescent="0.2"/>
  <cols>
    <col min="1" max="1" width="8.7109375" style="10" customWidth="1"/>
    <col min="2" max="4" width="12.5703125" style="10" customWidth="1"/>
    <col min="5" max="7" width="12.5703125" style="11" customWidth="1"/>
    <col min="8" max="11" width="12.5703125" style="10" customWidth="1"/>
    <col min="12" max="12" width="12.5703125" style="11" customWidth="1"/>
    <col min="13" max="256" width="11.42578125" style="11"/>
    <col min="257" max="257" width="8.7109375" style="11" customWidth="1"/>
    <col min="258" max="260" width="12.7109375" style="11" customWidth="1"/>
    <col min="261" max="512" width="11.42578125" style="11"/>
    <col min="513" max="513" width="8.7109375" style="11" customWidth="1"/>
    <col min="514" max="516" width="12.7109375" style="11" customWidth="1"/>
    <col min="517" max="768" width="11.42578125" style="11"/>
    <col min="769" max="769" width="8.7109375" style="11" customWidth="1"/>
    <col min="770" max="772" width="12.7109375" style="11" customWidth="1"/>
    <col min="773" max="1024" width="11.42578125" style="11"/>
    <col min="1025" max="1025" width="8.7109375" style="11" customWidth="1"/>
    <col min="1026" max="1028" width="12.7109375" style="11" customWidth="1"/>
    <col min="1029" max="1280" width="11.42578125" style="11"/>
    <col min="1281" max="1281" width="8.7109375" style="11" customWidth="1"/>
    <col min="1282" max="1284" width="12.7109375" style="11" customWidth="1"/>
    <col min="1285" max="1536" width="11.42578125" style="11"/>
    <col min="1537" max="1537" width="8.7109375" style="11" customWidth="1"/>
    <col min="1538" max="1540" width="12.7109375" style="11" customWidth="1"/>
    <col min="1541" max="1792" width="11.42578125" style="11"/>
    <col min="1793" max="1793" width="8.7109375" style="11" customWidth="1"/>
    <col min="1794" max="1796" width="12.7109375" style="11" customWidth="1"/>
    <col min="1797" max="2048" width="11.42578125" style="11"/>
    <col min="2049" max="2049" width="8.7109375" style="11" customWidth="1"/>
    <col min="2050" max="2052" width="12.7109375" style="11" customWidth="1"/>
    <col min="2053" max="2304" width="11.42578125" style="11"/>
    <col min="2305" max="2305" width="8.7109375" style="11" customWidth="1"/>
    <col min="2306" max="2308" width="12.7109375" style="11" customWidth="1"/>
    <col min="2309" max="2560" width="11.42578125" style="11"/>
    <col min="2561" max="2561" width="8.7109375" style="11" customWidth="1"/>
    <col min="2562" max="2564" width="12.7109375" style="11" customWidth="1"/>
    <col min="2565" max="2816" width="11.42578125" style="11"/>
    <col min="2817" max="2817" width="8.7109375" style="11" customWidth="1"/>
    <col min="2818" max="2820" width="12.7109375" style="11" customWidth="1"/>
    <col min="2821" max="3072" width="11.42578125" style="11"/>
    <col min="3073" max="3073" width="8.7109375" style="11" customWidth="1"/>
    <col min="3074" max="3076" width="12.7109375" style="11" customWidth="1"/>
    <col min="3077" max="3328" width="11.42578125" style="11"/>
    <col min="3329" max="3329" width="8.7109375" style="11" customWidth="1"/>
    <col min="3330" max="3332" width="12.7109375" style="11" customWidth="1"/>
    <col min="3333" max="3584" width="11.42578125" style="11"/>
    <col min="3585" max="3585" width="8.7109375" style="11" customWidth="1"/>
    <col min="3586" max="3588" width="12.7109375" style="11" customWidth="1"/>
    <col min="3589" max="3840" width="11.42578125" style="11"/>
    <col min="3841" max="3841" width="8.7109375" style="11" customWidth="1"/>
    <col min="3842" max="3844" width="12.7109375" style="11" customWidth="1"/>
    <col min="3845" max="4096" width="11.42578125" style="11"/>
    <col min="4097" max="4097" width="8.7109375" style="11" customWidth="1"/>
    <col min="4098" max="4100" width="12.7109375" style="11" customWidth="1"/>
    <col min="4101" max="4352" width="11.42578125" style="11"/>
    <col min="4353" max="4353" width="8.7109375" style="11" customWidth="1"/>
    <col min="4354" max="4356" width="12.7109375" style="11" customWidth="1"/>
    <col min="4357" max="4608" width="11.42578125" style="11"/>
    <col min="4609" max="4609" width="8.7109375" style="11" customWidth="1"/>
    <col min="4610" max="4612" width="12.7109375" style="11" customWidth="1"/>
    <col min="4613" max="4864" width="11.42578125" style="11"/>
    <col min="4865" max="4865" width="8.7109375" style="11" customWidth="1"/>
    <col min="4866" max="4868" width="12.7109375" style="11" customWidth="1"/>
    <col min="4869" max="5120" width="11.42578125" style="11"/>
    <col min="5121" max="5121" width="8.7109375" style="11" customWidth="1"/>
    <col min="5122" max="5124" width="12.7109375" style="11" customWidth="1"/>
    <col min="5125" max="5376" width="11.42578125" style="11"/>
    <col min="5377" max="5377" width="8.7109375" style="11" customWidth="1"/>
    <col min="5378" max="5380" width="12.7109375" style="11" customWidth="1"/>
    <col min="5381" max="5632" width="11.42578125" style="11"/>
    <col min="5633" max="5633" width="8.7109375" style="11" customWidth="1"/>
    <col min="5634" max="5636" width="12.7109375" style="11" customWidth="1"/>
    <col min="5637" max="5888" width="11.42578125" style="11"/>
    <col min="5889" max="5889" width="8.7109375" style="11" customWidth="1"/>
    <col min="5890" max="5892" width="12.7109375" style="11" customWidth="1"/>
    <col min="5893" max="6144" width="11.42578125" style="11"/>
    <col min="6145" max="6145" width="8.7109375" style="11" customWidth="1"/>
    <col min="6146" max="6148" width="12.7109375" style="11" customWidth="1"/>
    <col min="6149" max="6400" width="11.42578125" style="11"/>
    <col min="6401" max="6401" width="8.7109375" style="11" customWidth="1"/>
    <col min="6402" max="6404" width="12.7109375" style="11" customWidth="1"/>
    <col min="6405" max="6656" width="11.42578125" style="11"/>
    <col min="6657" max="6657" width="8.7109375" style="11" customWidth="1"/>
    <col min="6658" max="6660" width="12.7109375" style="11" customWidth="1"/>
    <col min="6661" max="6912" width="11.42578125" style="11"/>
    <col min="6913" max="6913" width="8.7109375" style="11" customWidth="1"/>
    <col min="6914" max="6916" width="12.7109375" style="11" customWidth="1"/>
    <col min="6917" max="7168" width="11.42578125" style="11"/>
    <col min="7169" max="7169" width="8.7109375" style="11" customWidth="1"/>
    <col min="7170" max="7172" width="12.7109375" style="11" customWidth="1"/>
    <col min="7173" max="7424" width="11.42578125" style="11"/>
    <col min="7425" max="7425" width="8.7109375" style="11" customWidth="1"/>
    <col min="7426" max="7428" width="12.7109375" style="11" customWidth="1"/>
    <col min="7429" max="7680" width="11.42578125" style="11"/>
    <col min="7681" max="7681" width="8.7109375" style="11" customWidth="1"/>
    <col min="7682" max="7684" width="12.7109375" style="11" customWidth="1"/>
    <col min="7685" max="7936" width="11.42578125" style="11"/>
    <col min="7937" max="7937" width="8.7109375" style="11" customWidth="1"/>
    <col min="7938" max="7940" width="12.7109375" style="11" customWidth="1"/>
    <col min="7941" max="8192" width="11.42578125" style="11"/>
    <col min="8193" max="8193" width="8.7109375" style="11" customWidth="1"/>
    <col min="8194" max="8196" width="12.7109375" style="11" customWidth="1"/>
    <col min="8197" max="8448" width="11.42578125" style="11"/>
    <col min="8449" max="8449" width="8.7109375" style="11" customWidth="1"/>
    <col min="8450" max="8452" width="12.7109375" style="11" customWidth="1"/>
    <col min="8453" max="8704" width="11.42578125" style="11"/>
    <col min="8705" max="8705" width="8.7109375" style="11" customWidth="1"/>
    <col min="8706" max="8708" width="12.7109375" style="11" customWidth="1"/>
    <col min="8709" max="8960" width="11.42578125" style="11"/>
    <col min="8961" max="8961" width="8.7109375" style="11" customWidth="1"/>
    <col min="8962" max="8964" width="12.7109375" style="11" customWidth="1"/>
    <col min="8965" max="9216" width="11.42578125" style="11"/>
    <col min="9217" max="9217" width="8.7109375" style="11" customWidth="1"/>
    <col min="9218" max="9220" width="12.7109375" style="11" customWidth="1"/>
    <col min="9221" max="9472" width="11.42578125" style="11"/>
    <col min="9473" max="9473" width="8.7109375" style="11" customWidth="1"/>
    <col min="9474" max="9476" width="12.7109375" style="11" customWidth="1"/>
    <col min="9477" max="9728" width="11.42578125" style="11"/>
    <col min="9729" max="9729" width="8.7109375" style="11" customWidth="1"/>
    <col min="9730" max="9732" width="12.7109375" style="11" customWidth="1"/>
    <col min="9733" max="9984" width="11.42578125" style="11"/>
    <col min="9985" max="9985" width="8.7109375" style="11" customWidth="1"/>
    <col min="9986" max="9988" width="12.7109375" style="11" customWidth="1"/>
    <col min="9989" max="10240" width="11.42578125" style="11"/>
    <col min="10241" max="10241" width="8.7109375" style="11" customWidth="1"/>
    <col min="10242" max="10244" width="12.7109375" style="11" customWidth="1"/>
    <col min="10245" max="10496" width="11.42578125" style="11"/>
    <col min="10497" max="10497" width="8.7109375" style="11" customWidth="1"/>
    <col min="10498" max="10500" width="12.7109375" style="11" customWidth="1"/>
    <col min="10501" max="10752" width="11.42578125" style="11"/>
    <col min="10753" max="10753" width="8.7109375" style="11" customWidth="1"/>
    <col min="10754" max="10756" width="12.7109375" style="11" customWidth="1"/>
    <col min="10757" max="11008" width="11.42578125" style="11"/>
    <col min="11009" max="11009" width="8.7109375" style="11" customWidth="1"/>
    <col min="11010" max="11012" width="12.7109375" style="11" customWidth="1"/>
    <col min="11013" max="11264" width="11.42578125" style="11"/>
    <col min="11265" max="11265" width="8.7109375" style="11" customWidth="1"/>
    <col min="11266" max="11268" width="12.7109375" style="11" customWidth="1"/>
    <col min="11269" max="11520" width="11.42578125" style="11"/>
    <col min="11521" max="11521" width="8.7109375" style="11" customWidth="1"/>
    <col min="11522" max="11524" width="12.7109375" style="11" customWidth="1"/>
    <col min="11525" max="11776" width="11.42578125" style="11"/>
    <col min="11777" max="11777" width="8.7109375" style="11" customWidth="1"/>
    <col min="11778" max="11780" width="12.7109375" style="11" customWidth="1"/>
    <col min="11781" max="12032" width="11.42578125" style="11"/>
    <col min="12033" max="12033" width="8.7109375" style="11" customWidth="1"/>
    <col min="12034" max="12036" width="12.7109375" style="11" customWidth="1"/>
    <col min="12037" max="12288" width="11.42578125" style="11"/>
    <col min="12289" max="12289" width="8.7109375" style="11" customWidth="1"/>
    <col min="12290" max="12292" width="12.7109375" style="11" customWidth="1"/>
    <col min="12293" max="12544" width="11.42578125" style="11"/>
    <col min="12545" max="12545" width="8.7109375" style="11" customWidth="1"/>
    <col min="12546" max="12548" width="12.7109375" style="11" customWidth="1"/>
    <col min="12549" max="12800" width="11.42578125" style="11"/>
    <col min="12801" max="12801" width="8.7109375" style="11" customWidth="1"/>
    <col min="12802" max="12804" width="12.7109375" style="11" customWidth="1"/>
    <col min="12805" max="13056" width="11.42578125" style="11"/>
    <col min="13057" max="13057" width="8.7109375" style="11" customWidth="1"/>
    <col min="13058" max="13060" width="12.7109375" style="11" customWidth="1"/>
    <col min="13061" max="13312" width="11.42578125" style="11"/>
    <col min="13313" max="13313" width="8.7109375" style="11" customWidth="1"/>
    <col min="13314" max="13316" width="12.7109375" style="11" customWidth="1"/>
    <col min="13317" max="13568" width="11.42578125" style="11"/>
    <col min="13569" max="13569" width="8.7109375" style="11" customWidth="1"/>
    <col min="13570" max="13572" width="12.7109375" style="11" customWidth="1"/>
    <col min="13573" max="13824" width="11.42578125" style="11"/>
    <col min="13825" max="13825" width="8.7109375" style="11" customWidth="1"/>
    <col min="13826" max="13828" width="12.7109375" style="11" customWidth="1"/>
    <col min="13829" max="14080" width="11.42578125" style="11"/>
    <col min="14081" max="14081" width="8.7109375" style="11" customWidth="1"/>
    <col min="14082" max="14084" width="12.7109375" style="11" customWidth="1"/>
    <col min="14085" max="14336" width="11.42578125" style="11"/>
    <col min="14337" max="14337" width="8.7109375" style="11" customWidth="1"/>
    <col min="14338" max="14340" width="12.7109375" style="11" customWidth="1"/>
    <col min="14341" max="14592" width="11.42578125" style="11"/>
    <col min="14593" max="14593" width="8.7109375" style="11" customWidth="1"/>
    <col min="14594" max="14596" width="12.7109375" style="11" customWidth="1"/>
    <col min="14597" max="14848" width="11.42578125" style="11"/>
    <col min="14849" max="14849" width="8.7109375" style="11" customWidth="1"/>
    <col min="14850" max="14852" width="12.7109375" style="11" customWidth="1"/>
    <col min="14853" max="15104" width="11.42578125" style="11"/>
    <col min="15105" max="15105" width="8.7109375" style="11" customWidth="1"/>
    <col min="15106" max="15108" width="12.7109375" style="11" customWidth="1"/>
    <col min="15109" max="15360" width="11.42578125" style="11"/>
    <col min="15361" max="15361" width="8.7109375" style="11" customWidth="1"/>
    <col min="15362" max="15364" width="12.7109375" style="11" customWidth="1"/>
    <col min="15365" max="15616" width="11.42578125" style="11"/>
    <col min="15617" max="15617" width="8.7109375" style="11" customWidth="1"/>
    <col min="15618" max="15620" width="12.7109375" style="11" customWidth="1"/>
    <col min="15621" max="15872" width="11.42578125" style="11"/>
    <col min="15873" max="15873" width="8.7109375" style="11" customWidth="1"/>
    <col min="15874" max="15876" width="12.7109375" style="11" customWidth="1"/>
    <col min="15877" max="16128" width="11.42578125" style="11"/>
    <col min="16129" max="16129" width="8.7109375" style="11" customWidth="1"/>
    <col min="16130" max="16132" width="12.7109375" style="11" customWidth="1"/>
    <col min="16133" max="16384" width="11.42578125" style="11"/>
  </cols>
  <sheetData>
    <row r="2" spans="1:13" x14ac:dyDescent="0.2">
      <c r="G2" s="1"/>
      <c r="H2" s="12"/>
      <c r="I2" s="12"/>
      <c r="J2" s="12"/>
      <c r="K2" s="12"/>
      <c r="L2" s="13"/>
      <c r="M2" s="13"/>
    </row>
    <row r="4" spans="1:13" s="3" customFormat="1" ht="15.75" x14ac:dyDescent="0.25">
      <c r="A4" s="8" t="s">
        <v>31</v>
      </c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</row>
    <row r="5" spans="1:13" x14ac:dyDescent="0.2">
      <c r="A5" s="14"/>
    </row>
    <row r="6" spans="1:13" s="36" customFormat="1" ht="78.599999999999994" customHeight="1" x14ac:dyDescent="0.2">
      <c r="A6" s="58" t="s">
        <v>0</v>
      </c>
      <c r="B6" s="59" t="s">
        <v>36</v>
      </c>
      <c r="C6" s="68" t="s">
        <v>45</v>
      </c>
      <c r="D6" s="68"/>
      <c r="E6" s="60" t="s">
        <v>37</v>
      </c>
      <c r="F6" s="60" t="s">
        <v>38</v>
      </c>
      <c r="G6" s="60" t="s">
        <v>39</v>
      </c>
      <c r="H6" s="59" t="s">
        <v>40</v>
      </c>
      <c r="I6" s="59" t="s">
        <v>41</v>
      </c>
      <c r="J6" s="59" t="s">
        <v>42</v>
      </c>
      <c r="K6" s="59" t="s">
        <v>43</v>
      </c>
      <c r="L6" s="60" t="s">
        <v>44</v>
      </c>
    </row>
    <row r="7" spans="1:13" s="36" customFormat="1" ht="14.25" x14ac:dyDescent="0.2">
      <c r="A7" s="37"/>
      <c r="B7" s="38"/>
      <c r="C7" s="39">
        <v>40179</v>
      </c>
      <c r="D7" s="40">
        <v>40544</v>
      </c>
      <c r="E7" s="64" t="s">
        <v>1</v>
      </c>
      <c r="F7" s="64" t="s">
        <v>2</v>
      </c>
      <c r="G7" s="64" t="s">
        <v>3</v>
      </c>
      <c r="H7" s="65" t="s">
        <v>4</v>
      </c>
      <c r="I7" s="65" t="s">
        <v>5</v>
      </c>
      <c r="J7" s="65" t="s">
        <v>6</v>
      </c>
      <c r="K7" s="65" t="s">
        <v>7</v>
      </c>
      <c r="L7" s="64" t="s">
        <v>8</v>
      </c>
    </row>
    <row r="8" spans="1:13" x14ac:dyDescent="0.2">
      <c r="A8" s="14"/>
      <c r="B8" s="14"/>
      <c r="C8" s="14"/>
      <c r="D8" s="14"/>
      <c r="E8" s="15"/>
      <c r="F8" s="15"/>
      <c r="G8" s="15"/>
      <c r="H8" s="14"/>
      <c r="I8" s="14"/>
      <c r="J8" s="14"/>
      <c r="K8" s="14"/>
      <c r="L8" s="16"/>
    </row>
    <row r="9" spans="1:13" x14ac:dyDescent="0.2">
      <c r="A9" s="17">
        <v>0</v>
      </c>
      <c r="B9" s="5">
        <v>3</v>
      </c>
      <c r="C9" s="5">
        <v>192</v>
      </c>
      <c r="D9" s="5">
        <v>191</v>
      </c>
      <c r="E9" s="18">
        <v>0.5</v>
      </c>
      <c r="F9" s="19">
        <f t="shared" ref="F9:F72" si="0">B9/((C9+D9)/2)</f>
        <v>1.5665796344647518E-2</v>
      </c>
      <c r="G9" s="19">
        <f t="shared" ref="G9:G72" si="1">F9/((1+(1-E9)*F9))</f>
        <v>1.5544041450777202E-2</v>
      </c>
      <c r="H9" s="14">
        <v>100000</v>
      </c>
      <c r="I9" s="14">
        <f>H9*G9</f>
        <v>1554.4041450777202</v>
      </c>
      <c r="J9" s="14">
        <f t="shared" ref="J9:J72" si="2">H10+I9*E9</f>
        <v>99222.797927461143</v>
      </c>
      <c r="K9" s="14">
        <f t="shared" ref="K9:K72" si="3">K10+J9</f>
        <v>8335338.892329812</v>
      </c>
      <c r="L9" s="20">
        <f>K9/H9</f>
        <v>83.353388923298127</v>
      </c>
    </row>
    <row r="10" spans="1:13" x14ac:dyDescent="0.2">
      <c r="A10" s="17">
        <v>1</v>
      </c>
      <c r="B10" s="5">
        <v>0</v>
      </c>
      <c r="C10" s="5">
        <v>223</v>
      </c>
      <c r="D10" s="5">
        <v>202</v>
      </c>
      <c r="E10" s="18">
        <v>0.5</v>
      </c>
      <c r="F10" s="19">
        <f t="shared" si="0"/>
        <v>0</v>
      </c>
      <c r="G10" s="19">
        <f t="shared" si="1"/>
        <v>0</v>
      </c>
      <c r="H10" s="14">
        <f>H9-I9</f>
        <v>98445.595854922285</v>
      </c>
      <c r="I10" s="14">
        <f t="shared" ref="I10:I73" si="4">H10*G10</f>
        <v>0</v>
      </c>
      <c r="J10" s="14">
        <f t="shared" si="2"/>
        <v>98445.595854922285</v>
      </c>
      <c r="K10" s="14">
        <f t="shared" si="3"/>
        <v>8236116.0944023505</v>
      </c>
      <c r="L10" s="21">
        <f t="shared" ref="L10:L73" si="5">K10/H10</f>
        <v>83.661600327350186</v>
      </c>
    </row>
    <row r="11" spans="1:13" x14ac:dyDescent="0.2">
      <c r="A11" s="17">
        <v>2</v>
      </c>
      <c r="B11" s="5">
        <v>0</v>
      </c>
      <c r="C11" s="5">
        <v>188</v>
      </c>
      <c r="D11" s="5">
        <v>222</v>
      </c>
      <c r="E11" s="18">
        <v>0.5</v>
      </c>
      <c r="F11" s="19">
        <f t="shared" si="0"/>
        <v>0</v>
      </c>
      <c r="G11" s="19">
        <f t="shared" si="1"/>
        <v>0</v>
      </c>
      <c r="H11" s="14">
        <f t="shared" ref="H11:H74" si="6">H10-I10</f>
        <v>98445.595854922285</v>
      </c>
      <c r="I11" s="14">
        <f t="shared" si="4"/>
        <v>0</v>
      </c>
      <c r="J11" s="14">
        <f t="shared" si="2"/>
        <v>98445.595854922285</v>
      </c>
      <c r="K11" s="14">
        <f t="shared" si="3"/>
        <v>8137670.4985474283</v>
      </c>
      <c r="L11" s="21">
        <f t="shared" si="5"/>
        <v>82.661600327350186</v>
      </c>
    </row>
    <row r="12" spans="1:13" x14ac:dyDescent="0.2">
      <c r="A12" s="17">
        <v>3</v>
      </c>
      <c r="B12" s="5">
        <v>0</v>
      </c>
      <c r="C12" s="5">
        <v>187</v>
      </c>
      <c r="D12" s="5">
        <v>187</v>
      </c>
      <c r="E12" s="18">
        <v>0.5</v>
      </c>
      <c r="F12" s="19">
        <f t="shared" si="0"/>
        <v>0</v>
      </c>
      <c r="G12" s="19">
        <f t="shared" si="1"/>
        <v>0</v>
      </c>
      <c r="H12" s="14">
        <f t="shared" si="6"/>
        <v>98445.595854922285</v>
      </c>
      <c r="I12" s="14">
        <f t="shared" si="4"/>
        <v>0</v>
      </c>
      <c r="J12" s="14">
        <f t="shared" si="2"/>
        <v>98445.595854922285</v>
      </c>
      <c r="K12" s="14">
        <f t="shared" si="3"/>
        <v>8039224.9026925061</v>
      </c>
      <c r="L12" s="21">
        <f t="shared" si="5"/>
        <v>81.661600327350186</v>
      </c>
    </row>
    <row r="13" spans="1:13" x14ac:dyDescent="0.2">
      <c r="A13" s="17">
        <v>4</v>
      </c>
      <c r="B13" s="5">
        <v>1</v>
      </c>
      <c r="C13" s="5">
        <v>179</v>
      </c>
      <c r="D13" s="5">
        <v>186</v>
      </c>
      <c r="E13" s="18">
        <v>0.5</v>
      </c>
      <c r="F13" s="19">
        <f t="shared" si="0"/>
        <v>5.4794520547945206E-3</v>
      </c>
      <c r="G13" s="19">
        <f t="shared" si="1"/>
        <v>5.464480874316939E-3</v>
      </c>
      <c r="H13" s="14">
        <f t="shared" si="6"/>
        <v>98445.595854922285</v>
      </c>
      <c r="I13" s="14">
        <f t="shared" si="4"/>
        <v>537.95407570995781</v>
      </c>
      <c r="J13" s="14">
        <f t="shared" si="2"/>
        <v>98176.618817067298</v>
      </c>
      <c r="K13" s="14">
        <f t="shared" si="3"/>
        <v>7940779.3068375839</v>
      </c>
      <c r="L13" s="21">
        <f t="shared" si="5"/>
        <v>80.661600327350186</v>
      </c>
    </row>
    <row r="14" spans="1:13" x14ac:dyDescent="0.2">
      <c r="A14" s="17">
        <v>5</v>
      </c>
      <c r="B14" s="5">
        <v>0</v>
      </c>
      <c r="C14" s="5">
        <v>173</v>
      </c>
      <c r="D14" s="5">
        <v>172</v>
      </c>
      <c r="E14" s="18">
        <v>0.5</v>
      </c>
      <c r="F14" s="19">
        <f t="shared" si="0"/>
        <v>0</v>
      </c>
      <c r="G14" s="19">
        <f t="shared" si="1"/>
        <v>0</v>
      </c>
      <c r="H14" s="14">
        <f t="shared" si="6"/>
        <v>97907.641779212325</v>
      </c>
      <c r="I14" s="14">
        <f t="shared" si="4"/>
        <v>0</v>
      </c>
      <c r="J14" s="14">
        <f t="shared" si="2"/>
        <v>97907.641779212325</v>
      </c>
      <c r="K14" s="14">
        <f t="shared" si="3"/>
        <v>7842602.6880205162</v>
      </c>
      <c r="L14" s="21">
        <f t="shared" si="5"/>
        <v>80.102048680797168</v>
      </c>
    </row>
    <row r="15" spans="1:13" x14ac:dyDescent="0.2">
      <c r="A15" s="17">
        <v>6</v>
      </c>
      <c r="B15" s="5">
        <v>0</v>
      </c>
      <c r="C15" s="5">
        <v>169</v>
      </c>
      <c r="D15" s="5">
        <v>173</v>
      </c>
      <c r="E15" s="18">
        <v>0.5</v>
      </c>
      <c r="F15" s="19">
        <f t="shared" si="0"/>
        <v>0</v>
      </c>
      <c r="G15" s="19">
        <f t="shared" si="1"/>
        <v>0</v>
      </c>
      <c r="H15" s="14">
        <f t="shared" si="6"/>
        <v>97907.641779212325</v>
      </c>
      <c r="I15" s="14">
        <f t="shared" si="4"/>
        <v>0</v>
      </c>
      <c r="J15" s="14">
        <f t="shared" si="2"/>
        <v>97907.641779212325</v>
      </c>
      <c r="K15" s="14">
        <f t="shared" si="3"/>
        <v>7744695.0462413039</v>
      </c>
      <c r="L15" s="21">
        <f t="shared" si="5"/>
        <v>79.102048680797168</v>
      </c>
    </row>
    <row r="16" spans="1:13" x14ac:dyDescent="0.2">
      <c r="A16" s="17">
        <v>7</v>
      </c>
      <c r="B16" s="5">
        <v>0</v>
      </c>
      <c r="C16" s="5">
        <v>196</v>
      </c>
      <c r="D16" s="5">
        <v>174</v>
      </c>
      <c r="E16" s="18">
        <v>0.5</v>
      </c>
      <c r="F16" s="19">
        <f t="shared" si="0"/>
        <v>0</v>
      </c>
      <c r="G16" s="19">
        <f t="shared" si="1"/>
        <v>0</v>
      </c>
      <c r="H16" s="14">
        <f t="shared" si="6"/>
        <v>97907.641779212325</v>
      </c>
      <c r="I16" s="14">
        <f t="shared" si="4"/>
        <v>0</v>
      </c>
      <c r="J16" s="14">
        <f t="shared" si="2"/>
        <v>97907.641779212325</v>
      </c>
      <c r="K16" s="14">
        <f t="shared" si="3"/>
        <v>7646787.4044620916</v>
      </c>
      <c r="L16" s="21">
        <f t="shared" si="5"/>
        <v>78.102048680797168</v>
      </c>
    </row>
    <row r="17" spans="1:12" x14ac:dyDescent="0.2">
      <c r="A17" s="17">
        <v>8</v>
      </c>
      <c r="B17" s="5">
        <v>0</v>
      </c>
      <c r="C17" s="5">
        <v>189</v>
      </c>
      <c r="D17" s="5">
        <v>194</v>
      </c>
      <c r="E17" s="18">
        <v>0.5</v>
      </c>
      <c r="F17" s="19">
        <f t="shared" si="0"/>
        <v>0</v>
      </c>
      <c r="G17" s="19">
        <f t="shared" si="1"/>
        <v>0</v>
      </c>
      <c r="H17" s="14">
        <f t="shared" si="6"/>
        <v>97907.641779212325</v>
      </c>
      <c r="I17" s="14">
        <f t="shared" si="4"/>
        <v>0</v>
      </c>
      <c r="J17" s="14">
        <f t="shared" si="2"/>
        <v>97907.641779212325</v>
      </c>
      <c r="K17" s="14">
        <f t="shared" si="3"/>
        <v>7548879.7626828793</v>
      </c>
      <c r="L17" s="21">
        <f t="shared" si="5"/>
        <v>77.102048680797168</v>
      </c>
    </row>
    <row r="18" spans="1:12" x14ac:dyDescent="0.2">
      <c r="A18" s="17">
        <v>9</v>
      </c>
      <c r="B18" s="5">
        <v>0</v>
      </c>
      <c r="C18" s="5">
        <v>170</v>
      </c>
      <c r="D18" s="5">
        <v>189</v>
      </c>
      <c r="E18" s="18">
        <v>0.5</v>
      </c>
      <c r="F18" s="19">
        <f t="shared" si="0"/>
        <v>0</v>
      </c>
      <c r="G18" s="19">
        <f t="shared" si="1"/>
        <v>0</v>
      </c>
      <c r="H18" s="14">
        <f t="shared" si="6"/>
        <v>97907.641779212325</v>
      </c>
      <c r="I18" s="14">
        <f t="shared" si="4"/>
        <v>0</v>
      </c>
      <c r="J18" s="14">
        <f t="shared" si="2"/>
        <v>97907.641779212325</v>
      </c>
      <c r="K18" s="14">
        <f t="shared" si="3"/>
        <v>7450972.1209036671</v>
      </c>
      <c r="L18" s="21">
        <f t="shared" si="5"/>
        <v>76.102048680797168</v>
      </c>
    </row>
    <row r="19" spans="1:12" x14ac:dyDescent="0.2">
      <c r="A19" s="17">
        <v>10</v>
      </c>
      <c r="B19" s="5">
        <v>0</v>
      </c>
      <c r="C19" s="5">
        <v>149</v>
      </c>
      <c r="D19" s="5">
        <v>168</v>
      </c>
      <c r="E19" s="18">
        <v>0.5</v>
      </c>
      <c r="F19" s="19">
        <f t="shared" si="0"/>
        <v>0</v>
      </c>
      <c r="G19" s="19">
        <f t="shared" si="1"/>
        <v>0</v>
      </c>
      <c r="H19" s="14">
        <f t="shared" si="6"/>
        <v>97907.641779212325</v>
      </c>
      <c r="I19" s="14">
        <f t="shared" si="4"/>
        <v>0</v>
      </c>
      <c r="J19" s="14">
        <f t="shared" si="2"/>
        <v>97907.641779212325</v>
      </c>
      <c r="K19" s="14">
        <f t="shared" si="3"/>
        <v>7353064.4791244548</v>
      </c>
      <c r="L19" s="21">
        <f t="shared" si="5"/>
        <v>75.102048680797168</v>
      </c>
    </row>
    <row r="20" spans="1:12" x14ac:dyDescent="0.2">
      <c r="A20" s="17">
        <v>11</v>
      </c>
      <c r="B20" s="5">
        <v>0</v>
      </c>
      <c r="C20" s="5">
        <v>158</v>
      </c>
      <c r="D20" s="5">
        <v>154</v>
      </c>
      <c r="E20" s="18">
        <v>0.5</v>
      </c>
      <c r="F20" s="19">
        <f t="shared" si="0"/>
        <v>0</v>
      </c>
      <c r="G20" s="19">
        <f t="shared" si="1"/>
        <v>0</v>
      </c>
      <c r="H20" s="14">
        <f t="shared" si="6"/>
        <v>97907.641779212325</v>
      </c>
      <c r="I20" s="14">
        <f t="shared" si="4"/>
        <v>0</v>
      </c>
      <c r="J20" s="14">
        <f t="shared" si="2"/>
        <v>97907.641779212325</v>
      </c>
      <c r="K20" s="14">
        <f t="shared" si="3"/>
        <v>7255156.8373452425</v>
      </c>
      <c r="L20" s="21">
        <f t="shared" si="5"/>
        <v>74.102048680797168</v>
      </c>
    </row>
    <row r="21" spans="1:12" x14ac:dyDescent="0.2">
      <c r="A21" s="17">
        <v>12</v>
      </c>
      <c r="B21" s="5">
        <v>0</v>
      </c>
      <c r="C21" s="5">
        <v>165</v>
      </c>
      <c r="D21" s="5">
        <v>159</v>
      </c>
      <c r="E21" s="18">
        <v>0.5</v>
      </c>
      <c r="F21" s="19">
        <f t="shared" si="0"/>
        <v>0</v>
      </c>
      <c r="G21" s="19">
        <f t="shared" si="1"/>
        <v>0</v>
      </c>
      <c r="H21" s="14">
        <f t="shared" si="6"/>
        <v>97907.641779212325</v>
      </c>
      <c r="I21" s="14">
        <f t="shared" si="4"/>
        <v>0</v>
      </c>
      <c r="J21" s="14">
        <f t="shared" si="2"/>
        <v>97907.641779212325</v>
      </c>
      <c r="K21" s="14">
        <f t="shared" si="3"/>
        <v>7157249.1955660302</v>
      </c>
      <c r="L21" s="21">
        <f t="shared" si="5"/>
        <v>73.102048680797168</v>
      </c>
    </row>
    <row r="22" spans="1:12" x14ac:dyDescent="0.2">
      <c r="A22" s="17">
        <v>13</v>
      </c>
      <c r="B22" s="5">
        <v>0</v>
      </c>
      <c r="C22" s="5">
        <v>158</v>
      </c>
      <c r="D22" s="5">
        <v>160</v>
      </c>
      <c r="E22" s="18">
        <v>0.5</v>
      </c>
      <c r="F22" s="19">
        <f t="shared" si="0"/>
        <v>0</v>
      </c>
      <c r="G22" s="19">
        <f t="shared" si="1"/>
        <v>0</v>
      </c>
      <c r="H22" s="14">
        <f t="shared" si="6"/>
        <v>97907.641779212325</v>
      </c>
      <c r="I22" s="14">
        <f t="shared" si="4"/>
        <v>0</v>
      </c>
      <c r="J22" s="14">
        <f t="shared" si="2"/>
        <v>97907.641779212325</v>
      </c>
      <c r="K22" s="14">
        <f t="shared" si="3"/>
        <v>7059341.5537868179</v>
      </c>
      <c r="L22" s="21">
        <f t="shared" si="5"/>
        <v>72.102048680797168</v>
      </c>
    </row>
    <row r="23" spans="1:12" x14ac:dyDescent="0.2">
      <c r="A23" s="17">
        <v>14</v>
      </c>
      <c r="B23" s="5">
        <v>0</v>
      </c>
      <c r="C23" s="5">
        <v>169</v>
      </c>
      <c r="D23" s="5">
        <v>165</v>
      </c>
      <c r="E23" s="18">
        <v>0.5</v>
      </c>
      <c r="F23" s="19">
        <f t="shared" si="0"/>
        <v>0</v>
      </c>
      <c r="G23" s="19">
        <f t="shared" si="1"/>
        <v>0</v>
      </c>
      <c r="H23" s="14">
        <f t="shared" si="6"/>
        <v>97907.641779212325</v>
      </c>
      <c r="I23" s="14">
        <f t="shared" si="4"/>
        <v>0</v>
      </c>
      <c r="J23" s="14">
        <f t="shared" si="2"/>
        <v>97907.641779212325</v>
      </c>
      <c r="K23" s="14">
        <f t="shared" si="3"/>
        <v>6961433.9120076057</v>
      </c>
      <c r="L23" s="21">
        <f t="shared" si="5"/>
        <v>71.102048680797168</v>
      </c>
    </row>
    <row r="24" spans="1:12" x14ac:dyDescent="0.2">
      <c r="A24" s="17">
        <v>15</v>
      </c>
      <c r="B24" s="5">
        <v>0</v>
      </c>
      <c r="C24" s="5">
        <v>158</v>
      </c>
      <c r="D24" s="5">
        <v>173</v>
      </c>
      <c r="E24" s="18">
        <v>0.5</v>
      </c>
      <c r="F24" s="19">
        <f t="shared" si="0"/>
        <v>0</v>
      </c>
      <c r="G24" s="19">
        <f t="shared" si="1"/>
        <v>0</v>
      </c>
      <c r="H24" s="14">
        <f t="shared" si="6"/>
        <v>97907.641779212325</v>
      </c>
      <c r="I24" s="14">
        <f t="shared" si="4"/>
        <v>0</v>
      </c>
      <c r="J24" s="14">
        <f t="shared" si="2"/>
        <v>97907.641779212325</v>
      </c>
      <c r="K24" s="14">
        <f t="shared" si="3"/>
        <v>6863526.2702283934</v>
      </c>
      <c r="L24" s="21">
        <f t="shared" si="5"/>
        <v>70.102048680797168</v>
      </c>
    </row>
    <row r="25" spans="1:12" x14ac:dyDescent="0.2">
      <c r="A25" s="17">
        <v>16</v>
      </c>
      <c r="B25" s="5">
        <v>0</v>
      </c>
      <c r="C25" s="5">
        <v>165</v>
      </c>
      <c r="D25" s="5">
        <v>155</v>
      </c>
      <c r="E25" s="18">
        <v>0.5</v>
      </c>
      <c r="F25" s="19">
        <f t="shared" si="0"/>
        <v>0</v>
      </c>
      <c r="G25" s="19">
        <f t="shared" si="1"/>
        <v>0</v>
      </c>
      <c r="H25" s="14">
        <f t="shared" si="6"/>
        <v>97907.641779212325</v>
      </c>
      <c r="I25" s="14">
        <f t="shared" si="4"/>
        <v>0</v>
      </c>
      <c r="J25" s="14">
        <f t="shared" si="2"/>
        <v>97907.641779212325</v>
      </c>
      <c r="K25" s="14">
        <f t="shared" si="3"/>
        <v>6765618.6284491811</v>
      </c>
      <c r="L25" s="21">
        <f t="shared" si="5"/>
        <v>69.102048680797168</v>
      </c>
    </row>
    <row r="26" spans="1:12" x14ac:dyDescent="0.2">
      <c r="A26" s="17">
        <v>17</v>
      </c>
      <c r="B26" s="5">
        <v>0</v>
      </c>
      <c r="C26" s="5">
        <v>170</v>
      </c>
      <c r="D26" s="5">
        <v>166</v>
      </c>
      <c r="E26" s="18">
        <v>0.5</v>
      </c>
      <c r="F26" s="19">
        <f t="shared" si="0"/>
        <v>0</v>
      </c>
      <c r="G26" s="19">
        <f t="shared" si="1"/>
        <v>0</v>
      </c>
      <c r="H26" s="14">
        <f t="shared" si="6"/>
        <v>97907.641779212325</v>
      </c>
      <c r="I26" s="14">
        <f t="shared" si="4"/>
        <v>0</v>
      </c>
      <c r="J26" s="14">
        <f t="shared" si="2"/>
        <v>97907.641779212325</v>
      </c>
      <c r="K26" s="14">
        <f t="shared" si="3"/>
        <v>6667710.9866699688</v>
      </c>
      <c r="L26" s="21">
        <f t="shared" si="5"/>
        <v>68.102048680797168</v>
      </c>
    </row>
    <row r="27" spans="1:12" x14ac:dyDescent="0.2">
      <c r="A27" s="17">
        <v>18</v>
      </c>
      <c r="B27" s="5">
        <v>0</v>
      </c>
      <c r="C27" s="5">
        <v>164</v>
      </c>
      <c r="D27" s="5">
        <v>169</v>
      </c>
      <c r="E27" s="18">
        <v>0.5</v>
      </c>
      <c r="F27" s="19">
        <f t="shared" si="0"/>
        <v>0</v>
      </c>
      <c r="G27" s="19">
        <f t="shared" si="1"/>
        <v>0</v>
      </c>
      <c r="H27" s="14">
        <f t="shared" si="6"/>
        <v>97907.641779212325</v>
      </c>
      <c r="I27" s="14">
        <f t="shared" si="4"/>
        <v>0</v>
      </c>
      <c r="J27" s="14">
        <f t="shared" si="2"/>
        <v>97907.641779212325</v>
      </c>
      <c r="K27" s="14">
        <f t="shared" si="3"/>
        <v>6569803.3448907565</v>
      </c>
      <c r="L27" s="21">
        <f t="shared" si="5"/>
        <v>67.102048680797168</v>
      </c>
    </row>
    <row r="28" spans="1:12" x14ac:dyDescent="0.2">
      <c r="A28" s="17">
        <v>19</v>
      </c>
      <c r="B28" s="5">
        <v>0</v>
      </c>
      <c r="C28" s="5">
        <v>187</v>
      </c>
      <c r="D28" s="5">
        <v>172</v>
      </c>
      <c r="E28" s="18">
        <v>0.5</v>
      </c>
      <c r="F28" s="19">
        <f t="shared" si="0"/>
        <v>0</v>
      </c>
      <c r="G28" s="19">
        <f t="shared" si="1"/>
        <v>0</v>
      </c>
      <c r="H28" s="14">
        <f t="shared" si="6"/>
        <v>97907.641779212325</v>
      </c>
      <c r="I28" s="14">
        <f t="shared" si="4"/>
        <v>0</v>
      </c>
      <c r="J28" s="14">
        <f t="shared" si="2"/>
        <v>97907.641779212325</v>
      </c>
      <c r="K28" s="14">
        <f t="shared" si="3"/>
        <v>6471895.7031115443</v>
      </c>
      <c r="L28" s="21">
        <f t="shared" si="5"/>
        <v>66.102048680797168</v>
      </c>
    </row>
    <row r="29" spans="1:12" x14ac:dyDescent="0.2">
      <c r="A29" s="17">
        <v>20</v>
      </c>
      <c r="B29" s="5">
        <v>0</v>
      </c>
      <c r="C29" s="5">
        <v>174</v>
      </c>
      <c r="D29" s="5">
        <v>183</v>
      </c>
      <c r="E29" s="18">
        <v>0.5</v>
      </c>
      <c r="F29" s="19">
        <f t="shared" si="0"/>
        <v>0</v>
      </c>
      <c r="G29" s="19">
        <f t="shared" si="1"/>
        <v>0</v>
      </c>
      <c r="H29" s="14">
        <f t="shared" si="6"/>
        <v>97907.641779212325</v>
      </c>
      <c r="I29" s="14">
        <f t="shared" si="4"/>
        <v>0</v>
      </c>
      <c r="J29" s="14">
        <f t="shared" si="2"/>
        <v>97907.641779212325</v>
      </c>
      <c r="K29" s="14">
        <f t="shared" si="3"/>
        <v>6373988.061332332</v>
      </c>
      <c r="L29" s="21">
        <f t="shared" si="5"/>
        <v>65.102048680797168</v>
      </c>
    </row>
    <row r="30" spans="1:12" x14ac:dyDescent="0.2">
      <c r="A30" s="17">
        <v>21</v>
      </c>
      <c r="B30" s="5">
        <v>0</v>
      </c>
      <c r="C30" s="5">
        <v>163</v>
      </c>
      <c r="D30" s="5">
        <v>181</v>
      </c>
      <c r="E30" s="18">
        <v>0.5</v>
      </c>
      <c r="F30" s="19">
        <f t="shared" si="0"/>
        <v>0</v>
      </c>
      <c r="G30" s="19">
        <f t="shared" si="1"/>
        <v>0</v>
      </c>
      <c r="H30" s="14">
        <f t="shared" si="6"/>
        <v>97907.641779212325</v>
      </c>
      <c r="I30" s="14">
        <f t="shared" si="4"/>
        <v>0</v>
      </c>
      <c r="J30" s="14">
        <f t="shared" si="2"/>
        <v>97907.641779212325</v>
      </c>
      <c r="K30" s="14">
        <f t="shared" si="3"/>
        <v>6276080.4195531197</v>
      </c>
      <c r="L30" s="21">
        <f t="shared" si="5"/>
        <v>64.102048680797168</v>
      </c>
    </row>
    <row r="31" spans="1:12" x14ac:dyDescent="0.2">
      <c r="A31" s="17">
        <v>22</v>
      </c>
      <c r="B31" s="5">
        <v>0</v>
      </c>
      <c r="C31" s="5">
        <v>201</v>
      </c>
      <c r="D31" s="5">
        <v>164</v>
      </c>
      <c r="E31" s="18">
        <v>0.5</v>
      </c>
      <c r="F31" s="19">
        <f t="shared" si="0"/>
        <v>0</v>
      </c>
      <c r="G31" s="19">
        <f t="shared" si="1"/>
        <v>0</v>
      </c>
      <c r="H31" s="14">
        <f t="shared" si="6"/>
        <v>97907.641779212325</v>
      </c>
      <c r="I31" s="14">
        <f t="shared" si="4"/>
        <v>0</v>
      </c>
      <c r="J31" s="14">
        <f t="shared" si="2"/>
        <v>97907.641779212325</v>
      </c>
      <c r="K31" s="14">
        <f t="shared" si="3"/>
        <v>6178172.7777739074</v>
      </c>
      <c r="L31" s="21">
        <f t="shared" si="5"/>
        <v>63.102048680797175</v>
      </c>
    </row>
    <row r="32" spans="1:12" x14ac:dyDescent="0.2">
      <c r="A32" s="17">
        <v>23</v>
      </c>
      <c r="B32" s="5">
        <v>0</v>
      </c>
      <c r="C32" s="5">
        <v>204</v>
      </c>
      <c r="D32" s="5">
        <v>208</v>
      </c>
      <c r="E32" s="18">
        <v>0.5</v>
      </c>
      <c r="F32" s="19">
        <f t="shared" si="0"/>
        <v>0</v>
      </c>
      <c r="G32" s="19">
        <f t="shared" si="1"/>
        <v>0</v>
      </c>
      <c r="H32" s="14">
        <f t="shared" si="6"/>
        <v>97907.641779212325</v>
      </c>
      <c r="I32" s="14">
        <f t="shared" si="4"/>
        <v>0</v>
      </c>
      <c r="J32" s="14">
        <f t="shared" si="2"/>
        <v>97907.641779212325</v>
      </c>
      <c r="K32" s="14">
        <f t="shared" si="3"/>
        <v>6080265.1359946951</v>
      </c>
      <c r="L32" s="21">
        <f t="shared" si="5"/>
        <v>62.102048680797175</v>
      </c>
    </row>
    <row r="33" spans="1:12" x14ac:dyDescent="0.2">
      <c r="A33" s="17">
        <v>24</v>
      </c>
      <c r="B33" s="5">
        <v>0</v>
      </c>
      <c r="C33" s="5">
        <v>209</v>
      </c>
      <c r="D33" s="5">
        <v>200</v>
      </c>
      <c r="E33" s="18">
        <v>0.5</v>
      </c>
      <c r="F33" s="19">
        <f t="shared" si="0"/>
        <v>0</v>
      </c>
      <c r="G33" s="19">
        <f t="shared" si="1"/>
        <v>0</v>
      </c>
      <c r="H33" s="14">
        <f t="shared" si="6"/>
        <v>97907.641779212325</v>
      </c>
      <c r="I33" s="14">
        <f t="shared" si="4"/>
        <v>0</v>
      </c>
      <c r="J33" s="14">
        <f t="shared" si="2"/>
        <v>97907.641779212325</v>
      </c>
      <c r="K33" s="14">
        <f t="shared" si="3"/>
        <v>5982357.4942154828</v>
      </c>
      <c r="L33" s="21">
        <f t="shared" si="5"/>
        <v>61.102048680797175</v>
      </c>
    </row>
    <row r="34" spans="1:12" x14ac:dyDescent="0.2">
      <c r="A34" s="17">
        <v>25</v>
      </c>
      <c r="B34" s="5">
        <v>0</v>
      </c>
      <c r="C34" s="5">
        <v>215</v>
      </c>
      <c r="D34" s="5">
        <v>213</v>
      </c>
      <c r="E34" s="18">
        <v>0.5</v>
      </c>
      <c r="F34" s="19">
        <f t="shared" si="0"/>
        <v>0</v>
      </c>
      <c r="G34" s="19">
        <f t="shared" si="1"/>
        <v>0</v>
      </c>
      <c r="H34" s="14">
        <f t="shared" si="6"/>
        <v>97907.641779212325</v>
      </c>
      <c r="I34" s="14">
        <f t="shared" si="4"/>
        <v>0</v>
      </c>
      <c r="J34" s="14">
        <f t="shared" si="2"/>
        <v>97907.641779212325</v>
      </c>
      <c r="K34" s="14">
        <f t="shared" si="3"/>
        <v>5884449.8524362706</v>
      </c>
      <c r="L34" s="21">
        <f t="shared" si="5"/>
        <v>60.102048680797175</v>
      </c>
    </row>
    <row r="35" spans="1:12" x14ac:dyDescent="0.2">
      <c r="A35" s="17">
        <v>26</v>
      </c>
      <c r="B35" s="5">
        <v>0</v>
      </c>
      <c r="C35" s="5">
        <v>191</v>
      </c>
      <c r="D35" s="5">
        <v>226</v>
      </c>
      <c r="E35" s="18">
        <v>0.5</v>
      </c>
      <c r="F35" s="19">
        <f t="shared" si="0"/>
        <v>0</v>
      </c>
      <c r="G35" s="19">
        <f t="shared" si="1"/>
        <v>0</v>
      </c>
      <c r="H35" s="14">
        <f t="shared" si="6"/>
        <v>97907.641779212325</v>
      </c>
      <c r="I35" s="14">
        <f t="shared" si="4"/>
        <v>0</v>
      </c>
      <c r="J35" s="14">
        <f t="shared" si="2"/>
        <v>97907.641779212325</v>
      </c>
      <c r="K35" s="14">
        <f t="shared" si="3"/>
        <v>5786542.2106570583</v>
      </c>
      <c r="L35" s="21">
        <f t="shared" si="5"/>
        <v>59.102048680797175</v>
      </c>
    </row>
    <row r="36" spans="1:12" x14ac:dyDescent="0.2">
      <c r="A36" s="17">
        <v>27</v>
      </c>
      <c r="B36" s="5">
        <v>0</v>
      </c>
      <c r="C36" s="5">
        <v>240</v>
      </c>
      <c r="D36" s="5">
        <v>186</v>
      </c>
      <c r="E36" s="18">
        <v>0.5</v>
      </c>
      <c r="F36" s="19">
        <f t="shared" si="0"/>
        <v>0</v>
      </c>
      <c r="G36" s="19">
        <f t="shared" si="1"/>
        <v>0</v>
      </c>
      <c r="H36" s="14">
        <f t="shared" si="6"/>
        <v>97907.641779212325</v>
      </c>
      <c r="I36" s="14">
        <f t="shared" si="4"/>
        <v>0</v>
      </c>
      <c r="J36" s="14">
        <f t="shared" si="2"/>
        <v>97907.641779212325</v>
      </c>
      <c r="K36" s="14">
        <f t="shared" si="3"/>
        <v>5688634.568877846</v>
      </c>
      <c r="L36" s="21">
        <f t="shared" si="5"/>
        <v>58.102048680797175</v>
      </c>
    </row>
    <row r="37" spans="1:12" x14ac:dyDescent="0.2">
      <c r="A37" s="17">
        <v>28</v>
      </c>
      <c r="B37" s="5">
        <v>0</v>
      </c>
      <c r="C37" s="5">
        <v>224</v>
      </c>
      <c r="D37" s="5">
        <v>237</v>
      </c>
      <c r="E37" s="18">
        <v>0.5</v>
      </c>
      <c r="F37" s="19">
        <f t="shared" si="0"/>
        <v>0</v>
      </c>
      <c r="G37" s="19">
        <f t="shared" si="1"/>
        <v>0</v>
      </c>
      <c r="H37" s="14">
        <f t="shared" si="6"/>
        <v>97907.641779212325</v>
      </c>
      <c r="I37" s="14">
        <f t="shared" si="4"/>
        <v>0</v>
      </c>
      <c r="J37" s="14">
        <f t="shared" si="2"/>
        <v>97907.641779212325</v>
      </c>
      <c r="K37" s="14">
        <f t="shared" si="3"/>
        <v>5590726.9270986337</v>
      </c>
      <c r="L37" s="21">
        <f t="shared" si="5"/>
        <v>57.102048680797175</v>
      </c>
    </row>
    <row r="38" spans="1:12" x14ac:dyDescent="0.2">
      <c r="A38" s="17">
        <v>29</v>
      </c>
      <c r="B38" s="5">
        <v>0</v>
      </c>
      <c r="C38" s="5">
        <v>261</v>
      </c>
      <c r="D38" s="5">
        <v>229</v>
      </c>
      <c r="E38" s="18">
        <v>0.5</v>
      </c>
      <c r="F38" s="19">
        <f t="shared" si="0"/>
        <v>0</v>
      </c>
      <c r="G38" s="19">
        <f t="shared" si="1"/>
        <v>0</v>
      </c>
      <c r="H38" s="14">
        <f t="shared" si="6"/>
        <v>97907.641779212325</v>
      </c>
      <c r="I38" s="14">
        <f t="shared" si="4"/>
        <v>0</v>
      </c>
      <c r="J38" s="14">
        <f t="shared" si="2"/>
        <v>97907.641779212325</v>
      </c>
      <c r="K38" s="14">
        <f t="shared" si="3"/>
        <v>5492819.2853194214</v>
      </c>
      <c r="L38" s="21">
        <f t="shared" si="5"/>
        <v>56.102048680797175</v>
      </c>
    </row>
    <row r="39" spans="1:12" x14ac:dyDescent="0.2">
      <c r="A39" s="17">
        <v>30</v>
      </c>
      <c r="B39" s="5">
        <v>0</v>
      </c>
      <c r="C39" s="5">
        <v>249</v>
      </c>
      <c r="D39" s="5">
        <v>265</v>
      </c>
      <c r="E39" s="18">
        <v>0.5</v>
      </c>
      <c r="F39" s="19">
        <f t="shared" si="0"/>
        <v>0</v>
      </c>
      <c r="G39" s="19">
        <f t="shared" si="1"/>
        <v>0</v>
      </c>
      <c r="H39" s="14">
        <f t="shared" si="6"/>
        <v>97907.641779212325</v>
      </c>
      <c r="I39" s="14">
        <f t="shared" si="4"/>
        <v>0</v>
      </c>
      <c r="J39" s="14">
        <f t="shared" si="2"/>
        <v>97907.641779212325</v>
      </c>
      <c r="K39" s="14">
        <f t="shared" si="3"/>
        <v>5394911.6435402092</v>
      </c>
      <c r="L39" s="21">
        <f t="shared" si="5"/>
        <v>55.102048680797175</v>
      </c>
    </row>
    <row r="40" spans="1:12" x14ac:dyDescent="0.2">
      <c r="A40" s="17">
        <v>31</v>
      </c>
      <c r="B40" s="5">
        <v>0</v>
      </c>
      <c r="C40" s="5">
        <v>254</v>
      </c>
      <c r="D40" s="5">
        <v>248</v>
      </c>
      <c r="E40" s="18">
        <v>0.5</v>
      </c>
      <c r="F40" s="19">
        <f t="shared" si="0"/>
        <v>0</v>
      </c>
      <c r="G40" s="19">
        <f t="shared" si="1"/>
        <v>0</v>
      </c>
      <c r="H40" s="14">
        <f t="shared" si="6"/>
        <v>97907.641779212325</v>
      </c>
      <c r="I40" s="14">
        <f t="shared" si="4"/>
        <v>0</v>
      </c>
      <c r="J40" s="14">
        <f t="shared" si="2"/>
        <v>97907.641779212325</v>
      </c>
      <c r="K40" s="14">
        <f t="shared" si="3"/>
        <v>5297004.0017609969</v>
      </c>
      <c r="L40" s="21">
        <f t="shared" si="5"/>
        <v>54.102048680797182</v>
      </c>
    </row>
    <row r="41" spans="1:12" x14ac:dyDescent="0.2">
      <c r="A41" s="17">
        <v>32</v>
      </c>
      <c r="B41" s="5">
        <v>0</v>
      </c>
      <c r="C41" s="5">
        <v>280</v>
      </c>
      <c r="D41" s="5">
        <v>254</v>
      </c>
      <c r="E41" s="18">
        <v>0.5</v>
      </c>
      <c r="F41" s="19">
        <f t="shared" si="0"/>
        <v>0</v>
      </c>
      <c r="G41" s="19">
        <f t="shared" si="1"/>
        <v>0</v>
      </c>
      <c r="H41" s="14">
        <f t="shared" si="6"/>
        <v>97907.641779212325</v>
      </c>
      <c r="I41" s="14">
        <f t="shared" si="4"/>
        <v>0</v>
      </c>
      <c r="J41" s="14">
        <f t="shared" si="2"/>
        <v>97907.641779212325</v>
      </c>
      <c r="K41" s="14">
        <f t="shared" si="3"/>
        <v>5199096.3599817846</v>
      </c>
      <c r="L41" s="21">
        <f t="shared" si="5"/>
        <v>53.102048680797182</v>
      </c>
    </row>
    <row r="42" spans="1:12" x14ac:dyDescent="0.2">
      <c r="A42" s="17">
        <v>33</v>
      </c>
      <c r="B42" s="5">
        <v>0</v>
      </c>
      <c r="C42" s="5">
        <v>289</v>
      </c>
      <c r="D42" s="5">
        <v>284</v>
      </c>
      <c r="E42" s="18">
        <v>0.5</v>
      </c>
      <c r="F42" s="19">
        <f t="shared" si="0"/>
        <v>0</v>
      </c>
      <c r="G42" s="19">
        <f t="shared" si="1"/>
        <v>0</v>
      </c>
      <c r="H42" s="14">
        <f t="shared" si="6"/>
        <v>97907.641779212325</v>
      </c>
      <c r="I42" s="14">
        <f t="shared" si="4"/>
        <v>0</v>
      </c>
      <c r="J42" s="14">
        <f t="shared" si="2"/>
        <v>97907.641779212325</v>
      </c>
      <c r="K42" s="14">
        <f t="shared" si="3"/>
        <v>5101188.7182025723</v>
      </c>
      <c r="L42" s="21">
        <f t="shared" si="5"/>
        <v>52.102048680797182</v>
      </c>
    </row>
    <row r="43" spans="1:12" x14ac:dyDescent="0.2">
      <c r="A43" s="17">
        <v>34</v>
      </c>
      <c r="B43" s="5">
        <v>0</v>
      </c>
      <c r="C43" s="5">
        <v>273</v>
      </c>
      <c r="D43" s="5">
        <v>282</v>
      </c>
      <c r="E43" s="18">
        <v>0.5</v>
      </c>
      <c r="F43" s="19">
        <f t="shared" si="0"/>
        <v>0</v>
      </c>
      <c r="G43" s="19">
        <f t="shared" si="1"/>
        <v>0</v>
      </c>
      <c r="H43" s="14">
        <f t="shared" si="6"/>
        <v>97907.641779212325</v>
      </c>
      <c r="I43" s="14">
        <f t="shared" si="4"/>
        <v>0</v>
      </c>
      <c r="J43" s="14">
        <f t="shared" si="2"/>
        <v>97907.641779212325</v>
      </c>
      <c r="K43" s="14">
        <f t="shared" si="3"/>
        <v>5003281.07642336</v>
      </c>
      <c r="L43" s="21">
        <f t="shared" si="5"/>
        <v>51.102048680797182</v>
      </c>
    </row>
    <row r="44" spans="1:12" x14ac:dyDescent="0.2">
      <c r="A44" s="17">
        <v>35</v>
      </c>
      <c r="B44" s="5">
        <v>0</v>
      </c>
      <c r="C44" s="5">
        <v>270</v>
      </c>
      <c r="D44" s="5">
        <v>274</v>
      </c>
      <c r="E44" s="18">
        <v>0.5</v>
      </c>
      <c r="F44" s="19">
        <f t="shared" si="0"/>
        <v>0</v>
      </c>
      <c r="G44" s="19">
        <f t="shared" si="1"/>
        <v>0</v>
      </c>
      <c r="H44" s="14">
        <f t="shared" si="6"/>
        <v>97907.641779212325</v>
      </c>
      <c r="I44" s="14">
        <f t="shared" si="4"/>
        <v>0</v>
      </c>
      <c r="J44" s="14">
        <f t="shared" si="2"/>
        <v>97907.641779212325</v>
      </c>
      <c r="K44" s="14">
        <f t="shared" si="3"/>
        <v>4905373.4346441478</v>
      </c>
      <c r="L44" s="21">
        <f t="shared" si="5"/>
        <v>50.102048680797182</v>
      </c>
    </row>
    <row r="45" spans="1:12" x14ac:dyDescent="0.2">
      <c r="A45" s="17">
        <v>36</v>
      </c>
      <c r="B45" s="5">
        <v>1</v>
      </c>
      <c r="C45" s="5">
        <v>298</v>
      </c>
      <c r="D45" s="5">
        <v>278</v>
      </c>
      <c r="E45" s="18">
        <v>0.5</v>
      </c>
      <c r="F45" s="19">
        <f t="shared" si="0"/>
        <v>3.472222222222222E-3</v>
      </c>
      <c r="G45" s="19">
        <f t="shared" si="1"/>
        <v>3.4662045060658577E-3</v>
      </c>
      <c r="H45" s="14">
        <f t="shared" si="6"/>
        <v>97907.641779212325</v>
      </c>
      <c r="I45" s="14">
        <f t="shared" si="4"/>
        <v>339.36790911338761</v>
      </c>
      <c r="J45" s="14">
        <f t="shared" si="2"/>
        <v>97737.957824655634</v>
      </c>
      <c r="K45" s="14">
        <f t="shared" si="3"/>
        <v>4807465.7928649355</v>
      </c>
      <c r="L45" s="21">
        <f t="shared" si="5"/>
        <v>49.102048680797182</v>
      </c>
    </row>
    <row r="46" spans="1:12" x14ac:dyDescent="0.2">
      <c r="A46" s="17">
        <v>37</v>
      </c>
      <c r="B46" s="5">
        <v>0</v>
      </c>
      <c r="C46" s="5">
        <v>255</v>
      </c>
      <c r="D46" s="5">
        <v>301</v>
      </c>
      <c r="E46" s="18">
        <v>0.5</v>
      </c>
      <c r="F46" s="19">
        <f t="shared" si="0"/>
        <v>0</v>
      </c>
      <c r="G46" s="19">
        <f t="shared" si="1"/>
        <v>0</v>
      </c>
      <c r="H46" s="14">
        <f t="shared" si="6"/>
        <v>97568.273870098943</v>
      </c>
      <c r="I46" s="14">
        <f t="shared" si="4"/>
        <v>0</v>
      </c>
      <c r="J46" s="14">
        <f t="shared" si="2"/>
        <v>97568.273870098943</v>
      </c>
      <c r="K46" s="14">
        <f t="shared" si="3"/>
        <v>4709727.8350402797</v>
      </c>
      <c r="L46" s="21">
        <f t="shared" si="5"/>
        <v>48.271099284904295</v>
      </c>
    </row>
    <row r="47" spans="1:12" x14ac:dyDescent="0.2">
      <c r="A47" s="17">
        <v>38</v>
      </c>
      <c r="B47" s="5">
        <v>0</v>
      </c>
      <c r="C47" s="5">
        <v>262</v>
      </c>
      <c r="D47" s="5">
        <v>257</v>
      </c>
      <c r="E47" s="18">
        <v>0.5</v>
      </c>
      <c r="F47" s="19">
        <f t="shared" si="0"/>
        <v>0</v>
      </c>
      <c r="G47" s="19">
        <f t="shared" si="1"/>
        <v>0</v>
      </c>
      <c r="H47" s="14">
        <f t="shared" si="6"/>
        <v>97568.273870098943</v>
      </c>
      <c r="I47" s="14">
        <f t="shared" si="4"/>
        <v>0</v>
      </c>
      <c r="J47" s="14">
        <f t="shared" si="2"/>
        <v>97568.273870098943</v>
      </c>
      <c r="K47" s="14">
        <f t="shared" si="3"/>
        <v>4612159.5611701803</v>
      </c>
      <c r="L47" s="21">
        <f t="shared" si="5"/>
        <v>47.271099284904295</v>
      </c>
    </row>
    <row r="48" spans="1:12" x14ac:dyDescent="0.2">
      <c r="A48" s="17">
        <v>39</v>
      </c>
      <c r="B48" s="5">
        <v>0</v>
      </c>
      <c r="C48" s="5">
        <v>271</v>
      </c>
      <c r="D48" s="5">
        <v>270</v>
      </c>
      <c r="E48" s="18">
        <v>0.5</v>
      </c>
      <c r="F48" s="19">
        <f t="shared" si="0"/>
        <v>0</v>
      </c>
      <c r="G48" s="19">
        <f t="shared" si="1"/>
        <v>0</v>
      </c>
      <c r="H48" s="14">
        <f t="shared" si="6"/>
        <v>97568.273870098943</v>
      </c>
      <c r="I48" s="14">
        <f t="shared" si="4"/>
        <v>0</v>
      </c>
      <c r="J48" s="14">
        <f t="shared" si="2"/>
        <v>97568.273870098943</v>
      </c>
      <c r="K48" s="14">
        <f t="shared" si="3"/>
        <v>4514591.287300081</v>
      </c>
      <c r="L48" s="21">
        <f t="shared" si="5"/>
        <v>46.271099284904288</v>
      </c>
    </row>
    <row r="49" spans="1:12" x14ac:dyDescent="0.2">
      <c r="A49" s="17">
        <v>40</v>
      </c>
      <c r="B49" s="5">
        <v>0</v>
      </c>
      <c r="C49" s="5">
        <v>279</v>
      </c>
      <c r="D49" s="5">
        <v>270</v>
      </c>
      <c r="E49" s="18">
        <v>0.5</v>
      </c>
      <c r="F49" s="19">
        <f t="shared" si="0"/>
        <v>0</v>
      </c>
      <c r="G49" s="19">
        <f t="shared" si="1"/>
        <v>0</v>
      </c>
      <c r="H49" s="14">
        <f t="shared" si="6"/>
        <v>97568.273870098943</v>
      </c>
      <c r="I49" s="14">
        <f t="shared" si="4"/>
        <v>0</v>
      </c>
      <c r="J49" s="14">
        <f t="shared" si="2"/>
        <v>97568.273870098943</v>
      </c>
      <c r="K49" s="14">
        <f t="shared" si="3"/>
        <v>4417023.0134299817</v>
      </c>
      <c r="L49" s="21">
        <f t="shared" si="5"/>
        <v>45.271099284904288</v>
      </c>
    </row>
    <row r="50" spans="1:12" x14ac:dyDescent="0.2">
      <c r="A50" s="17">
        <v>41</v>
      </c>
      <c r="B50" s="5">
        <v>0</v>
      </c>
      <c r="C50" s="5">
        <v>253</v>
      </c>
      <c r="D50" s="5">
        <v>272</v>
      </c>
      <c r="E50" s="18">
        <v>0.5</v>
      </c>
      <c r="F50" s="19">
        <f t="shared" si="0"/>
        <v>0</v>
      </c>
      <c r="G50" s="19">
        <f t="shared" si="1"/>
        <v>0</v>
      </c>
      <c r="H50" s="14">
        <f t="shared" si="6"/>
        <v>97568.273870098943</v>
      </c>
      <c r="I50" s="14">
        <f t="shared" si="4"/>
        <v>0</v>
      </c>
      <c r="J50" s="14">
        <f t="shared" si="2"/>
        <v>97568.273870098943</v>
      </c>
      <c r="K50" s="14">
        <f t="shared" si="3"/>
        <v>4319454.7395598823</v>
      </c>
      <c r="L50" s="21">
        <f t="shared" si="5"/>
        <v>44.271099284904281</v>
      </c>
    </row>
    <row r="51" spans="1:12" x14ac:dyDescent="0.2">
      <c r="A51" s="17">
        <v>42</v>
      </c>
      <c r="B51" s="5">
        <v>0</v>
      </c>
      <c r="C51" s="5">
        <v>273</v>
      </c>
      <c r="D51" s="5">
        <v>256</v>
      </c>
      <c r="E51" s="18">
        <v>0.5</v>
      </c>
      <c r="F51" s="19">
        <f t="shared" si="0"/>
        <v>0</v>
      </c>
      <c r="G51" s="19">
        <f t="shared" si="1"/>
        <v>0</v>
      </c>
      <c r="H51" s="14">
        <f t="shared" si="6"/>
        <v>97568.273870098943</v>
      </c>
      <c r="I51" s="14">
        <f t="shared" si="4"/>
        <v>0</v>
      </c>
      <c r="J51" s="14">
        <f t="shared" si="2"/>
        <v>97568.273870098943</v>
      </c>
      <c r="K51" s="14">
        <f t="shared" si="3"/>
        <v>4221886.465689783</v>
      </c>
      <c r="L51" s="21">
        <f t="shared" si="5"/>
        <v>43.271099284904274</v>
      </c>
    </row>
    <row r="52" spans="1:12" x14ac:dyDescent="0.2">
      <c r="A52" s="17">
        <v>43</v>
      </c>
      <c r="B52" s="5">
        <v>1</v>
      </c>
      <c r="C52" s="5">
        <v>264</v>
      </c>
      <c r="D52" s="5">
        <v>275</v>
      </c>
      <c r="E52" s="18">
        <v>0.5</v>
      </c>
      <c r="F52" s="19">
        <f t="shared" si="0"/>
        <v>3.7105751391465678E-3</v>
      </c>
      <c r="G52" s="19">
        <f t="shared" si="1"/>
        <v>3.7037037037037038E-3</v>
      </c>
      <c r="H52" s="14">
        <f t="shared" si="6"/>
        <v>97568.273870098943</v>
      </c>
      <c r="I52" s="14">
        <f t="shared" si="4"/>
        <v>361.36397729666277</v>
      </c>
      <c r="J52" s="14">
        <f t="shared" si="2"/>
        <v>97387.591881450615</v>
      </c>
      <c r="K52" s="14">
        <f t="shared" si="3"/>
        <v>4124318.1918196841</v>
      </c>
      <c r="L52" s="21">
        <f t="shared" si="5"/>
        <v>42.271099284904274</v>
      </c>
    </row>
    <row r="53" spans="1:12" x14ac:dyDescent="0.2">
      <c r="A53" s="17">
        <v>44</v>
      </c>
      <c r="B53" s="5">
        <v>0</v>
      </c>
      <c r="C53" s="5">
        <v>266</v>
      </c>
      <c r="D53" s="5">
        <v>267</v>
      </c>
      <c r="E53" s="18">
        <v>0.5</v>
      </c>
      <c r="F53" s="19">
        <f t="shared" si="0"/>
        <v>0</v>
      </c>
      <c r="G53" s="19">
        <f t="shared" si="1"/>
        <v>0</v>
      </c>
      <c r="H53" s="14">
        <f t="shared" si="6"/>
        <v>97206.909892802287</v>
      </c>
      <c r="I53" s="14">
        <f t="shared" si="4"/>
        <v>0</v>
      </c>
      <c r="J53" s="14">
        <f t="shared" si="2"/>
        <v>97206.909892802287</v>
      </c>
      <c r="K53" s="14">
        <f t="shared" si="3"/>
        <v>4026930.5999382334</v>
      </c>
      <c r="L53" s="21">
        <f t="shared" si="5"/>
        <v>41.426382181874175</v>
      </c>
    </row>
    <row r="54" spans="1:12" x14ac:dyDescent="0.2">
      <c r="A54" s="17">
        <v>45</v>
      </c>
      <c r="B54" s="5">
        <v>1</v>
      </c>
      <c r="C54" s="5">
        <v>266</v>
      </c>
      <c r="D54" s="5">
        <v>277</v>
      </c>
      <c r="E54" s="18">
        <v>0.5</v>
      </c>
      <c r="F54" s="19">
        <f t="shared" si="0"/>
        <v>3.6832412523020259E-3</v>
      </c>
      <c r="G54" s="19">
        <f t="shared" si="1"/>
        <v>3.6764705882352941E-3</v>
      </c>
      <c r="H54" s="14">
        <f t="shared" si="6"/>
        <v>97206.909892802287</v>
      </c>
      <c r="I54" s="14">
        <f t="shared" si="4"/>
        <v>357.37834519412604</v>
      </c>
      <c r="J54" s="14">
        <f t="shared" si="2"/>
        <v>97028.220720205223</v>
      </c>
      <c r="K54" s="14">
        <f t="shared" si="3"/>
        <v>3929723.6900454313</v>
      </c>
      <c r="L54" s="21">
        <f t="shared" si="5"/>
        <v>40.426382181874182</v>
      </c>
    </row>
    <row r="55" spans="1:12" x14ac:dyDescent="0.2">
      <c r="A55" s="17">
        <v>46</v>
      </c>
      <c r="B55" s="5">
        <v>1</v>
      </c>
      <c r="C55" s="5">
        <v>234</v>
      </c>
      <c r="D55" s="5">
        <v>253</v>
      </c>
      <c r="E55" s="18">
        <v>0.5</v>
      </c>
      <c r="F55" s="19">
        <f t="shared" si="0"/>
        <v>4.1067761806981521E-3</v>
      </c>
      <c r="G55" s="19">
        <f t="shared" si="1"/>
        <v>4.0983606557377051E-3</v>
      </c>
      <c r="H55" s="14">
        <f t="shared" si="6"/>
        <v>96849.53154760816</v>
      </c>
      <c r="I55" s="14">
        <f t="shared" si="4"/>
        <v>396.92430962134495</v>
      </c>
      <c r="J55" s="14">
        <f t="shared" si="2"/>
        <v>96651.069392797479</v>
      </c>
      <c r="K55" s="14">
        <f t="shared" si="3"/>
        <v>3832695.4693252263</v>
      </c>
      <c r="L55" s="21">
        <f t="shared" si="5"/>
        <v>39.573712005423531</v>
      </c>
    </row>
    <row r="56" spans="1:12" x14ac:dyDescent="0.2">
      <c r="A56" s="17">
        <v>47</v>
      </c>
      <c r="B56" s="5">
        <v>1</v>
      </c>
      <c r="C56" s="5">
        <v>226</v>
      </c>
      <c r="D56" s="5">
        <v>236</v>
      </c>
      <c r="E56" s="18">
        <v>0.5</v>
      </c>
      <c r="F56" s="19">
        <f t="shared" si="0"/>
        <v>4.329004329004329E-3</v>
      </c>
      <c r="G56" s="19">
        <f t="shared" si="1"/>
        <v>4.3196544276457877E-3</v>
      </c>
      <c r="H56" s="14">
        <f t="shared" si="6"/>
        <v>96452.607237986813</v>
      </c>
      <c r="I56" s="14">
        <f t="shared" si="4"/>
        <v>416.64193191354991</v>
      </c>
      <c r="J56" s="14">
        <f t="shared" si="2"/>
        <v>96244.286272030047</v>
      </c>
      <c r="K56" s="14">
        <f t="shared" si="3"/>
        <v>3736044.3999324287</v>
      </c>
      <c r="L56" s="21">
        <f t="shared" si="5"/>
        <v>38.734509174170135</v>
      </c>
    </row>
    <row r="57" spans="1:12" x14ac:dyDescent="0.2">
      <c r="A57" s="17">
        <v>48</v>
      </c>
      <c r="B57" s="5">
        <v>1</v>
      </c>
      <c r="C57" s="5">
        <v>210</v>
      </c>
      <c r="D57" s="5">
        <v>220</v>
      </c>
      <c r="E57" s="18">
        <v>0.5</v>
      </c>
      <c r="F57" s="19">
        <f t="shared" si="0"/>
        <v>4.6511627906976744E-3</v>
      </c>
      <c r="G57" s="19">
        <f t="shared" si="1"/>
        <v>4.6403712296983757E-3</v>
      </c>
      <c r="H57" s="14">
        <f t="shared" si="6"/>
        <v>96035.965306073267</v>
      </c>
      <c r="I57" s="14">
        <f t="shared" si="4"/>
        <v>445.64253042261373</v>
      </c>
      <c r="J57" s="14">
        <f t="shared" si="2"/>
        <v>95813.144040861953</v>
      </c>
      <c r="K57" s="14">
        <f t="shared" si="3"/>
        <v>3639800.1136603989</v>
      </c>
      <c r="L57" s="21">
        <f t="shared" si="5"/>
        <v>37.900385569719681</v>
      </c>
    </row>
    <row r="58" spans="1:12" x14ac:dyDescent="0.2">
      <c r="A58" s="17">
        <v>49</v>
      </c>
      <c r="B58" s="5">
        <v>0</v>
      </c>
      <c r="C58" s="5">
        <v>231</v>
      </c>
      <c r="D58" s="5">
        <v>215</v>
      </c>
      <c r="E58" s="18">
        <v>0.5</v>
      </c>
      <c r="F58" s="19">
        <f t="shared" si="0"/>
        <v>0</v>
      </c>
      <c r="G58" s="19">
        <f t="shared" si="1"/>
        <v>0</v>
      </c>
      <c r="H58" s="14">
        <f t="shared" si="6"/>
        <v>95590.322775650653</v>
      </c>
      <c r="I58" s="14">
        <f t="shared" si="4"/>
        <v>0</v>
      </c>
      <c r="J58" s="14">
        <f t="shared" si="2"/>
        <v>95590.322775650653</v>
      </c>
      <c r="K58" s="14">
        <f t="shared" si="3"/>
        <v>3543986.9696195368</v>
      </c>
      <c r="L58" s="21">
        <f t="shared" si="5"/>
        <v>37.074746341606485</v>
      </c>
    </row>
    <row r="59" spans="1:12" x14ac:dyDescent="0.2">
      <c r="A59" s="17">
        <v>50</v>
      </c>
      <c r="B59" s="5">
        <v>0</v>
      </c>
      <c r="C59" s="5">
        <v>211</v>
      </c>
      <c r="D59" s="5">
        <v>224</v>
      </c>
      <c r="E59" s="18">
        <v>0.5</v>
      </c>
      <c r="F59" s="19">
        <f t="shared" si="0"/>
        <v>0</v>
      </c>
      <c r="G59" s="19">
        <f t="shared" si="1"/>
        <v>0</v>
      </c>
      <c r="H59" s="14">
        <f t="shared" si="6"/>
        <v>95590.322775650653</v>
      </c>
      <c r="I59" s="14">
        <f t="shared" si="4"/>
        <v>0</v>
      </c>
      <c r="J59" s="14">
        <f t="shared" si="2"/>
        <v>95590.322775650653</v>
      </c>
      <c r="K59" s="14">
        <f t="shared" si="3"/>
        <v>3448396.646843886</v>
      </c>
      <c r="L59" s="21">
        <f t="shared" si="5"/>
        <v>36.074746341606478</v>
      </c>
    </row>
    <row r="60" spans="1:12" x14ac:dyDescent="0.2">
      <c r="A60" s="17">
        <v>51</v>
      </c>
      <c r="B60" s="5">
        <v>0</v>
      </c>
      <c r="C60" s="5">
        <v>203</v>
      </c>
      <c r="D60" s="5">
        <v>208</v>
      </c>
      <c r="E60" s="18">
        <v>0.5</v>
      </c>
      <c r="F60" s="19">
        <f t="shared" si="0"/>
        <v>0</v>
      </c>
      <c r="G60" s="19">
        <f t="shared" si="1"/>
        <v>0</v>
      </c>
      <c r="H60" s="14">
        <f t="shared" si="6"/>
        <v>95590.322775650653</v>
      </c>
      <c r="I60" s="14">
        <f t="shared" si="4"/>
        <v>0</v>
      </c>
      <c r="J60" s="14">
        <f t="shared" si="2"/>
        <v>95590.322775650653</v>
      </c>
      <c r="K60" s="14">
        <f t="shared" si="3"/>
        <v>3352806.3240682352</v>
      </c>
      <c r="L60" s="21">
        <f t="shared" si="5"/>
        <v>35.074746341606478</v>
      </c>
    </row>
    <row r="61" spans="1:12" x14ac:dyDescent="0.2">
      <c r="A61" s="17">
        <v>52</v>
      </c>
      <c r="B61" s="5">
        <v>0</v>
      </c>
      <c r="C61" s="5">
        <v>184</v>
      </c>
      <c r="D61" s="5">
        <v>201</v>
      </c>
      <c r="E61" s="18">
        <v>0.5</v>
      </c>
      <c r="F61" s="19">
        <f t="shared" si="0"/>
        <v>0</v>
      </c>
      <c r="G61" s="19">
        <f t="shared" si="1"/>
        <v>0</v>
      </c>
      <c r="H61" s="14">
        <f t="shared" si="6"/>
        <v>95590.322775650653</v>
      </c>
      <c r="I61" s="14">
        <f t="shared" si="4"/>
        <v>0</v>
      </c>
      <c r="J61" s="14">
        <f t="shared" si="2"/>
        <v>95590.322775650653</v>
      </c>
      <c r="K61" s="14">
        <f t="shared" si="3"/>
        <v>3257216.0012925845</v>
      </c>
      <c r="L61" s="21">
        <f t="shared" si="5"/>
        <v>34.074746341606478</v>
      </c>
    </row>
    <row r="62" spans="1:12" x14ac:dyDescent="0.2">
      <c r="A62" s="17">
        <v>53</v>
      </c>
      <c r="B62" s="5">
        <v>1</v>
      </c>
      <c r="C62" s="5">
        <v>176</v>
      </c>
      <c r="D62" s="5">
        <v>183</v>
      </c>
      <c r="E62" s="18">
        <v>0.5</v>
      </c>
      <c r="F62" s="19">
        <f t="shared" si="0"/>
        <v>5.5710306406685237E-3</v>
      </c>
      <c r="G62" s="19">
        <f t="shared" si="1"/>
        <v>5.5555555555555558E-3</v>
      </c>
      <c r="H62" s="14">
        <f t="shared" si="6"/>
        <v>95590.322775650653</v>
      </c>
      <c r="I62" s="14">
        <f t="shared" si="4"/>
        <v>531.05734875361475</v>
      </c>
      <c r="J62" s="14">
        <f t="shared" si="2"/>
        <v>95324.794101273845</v>
      </c>
      <c r="K62" s="14">
        <f t="shared" si="3"/>
        <v>3161625.6785169337</v>
      </c>
      <c r="L62" s="21">
        <f t="shared" si="5"/>
        <v>33.074746341606478</v>
      </c>
    </row>
    <row r="63" spans="1:12" x14ac:dyDescent="0.2">
      <c r="A63" s="17">
        <v>54</v>
      </c>
      <c r="B63" s="5">
        <v>0</v>
      </c>
      <c r="C63" s="5">
        <v>170</v>
      </c>
      <c r="D63" s="5">
        <v>179</v>
      </c>
      <c r="E63" s="18">
        <v>0.5</v>
      </c>
      <c r="F63" s="19">
        <f t="shared" si="0"/>
        <v>0</v>
      </c>
      <c r="G63" s="19">
        <f t="shared" si="1"/>
        <v>0</v>
      </c>
      <c r="H63" s="14">
        <f t="shared" si="6"/>
        <v>95059.265426897036</v>
      </c>
      <c r="I63" s="14">
        <f t="shared" si="4"/>
        <v>0</v>
      </c>
      <c r="J63" s="14">
        <f t="shared" si="2"/>
        <v>95059.265426897036</v>
      </c>
      <c r="K63" s="14">
        <f t="shared" si="3"/>
        <v>3066300.8844156601</v>
      </c>
      <c r="L63" s="21">
        <f t="shared" si="5"/>
        <v>32.256728164743947</v>
      </c>
    </row>
    <row r="64" spans="1:12" x14ac:dyDescent="0.2">
      <c r="A64" s="17">
        <v>55</v>
      </c>
      <c r="B64" s="5">
        <v>0</v>
      </c>
      <c r="C64" s="5">
        <v>156</v>
      </c>
      <c r="D64" s="5">
        <v>167</v>
      </c>
      <c r="E64" s="18">
        <v>0.5</v>
      </c>
      <c r="F64" s="19">
        <f t="shared" si="0"/>
        <v>0</v>
      </c>
      <c r="G64" s="19">
        <f t="shared" si="1"/>
        <v>0</v>
      </c>
      <c r="H64" s="14">
        <f t="shared" si="6"/>
        <v>95059.265426897036</v>
      </c>
      <c r="I64" s="14">
        <f t="shared" si="4"/>
        <v>0</v>
      </c>
      <c r="J64" s="14">
        <f t="shared" si="2"/>
        <v>95059.265426897036</v>
      </c>
      <c r="K64" s="14">
        <f t="shared" si="3"/>
        <v>2971241.6189887631</v>
      </c>
      <c r="L64" s="21">
        <f t="shared" si="5"/>
        <v>31.256728164743947</v>
      </c>
    </row>
    <row r="65" spans="1:12" x14ac:dyDescent="0.2">
      <c r="A65" s="17">
        <v>56</v>
      </c>
      <c r="B65" s="5">
        <v>1</v>
      </c>
      <c r="C65" s="5">
        <v>158</v>
      </c>
      <c r="D65" s="5">
        <v>153</v>
      </c>
      <c r="E65" s="18">
        <v>0.5</v>
      </c>
      <c r="F65" s="19">
        <f t="shared" si="0"/>
        <v>6.4308681672025723E-3</v>
      </c>
      <c r="G65" s="19">
        <f t="shared" si="1"/>
        <v>6.41025641025641E-3</v>
      </c>
      <c r="H65" s="14">
        <f t="shared" si="6"/>
        <v>95059.265426897036</v>
      </c>
      <c r="I65" s="14">
        <f t="shared" si="4"/>
        <v>609.35426555703225</v>
      </c>
      <c r="J65" s="14">
        <f t="shared" si="2"/>
        <v>94754.588294118512</v>
      </c>
      <c r="K65" s="14">
        <f t="shared" si="3"/>
        <v>2876182.3535618661</v>
      </c>
      <c r="L65" s="21">
        <f t="shared" si="5"/>
        <v>30.256728164743947</v>
      </c>
    </row>
    <row r="66" spans="1:12" x14ac:dyDescent="0.2">
      <c r="A66" s="17">
        <v>57</v>
      </c>
      <c r="B66" s="5">
        <v>0</v>
      </c>
      <c r="C66" s="5">
        <v>167</v>
      </c>
      <c r="D66" s="5">
        <v>158</v>
      </c>
      <c r="E66" s="18">
        <v>0.5</v>
      </c>
      <c r="F66" s="19">
        <f t="shared" si="0"/>
        <v>0</v>
      </c>
      <c r="G66" s="19">
        <f t="shared" si="1"/>
        <v>0</v>
      </c>
      <c r="H66" s="14">
        <f t="shared" si="6"/>
        <v>94449.911161340002</v>
      </c>
      <c r="I66" s="14">
        <f t="shared" si="4"/>
        <v>0</v>
      </c>
      <c r="J66" s="14">
        <f t="shared" si="2"/>
        <v>94449.911161340002</v>
      </c>
      <c r="K66" s="14">
        <f t="shared" si="3"/>
        <v>2781427.7652677475</v>
      </c>
      <c r="L66" s="21">
        <f t="shared" si="5"/>
        <v>29.44870705612939</v>
      </c>
    </row>
    <row r="67" spans="1:12" x14ac:dyDescent="0.2">
      <c r="A67" s="17">
        <v>58</v>
      </c>
      <c r="B67" s="5">
        <v>0</v>
      </c>
      <c r="C67" s="5">
        <v>142</v>
      </c>
      <c r="D67" s="5">
        <v>170</v>
      </c>
      <c r="E67" s="18">
        <v>0.5</v>
      </c>
      <c r="F67" s="19">
        <f t="shared" si="0"/>
        <v>0</v>
      </c>
      <c r="G67" s="19">
        <f t="shared" si="1"/>
        <v>0</v>
      </c>
      <c r="H67" s="14">
        <f t="shared" si="6"/>
        <v>94449.911161340002</v>
      </c>
      <c r="I67" s="14">
        <f t="shared" si="4"/>
        <v>0</v>
      </c>
      <c r="J67" s="14">
        <f t="shared" si="2"/>
        <v>94449.911161340002</v>
      </c>
      <c r="K67" s="14">
        <f t="shared" si="3"/>
        <v>2686977.8541064076</v>
      </c>
      <c r="L67" s="21">
        <f t="shared" si="5"/>
        <v>28.448707056129393</v>
      </c>
    </row>
    <row r="68" spans="1:12" x14ac:dyDescent="0.2">
      <c r="A68" s="17">
        <v>59</v>
      </c>
      <c r="B68" s="5">
        <v>1</v>
      </c>
      <c r="C68" s="5">
        <v>141</v>
      </c>
      <c r="D68" s="5">
        <v>143</v>
      </c>
      <c r="E68" s="18">
        <v>0.5</v>
      </c>
      <c r="F68" s="19">
        <f t="shared" si="0"/>
        <v>7.0422535211267607E-3</v>
      </c>
      <c r="G68" s="19">
        <f t="shared" si="1"/>
        <v>7.0175438596491221E-3</v>
      </c>
      <c r="H68" s="14">
        <f t="shared" si="6"/>
        <v>94449.911161340002</v>
      </c>
      <c r="I68" s="14">
        <f t="shared" si="4"/>
        <v>662.80639411466666</v>
      </c>
      <c r="J68" s="14">
        <f t="shared" si="2"/>
        <v>94118.50796428266</v>
      </c>
      <c r="K68" s="14">
        <f t="shared" si="3"/>
        <v>2592527.9429450678</v>
      </c>
      <c r="L68" s="21">
        <f t="shared" si="5"/>
        <v>27.448707056129393</v>
      </c>
    </row>
    <row r="69" spans="1:12" x14ac:dyDescent="0.2">
      <c r="A69" s="17">
        <v>60</v>
      </c>
      <c r="B69" s="5">
        <v>0</v>
      </c>
      <c r="C69" s="5">
        <v>163</v>
      </c>
      <c r="D69" s="5">
        <v>138</v>
      </c>
      <c r="E69" s="18">
        <v>0.5</v>
      </c>
      <c r="F69" s="19">
        <f t="shared" si="0"/>
        <v>0</v>
      </c>
      <c r="G69" s="19">
        <f t="shared" si="1"/>
        <v>0</v>
      </c>
      <c r="H69" s="14">
        <f t="shared" si="6"/>
        <v>93787.104767225333</v>
      </c>
      <c r="I69" s="14">
        <f t="shared" si="4"/>
        <v>0</v>
      </c>
      <c r="J69" s="14">
        <f t="shared" si="2"/>
        <v>93787.104767225333</v>
      </c>
      <c r="K69" s="14">
        <f t="shared" si="3"/>
        <v>2498409.434980785</v>
      </c>
      <c r="L69" s="21">
        <f t="shared" si="5"/>
        <v>26.639157282674478</v>
      </c>
    </row>
    <row r="70" spans="1:12" x14ac:dyDescent="0.2">
      <c r="A70" s="17">
        <v>61</v>
      </c>
      <c r="B70" s="5">
        <v>2</v>
      </c>
      <c r="C70" s="5">
        <v>167</v>
      </c>
      <c r="D70" s="5">
        <v>153</v>
      </c>
      <c r="E70" s="18">
        <v>0.5</v>
      </c>
      <c r="F70" s="19">
        <f t="shared" si="0"/>
        <v>1.2500000000000001E-2</v>
      </c>
      <c r="G70" s="19">
        <f t="shared" si="1"/>
        <v>1.2422360248447204E-2</v>
      </c>
      <c r="H70" s="14">
        <f t="shared" si="6"/>
        <v>93787.104767225333</v>
      </c>
      <c r="I70" s="14">
        <f t="shared" si="4"/>
        <v>1165.0572020773332</v>
      </c>
      <c r="J70" s="14">
        <f t="shared" si="2"/>
        <v>93204.576166186656</v>
      </c>
      <c r="K70" s="14">
        <f t="shared" si="3"/>
        <v>2404622.3302135598</v>
      </c>
      <c r="L70" s="21">
        <f t="shared" si="5"/>
        <v>25.639157282674478</v>
      </c>
    </row>
    <row r="71" spans="1:12" x14ac:dyDescent="0.2">
      <c r="A71" s="17">
        <v>62</v>
      </c>
      <c r="B71" s="5">
        <v>2</v>
      </c>
      <c r="C71" s="5">
        <v>164</v>
      </c>
      <c r="D71" s="5">
        <v>169</v>
      </c>
      <c r="E71" s="18">
        <v>0.5</v>
      </c>
      <c r="F71" s="19">
        <f t="shared" si="0"/>
        <v>1.2012012012012012E-2</v>
      </c>
      <c r="G71" s="19">
        <f t="shared" si="1"/>
        <v>1.1940298507462685E-2</v>
      </c>
      <c r="H71" s="14">
        <f t="shared" si="6"/>
        <v>92622.047565147994</v>
      </c>
      <c r="I71" s="14">
        <f t="shared" si="4"/>
        <v>1105.9348963002744</v>
      </c>
      <c r="J71" s="14">
        <f t="shared" si="2"/>
        <v>92069.080116997866</v>
      </c>
      <c r="K71" s="14">
        <f t="shared" si="3"/>
        <v>2311417.7540473733</v>
      </c>
      <c r="L71" s="21">
        <f t="shared" si="5"/>
        <v>24.955373097550893</v>
      </c>
    </row>
    <row r="72" spans="1:12" x14ac:dyDescent="0.2">
      <c r="A72" s="17">
        <v>63</v>
      </c>
      <c r="B72" s="5">
        <v>0</v>
      </c>
      <c r="C72" s="5">
        <v>130</v>
      </c>
      <c r="D72" s="5">
        <v>165</v>
      </c>
      <c r="E72" s="18">
        <v>0.5</v>
      </c>
      <c r="F72" s="19">
        <f t="shared" si="0"/>
        <v>0</v>
      </c>
      <c r="G72" s="19">
        <f t="shared" si="1"/>
        <v>0</v>
      </c>
      <c r="H72" s="14">
        <f t="shared" si="6"/>
        <v>91516.112668847723</v>
      </c>
      <c r="I72" s="14">
        <f t="shared" si="4"/>
        <v>0</v>
      </c>
      <c r="J72" s="14">
        <f t="shared" si="2"/>
        <v>91516.112668847723</v>
      </c>
      <c r="K72" s="14">
        <f t="shared" si="3"/>
        <v>2219348.6739303754</v>
      </c>
      <c r="L72" s="21">
        <f t="shared" si="5"/>
        <v>24.250906307188966</v>
      </c>
    </row>
    <row r="73" spans="1:12" x14ac:dyDescent="0.2">
      <c r="A73" s="17">
        <v>64</v>
      </c>
      <c r="B73" s="5">
        <v>0</v>
      </c>
      <c r="C73" s="5">
        <v>138</v>
      </c>
      <c r="D73" s="5">
        <v>128</v>
      </c>
      <c r="E73" s="18">
        <v>0.5</v>
      </c>
      <c r="F73" s="19">
        <f t="shared" ref="F73:F109" si="7">B73/((C73+D73)/2)</f>
        <v>0</v>
      </c>
      <c r="G73" s="19">
        <f t="shared" ref="G73:G108" si="8">F73/((1+(1-E73)*F73))</f>
        <v>0</v>
      </c>
      <c r="H73" s="14">
        <f t="shared" si="6"/>
        <v>91516.112668847723</v>
      </c>
      <c r="I73" s="14">
        <f t="shared" si="4"/>
        <v>0</v>
      </c>
      <c r="J73" s="14">
        <f t="shared" ref="J73:J108" si="9">H74+I73*E73</f>
        <v>91516.112668847723</v>
      </c>
      <c r="K73" s="14">
        <f t="shared" ref="K73:K97" si="10">K74+J73</f>
        <v>2127832.5612615277</v>
      </c>
      <c r="L73" s="21">
        <f t="shared" si="5"/>
        <v>23.250906307188966</v>
      </c>
    </row>
    <row r="74" spans="1:12" x14ac:dyDescent="0.2">
      <c r="A74" s="17">
        <v>65</v>
      </c>
      <c r="B74" s="5">
        <v>0</v>
      </c>
      <c r="C74" s="5">
        <v>137</v>
      </c>
      <c r="D74" s="5">
        <v>145</v>
      </c>
      <c r="E74" s="18">
        <v>0.5</v>
      </c>
      <c r="F74" s="19">
        <f t="shared" si="7"/>
        <v>0</v>
      </c>
      <c r="G74" s="19">
        <f t="shared" si="8"/>
        <v>0</v>
      </c>
      <c r="H74" s="14">
        <f t="shared" si="6"/>
        <v>91516.112668847723</v>
      </c>
      <c r="I74" s="14">
        <f t="shared" ref="I74:I108" si="11">H74*G74</f>
        <v>0</v>
      </c>
      <c r="J74" s="14">
        <f t="shared" si="9"/>
        <v>91516.112668847723</v>
      </c>
      <c r="K74" s="14">
        <f t="shared" si="10"/>
        <v>2036316.44859268</v>
      </c>
      <c r="L74" s="21">
        <f t="shared" ref="L74:L108" si="12">K74/H74</f>
        <v>22.25090630718897</v>
      </c>
    </row>
    <row r="75" spans="1:12" x14ac:dyDescent="0.2">
      <c r="A75" s="17">
        <v>66</v>
      </c>
      <c r="B75" s="5">
        <v>2</v>
      </c>
      <c r="C75" s="5">
        <v>149</v>
      </c>
      <c r="D75" s="5">
        <v>140</v>
      </c>
      <c r="E75" s="18">
        <v>0.5</v>
      </c>
      <c r="F75" s="19">
        <f t="shared" si="7"/>
        <v>1.384083044982699E-2</v>
      </c>
      <c r="G75" s="19">
        <f t="shared" si="8"/>
        <v>1.3745704467353952E-2</v>
      </c>
      <c r="H75" s="14">
        <f t="shared" ref="H75:H108" si="13">H74-I74</f>
        <v>91516.112668847723</v>
      </c>
      <c r="I75" s="14">
        <f t="shared" si="11"/>
        <v>1257.9534387470478</v>
      </c>
      <c r="J75" s="14">
        <f t="shared" si="9"/>
        <v>90887.135949474192</v>
      </c>
      <c r="K75" s="14">
        <f t="shared" si="10"/>
        <v>1944800.3359238324</v>
      </c>
      <c r="L75" s="21">
        <f t="shared" si="12"/>
        <v>21.25090630718897</v>
      </c>
    </row>
    <row r="76" spans="1:12" x14ac:dyDescent="0.2">
      <c r="A76" s="17">
        <v>67</v>
      </c>
      <c r="B76" s="5">
        <v>0</v>
      </c>
      <c r="C76" s="5">
        <v>124</v>
      </c>
      <c r="D76" s="5">
        <v>155</v>
      </c>
      <c r="E76" s="18">
        <v>0.5</v>
      </c>
      <c r="F76" s="19">
        <f t="shared" si="7"/>
        <v>0</v>
      </c>
      <c r="G76" s="19">
        <f t="shared" si="8"/>
        <v>0</v>
      </c>
      <c r="H76" s="14">
        <f t="shared" si="13"/>
        <v>90258.159230100675</v>
      </c>
      <c r="I76" s="14">
        <f t="shared" si="11"/>
        <v>0</v>
      </c>
      <c r="J76" s="14">
        <f t="shared" si="9"/>
        <v>90258.159230100675</v>
      </c>
      <c r="K76" s="14">
        <f t="shared" si="10"/>
        <v>1853913.1999743581</v>
      </c>
      <c r="L76" s="21">
        <f t="shared" si="12"/>
        <v>20.540117544919823</v>
      </c>
    </row>
    <row r="77" spans="1:12" x14ac:dyDescent="0.2">
      <c r="A77" s="17">
        <v>68</v>
      </c>
      <c r="B77" s="5">
        <v>2</v>
      </c>
      <c r="C77" s="5">
        <v>99</v>
      </c>
      <c r="D77" s="5">
        <v>123</v>
      </c>
      <c r="E77" s="18">
        <v>0.5</v>
      </c>
      <c r="F77" s="19">
        <f t="shared" si="7"/>
        <v>1.8018018018018018E-2</v>
      </c>
      <c r="G77" s="19">
        <f t="shared" si="8"/>
        <v>1.785714285714286E-2</v>
      </c>
      <c r="H77" s="14">
        <f t="shared" si="13"/>
        <v>90258.159230100675</v>
      </c>
      <c r="I77" s="14">
        <f t="shared" si="11"/>
        <v>1611.7528433946552</v>
      </c>
      <c r="J77" s="14">
        <f t="shared" si="9"/>
        <v>89452.282808403339</v>
      </c>
      <c r="K77" s="14">
        <f t="shared" si="10"/>
        <v>1763655.0407442574</v>
      </c>
      <c r="L77" s="21">
        <f t="shared" si="12"/>
        <v>19.540117544919823</v>
      </c>
    </row>
    <row r="78" spans="1:12" x14ac:dyDescent="0.2">
      <c r="A78" s="17">
        <v>69</v>
      </c>
      <c r="B78" s="5">
        <v>0</v>
      </c>
      <c r="C78" s="5">
        <v>154</v>
      </c>
      <c r="D78" s="5">
        <v>101</v>
      </c>
      <c r="E78" s="18">
        <v>0.5</v>
      </c>
      <c r="F78" s="19">
        <f t="shared" si="7"/>
        <v>0</v>
      </c>
      <c r="G78" s="19">
        <f t="shared" si="8"/>
        <v>0</v>
      </c>
      <c r="H78" s="14">
        <f t="shared" si="13"/>
        <v>88646.406386706018</v>
      </c>
      <c r="I78" s="14">
        <f t="shared" si="11"/>
        <v>0</v>
      </c>
      <c r="J78" s="14">
        <f t="shared" si="9"/>
        <v>88646.406386706018</v>
      </c>
      <c r="K78" s="14">
        <f t="shared" si="10"/>
        <v>1674202.7579358541</v>
      </c>
      <c r="L78" s="21">
        <f t="shared" si="12"/>
        <v>18.886301500282006</v>
      </c>
    </row>
    <row r="79" spans="1:12" x14ac:dyDescent="0.2">
      <c r="A79" s="17">
        <v>70</v>
      </c>
      <c r="B79" s="5">
        <v>2</v>
      </c>
      <c r="C79" s="5">
        <v>99</v>
      </c>
      <c r="D79" s="5">
        <v>153</v>
      </c>
      <c r="E79" s="18">
        <v>0.5</v>
      </c>
      <c r="F79" s="19">
        <f t="shared" si="7"/>
        <v>1.5873015873015872E-2</v>
      </c>
      <c r="G79" s="19">
        <f t="shared" si="8"/>
        <v>1.5748031496062992E-2</v>
      </c>
      <c r="H79" s="14">
        <f t="shared" si="13"/>
        <v>88646.406386706018</v>
      </c>
      <c r="I79" s="14">
        <f t="shared" si="11"/>
        <v>1396.0063997906459</v>
      </c>
      <c r="J79" s="14">
        <f t="shared" si="9"/>
        <v>87948.403186810698</v>
      </c>
      <c r="K79" s="14">
        <f t="shared" si="10"/>
        <v>1585556.3515491481</v>
      </c>
      <c r="L79" s="21">
        <f t="shared" si="12"/>
        <v>17.886301500282006</v>
      </c>
    </row>
    <row r="80" spans="1:12" x14ac:dyDescent="0.2">
      <c r="A80" s="17">
        <v>71</v>
      </c>
      <c r="B80" s="5">
        <v>1</v>
      </c>
      <c r="C80" s="5">
        <v>109</v>
      </c>
      <c r="D80" s="5">
        <v>97</v>
      </c>
      <c r="E80" s="18">
        <v>0.5</v>
      </c>
      <c r="F80" s="19">
        <f t="shared" si="7"/>
        <v>9.7087378640776691E-3</v>
      </c>
      <c r="G80" s="19">
        <f t="shared" si="8"/>
        <v>9.6618357487922701E-3</v>
      </c>
      <c r="H80" s="14">
        <f t="shared" si="13"/>
        <v>87250.399986915378</v>
      </c>
      <c r="I80" s="14">
        <f t="shared" si="11"/>
        <v>842.99903369000356</v>
      </c>
      <c r="J80" s="14">
        <f t="shared" si="9"/>
        <v>86828.900470070366</v>
      </c>
      <c r="K80" s="14">
        <f t="shared" si="10"/>
        <v>1497607.9483623374</v>
      </c>
      <c r="L80" s="21">
        <f t="shared" si="12"/>
        <v>17.164482324286517</v>
      </c>
    </row>
    <row r="81" spans="1:12" x14ac:dyDescent="0.2">
      <c r="A81" s="17">
        <v>72</v>
      </c>
      <c r="B81" s="5">
        <v>0</v>
      </c>
      <c r="C81" s="5">
        <v>122</v>
      </c>
      <c r="D81" s="5">
        <v>104</v>
      </c>
      <c r="E81" s="18">
        <v>0.5</v>
      </c>
      <c r="F81" s="19">
        <f t="shared" si="7"/>
        <v>0</v>
      </c>
      <c r="G81" s="19">
        <f t="shared" si="8"/>
        <v>0</v>
      </c>
      <c r="H81" s="14">
        <f t="shared" si="13"/>
        <v>86407.400953225369</v>
      </c>
      <c r="I81" s="14">
        <f t="shared" si="11"/>
        <v>0</v>
      </c>
      <c r="J81" s="14">
        <f t="shared" si="9"/>
        <v>86407.400953225369</v>
      </c>
      <c r="K81" s="14">
        <f t="shared" si="10"/>
        <v>1410779.0478922671</v>
      </c>
      <c r="L81" s="21">
        <f t="shared" si="12"/>
        <v>16.327062639645408</v>
      </c>
    </row>
    <row r="82" spans="1:12" x14ac:dyDescent="0.2">
      <c r="A82" s="17">
        <v>73</v>
      </c>
      <c r="B82" s="5">
        <v>2</v>
      </c>
      <c r="C82" s="5">
        <v>130</v>
      </c>
      <c r="D82" s="5">
        <v>126</v>
      </c>
      <c r="E82" s="18">
        <v>0.5</v>
      </c>
      <c r="F82" s="19">
        <f t="shared" si="7"/>
        <v>1.5625E-2</v>
      </c>
      <c r="G82" s="19">
        <f t="shared" si="8"/>
        <v>1.5503875968992248E-2</v>
      </c>
      <c r="H82" s="14">
        <f t="shared" si="13"/>
        <v>86407.400953225369</v>
      </c>
      <c r="I82" s="14">
        <f t="shared" si="11"/>
        <v>1339.6496271817887</v>
      </c>
      <c r="J82" s="14">
        <f t="shared" si="9"/>
        <v>85737.576139634475</v>
      </c>
      <c r="K82" s="14">
        <f t="shared" si="10"/>
        <v>1324371.6469390418</v>
      </c>
      <c r="L82" s="21">
        <f t="shared" si="12"/>
        <v>15.32706263964541</v>
      </c>
    </row>
    <row r="83" spans="1:12" x14ac:dyDescent="0.2">
      <c r="A83" s="17">
        <v>74</v>
      </c>
      <c r="B83" s="5">
        <v>3</v>
      </c>
      <c r="C83" s="5">
        <v>114</v>
      </c>
      <c r="D83" s="5">
        <v>129</v>
      </c>
      <c r="E83" s="18">
        <v>0.5</v>
      </c>
      <c r="F83" s="19">
        <f t="shared" si="7"/>
        <v>2.4691358024691357E-2</v>
      </c>
      <c r="G83" s="19">
        <f t="shared" si="8"/>
        <v>2.4390243902439022E-2</v>
      </c>
      <c r="H83" s="14">
        <f t="shared" si="13"/>
        <v>85067.751326043581</v>
      </c>
      <c r="I83" s="14">
        <f t="shared" si="11"/>
        <v>2074.8232030742333</v>
      </c>
      <c r="J83" s="14">
        <f t="shared" si="9"/>
        <v>84030.339724506455</v>
      </c>
      <c r="K83" s="14">
        <f t="shared" si="10"/>
        <v>1238634.0707994073</v>
      </c>
      <c r="L83" s="21">
        <f t="shared" si="12"/>
        <v>14.560559689088645</v>
      </c>
    </row>
    <row r="84" spans="1:12" x14ac:dyDescent="0.2">
      <c r="A84" s="17">
        <v>75</v>
      </c>
      <c r="B84" s="5">
        <v>3</v>
      </c>
      <c r="C84" s="5">
        <v>120</v>
      </c>
      <c r="D84" s="5">
        <v>114</v>
      </c>
      <c r="E84" s="18">
        <v>0.5</v>
      </c>
      <c r="F84" s="19">
        <f t="shared" si="7"/>
        <v>2.564102564102564E-2</v>
      </c>
      <c r="G84" s="19">
        <f t="shared" si="8"/>
        <v>2.5316455696202531E-2</v>
      </c>
      <c r="H84" s="14">
        <f t="shared" si="13"/>
        <v>82992.928122969344</v>
      </c>
      <c r="I84" s="14">
        <f t="shared" si="11"/>
        <v>2101.0867879232746</v>
      </c>
      <c r="J84" s="14">
        <f t="shared" si="9"/>
        <v>81942.38472900771</v>
      </c>
      <c r="K84" s="14">
        <f t="shared" si="10"/>
        <v>1154603.7310749008</v>
      </c>
      <c r="L84" s="21">
        <f t="shared" si="12"/>
        <v>13.912073681315862</v>
      </c>
    </row>
    <row r="85" spans="1:12" x14ac:dyDescent="0.2">
      <c r="A85" s="17">
        <v>76</v>
      </c>
      <c r="B85" s="5">
        <v>1</v>
      </c>
      <c r="C85" s="5">
        <v>160</v>
      </c>
      <c r="D85" s="5">
        <v>117</v>
      </c>
      <c r="E85" s="18">
        <v>0.5</v>
      </c>
      <c r="F85" s="19">
        <f t="shared" si="7"/>
        <v>7.2202166064981952E-3</v>
      </c>
      <c r="G85" s="19">
        <f t="shared" si="8"/>
        <v>7.1942446043165463E-3</v>
      </c>
      <c r="H85" s="14">
        <f t="shared" si="13"/>
        <v>80891.841335046076</v>
      </c>
      <c r="I85" s="14">
        <f t="shared" si="11"/>
        <v>581.95569305788536</v>
      </c>
      <c r="J85" s="14">
        <f t="shared" si="9"/>
        <v>80600.863488517134</v>
      </c>
      <c r="K85" s="14">
        <f t="shared" si="10"/>
        <v>1072661.3463458931</v>
      </c>
      <c r="L85" s="21">
        <f t="shared" si="12"/>
        <v>13.260439231479909</v>
      </c>
    </row>
    <row r="86" spans="1:12" x14ac:dyDescent="0.2">
      <c r="A86" s="17">
        <v>77</v>
      </c>
      <c r="B86" s="5">
        <v>0</v>
      </c>
      <c r="C86" s="5">
        <v>122</v>
      </c>
      <c r="D86" s="5">
        <v>160</v>
      </c>
      <c r="E86" s="18">
        <v>0.5</v>
      </c>
      <c r="F86" s="19">
        <f t="shared" si="7"/>
        <v>0</v>
      </c>
      <c r="G86" s="19">
        <f t="shared" si="8"/>
        <v>0</v>
      </c>
      <c r="H86" s="14">
        <f t="shared" si="13"/>
        <v>80309.885641988192</v>
      </c>
      <c r="I86" s="14">
        <f t="shared" si="11"/>
        <v>0</v>
      </c>
      <c r="J86" s="14">
        <f t="shared" si="9"/>
        <v>80309.885641988192</v>
      </c>
      <c r="K86" s="14">
        <f t="shared" si="10"/>
        <v>992060.48285737587</v>
      </c>
      <c r="L86" s="21">
        <f t="shared" si="12"/>
        <v>12.35290618243266</v>
      </c>
    </row>
    <row r="87" spans="1:12" x14ac:dyDescent="0.2">
      <c r="A87" s="17">
        <v>78</v>
      </c>
      <c r="B87" s="5">
        <v>7</v>
      </c>
      <c r="C87" s="5">
        <v>115</v>
      </c>
      <c r="D87" s="5">
        <v>118</v>
      </c>
      <c r="E87" s="18">
        <v>0.5</v>
      </c>
      <c r="F87" s="19">
        <f t="shared" si="7"/>
        <v>6.0085836909871244E-2</v>
      </c>
      <c r="G87" s="19">
        <f t="shared" si="8"/>
        <v>5.8333333333333334E-2</v>
      </c>
      <c r="H87" s="14">
        <f t="shared" si="13"/>
        <v>80309.885641988192</v>
      </c>
      <c r="I87" s="14">
        <f t="shared" si="11"/>
        <v>4684.7433291159778</v>
      </c>
      <c r="J87" s="14">
        <f t="shared" si="9"/>
        <v>77967.513977430193</v>
      </c>
      <c r="K87" s="14">
        <f t="shared" si="10"/>
        <v>911750.59721538762</v>
      </c>
      <c r="L87" s="21">
        <f t="shared" si="12"/>
        <v>11.35290618243266</v>
      </c>
    </row>
    <row r="88" spans="1:12" x14ac:dyDescent="0.2">
      <c r="A88" s="17">
        <v>79</v>
      </c>
      <c r="B88" s="5">
        <v>1</v>
      </c>
      <c r="C88" s="5">
        <v>133</v>
      </c>
      <c r="D88" s="5">
        <v>117</v>
      </c>
      <c r="E88" s="18">
        <v>0.5</v>
      </c>
      <c r="F88" s="19">
        <f t="shared" si="7"/>
        <v>8.0000000000000002E-3</v>
      </c>
      <c r="G88" s="19">
        <f t="shared" si="8"/>
        <v>7.9681274900398405E-3</v>
      </c>
      <c r="H88" s="14">
        <f t="shared" si="13"/>
        <v>75625.142312872209</v>
      </c>
      <c r="I88" s="14">
        <f t="shared" si="11"/>
        <v>602.59077540137218</v>
      </c>
      <c r="J88" s="14">
        <f t="shared" si="9"/>
        <v>75323.846925171514</v>
      </c>
      <c r="K88" s="14">
        <f t="shared" si="10"/>
        <v>833783.08323795744</v>
      </c>
      <c r="L88" s="21">
        <f t="shared" si="12"/>
        <v>11.025210105238223</v>
      </c>
    </row>
    <row r="89" spans="1:12" x14ac:dyDescent="0.2">
      <c r="A89" s="17">
        <v>80</v>
      </c>
      <c r="B89" s="5">
        <v>5</v>
      </c>
      <c r="C89" s="5">
        <v>128</v>
      </c>
      <c r="D89" s="5">
        <v>126</v>
      </c>
      <c r="E89" s="18">
        <v>0.5</v>
      </c>
      <c r="F89" s="19">
        <f t="shared" si="7"/>
        <v>3.937007874015748E-2</v>
      </c>
      <c r="G89" s="19">
        <f t="shared" si="8"/>
        <v>3.8610038610038609E-2</v>
      </c>
      <c r="H89" s="14">
        <f t="shared" si="13"/>
        <v>75022.551537470834</v>
      </c>
      <c r="I89" s="14">
        <f t="shared" si="11"/>
        <v>2896.6236114853605</v>
      </c>
      <c r="J89" s="14">
        <f t="shared" si="9"/>
        <v>73574.239731728143</v>
      </c>
      <c r="K89" s="14">
        <f t="shared" si="10"/>
        <v>758459.23631278588</v>
      </c>
      <c r="L89" s="21">
        <f t="shared" si="12"/>
        <v>10.109749945440941</v>
      </c>
    </row>
    <row r="90" spans="1:12" x14ac:dyDescent="0.2">
      <c r="A90" s="17">
        <v>81</v>
      </c>
      <c r="B90" s="5">
        <v>2</v>
      </c>
      <c r="C90" s="5">
        <v>113</v>
      </c>
      <c r="D90" s="5">
        <v>130</v>
      </c>
      <c r="E90" s="18">
        <v>0.5</v>
      </c>
      <c r="F90" s="19">
        <f t="shared" si="7"/>
        <v>1.646090534979424E-2</v>
      </c>
      <c r="G90" s="19">
        <f t="shared" si="8"/>
        <v>1.6326530612244899E-2</v>
      </c>
      <c r="H90" s="14">
        <f t="shared" si="13"/>
        <v>72125.927925985467</v>
      </c>
      <c r="I90" s="14">
        <f t="shared" si="11"/>
        <v>1177.566170220171</v>
      </c>
      <c r="J90" s="14">
        <f t="shared" si="9"/>
        <v>71537.144840875379</v>
      </c>
      <c r="K90" s="14">
        <f t="shared" si="10"/>
        <v>684884.99658105779</v>
      </c>
      <c r="L90" s="21">
        <f t="shared" si="12"/>
        <v>9.4956836781895735</v>
      </c>
    </row>
    <row r="91" spans="1:12" x14ac:dyDescent="0.2">
      <c r="A91" s="17">
        <v>82</v>
      </c>
      <c r="B91" s="5">
        <v>8</v>
      </c>
      <c r="C91" s="5">
        <v>101</v>
      </c>
      <c r="D91" s="5">
        <v>122</v>
      </c>
      <c r="E91" s="18">
        <v>0.5</v>
      </c>
      <c r="F91" s="19">
        <f t="shared" si="7"/>
        <v>7.1748878923766815E-2</v>
      </c>
      <c r="G91" s="19">
        <f t="shared" si="8"/>
        <v>6.926406926406925E-2</v>
      </c>
      <c r="H91" s="14">
        <f t="shared" si="13"/>
        <v>70948.361755765291</v>
      </c>
      <c r="I91" s="14">
        <f t="shared" si="11"/>
        <v>4914.1722428235689</v>
      </c>
      <c r="J91" s="14">
        <f t="shared" si="9"/>
        <v>68491.275634353515</v>
      </c>
      <c r="K91" s="14">
        <f t="shared" si="10"/>
        <v>613347.85174018238</v>
      </c>
      <c r="L91" s="21">
        <f t="shared" si="12"/>
        <v>8.6449896313545462</v>
      </c>
    </row>
    <row r="92" spans="1:12" x14ac:dyDescent="0.2">
      <c r="A92" s="17">
        <v>83</v>
      </c>
      <c r="B92" s="5">
        <v>3</v>
      </c>
      <c r="C92" s="5">
        <v>102</v>
      </c>
      <c r="D92" s="5">
        <v>95</v>
      </c>
      <c r="E92" s="18">
        <v>0.5</v>
      </c>
      <c r="F92" s="19">
        <f t="shared" si="7"/>
        <v>3.0456852791878174E-2</v>
      </c>
      <c r="G92" s="19">
        <f t="shared" si="8"/>
        <v>3.0000000000000002E-2</v>
      </c>
      <c r="H92" s="14">
        <f t="shared" si="13"/>
        <v>66034.189512941724</v>
      </c>
      <c r="I92" s="14">
        <f t="shared" si="11"/>
        <v>1981.025685388252</v>
      </c>
      <c r="J92" s="14">
        <f t="shared" si="9"/>
        <v>65043.676670247594</v>
      </c>
      <c r="K92" s="14">
        <f t="shared" si="10"/>
        <v>544856.57610582886</v>
      </c>
      <c r="L92" s="21">
        <f t="shared" si="12"/>
        <v>8.2511283946181404</v>
      </c>
    </row>
    <row r="93" spans="1:12" x14ac:dyDescent="0.2">
      <c r="A93" s="17">
        <v>84</v>
      </c>
      <c r="B93" s="5">
        <v>7</v>
      </c>
      <c r="C93" s="5">
        <v>111</v>
      </c>
      <c r="D93" s="5">
        <v>97</v>
      </c>
      <c r="E93" s="18">
        <v>0.5</v>
      </c>
      <c r="F93" s="19">
        <f t="shared" si="7"/>
        <v>6.7307692307692304E-2</v>
      </c>
      <c r="G93" s="19">
        <f t="shared" si="8"/>
        <v>6.5116279069767427E-2</v>
      </c>
      <c r="H93" s="14">
        <f t="shared" si="13"/>
        <v>64053.163827553471</v>
      </c>
      <c r="I93" s="14">
        <f t="shared" si="11"/>
        <v>4170.9036910965042</v>
      </c>
      <c r="J93" s="14">
        <f t="shared" si="9"/>
        <v>61967.711982005225</v>
      </c>
      <c r="K93" s="14">
        <f t="shared" si="10"/>
        <v>479812.89943558129</v>
      </c>
      <c r="L93" s="21">
        <f t="shared" si="12"/>
        <v>7.4908540150702478</v>
      </c>
    </row>
    <row r="94" spans="1:12" x14ac:dyDescent="0.2">
      <c r="A94" s="17">
        <v>85</v>
      </c>
      <c r="B94" s="5">
        <v>5</v>
      </c>
      <c r="C94" s="5">
        <v>98</v>
      </c>
      <c r="D94" s="5">
        <v>104</v>
      </c>
      <c r="E94" s="18">
        <v>0.5</v>
      </c>
      <c r="F94" s="19">
        <f t="shared" si="7"/>
        <v>4.9504950495049507E-2</v>
      </c>
      <c r="G94" s="19">
        <f t="shared" si="8"/>
        <v>4.8309178743961352E-2</v>
      </c>
      <c r="H94" s="14">
        <f t="shared" si="13"/>
        <v>59882.260136456971</v>
      </c>
      <c r="I94" s="14">
        <f t="shared" si="11"/>
        <v>2892.8628085244914</v>
      </c>
      <c r="J94" s="14">
        <f t="shared" si="9"/>
        <v>58435.828732194721</v>
      </c>
      <c r="K94" s="14">
        <f t="shared" si="10"/>
        <v>417845.18745357607</v>
      </c>
      <c r="L94" s="21">
        <f t="shared" si="12"/>
        <v>6.9777791703487724</v>
      </c>
    </row>
    <row r="95" spans="1:12" x14ac:dyDescent="0.2">
      <c r="A95" s="17">
        <v>86</v>
      </c>
      <c r="B95" s="5">
        <v>11</v>
      </c>
      <c r="C95" s="5">
        <v>87</v>
      </c>
      <c r="D95" s="5">
        <v>96</v>
      </c>
      <c r="E95" s="18">
        <v>0.5</v>
      </c>
      <c r="F95" s="19">
        <f t="shared" si="7"/>
        <v>0.12021857923497267</v>
      </c>
      <c r="G95" s="19">
        <f t="shared" si="8"/>
        <v>0.11340206185567009</v>
      </c>
      <c r="H95" s="14">
        <f t="shared" si="13"/>
        <v>56989.397327932478</v>
      </c>
      <c r="I95" s="14">
        <f t="shared" si="11"/>
        <v>6462.7151608995582</v>
      </c>
      <c r="J95" s="14">
        <f t="shared" si="9"/>
        <v>53758.039747482704</v>
      </c>
      <c r="K95" s="14">
        <f t="shared" si="10"/>
        <v>359409.35872138134</v>
      </c>
      <c r="L95" s="21">
        <f t="shared" si="12"/>
        <v>6.3066004480314506</v>
      </c>
    </row>
    <row r="96" spans="1:12" x14ac:dyDescent="0.2">
      <c r="A96" s="17">
        <v>87</v>
      </c>
      <c r="B96" s="5">
        <v>6</v>
      </c>
      <c r="C96" s="5">
        <v>100</v>
      </c>
      <c r="D96" s="5">
        <v>85</v>
      </c>
      <c r="E96" s="18">
        <v>0.5</v>
      </c>
      <c r="F96" s="19">
        <f t="shared" si="7"/>
        <v>6.4864864864864868E-2</v>
      </c>
      <c r="G96" s="19">
        <f t="shared" si="8"/>
        <v>6.2827225130890049E-2</v>
      </c>
      <c r="H96" s="14">
        <f t="shared" si="13"/>
        <v>50526.682167032923</v>
      </c>
      <c r="I96" s="14">
        <f t="shared" si="11"/>
        <v>3174.4512356251048</v>
      </c>
      <c r="J96" s="14">
        <f t="shared" si="9"/>
        <v>48939.456549220369</v>
      </c>
      <c r="K96" s="14">
        <f t="shared" si="10"/>
        <v>305651.31897389865</v>
      </c>
      <c r="L96" s="21">
        <f t="shared" si="12"/>
        <v>6.0493051565005898</v>
      </c>
    </row>
    <row r="97" spans="1:12" x14ac:dyDescent="0.2">
      <c r="A97" s="17">
        <v>88</v>
      </c>
      <c r="B97" s="5">
        <v>10</v>
      </c>
      <c r="C97" s="5">
        <v>73</v>
      </c>
      <c r="D97" s="5">
        <v>94</v>
      </c>
      <c r="E97" s="18">
        <v>0.5</v>
      </c>
      <c r="F97" s="19">
        <f t="shared" si="7"/>
        <v>0.11976047904191617</v>
      </c>
      <c r="G97" s="19">
        <f t="shared" si="8"/>
        <v>0.11299435028248588</v>
      </c>
      <c r="H97" s="14">
        <f t="shared" si="13"/>
        <v>47352.230931407816</v>
      </c>
      <c r="I97" s="14">
        <f t="shared" si="11"/>
        <v>5350.5345685206576</v>
      </c>
      <c r="J97" s="14">
        <f t="shared" si="9"/>
        <v>44676.963647147488</v>
      </c>
      <c r="K97" s="14">
        <f t="shared" si="10"/>
        <v>256711.86242467826</v>
      </c>
      <c r="L97" s="21">
        <f t="shared" si="12"/>
        <v>5.4213256139196231</v>
      </c>
    </row>
    <row r="98" spans="1:12" x14ac:dyDescent="0.2">
      <c r="A98" s="17">
        <v>89</v>
      </c>
      <c r="B98" s="5">
        <v>16</v>
      </c>
      <c r="C98" s="5">
        <v>84</v>
      </c>
      <c r="D98" s="5">
        <v>67</v>
      </c>
      <c r="E98" s="18">
        <v>0.5</v>
      </c>
      <c r="F98" s="19">
        <f t="shared" si="7"/>
        <v>0.2119205298013245</v>
      </c>
      <c r="G98" s="19">
        <f t="shared" si="8"/>
        <v>0.19161676646706585</v>
      </c>
      <c r="H98" s="14">
        <f t="shared" si="13"/>
        <v>42001.69636288716</v>
      </c>
      <c r="I98" s="14">
        <f t="shared" si="11"/>
        <v>8048.2292431879578</v>
      </c>
      <c r="J98" s="14">
        <f t="shared" si="9"/>
        <v>37977.581741293179</v>
      </c>
      <c r="K98" s="14">
        <f>K99+J98</f>
        <v>212034.89877753076</v>
      </c>
      <c r="L98" s="21">
        <f t="shared" si="12"/>
        <v>5.0482460742915496</v>
      </c>
    </row>
    <row r="99" spans="1:12" x14ac:dyDescent="0.2">
      <c r="A99" s="17">
        <v>90</v>
      </c>
      <c r="B99" s="5">
        <v>8</v>
      </c>
      <c r="C99" s="5">
        <v>45</v>
      </c>
      <c r="D99" s="5">
        <v>71</v>
      </c>
      <c r="E99" s="18">
        <v>0.5</v>
      </c>
      <c r="F99" s="23">
        <f t="shared" si="7"/>
        <v>0.13793103448275862</v>
      </c>
      <c r="G99" s="23">
        <f t="shared" si="8"/>
        <v>0.12903225806451613</v>
      </c>
      <c r="H99" s="24">
        <f t="shared" si="13"/>
        <v>33953.467119699199</v>
      </c>
      <c r="I99" s="24">
        <f t="shared" si="11"/>
        <v>4381.0925315740897</v>
      </c>
      <c r="J99" s="24">
        <f t="shared" si="9"/>
        <v>31762.920853912154</v>
      </c>
      <c r="K99" s="24">
        <f t="shared" ref="K99:K108" si="14">K100+J99</f>
        <v>174057.3170362376</v>
      </c>
      <c r="L99" s="25">
        <f t="shared" si="12"/>
        <v>5.1263488474569545</v>
      </c>
    </row>
    <row r="100" spans="1:12" x14ac:dyDescent="0.2">
      <c r="A100" s="17">
        <v>91</v>
      </c>
      <c r="B100" s="5">
        <v>5</v>
      </c>
      <c r="C100" s="5">
        <v>57</v>
      </c>
      <c r="D100" s="5">
        <v>39</v>
      </c>
      <c r="E100" s="18">
        <v>0.5</v>
      </c>
      <c r="F100" s="23">
        <f t="shared" si="7"/>
        <v>0.10416666666666667</v>
      </c>
      <c r="G100" s="23">
        <f t="shared" si="8"/>
        <v>9.9009900990099015E-2</v>
      </c>
      <c r="H100" s="24">
        <f t="shared" si="13"/>
        <v>29572.374588125109</v>
      </c>
      <c r="I100" s="24">
        <f t="shared" si="11"/>
        <v>2927.9578800123872</v>
      </c>
      <c r="J100" s="24">
        <f t="shared" si="9"/>
        <v>28108.395648118916</v>
      </c>
      <c r="K100" s="24">
        <f t="shared" si="14"/>
        <v>142294.39618232544</v>
      </c>
      <c r="L100" s="25">
        <f t="shared" si="12"/>
        <v>4.8117338618950223</v>
      </c>
    </row>
    <row r="101" spans="1:12" x14ac:dyDescent="0.2">
      <c r="A101" s="17">
        <v>92</v>
      </c>
      <c r="B101" s="5">
        <v>8</v>
      </c>
      <c r="C101" s="5">
        <v>40</v>
      </c>
      <c r="D101" s="5">
        <v>50</v>
      </c>
      <c r="E101" s="18">
        <v>0.5</v>
      </c>
      <c r="F101" s="23">
        <f t="shared" si="7"/>
        <v>0.17777777777777778</v>
      </c>
      <c r="G101" s="23">
        <f t="shared" si="8"/>
        <v>0.16326530612244899</v>
      </c>
      <c r="H101" s="24">
        <f t="shared" si="13"/>
        <v>26644.416708112723</v>
      </c>
      <c r="I101" s="24">
        <f t="shared" si="11"/>
        <v>4350.1088503041183</v>
      </c>
      <c r="J101" s="24">
        <f t="shared" si="9"/>
        <v>24469.362282960665</v>
      </c>
      <c r="K101" s="24">
        <f t="shared" si="14"/>
        <v>114186.00053420653</v>
      </c>
      <c r="L101" s="25">
        <f t="shared" si="12"/>
        <v>4.2855507697955737</v>
      </c>
    </row>
    <row r="102" spans="1:12" x14ac:dyDescent="0.2">
      <c r="A102" s="17">
        <v>93</v>
      </c>
      <c r="B102" s="5">
        <v>3</v>
      </c>
      <c r="C102" s="5">
        <v>32</v>
      </c>
      <c r="D102" s="5">
        <v>33</v>
      </c>
      <c r="E102" s="18">
        <v>0.5</v>
      </c>
      <c r="F102" s="23">
        <f t="shared" si="7"/>
        <v>9.2307692307692313E-2</v>
      </c>
      <c r="G102" s="23">
        <f t="shared" si="8"/>
        <v>8.8235294117647065E-2</v>
      </c>
      <c r="H102" s="24">
        <f t="shared" si="13"/>
        <v>22294.307857808606</v>
      </c>
      <c r="I102" s="24">
        <f t="shared" si="11"/>
        <v>1967.1448109831124</v>
      </c>
      <c r="J102" s="24">
        <f t="shared" si="9"/>
        <v>21310.735452317051</v>
      </c>
      <c r="K102" s="24">
        <f t="shared" si="14"/>
        <v>89716.638251245866</v>
      </c>
      <c r="L102" s="25">
        <f t="shared" si="12"/>
        <v>4.0241948224386128</v>
      </c>
    </row>
    <row r="103" spans="1:12" x14ac:dyDescent="0.2">
      <c r="A103" s="17">
        <v>94</v>
      </c>
      <c r="B103" s="5">
        <v>3</v>
      </c>
      <c r="C103" s="5">
        <v>32</v>
      </c>
      <c r="D103" s="5">
        <v>27</v>
      </c>
      <c r="E103" s="18">
        <v>0.5</v>
      </c>
      <c r="F103" s="23">
        <f t="shared" si="7"/>
        <v>0.10169491525423729</v>
      </c>
      <c r="G103" s="23">
        <f t="shared" si="8"/>
        <v>9.6774193548387094E-2</v>
      </c>
      <c r="H103" s="24">
        <f t="shared" si="13"/>
        <v>20327.163046825495</v>
      </c>
      <c r="I103" s="24">
        <f t="shared" si="11"/>
        <v>1967.1448109831124</v>
      </c>
      <c r="J103" s="24">
        <f t="shared" si="9"/>
        <v>19343.59064133394</v>
      </c>
      <c r="K103" s="24">
        <f t="shared" si="14"/>
        <v>68405.902798928815</v>
      </c>
      <c r="L103" s="25">
        <f t="shared" si="12"/>
        <v>3.3652459342875103</v>
      </c>
    </row>
    <row r="104" spans="1:12" x14ac:dyDescent="0.2">
      <c r="A104" s="17">
        <v>95</v>
      </c>
      <c r="B104" s="5">
        <v>5</v>
      </c>
      <c r="C104" s="5">
        <v>15</v>
      </c>
      <c r="D104" s="5">
        <v>28</v>
      </c>
      <c r="E104" s="18">
        <v>0.5</v>
      </c>
      <c r="F104" s="23">
        <f t="shared" si="7"/>
        <v>0.23255813953488372</v>
      </c>
      <c r="G104" s="23">
        <f t="shared" si="8"/>
        <v>0.20833333333333334</v>
      </c>
      <c r="H104" s="24">
        <f t="shared" si="13"/>
        <v>18360.018235842384</v>
      </c>
      <c r="I104" s="24">
        <f t="shared" si="11"/>
        <v>3825.0037991338304</v>
      </c>
      <c r="J104" s="24">
        <f t="shared" si="9"/>
        <v>16447.516336275468</v>
      </c>
      <c r="K104" s="24">
        <f t="shared" si="14"/>
        <v>49062.312157594875</v>
      </c>
      <c r="L104" s="25">
        <f t="shared" si="12"/>
        <v>2.6722365701040287</v>
      </c>
    </row>
    <row r="105" spans="1:12" x14ac:dyDescent="0.2">
      <c r="A105" s="17">
        <v>96</v>
      </c>
      <c r="B105" s="5">
        <v>6</v>
      </c>
      <c r="C105" s="5">
        <v>17</v>
      </c>
      <c r="D105" s="5">
        <v>11</v>
      </c>
      <c r="E105" s="18">
        <v>0.5</v>
      </c>
      <c r="F105" s="23">
        <f t="shared" si="7"/>
        <v>0.42857142857142855</v>
      </c>
      <c r="G105" s="23">
        <f t="shared" si="8"/>
        <v>0.35294117647058826</v>
      </c>
      <c r="H105" s="24">
        <f t="shared" si="13"/>
        <v>14535.014436708554</v>
      </c>
      <c r="I105" s="24">
        <f t="shared" si="11"/>
        <v>5130.0050953089021</v>
      </c>
      <c r="J105" s="24">
        <f t="shared" si="9"/>
        <v>11970.011889054102</v>
      </c>
      <c r="K105" s="24">
        <f t="shared" si="14"/>
        <v>32614.795821319403</v>
      </c>
      <c r="L105" s="25">
        <f t="shared" si="12"/>
        <v>2.2438777727629837</v>
      </c>
    </row>
    <row r="106" spans="1:12" x14ac:dyDescent="0.2">
      <c r="A106" s="17">
        <v>97</v>
      </c>
      <c r="B106" s="5">
        <v>7</v>
      </c>
      <c r="C106" s="5">
        <v>15</v>
      </c>
      <c r="D106" s="5">
        <v>12</v>
      </c>
      <c r="E106" s="18">
        <v>0.5</v>
      </c>
      <c r="F106" s="23">
        <f t="shared" si="7"/>
        <v>0.51851851851851849</v>
      </c>
      <c r="G106" s="23">
        <f t="shared" si="8"/>
        <v>0.41176470588235292</v>
      </c>
      <c r="H106" s="24">
        <f t="shared" si="13"/>
        <v>9405.009341399651</v>
      </c>
      <c r="I106" s="24">
        <f t="shared" si="11"/>
        <v>3872.6509052822089</v>
      </c>
      <c r="J106" s="24">
        <f t="shared" si="9"/>
        <v>7468.6838887585463</v>
      </c>
      <c r="K106" s="24">
        <f t="shared" si="14"/>
        <v>20644.783932265302</v>
      </c>
      <c r="L106" s="25">
        <f t="shared" si="12"/>
        <v>2.1950838306337026</v>
      </c>
    </row>
    <row r="107" spans="1:12" x14ac:dyDescent="0.2">
      <c r="A107" s="17">
        <v>98</v>
      </c>
      <c r="B107" s="5">
        <v>2</v>
      </c>
      <c r="C107" s="5">
        <v>10</v>
      </c>
      <c r="D107" s="5">
        <v>11</v>
      </c>
      <c r="E107" s="18">
        <v>0.5</v>
      </c>
      <c r="F107" s="23">
        <f t="shared" si="7"/>
        <v>0.19047619047619047</v>
      </c>
      <c r="G107" s="23">
        <f t="shared" si="8"/>
        <v>0.17391304347826084</v>
      </c>
      <c r="H107" s="24">
        <f t="shared" si="13"/>
        <v>5532.3584361174417</v>
      </c>
      <c r="I107" s="24">
        <f t="shared" si="11"/>
        <v>962.14929323781575</v>
      </c>
      <c r="J107" s="24">
        <f t="shared" si="9"/>
        <v>5051.2837894985332</v>
      </c>
      <c r="K107" s="24">
        <f t="shared" si="14"/>
        <v>13176.100043506756</v>
      </c>
      <c r="L107" s="25">
        <f t="shared" si="12"/>
        <v>2.3816425120772946</v>
      </c>
    </row>
    <row r="108" spans="1:12" x14ac:dyDescent="0.2">
      <c r="A108" s="17">
        <v>99</v>
      </c>
      <c r="B108" s="5">
        <v>4</v>
      </c>
      <c r="C108" s="5">
        <v>7</v>
      </c>
      <c r="D108" s="5">
        <v>7</v>
      </c>
      <c r="E108" s="18">
        <v>0.5</v>
      </c>
      <c r="F108" s="23">
        <f t="shared" si="7"/>
        <v>0.5714285714285714</v>
      </c>
      <c r="G108" s="23">
        <f t="shared" si="8"/>
        <v>0.44444444444444448</v>
      </c>
      <c r="H108" s="24">
        <f t="shared" si="13"/>
        <v>4570.2091428796257</v>
      </c>
      <c r="I108" s="24">
        <f t="shared" si="11"/>
        <v>2031.204063502056</v>
      </c>
      <c r="J108" s="24">
        <f t="shared" si="9"/>
        <v>3554.6071111285978</v>
      </c>
      <c r="K108" s="24">
        <f t="shared" si="14"/>
        <v>8124.816254008223</v>
      </c>
      <c r="L108" s="25">
        <f t="shared" si="12"/>
        <v>1.7777777777777777</v>
      </c>
    </row>
    <row r="109" spans="1:12" x14ac:dyDescent="0.2">
      <c r="A109" s="17" t="s">
        <v>21</v>
      </c>
      <c r="B109" s="5">
        <v>5</v>
      </c>
      <c r="C109" s="5">
        <v>10</v>
      </c>
      <c r="D109" s="5">
        <v>8</v>
      </c>
      <c r="E109" s="22"/>
      <c r="F109" s="23">
        <f t="shared" si="7"/>
        <v>0.55555555555555558</v>
      </c>
      <c r="G109" s="23">
        <v>1</v>
      </c>
      <c r="H109" s="24">
        <f>H108-I108</f>
        <v>2539.0050793775699</v>
      </c>
      <c r="I109" s="24">
        <f>H109*G109</f>
        <v>2539.0050793775699</v>
      </c>
      <c r="J109" s="24">
        <f>H109/F109</f>
        <v>4570.2091428796257</v>
      </c>
      <c r="K109" s="24">
        <f>J109</f>
        <v>4570.2091428796257</v>
      </c>
      <c r="L109" s="25">
        <f>K109/H109</f>
        <v>1.7999999999999998</v>
      </c>
    </row>
    <row r="110" spans="1:12" x14ac:dyDescent="0.2">
      <c r="A110" s="26"/>
      <c r="B110" s="26"/>
      <c r="C110" s="35"/>
      <c r="D110" s="26"/>
      <c r="E110" s="27"/>
      <c r="F110" s="27"/>
      <c r="G110" s="27"/>
      <c r="H110" s="26"/>
      <c r="I110" s="26"/>
      <c r="J110" s="26"/>
      <c r="K110" s="26"/>
      <c r="L110" s="27"/>
    </row>
    <row r="111" spans="1:12" x14ac:dyDescent="0.2">
      <c r="A111" s="14"/>
      <c r="B111" s="14"/>
      <c r="C111" s="24"/>
      <c r="D111" s="14"/>
      <c r="E111" s="15"/>
      <c r="F111" s="15"/>
      <c r="G111" s="15"/>
      <c r="H111" s="14"/>
      <c r="I111" s="14"/>
      <c r="J111" s="14"/>
      <c r="K111" s="14"/>
      <c r="L111" s="15"/>
    </row>
    <row r="112" spans="1:12" s="31" customFormat="1" ht="11.25" x14ac:dyDescent="0.2">
      <c r="A112" s="57" t="s">
        <v>23</v>
      </c>
      <c r="B112" s="32"/>
      <c r="C112" s="42"/>
      <c r="D112" s="32"/>
      <c r="H112" s="32"/>
      <c r="I112" s="32"/>
      <c r="J112" s="32"/>
      <c r="K112" s="32"/>
      <c r="L112" s="30"/>
    </row>
    <row r="113" spans="1:12" s="31" customFormat="1" ht="11.25" x14ac:dyDescent="0.2">
      <c r="A113" s="57" t="s">
        <v>9</v>
      </c>
      <c r="B113" s="33"/>
      <c r="C113" s="43"/>
      <c r="D113" s="33"/>
      <c r="E113" s="34"/>
      <c r="F113" s="34"/>
      <c r="G113" s="34"/>
      <c r="H113" s="33"/>
      <c r="I113" s="33"/>
      <c r="J113" s="33"/>
      <c r="K113" s="33"/>
      <c r="L113" s="30"/>
    </row>
    <row r="114" spans="1:12" s="31" customFormat="1" ht="11.25" x14ac:dyDescent="0.2">
      <c r="A114" s="57" t="s">
        <v>10</v>
      </c>
      <c r="B114" s="33"/>
      <c r="C114" s="43"/>
      <c r="D114" s="33"/>
      <c r="E114" s="34"/>
      <c r="F114" s="34"/>
      <c r="G114" s="34"/>
      <c r="H114" s="33"/>
      <c r="I114" s="33"/>
      <c r="J114" s="33"/>
      <c r="K114" s="33"/>
      <c r="L114" s="30"/>
    </row>
    <row r="115" spans="1:12" s="31" customFormat="1" ht="11.25" x14ac:dyDescent="0.2">
      <c r="A115" s="57" t="s">
        <v>11</v>
      </c>
      <c r="B115" s="33"/>
      <c r="C115" s="43"/>
      <c r="D115" s="33"/>
      <c r="E115" s="34"/>
      <c r="F115" s="34"/>
      <c r="G115" s="34"/>
      <c r="H115" s="33"/>
      <c r="I115" s="33"/>
      <c r="J115" s="33"/>
      <c r="K115" s="33"/>
      <c r="L115" s="30"/>
    </row>
    <row r="116" spans="1:12" s="31" customFormat="1" ht="11.25" x14ac:dyDescent="0.2">
      <c r="A116" s="57" t="s">
        <v>12</v>
      </c>
      <c r="B116" s="33"/>
      <c r="C116" s="43"/>
      <c r="D116" s="33"/>
      <c r="E116" s="34"/>
      <c r="F116" s="34"/>
      <c r="G116" s="34"/>
      <c r="H116" s="33"/>
      <c r="I116" s="33"/>
      <c r="J116" s="33"/>
      <c r="K116" s="33"/>
      <c r="L116" s="30"/>
    </row>
    <row r="117" spans="1:12" s="31" customFormat="1" ht="11.25" x14ac:dyDescent="0.2">
      <c r="A117" s="57" t="s">
        <v>13</v>
      </c>
      <c r="B117" s="33"/>
      <c r="C117" s="43"/>
      <c r="D117" s="33"/>
      <c r="E117" s="34"/>
      <c r="F117" s="34"/>
      <c r="G117" s="34"/>
      <c r="H117" s="33"/>
      <c r="I117" s="33"/>
      <c r="J117" s="33"/>
      <c r="K117" s="33"/>
      <c r="L117" s="30"/>
    </row>
    <row r="118" spans="1:12" s="31" customFormat="1" ht="11.25" x14ac:dyDescent="0.2">
      <c r="A118" s="57" t="s">
        <v>14</v>
      </c>
      <c r="B118" s="33"/>
      <c r="C118" s="43"/>
      <c r="D118" s="33"/>
      <c r="E118" s="34"/>
      <c r="F118" s="34"/>
      <c r="G118" s="34"/>
      <c r="H118" s="33"/>
      <c r="I118" s="33"/>
      <c r="J118" s="33"/>
      <c r="K118" s="33"/>
      <c r="L118" s="30"/>
    </row>
    <row r="119" spans="1:12" s="31" customFormat="1" ht="11.25" x14ac:dyDescent="0.2">
      <c r="A119" s="57" t="s">
        <v>15</v>
      </c>
      <c r="B119" s="33"/>
      <c r="C119" s="43"/>
      <c r="D119" s="33"/>
      <c r="E119" s="34"/>
      <c r="F119" s="34"/>
      <c r="G119" s="34"/>
      <c r="H119" s="33"/>
      <c r="I119" s="33"/>
      <c r="J119" s="33"/>
      <c r="K119" s="33"/>
      <c r="L119" s="30"/>
    </row>
    <row r="120" spans="1:12" s="31" customFormat="1" ht="11.25" x14ac:dyDescent="0.2">
      <c r="A120" s="57" t="s">
        <v>16</v>
      </c>
      <c r="B120" s="33"/>
      <c r="C120" s="43"/>
      <c r="D120" s="33"/>
      <c r="E120" s="34"/>
      <c r="F120" s="34"/>
      <c r="G120" s="34"/>
      <c r="H120" s="33"/>
      <c r="I120" s="33"/>
      <c r="J120" s="33"/>
      <c r="K120" s="33"/>
      <c r="L120" s="30"/>
    </row>
    <row r="121" spans="1:12" s="31" customFormat="1" ht="11.25" x14ac:dyDescent="0.2">
      <c r="A121" s="57" t="s">
        <v>17</v>
      </c>
      <c r="B121" s="33"/>
      <c r="C121" s="43"/>
      <c r="D121" s="33"/>
      <c r="E121" s="34"/>
      <c r="F121" s="34"/>
      <c r="G121" s="34"/>
      <c r="H121" s="33"/>
      <c r="I121" s="33"/>
      <c r="J121" s="33"/>
      <c r="K121" s="33"/>
      <c r="L121" s="30"/>
    </row>
    <row r="122" spans="1:12" s="31" customFormat="1" ht="11.25" x14ac:dyDescent="0.2">
      <c r="A122" s="57" t="s">
        <v>18</v>
      </c>
      <c r="B122" s="33"/>
      <c r="C122" s="43"/>
      <c r="D122" s="33"/>
      <c r="E122" s="34"/>
      <c r="F122" s="34"/>
      <c r="G122" s="34"/>
      <c r="H122" s="33"/>
      <c r="I122" s="33"/>
      <c r="J122" s="33"/>
      <c r="K122" s="33"/>
      <c r="L122" s="30"/>
    </row>
    <row r="123" spans="1:12" s="31" customFormat="1" ht="11.25" x14ac:dyDescent="0.2">
      <c r="A123" s="57" t="s">
        <v>19</v>
      </c>
      <c r="B123" s="33"/>
      <c r="C123" s="43"/>
      <c r="D123" s="33"/>
      <c r="E123" s="34"/>
      <c r="F123" s="34"/>
      <c r="G123" s="34"/>
      <c r="H123" s="33"/>
      <c r="I123" s="33"/>
      <c r="J123" s="33"/>
      <c r="K123" s="33"/>
      <c r="L123" s="30"/>
    </row>
    <row r="124" spans="1:12" s="31" customFormat="1" ht="11.25" x14ac:dyDescent="0.2">
      <c r="A124" s="29"/>
      <c r="B124" s="29"/>
      <c r="C124" s="41"/>
      <c r="D124" s="29"/>
      <c r="E124" s="30"/>
      <c r="F124" s="30"/>
      <c r="G124" s="30"/>
      <c r="H124" s="29"/>
      <c r="I124" s="29"/>
      <c r="J124" s="29"/>
      <c r="K124" s="29"/>
      <c r="L124" s="30"/>
    </row>
    <row r="125" spans="1:12" s="31" customFormat="1" ht="11.25" x14ac:dyDescent="0.2">
      <c r="A125" s="4" t="e">
        <f>#REF!</f>
        <v>#REF!</v>
      </c>
      <c r="B125" s="32"/>
      <c r="C125" s="42"/>
      <c r="D125" s="32"/>
      <c r="H125" s="32"/>
      <c r="I125" s="32"/>
      <c r="J125" s="32"/>
      <c r="K125" s="32"/>
      <c r="L125" s="30"/>
    </row>
    <row r="126" spans="1:12" s="31" customFormat="1" ht="11.25" x14ac:dyDescent="0.2">
      <c r="A126" s="32"/>
      <c r="B126" s="32"/>
      <c r="C126" s="42"/>
      <c r="D126" s="32"/>
      <c r="H126" s="32"/>
      <c r="I126" s="32"/>
      <c r="J126" s="32"/>
      <c r="K126" s="32"/>
      <c r="L126" s="30"/>
    </row>
    <row r="127" spans="1:12" s="31" customFormat="1" ht="11.25" x14ac:dyDescent="0.2">
      <c r="A127" s="32"/>
      <c r="B127" s="32"/>
      <c r="C127" s="42"/>
      <c r="D127" s="32"/>
      <c r="H127" s="32"/>
      <c r="I127" s="32"/>
      <c r="J127" s="32"/>
      <c r="K127" s="32"/>
      <c r="L127" s="30"/>
    </row>
    <row r="128" spans="1:12" s="31" customFormat="1" ht="11.25" x14ac:dyDescent="0.2">
      <c r="A128" s="32"/>
      <c r="B128" s="32"/>
      <c r="C128" s="42"/>
      <c r="D128" s="32"/>
      <c r="H128" s="32"/>
      <c r="I128" s="32"/>
      <c r="J128" s="32"/>
      <c r="K128" s="32"/>
      <c r="L128" s="30"/>
    </row>
    <row r="129" spans="1:12" s="31" customFormat="1" ht="11.25" x14ac:dyDescent="0.2">
      <c r="A129" s="32"/>
      <c r="B129" s="32"/>
      <c r="C129" s="42"/>
      <c r="D129" s="32"/>
      <c r="H129" s="32"/>
      <c r="I129" s="32"/>
      <c r="J129" s="32"/>
      <c r="K129" s="32"/>
      <c r="L129" s="30"/>
    </row>
    <row r="130" spans="1:12" s="31" customFormat="1" ht="11.25" x14ac:dyDescent="0.2">
      <c r="A130" s="32"/>
      <c r="B130" s="32"/>
      <c r="C130" s="42"/>
      <c r="D130" s="32"/>
      <c r="H130" s="32"/>
      <c r="I130" s="32"/>
      <c r="J130" s="32"/>
      <c r="K130" s="32"/>
      <c r="L130" s="30"/>
    </row>
    <row r="131" spans="1:12" s="31" customFormat="1" ht="11.25" x14ac:dyDescent="0.2">
      <c r="A131" s="32"/>
      <c r="B131" s="32"/>
      <c r="C131" s="42"/>
      <c r="D131" s="32"/>
      <c r="H131" s="32"/>
      <c r="I131" s="32"/>
      <c r="J131" s="32"/>
      <c r="K131" s="32"/>
      <c r="L131" s="30"/>
    </row>
    <row r="132" spans="1:12" s="31" customFormat="1" ht="11.25" x14ac:dyDescent="0.2">
      <c r="A132" s="32"/>
      <c r="B132" s="32"/>
      <c r="C132" s="42"/>
      <c r="D132" s="32"/>
      <c r="H132" s="32"/>
      <c r="I132" s="32"/>
      <c r="J132" s="32"/>
      <c r="K132" s="32"/>
      <c r="L132" s="30"/>
    </row>
    <row r="133" spans="1:12" s="31" customFormat="1" ht="11.25" x14ac:dyDescent="0.2">
      <c r="A133" s="32"/>
      <c r="B133" s="32"/>
      <c r="C133" s="42"/>
      <c r="D133" s="32"/>
      <c r="H133" s="32"/>
      <c r="I133" s="32"/>
      <c r="J133" s="32"/>
      <c r="K133" s="32"/>
      <c r="L133" s="30"/>
    </row>
    <row r="134" spans="1:12" s="31" customFormat="1" ht="11.25" x14ac:dyDescent="0.2">
      <c r="A134" s="32"/>
      <c r="B134" s="32"/>
      <c r="C134" s="42"/>
      <c r="D134" s="32"/>
      <c r="H134" s="32"/>
      <c r="I134" s="32"/>
      <c r="J134" s="32"/>
      <c r="K134" s="32"/>
      <c r="L134" s="30"/>
    </row>
    <row r="135" spans="1:12" s="31" customFormat="1" ht="11.25" x14ac:dyDescent="0.2">
      <c r="A135" s="32"/>
      <c r="B135" s="32"/>
      <c r="C135" s="42"/>
      <c r="D135" s="32"/>
      <c r="H135" s="32"/>
      <c r="I135" s="32"/>
      <c r="J135" s="32"/>
      <c r="K135" s="32"/>
      <c r="L135" s="30"/>
    </row>
    <row r="136" spans="1:12" s="31" customFormat="1" ht="11.25" x14ac:dyDescent="0.2">
      <c r="A136" s="32"/>
      <c r="B136" s="32"/>
      <c r="C136" s="42"/>
      <c r="D136" s="32"/>
      <c r="H136" s="32"/>
      <c r="I136" s="32"/>
      <c r="J136" s="32"/>
      <c r="K136" s="32"/>
      <c r="L136" s="30"/>
    </row>
    <row r="137" spans="1:12" s="31" customFormat="1" ht="11.25" x14ac:dyDescent="0.2">
      <c r="A137" s="32"/>
      <c r="B137" s="32"/>
      <c r="C137" s="42"/>
      <c r="D137" s="32"/>
      <c r="H137" s="32"/>
      <c r="I137" s="32"/>
      <c r="J137" s="32"/>
      <c r="K137" s="32"/>
      <c r="L137" s="30"/>
    </row>
    <row r="138" spans="1:12" s="31" customFormat="1" ht="11.25" x14ac:dyDescent="0.2">
      <c r="A138" s="32"/>
      <c r="B138" s="32"/>
      <c r="C138" s="42"/>
      <c r="D138" s="32"/>
      <c r="H138" s="32"/>
      <c r="I138" s="32"/>
      <c r="J138" s="32"/>
      <c r="K138" s="32"/>
      <c r="L138" s="30"/>
    </row>
    <row r="139" spans="1:12" s="31" customFormat="1" ht="11.25" x14ac:dyDescent="0.2">
      <c r="A139" s="32"/>
      <c r="B139" s="32"/>
      <c r="C139" s="42"/>
      <c r="D139" s="32"/>
      <c r="H139" s="32"/>
      <c r="I139" s="32"/>
      <c r="J139" s="32"/>
      <c r="K139" s="32"/>
      <c r="L139" s="30"/>
    </row>
    <row r="140" spans="1:12" s="31" customFormat="1" ht="11.25" x14ac:dyDescent="0.2">
      <c r="A140" s="32"/>
      <c r="B140" s="32"/>
      <c r="C140" s="42"/>
      <c r="D140" s="32"/>
      <c r="H140" s="32"/>
      <c r="I140" s="32"/>
      <c r="J140" s="32"/>
      <c r="K140" s="32"/>
      <c r="L140" s="30"/>
    </row>
    <row r="141" spans="1:12" s="31" customFormat="1" ht="11.25" x14ac:dyDescent="0.2">
      <c r="A141" s="32"/>
      <c r="B141" s="32"/>
      <c r="C141" s="42"/>
      <c r="D141" s="32"/>
      <c r="H141" s="32"/>
      <c r="I141" s="32"/>
      <c r="J141" s="32"/>
      <c r="K141" s="32"/>
      <c r="L141" s="30"/>
    </row>
    <row r="142" spans="1:12" s="31" customFormat="1" ht="11.25" x14ac:dyDescent="0.2">
      <c r="A142" s="32"/>
      <c r="B142" s="32"/>
      <c r="C142" s="42"/>
      <c r="D142" s="32"/>
      <c r="H142" s="32"/>
      <c r="I142" s="32"/>
      <c r="J142" s="32"/>
      <c r="K142" s="32"/>
      <c r="L142" s="30"/>
    </row>
    <row r="143" spans="1:12" s="31" customFormat="1" ht="11.25" x14ac:dyDescent="0.2">
      <c r="A143" s="32"/>
      <c r="B143" s="32"/>
      <c r="C143" s="42"/>
      <c r="D143" s="32"/>
      <c r="H143" s="32"/>
      <c r="I143" s="32"/>
      <c r="J143" s="32"/>
      <c r="K143" s="32"/>
      <c r="L143" s="30"/>
    </row>
    <row r="144" spans="1:12" s="31" customFormat="1" ht="11.25" x14ac:dyDescent="0.2">
      <c r="A144" s="32"/>
      <c r="B144" s="32"/>
      <c r="C144" s="42"/>
      <c r="D144" s="32"/>
      <c r="H144" s="32"/>
      <c r="I144" s="32"/>
      <c r="J144" s="32"/>
      <c r="K144" s="32"/>
      <c r="L144" s="30"/>
    </row>
    <row r="145" spans="1:12" s="31" customFormat="1" ht="11.25" x14ac:dyDescent="0.2">
      <c r="A145" s="32"/>
      <c r="B145" s="32"/>
      <c r="C145" s="42"/>
      <c r="D145" s="32"/>
      <c r="H145" s="32"/>
      <c r="I145" s="32"/>
      <c r="J145" s="32"/>
      <c r="K145" s="32"/>
      <c r="L145" s="30"/>
    </row>
    <row r="146" spans="1:12" s="31" customFormat="1" ht="11.25" x14ac:dyDescent="0.2">
      <c r="A146" s="32"/>
      <c r="B146" s="32"/>
      <c r="C146" s="42"/>
      <c r="D146" s="32"/>
      <c r="H146" s="32"/>
      <c r="I146" s="32"/>
      <c r="J146" s="32"/>
      <c r="K146" s="32"/>
      <c r="L146" s="30"/>
    </row>
    <row r="147" spans="1:12" s="31" customFormat="1" ht="11.25" x14ac:dyDescent="0.2">
      <c r="A147" s="32"/>
      <c r="B147" s="32"/>
      <c r="C147" s="42"/>
      <c r="D147" s="32"/>
      <c r="H147" s="32"/>
      <c r="I147" s="32"/>
      <c r="J147" s="32"/>
      <c r="K147" s="32"/>
      <c r="L147" s="30"/>
    </row>
    <row r="148" spans="1:12" s="31" customFormat="1" ht="11.25" x14ac:dyDescent="0.2">
      <c r="A148" s="32"/>
      <c r="B148" s="32"/>
      <c r="C148" s="42"/>
      <c r="D148" s="32"/>
      <c r="H148" s="32"/>
      <c r="I148" s="32"/>
      <c r="J148" s="32"/>
      <c r="K148" s="32"/>
      <c r="L148" s="30"/>
    </row>
    <row r="149" spans="1:12" s="31" customFormat="1" ht="11.25" x14ac:dyDescent="0.2">
      <c r="A149" s="32"/>
      <c r="B149" s="32"/>
      <c r="C149" s="42"/>
      <c r="D149" s="32"/>
      <c r="H149" s="32"/>
      <c r="I149" s="32"/>
      <c r="J149" s="32"/>
      <c r="K149" s="32"/>
      <c r="L149" s="30"/>
    </row>
    <row r="150" spans="1:12" s="31" customFormat="1" ht="11.25" x14ac:dyDescent="0.2">
      <c r="A150" s="32"/>
      <c r="B150" s="32"/>
      <c r="C150" s="42"/>
      <c r="D150" s="32"/>
      <c r="H150" s="32"/>
      <c r="I150" s="32"/>
      <c r="J150" s="32"/>
      <c r="K150" s="32"/>
      <c r="L150" s="30"/>
    </row>
    <row r="151" spans="1:12" s="31" customFormat="1" ht="11.25" x14ac:dyDescent="0.2">
      <c r="A151" s="32"/>
      <c r="B151" s="32"/>
      <c r="C151" s="42"/>
      <c r="D151" s="32"/>
      <c r="H151" s="32"/>
      <c r="I151" s="32"/>
      <c r="J151" s="32"/>
      <c r="K151" s="32"/>
      <c r="L151" s="30"/>
    </row>
    <row r="152" spans="1:12" s="31" customFormat="1" ht="11.25" x14ac:dyDescent="0.2">
      <c r="A152" s="32"/>
      <c r="B152" s="32"/>
      <c r="C152" s="42"/>
      <c r="D152" s="32"/>
      <c r="H152" s="32"/>
      <c r="I152" s="32"/>
      <c r="J152" s="32"/>
      <c r="K152" s="32"/>
      <c r="L152" s="30"/>
    </row>
    <row r="153" spans="1:12" s="31" customFormat="1" ht="11.25" x14ac:dyDescent="0.2">
      <c r="A153" s="32"/>
      <c r="B153" s="32"/>
      <c r="C153" s="42"/>
      <c r="D153" s="32"/>
      <c r="H153" s="32"/>
      <c r="I153" s="32"/>
      <c r="J153" s="32"/>
      <c r="K153" s="32"/>
      <c r="L153" s="30"/>
    </row>
    <row r="154" spans="1:12" s="31" customFormat="1" ht="11.25" x14ac:dyDescent="0.2">
      <c r="A154" s="32"/>
      <c r="B154" s="32"/>
      <c r="C154" s="42"/>
      <c r="D154" s="32"/>
      <c r="H154" s="32"/>
      <c r="I154" s="32"/>
      <c r="J154" s="32"/>
      <c r="K154" s="32"/>
      <c r="L154" s="30"/>
    </row>
    <row r="155" spans="1:12" s="31" customFormat="1" ht="11.25" x14ac:dyDescent="0.2">
      <c r="A155" s="32"/>
      <c r="B155" s="32"/>
      <c r="C155" s="42"/>
      <c r="D155" s="32"/>
      <c r="H155" s="32"/>
      <c r="I155" s="32"/>
      <c r="J155" s="32"/>
      <c r="K155" s="32"/>
      <c r="L155" s="30"/>
    </row>
    <row r="156" spans="1:12" s="31" customFormat="1" ht="11.25" x14ac:dyDescent="0.2">
      <c r="A156" s="32"/>
      <c r="B156" s="32"/>
      <c r="C156" s="42"/>
      <c r="D156" s="32"/>
      <c r="H156" s="32"/>
      <c r="I156" s="32"/>
      <c r="J156" s="32"/>
      <c r="K156" s="32"/>
      <c r="L156" s="30"/>
    </row>
    <row r="157" spans="1:12" s="31" customFormat="1" ht="11.25" x14ac:dyDescent="0.2">
      <c r="A157" s="32"/>
      <c r="B157" s="32"/>
      <c r="C157" s="42"/>
      <c r="D157" s="32"/>
      <c r="H157" s="32"/>
      <c r="I157" s="32"/>
      <c r="J157" s="32"/>
      <c r="K157" s="32"/>
      <c r="L157" s="30"/>
    </row>
    <row r="158" spans="1:12" s="31" customFormat="1" ht="11.25" x14ac:dyDescent="0.2">
      <c r="A158" s="32"/>
      <c r="B158" s="32"/>
      <c r="C158" s="42"/>
      <c r="D158" s="32"/>
      <c r="H158" s="32"/>
      <c r="I158" s="32"/>
      <c r="J158" s="32"/>
      <c r="K158" s="32"/>
      <c r="L158" s="30"/>
    </row>
    <row r="159" spans="1:12" s="31" customFormat="1" ht="11.25" x14ac:dyDescent="0.2">
      <c r="A159" s="32"/>
      <c r="B159" s="32"/>
      <c r="C159" s="42"/>
      <c r="D159" s="32"/>
      <c r="H159" s="32"/>
      <c r="I159" s="32"/>
      <c r="J159" s="32"/>
      <c r="K159" s="32"/>
      <c r="L159" s="30"/>
    </row>
    <row r="160" spans="1:12" s="31" customFormat="1" ht="11.25" x14ac:dyDescent="0.2">
      <c r="A160" s="32"/>
      <c r="B160" s="32"/>
      <c r="C160" s="42"/>
      <c r="D160" s="32"/>
      <c r="H160" s="32"/>
      <c r="I160" s="32"/>
      <c r="J160" s="32"/>
      <c r="K160" s="32"/>
      <c r="L160" s="30"/>
    </row>
    <row r="161" spans="1:12" s="31" customFormat="1" ht="11.25" x14ac:dyDescent="0.2">
      <c r="A161" s="32"/>
      <c r="B161" s="32"/>
      <c r="C161" s="42"/>
      <c r="D161" s="32"/>
      <c r="H161" s="32"/>
      <c r="I161" s="32"/>
      <c r="J161" s="32"/>
      <c r="K161" s="32"/>
      <c r="L161" s="30"/>
    </row>
    <row r="162" spans="1:12" s="31" customFormat="1" ht="11.25" x14ac:dyDescent="0.2">
      <c r="A162" s="32"/>
      <c r="B162" s="32"/>
      <c r="C162" s="42"/>
      <c r="D162" s="32"/>
      <c r="H162" s="32"/>
      <c r="I162" s="32"/>
      <c r="J162" s="32"/>
      <c r="K162" s="32"/>
      <c r="L162" s="30"/>
    </row>
    <row r="163" spans="1:12" s="31" customFormat="1" ht="11.25" x14ac:dyDescent="0.2">
      <c r="A163" s="32"/>
      <c r="B163" s="32"/>
      <c r="C163" s="42"/>
      <c r="D163" s="32"/>
      <c r="H163" s="32"/>
      <c r="I163" s="32"/>
      <c r="J163" s="32"/>
      <c r="K163" s="32"/>
      <c r="L163" s="30"/>
    </row>
    <row r="164" spans="1:12" s="31" customFormat="1" ht="11.25" x14ac:dyDescent="0.2">
      <c r="A164" s="32"/>
      <c r="B164" s="32"/>
      <c r="C164" s="42"/>
      <c r="D164" s="32"/>
      <c r="H164" s="32"/>
      <c r="I164" s="32"/>
      <c r="J164" s="32"/>
      <c r="K164" s="32"/>
      <c r="L164" s="30"/>
    </row>
    <row r="165" spans="1:12" s="31" customFormat="1" ht="11.25" x14ac:dyDescent="0.2">
      <c r="A165" s="32"/>
      <c r="B165" s="32"/>
      <c r="C165" s="42"/>
      <c r="D165" s="32"/>
      <c r="H165" s="32"/>
      <c r="I165" s="32"/>
      <c r="J165" s="32"/>
      <c r="K165" s="32"/>
      <c r="L165" s="30"/>
    </row>
    <row r="166" spans="1:12" s="31" customFormat="1" ht="11.25" x14ac:dyDescent="0.2">
      <c r="A166" s="32"/>
      <c r="B166" s="32"/>
      <c r="C166" s="42"/>
      <c r="D166" s="32"/>
      <c r="H166" s="32"/>
      <c r="I166" s="32"/>
      <c r="J166" s="32"/>
      <c r="K166" s="32"/>
      <c r="L166" s="30"/>
    </row>
    <row r="167" spans="1:12" s="31" customFormat="1" ht="11.25" x14ac:dyDescent="0.2">
      <c r="A167" s="32"/>
      <c r="B167" s="32"/>
      <c r="C167" s="42"/>
      <c r="D167" s="32"/>
      <c r="H167" s="32"/>
      <c r="I167" s="32"/>
      <c r="J167" s="32"/>
      <c r="K167" s="32"/>
      <c r="L167" s="30"/>
    </row>
    <row r="168" spans="1:12" s="31" customFormat="1" ht="11.25" x14ac:dyDescent="0.2">
      <c r="A168" s="32"/>
      <c r="B168" s="32"/>
      <c r="C168" s="42"/>
      <c r="D168" s="32"/>
      <c r="H168" s="32"/>
      <c r="I168" s="32"/>
      <c r="J168" s="32"/>
      <c r="K168" s="32"/>
      <c r="L168" s="30"/>
    </row>
    <row r="169" spans="1:12" s="31" customFormat="1" ht="11.25" x14ac:dyDescent="0.2">
      <c r="A169" s="32"/>
      <c r="B169" s="32"/>
      <c r="C169" s="42"/>
      <c r="D169" s="32"/>
      <c r="H169" s="32"/>
      <c r="I169" s="32"/>
      <c r="J169" s="32"/>
      <c r="K169" s="32"/>
      <c r="L169" s="30"/>
    </row>
    <row r="170" spans="1:12" s="31" customFormat="1" ht="11.25" x14ac:dyDescent="0.2">
      <c r="A170" s="32"/>
      <c r="B170" s="32"/>
      <c r="C170" s="42"/>
      <c r="D170" s="32"/>
      <c r="H170" s="32"/>
      <c r="I170" s="32"/>
      <c r="J170" s="32"/>
      <c r="K170" s="32"/>
      <c r="L170" s="30"/>
    </row>
    <row r="171" spans="1:12" s="31" customFormat="1" ht="11.25" x14ac:dyDescent="0.2">
      <c r="A171" s="32"/>
      <c r="B171" s="32"/>
      <c r="C171" s="42"/>
      <c r="D171" s="32"/>
      <c r="H171" s="32"/>
      <c r="I171" s="32"/>
      <c r="J171" s="32"/>
      <c r="K171" s="32"/>
      <c r="L171" s="30"/>
    </row>
    <row r="172" spans="1:12" s="31" customFormat="1" ht="11.25" x14ac:dyDescent="0.2">
      <c r="A172" s="32"/>
      <c r="B172" s="32"/>
      <c r="C172" s="42"/>
      <c r="D172" s="32"/>
      <c r="H172" s="32"/>
      <c r="I172" s="32"/>
      <c r="J172" s="32"/>
      <c r="K172" s="32"/>
      <c r="L172" s="30"/>
    </row>
    <row r="173" spans="1:12" s="31" customFormat="1" ht="11.25" x14ac:dyDescent="0.2">
      <c r="A173" s="32"/>
      <c r="B173" s="32"/>
      <c r="C173" s="42"/>
      <c r="D173" s="32"/>
      <c r="H173" s="32"/>
      <c r="I173" s="32"/>
      <c r="J173" s="32"/>
      <c r="K173" s="32"/>
      <c r="L173" s="30"/>
    </row>
    <row r="174" spans="1:12" s="31" customFormat="1" ht="11.25" x14ac:dyDescent="0.2">
      <c r="A174" s="32"/>
      <c r="B174" s="32"/>
      <c r="C174" s="42"/>
      <c r="D174" s="32"/>
      <c r="H174" s="32"/>
      <c r="I174" s="32"/>
      <c r="J174" s="32"/>
      <c r="K174" s="32"/>
      <c r="L174" s="30"/>
    </row>
    <row r="175" spans="1:12" s="31" customFormat="1" ht="11.25" x14ac:dyDescent="0.2">
      <c r="A175" s="32"/>
      <c r="B175" s="32"/>
      <c r="C175" s="42"/>
      <c r="D175" s="32"/>
      <c r="H175" s="32"/>
      <c r="I175" s="32"/>
      <c r="J175" s="32"/>
      <c r="K175" s="32"/>
      <c r="L175" s="30"/>
    </row>
    <row r="176" spans="1:12" s="31" customFormat="1" ht="11.25" x14ac:dyDescent="0.2">
      <c r="A176" s="32"/>
      <c r="B176" s="32"/>
      <c r="C176" s="42"/>
      <c r="D176" s="32"/>
      <c r="H176" s="32"/>
      <c r="I176" s="32"/>
      <c r="J176" s="32"/>
      <c r="K176" s="32"/>
      <c r="L176" s="30"/>
    </row>
    <row r="177" spans="1:12" s="31" customFormat="1" ht="11.25" x14ac:dyDescent="0.2">
      <c r="A177" s="32"/>
      <c r="B177" s="32"/>
      <c r="C177" s="42"/>
      <c r="D177" s="32"/>
      <c r="H177" s="32"/>
      <c r="I177" s="32"/>
      <c r="J177" s="32"/>
      <c r="K177" s="32"/>
      <c r="L177" s="30"/>
    </row>
    <row r="178" spans="1:12" s="31" customFormat="1" ht="11.25" x14ac:dyDescent="0.2">
      <c r="A178" s="32"/>
      <c r="B178" s="32"/>
      <c r="C178" s="42"/>
      <c r="D178" s="32"/>
      <c r="H178" s="32"/>
      <c r="I178" s="32"/>
      <c r="J178" s="32"/>
      <c r="K178" s="32"/>
      <c r="L178" s="30"/>
    </row>
    <row r="179" spans="1:12" s="31" customFormat="1" ht="11.25" x14ac:dyDescent="0.2">
      <c r="A179" s="32"/>
      <c r="B179" s="32"/>
      <c r="C179" s="42"/>
      <c r="D179" s="32"/>
      <c r="H179" s="32"/>
      <c r="I179" s="32"/>
      <c r="J179" s="32"/>
      <c r="K179" s="32"/>
      <c r="L179" s="30"/>
    </row>
    <row r="180" spans="1:12" s="31" customFormat="1" ht="11.25" x14ac:dyDescent="0.2">
      <c r="A180" s="32"/>
      <c r="B180" s="32"/>
      <c r="C180" s="42"/>
      <c r="D180" s="32"/>
      <c r="H180" s="32"/>
      <c r="I180" s="32"/>
      <c r="J180" s="32"/>
      <c r="K180" s="32"/>
      <c r="L180" s="30"/>
    </row>
    <row r="181" spans="1:12" s="31" customFormat="1" ht="11.25" x14ac:dyDescent="0.2">
      <c r="A181" s="32"/>
      <c r="B181" s="32"/>
      <c r="C181" s="42"/>
      <c r="D181" s="32"/>
      <c r="H181" s="32"/>
      <c r="I181" s="32"/>
      <c r="J181" s="32"/>
      <c r="K181" s="32"/>
      <c r="L181" s="30"/>
    </row>
    <row r="182" spans="1:12" s="31" customFormat="1" ht="11.25" x14ac:dyDescent="0.2">
      <c r="A182" s="32"/>
      <c r="B182" s="32"/>
      <c r="C182" s="42"/>
      <c r="D182" s="32"/>
      <c r="H182" s="32"/>
      <c r="I182" s="32"/>
      <c r="J182" s="32"/>
      <c r="K182" s="32"/>
      <c r="L182" s="30"/>
    </row>
    <row r="183" spans="1:12" s="31" customFormat="1" ht="11.25" x14ac:dyDescent="0.2">
      <c r="A183" s="32"/>
      <c r="B183" s="32"/>
      <c r="C183" s="42"/>
      <c r="D183" s="32"/>
      <c r="H183" s="32"/>
      <c r="I183" s="32"/>
      <c r="J183" s="32"/>
      <c r="K183" s="32"/>
      <c r="L183" s="30"/>
    </row>
    <row r="184" spans="1:12" s="31" customFormat="1" ht="11.25" x14ac:dyDescent="0.2">
      <c r="A184" s="32"/>
      <c r="B184" s="32"/>
      <c r="C184" s="42"/>
      <c r="D184" s="32"/>
      <c r="H184" s="32"/>
      <c r="I184" s="32"/>
      <c r="J184" s="32"/>
      <c r="K184" s="32"/>
      <c r="L184" s="30"/>
    </row>
    <row r="185" spans="1:12" s="31" customFormat="1" ht="11.25" x14ac:dyDescent="0.2">
      <c r="A185" s="32"/>
      <c r="B185" s="32"/>
      <c r="C185" s="42"/>
      <c r="D185" s="32"/>
      <c r="H185" s="32"/>
      <c r="I185" s="32"/>
      <c r="J185" s="32"/>
      <c r="K185" s="32"/>
      <c r="L185" s="30"/>
    </row>
    <row r="186" spans="1:12" s="31" customFormat="1" ht="11.25" x14ac:dyDescent="0.2">
      <c r="A186" s="32"/>
      <c r="B186" s="32"/>
      <c r="C186" s="42"/>
      <c r="D186" s="32"/>
      <c r="H186" s="32"/>
      <c r="I186" s="32"/>
      <c r="J186" s="32"/>
      <c r="K186" s="32"/>
      <c r="L186" s="30"/>
    </row>
    <row r="187" spans="1:12" s="31" customFormat="1" ht="11.25" x14ac:dyDescent="0.2">
      <c r="A187" s="32"/>
      <c r="B187" s="32"/>
      <c r="C187" s="42"/>
      <c r="D187" s="32"/>
      <c r="H187" s="32"/>
      <c r="I187" s="32"/>
      <c r="J187" s="32"/>
      <c r="K187" s="32"/>
      <c r="L187" s="30"/>
    </row>
    <row r="188" spans="1:12" s="31" customFormat="1" ht="11.25" x14ac:dyDescent="0.2">
      <c r="A188" s="32"/>
      <c r="B188" s="32"/>
      <c r="C188" s="42"/>
      <c r="D188" s="32"/>
      <c r="H188" s="32"/>
      <c r="I188" s="32"/>
      <c r="J188" s="32"/>
      <c r="K188" s="32"/>
      <c r="L188" s="30"/>
    </row>
    <row r="189" spans="1:12" s="31" customFormat="1" ht="11.25" x14ac:dyDescent="0.2">
      <c r="A189" s="32"/>
      <c r="B189" s="32"/>
      <c r="C189" s="42"/>
      <c r="D189" s="32"/>
      <c r="H189" s="32"/>
      <c r="I189" s="32"/>
      <c r="J189" s="32"/>
      <c r="K189" s="32"/>
      <c r="L189" s="30"/>
    </row>
    <row r="190" spans="1:12" s="31" customFormat="1" ht="11.25" x14ac:dyDescent="0.2">
      <c r="A190" s="32"/>
      <c r="B190" s="32"/>
      <c r="C190" s="42"/>
      <c r="D190" s="32"/>
      <c r="H190" s="32"/>
      <c r="I190" s="32"/>
      <c r="J190" s="32"/>
      <c r="K190" s="32"/>
      <c r="L190" s="30"/>
    </row>
    <row r="191" spans="1:12" s="31" customFormat="1" ht="11.25" x14ac:dyDescent="0.2">
      <c r="A191" s="32"/>
      <c r="B191" s="32"/>
      <c r="C191" s="42"/>
      <c r="D191" s="32"/>
      <c r="H191" s="32"/>
      <c r="I191" s="32"/>
      <c r="J191" s="32"/>
      <c r="K191" s="32"/>
      <c r="L191" s="30"/>
    </row>
    <row r="192" spans="1:12" s="31" customFormat="1" ht="11.25" x14ac:dyDescent="0.2">
      <c r="A192" s="32"/>
      <c r="B192" s="32"/>
      <c r="C192" s="42"/>
      <c r="D192" s="32"/>
      <c r="H192" s="32"/>
      <c r="I192" s="32"/>
      <c r="J192" s="32"/>
      <c r="K192" s="32"/>
      <c r="L192" s="30"/>
    </row>
    <row r="193" spans="1:12" s="31" customFormat="1" ht="11.25" x14ac:dyDescent="0.2">
      <c r="A193" s="32"/>
      <c r="B193" s="32"/>
      <c r="C193" s="42"/>
      <c r="D193" s="32"/>
      <c r="H193" s="32"/>
      <c r="I193" s="32"/>
      <c r="J193" s="32"/>
      <c r="K193" s="32"/>
      <c r="L193" s="30"/>
    </row>
    <row r="194" spans="1:12" s="31" customFormat="1" ht="11.25" x14ac:dyDescent="0.2">
      <c r="A194" s="32"/>
      <c r="B194" s="32"/>
      <c r="C194" s="42"/>
      <c r="D194" s="32"/>
      <c r="H194" s="32"/>
      <c r="I194" s="32"/>
      <c r="J194" s="32"/>
      <c r="K194" s="32"/>
      <c r="L194" s="30"/>
    </row>
    <row r="195" spans="1:12" s="31" customFormat="1" ht="11.25" x14ac:dyDescent="0.2">
      <c r="A195" s="32"/>
      <c r="B195" s="32"/>
      <c r="C195" s="42"/>
      <c r="D195" s="32"/>
      <c r="H195" s="32"/>
      <c r="I195" s="32"/>
      <c r="J195" s="32"/>
      <c r="K195" s="32"/>
      <c r="L195" s="30"/>
    </row>
    <row r="196" spans="1:12" s="31" customFormat="1" ht="11.25" x14ac:dyDescent="0.2">
      <c r="A196" s="32"/>
      <c r="B196" s="32"/>
      <c r="C196" s="42"/>
      <c r="D196" s="32"/>
      <c r="H196" s="32"/>
      <c r="I196" s="32"/>
      <c r="J196" s="32"/>
      <c r="K196" s="32"/>
      <c r="L196" s="30"/>
    </row>
    <row r="197" spans="1:12" s="31" customFormat="1" ht="11.25" x14ac:dyDescent="0.2">
      <c r="A197" s="32"/>
      <c r="B197" s="32"/>
      <c r="C197" s="42"/>
      <c r="D197" s="32"/>
      <c r="H197" s="32"/>
      <c r="I197" s="32"/>
      <c r="J197" s="32"/>
      <c r="K197" s="32"/>
      <c r="L197" s="30"/>
    </row>
    <row r="198" spans="1:12" s="31" customFormat="1" ht="11.25" x14ac:dyDescent="0.2">
      <c r="A198" s="32"/>
      <c r="B198" s="32"/>
      <c r="C198" s="42"/>
      <c r="D198" s="32"/>
      <c r="H198" s="32"/>
      <c r="I198" s="32"/>
      <c r="J198" s="32"/>
      <c r="K198" s="32"/>
      <c r="L198" s="30"/>
    </row>
    <row r="199" spans="1:12" s="31" customFormat="1" ht="11.25" x14ac:dyDescent="0.2">
      <c r="A199" s="32"/>
      <c r="B199" s="32"/>
      <c r="C199" s="42"/>
      <c r="D199" s="32"/>
      <c r="H199" s="32"/>
      <c r="I199" s="32"/>
      <c r="J199" s="32"/>
      <c r="K199" s="32"/>
      <c r="L199" s="30"/>
    </row>
    <row r="200" spans="1:12" s="31" customFormat="1" ht="11.25" x14ac:dyDescent="0.2">
      <c r="A200" s="32"/>
      <c r="B200" s="32"/>
      <c r="C200" s="42"/>
      <c r="D200" s="32"/>
      <c r="H200" s="32"/>
      <c r="I200" s="32"/>
      <c r="J200" s="32"/>
      <c r="K200" s="32"/>
      <c r="L200" s="30"/>
    </row>
    <row r="201" spans="1:12" s="31" customFormat="1" ht="11.25" x14ac:dyDescent="0.2">
      <c r="A201" s="32"/>
      <c r="B201" s="32"/>
      <c r="C201" s="42"/>
      <c r="D201" s="32"/>
      <c r="H201" s="32"/>
      <c r="I201" s="32"/>
      <c r="J201" s="32"/>
      <c r="K201" s="32"/>
      <c r="L201" s="30"/>
    </row>
    <row r="202" spans="1:12" s="31" customFormat="1" ht="11.25" x14ac:dyDescent="0.2">
      <c r="A202" s="32"/>
      <c r="B202" s="32"/>
      <c r="C202" s="42"/>
      <c r="D202" s="32"/>
      <c r="H202" s="32"/>
      <c r="I202" s="32"/>
      <c r="J202" s="32"/>
      <c r="K202" s="32"/>
      <c r="L202" s="30"/>
    </row>
    <row r="203" spans="1:12" s="31" customFormat="1" ht="11.25" x14ac:dyDescent="0.2">
      <c r="A203" s="32"/>
      <c r="B203" s="32"/>
      <c r="C203" s="42"/>
      <c r="D203" s="32"/>
      <c r="H203" s="32"/>
      <c r="I203" s="32"/>
      <c r="J203" s="32"/>
      <c r="K203" s="32"/>
      <c r="L203" s="30"/>
    </row>
    <row r="204" spans="1:12" s="31" customFormat="1" ht="11.25" x14ac:dyDescent="0.2">
      <c r="A204" s="32"/>
      <c r="B204" s="32"/>
      <c r="C204" s="42"/>
      <c r="D204" s="32"/>
      <c r="H204" s="32"/>
      <c r="I204" s="32"/>
      <c r="J204" s="32"/>
      <c r="K204" s="32"/>
      <c r="L204" s="30"/>
    </row>
    <row r="205" spans="1:12" s="31" customFormat="1" ht="11.25" x14ac:dyDescent="0.2">
      <c r="A205" s="32"/>
      <c r="B205" s="32"/>
      <c r="C205" s="42"/>
      <c r="D205" s="32"/>
      <c r="H205" s="32"/>
      <c r="I205" s="32"/>
      <c r="J205" s="32"/>
      <c r="K205" s="32"/>
      <c r="L205" s="30"/>
    </row>
    <row r="206" spans="1:12" x14ac:dyDescent="0.2">
      <c r="C206" s="12"/>
      <c r="L206" s="15"/>
    </row>
    <row r="207" spans="1:12" x14ac:dyDescent="0.2">
      <c r="C207" s="12"/>
      <c r="L207" s="15"/>
    </row>
    <row r="208" spans="1:12" x14ac:dyDescent="0.2">
      <c r="C208" s="12"/>
      <c r="L208" s="15"/>
    </row>
    <row r="209" spans="3:12" x14ac:dyDescent="0.2">
      <c r="C209" s="12"/>
      <c r="L209" s="15"/>
    </row>
    <row r="210" spans="3:12" x14ac:dyDescent="0.2">
      <c r="C210" s="12"/>
      <c r="L210" s="15"/>
    </row>
    <row r="211" spans="3:12" x14ac:dyDescent="0.2">
      <c r="C211" s="12"/>
      <c r="L211" s="15"/>
    </row>
    <row r="212" spans="3:12" x14ac:dyDescent="0.2">
      <c r="C212" s="12"/>
      <c r="L212" s="15"/>
    </row>
    <row r="213" spans="3:12" x14ac:dyDescent="0.2">
      <c r="C213" s="12"/>
      <c r="L213" s="15"/>
    </row>
    <row r="214" spans="3:12" x14ac:dyDescent="0.2">
      <c r="C214" s="12"/>
      <c r="L214" s="15"/>
    </row>
    <row r="215" spans="3:12" x14ac:dyDescent="0.2">
      <c r="C215" s="12"/>
      <c r="L215" s="15"/>
    </row>
    <row r="216" spans="3:12" x14ac:dyDescent="0.2">
      <c r="C216" s="12"/>
      <c r="L216" s="15"/>
    </row>
    <row r="217" spans="3:12" x14ac:dyDescent="0.2">
      <c r="C217" s="12"/>
      <c r="L217" s="15"/>
    </row>
    <row r="218" spans="3:12" x14ac:dyDescent="0.2">
      <c r="C218" s="12"/>
      <c r="L218" s="15"/>
    </row>
    <row r="219" spans="3:12" x14ac:dyDescent="0.2">
      <c r="C219" s="12"/>
      <c r="L219" s="15"/>
    </row>
    <row r="220" spans="3:12" x14ac:dyDescent="0.2">
      <c r="C220" s="12"/>
      <c r="L220" s="15"/>
    </row>
    <row r="221" spans="3:12" x14ac:dyDescent="0.2">
      <c r="C221" s="12"/>
      <c r="L221" s="15"/>
    </row>
    <row r="222" spans="3:12" x14ac:dyDescent="0.2">
      <c r="C222" s="12"/>
      <c r="L222" s="15"/>
    </row>
    <row r="223" spans="3:12" x14ac:dyDescent="0.2">
      <c r="C223" s="12"/>
      <c r="L223" s="15"/>
    </row>
    <row r="224" spans="3:12" x14ac:dyDescent="0.2">
      <c r="C224" s="12"/>
      <c r="L224" s="15"/>
    </row>
    <row r="225" spans="3:12" x14ac:dyDescent="0.2">
      <c r="C225" s="12"/>
      <c r="L225" s="15"/>
    </row>
    <row r="226" spans="3:12" x14ac:dyDescent="0.2">
      <c r="C226" s="12"/>
      <c r="L226" s="15"/>
    </row>
    <row r="227" spans="3:12" x14ac:dyDescent="0.2">
      <c r="C227" s="12"/>
      <c r="L227" s="15"/>
    </row>
    <row r="228" spans="3:12" x14ac:dyDescent="0.2">
      <c r="C228" s="12"/>
      <c r="L228" s="15"/>
    </row>
    <row r="229" spans="3:12" x14ac:dyDescent="0.2">
      <c r="C229" s="12"/>
      <c r="L229" s="15"/>
    </row>
    <row r="230" spans="3:12" x14ac:dyDescent="0.2">
      <c r="C230" s="12"/>
      <c r="L230" s="15"/>
    </row>
    <row r="231" spans="3:12" x14ac:dyDescent="0.2">
      <c r="C231" s="12"/>
      <c r="L231" s="15"/>
    </row>
    <row r="232" spans="3:12" x14ac:dyDescent="0.2">
      <c r="C232" s="12"/>
      <c r="L232" s="15"/>
    </row>
    <row r="233" spans="3:12" x14ac:dyDescent="0.2">
      <c r="C233" s="12"/>
      <c r="L233" s="15"/>
    </row>
    <row r="234" spans="3:12" x14ac:dyDescent="0.2">
      <c r="C234" s="12"/>
      <c r="L234" s="15"/>
    </row>
    <row r="235" spans="3:12" x14ac:dyDescent="0.2">
      <c r="C235" s="12"/>
      <c r="L235" s="15"/>
    </row>
    <row r="236" spans="3:12" x14ac:dyDescent="0.2">
      <c r="C236" s="12"/>
      <c r="L236" s="15"/>
    </row>
    <row r="237" spans="3:12" x14ac:dyDescent="0.2">
      <c r="C237" s="12"/>
      <c r="L237" s="15"/>
    </row>
    <row r="238" spans="3:12" x14ac:dyDescent="0.2">
      <c r="C238" s="12"/>
      <c r="L238" s="15"/>
    </row>
    <row r="239" spans="3:12" x14ac:dyDescent="0.2">
      <c r="C239" s="12"/>
      <c r="L239" s="15"/>
    </row>
    <row r="240" spans="3:12" x14ac:dyDescent="0.2">
      <c r="C240" s="12"/>
      <c r="L240" s="15"/>
    </row>
    <row r="241" spans="12:12" x14ac:dyDescent="0.2">
      <c r="L241" s="15"/>
    </row>
    <row r="242" spans="12:12" x14ac:dyDescent="0.2">
      <c r="L242" s="15"/>
    </row>
    <row r="243" spans="12:12" x14ac:dyDescent="0.2">
      <c r="L243" s="15"/>
    </row>
    <row r="244" spans="12:12" x14ac:dyDescent="0.2">
      <c r="L244" s="15"/>
    </row>
    <row r="245" spans="12:12" x14ac:dyDescent="0.2">
      <c r="L245" s="15"/>
    </row>
    <row r="246" spans="12:12" x14ac:dyDescent="0.2">
      <c r="L246" s="15"/>
    </row>
    <row r="247" spans="12:12" x14ac:dyDescent="0.2">
      <c r="L247" s="15"/>
    </row>
    <row r="248" spans="12:12" x14ac:dyDescent="0.2">
      <c r="L248" s="15"/>
    </row>
    <row r="249" spans="12:12" x14ac:dyDescent="0.2">
      <c r="L249" s="15"/>
    </row>
    <row r="250" spans="12:12" x14ac:dyDescent="0.2">
      <c r="L250" s="15"/>
    </row>
    <row r="251" spans="12:12" x14ac:dyDescent="0.2">
      <c r="L251" s="15"/>
    </row>
    <row r="252" spans="12:12" x14ac:dyDescent="0.2">
      <c r="L252" s="15"/>
    </row>
    <row r="253" spans="12:12" x14ac:dyDescent="0.2">
      <c r="L253" s="15"/>
    </row>
    <row r="254" spans="12:12" x14ac:dyDescent="0.2">
      <c r="L254" s="15"/>
    </row>
    <row r="255" spans="12:12" x14ac:dyDescent="0.2">
      <c r="L255" s="15"/>
    </row>
    <row r="256" spans="12:12" x14ac:dyDescent="0.2">
      <c r="L256" s="15"/>
    </row>
    <row r="257" spans="12:12" x14ac:dyDescent="0.2">
      <c r="L257" s="15"/>
    </row>
    <row r="258" spans="12:12" x14ac:dyDescent="0.2">
      <c r="L258" s="15"/>
    </row>
    <row r="259" spans="12:12" x14ac:dyDescent="0.2">
      <c r="L259" s="15"/>
    </row>
    <row r="260" spans="12:12" x14ac:dyDescent="0.2">
      <c r="L260" s="15"/>
    </row>
    <row r="261" spans="12:12" x14ac:dyDescent="0.2">
      <c r="L261" s="15"/>
    </row>
    <row r="262" spans="12:12" x14ac:dyDescent="0.2">
      <c r="L262" s="15"/>
    </row>
    <row r="263" spans="12:12" x14ac:dyDescent="0.2">
      <c r="L263" s="15"/>
    </row>
    <row r="264" spans="12:12" x14ac:dyDescent="0.2">
      <c r="L264" s="15"/>
    </row>
    <row r="265" spans="12:12" x14ac:dyDescent="0.2">
      <c r="L265" s="15"/>
    </row>
    <row r="266" spans="12:12" x14ac:dyDescent="0.2">
      <c r="L266" s="15"/>
    </row>
    <row r="267" spans="12:12" x14ac:dyDescent="0.2">
      <c r="L267" s="15"/>
    </row>
    <row r="268" spans="12:12" x14ac:dyDescent="0.2">
      <c r="L268" s="15"/>
    </row>
    <row r="269" spans="12:12" x14ac:dyDescent="0.2">
      <c r="L269" s="15"/>
    </row>
    <row r="270" spans="12:12" x14ac:dyDescent="0.2">
      <c r="L270" s="15"/>
    </row>
    <row r="271" spans="12:12" x14ac:dyDescent="0.2">
      <c r="L271" s="15"/>
    </row>
    <row r="272" spans="12:12" x14ac:dyDescent="0.2">
      <c r="L272" s="15"/>
    </row>
    <row r="273" spans="12:12" x14ac:dyDescent="0.2">
      <c r="L273" s="15"/>
    </row>
    <row r="274" spans="12:12" x14ac:dyDescent="0.2">
      <c r="L274" s="15"/>
    </row>
    <row r="275" spans="12:12" x14ac:dyDescent="0.2">
      <c r="L275" s="15"/>
    </row>
    <row r="276" spans="12:12" x14ac:dyDescent="0.2">
      <c r="L276" s="15"/>
    </row>
    <row r="277" spans="12:12" x14ac:dyDescent="0.2">
      <c r="L277" s="15"/>
    </row>
    <row r="278" spans="12:12" x14ac:dyDescent="0.2">
      <c r="L278" s="15"/>
    </row>
    <row r="279" spans="12:12" x14ac:dyDescent="0.2">
      <c r="L279" s="15"/>
    </row>
    <row r="280" spans="12:12" x14ac:dyDescent="0.2">
      <c r="L280" s="15"/>
    </row>
    <row r="281" spans="12:12" x14ac:dyDescent="0.2">
      <c r="L281" s="15"/>
    </row>
    <row r="282" spans="12:12" x14ac:dyDescent="0.2">
      <c r="L282" s="15"/>
    </row>
    <row r="283" spans="12:12" x14ac:dyDescent="0.2">
      <c r="L283" s="15"/>
    </row>
    <row r="284" spans="12:12" x14ac:dyDescent="0.2">
      <c r="L284" s="15"/>
    </row>
    <row r="285" spans="12:12" x14ac:dyDescent="0.2">
      <c r="L285" s="15"/>
    </row>
    <row r="286" spans="12:12" x14ac:dyDescent="0.2">
      <c r="L286" s="15"/>
    </row>
    <row r="287" spans="12:12" x14ac:dyDescent="0.2">
      <c r="L287" s="15"/>
    </row>
    <row r="288" spans="12:12" x14ac:dyDescent="0.2">
      <c r="L288" s="15"/>
    </row>
    <row r="289" spans="12:12" x14ac:dyDescent="0.2">
      <c r="L289" s="15"/>
    </row>
    <row r="290" spans="12:12" x14ac:dyDescent="0.2">
      <c r="L290" s="15"/>
    </row>
    <row r="291" spans="12:12" x14ac:dyDescent="0.2">
      <c r="L291" s="15"/>
    </row>
    <row r="292" spans="12:12" x14ac:dyDescent="0.2">
      <c r="L292" s="15"/>
    </row>
    <row r="293" spans="12:12" x14ac:dyDescent="0.2">
      <c r="L293" s="15"/>
    </row>
    <row r="294" spans="12:12" x14ac:dyDescent="0.2">
      <c r="L294" s="15"/>
    </row>
    <row r="295" spans="12:12" x14ac:dyDescent="0.2">
      <c r="L295" s="15"/>
    </row>
    <row r="296" spans="12:12" x14ac:dyDescent="0.2">
      <c r="L296" s="15"/>
    </row>
    <row r="297" spans="12:12" x14ac:dyDescent="0.2">
      <c r="L297" s="15"/>
    </row>
    <row r="298" spans="12:12" x14ac:dyDescent="0.2">
      <c r="L298" s="15"/>
    </row>
    <row r="299" spans="12:12" x14ac:dyDescent="0.2">
      <c r="L299" s="15"/>
    </row>
    <row r="300" spans="12:12" x14ac:dyDescent="0.2">
      <c r="L300" s="15"/>
    </row>
    <row r="301" spans="12:12" x14ac:dyDescent="0.2">
      <c r="L301" s="15"/>
    </row>
    <row r="302" spans="12:12" x14ac:dyDescent="0.2">
      <c r="L302" s="15"/>
    </row>
    <row r="303" spans="12:12" x14ac:dyDescent="0.2">
      <c r="L303" s="15"/>
    </row>
    <row r="304" spans="12:12" x14ac:dyDescent="0.2">
      <c r="L304" s="15"/>
    </row>
    <row r="305" spans="12:12" x14ac:dyDescent="0.2">
      <c r="L305" s="15"/>
    </row>
    <row r="306" spans="12:12" x14ac:dyDescent="0.2">
      <c r="L306" s="15"/>
    </row>
    <row r="307" spans="12:12" x14ac:dyDescent="0.2">
      <c r="L307" s="15"/>
    </row>
    <row r="308" spans="12:12" x14ac:dyDescent="0.2">
      <c r="L308" s="15"/>
    </row>
    <row r="309" spans="12:12" x14ac:dyDescent="0.2">
      <c r="L309" s="15"/>
    </row>
    <row r="310" spans="12:12" x14ac:dyDescent="0.2">
      <c r="L310" s="15"/>
    </row>
    <row r="311" spans="12:12" x14ac:dyDescent="0.2">
      <c r="L311" s="15"/>
    </row>
    <row r="312" spans="12:12" x14ac:dyDescent="0.2">
      <c r="L312" s="15"/>
    </row>
    <row r="313" spans="12:12" x14ac:dyDescent="0.2">
      <c r="L313" s="15"/>
    </row>
    <row r="314" spans="12:12" x14ac:dyDescent="0.2">
      <c r="L314" s="15"/>
    </row>
    <row r="315" spans="12:12" x14ac:dyDescent="0.2">
      <c r="L315" s="15"/>
    </row>
    <row r="316" spans="12:12" x14ac:dyDescent="0.2">
      <c r="L316" s="15"/>
    </row>
    <row r="317" spans="12:12" x14ac:dyDescent="0.2">
      <c r="L317" s="15"/>
    </row>
    <row r="318" spans="12:12" x14ac:dyDescent="0.2">
      <c r="L318" s="15"/>
    </row>
    <row r="319" spans="12:12" x14ac:dyDescent="0.2">
      <c r="L319" s="15"/>
    </row>
    <row r="320" spans="12:12" x14ac:dyDescent="0.2">
      <c r="L320" s="15"/>
    </row>
    <row r="321" spans="12:12" x14ac:dyDescent="0.2">
      <c r="L321" s="15"/>
    </row>
    <row r="322" spans="12:12" x14ac:dyDescent="0.2">
      <c r="L322" s="15"/>
    </row>
    <row r="323" spans="12:12" x14ac:dyDescent="0.2">
      <c r="L323" s="15"/>
    </row>
    <row r="324" spans="12:12" x14ac:dyDescent="0.2">
      <c r="L324" s="15"/>
    </row>
    <row r="325" spans="12:12" x14ac:dyDescent="0.2">
      <c r="L325" s="15"/>
    </row>
    <row r="326" spans="12:12" x14ac:dyDescent="0.2">
      <c r="L326" s="15"/>
    </row>
    <row r="327" spans="12:12" x14ac:dyDescent="0.2">
      <c r="L327" s="15"/>
    </row>
    <row r="328" spans="12:12" x14ac:dyDescent="0.2">
      <c r="L328" s="15"/>
    </row>
    <row r="329" spans="12:12" x14ac:dyDescent="0.2">
      <c r="L329" s="15"/>
    </row>
    <row r="330" spans="12:12" x14ac:dyDescent="0.2">
      <c r="L330" s="15"/>
    </row>
    <row r="331" spans="12:12" x14ac:dyDescent="0.2">
      <c r="L331" s="15"/>
    </row>
    <row r="332" spans="12:12" x14ac:dyDescent="0.2">
      <c r="L332" s="15"/>
    </row>
    <row r="333" spans="12:12" x14ac:dyDescent="0.2">
      <c r="L333" s="15"/>
    </row>
    <row r="334" spans="12:12" x14ac:dyDescent="0.2">
      <c r="L334" s="15"/>
    </row>
    <row r="335" spans="12:12" x14ac:dyDescent="0.2">
      <c r="L335" s="15"/>
    </row>
    <row r="336" spans="12:12" x14ac:dyDescent="0.2">
      <c r="L336" s="15"/>
    </row>
    <row r="337" spans="12:12" x14ac:dyDescent="0.2">
      <c r="L337" s="15"/>
    </row>
    <row r="338" spans="12:12" x14ac:dyDescent="0.2">
      <c r="L338" s="15"/>
    </row>
    <row r="339" spans="12:12" x14ac:dyDescent="0.2">
      <c r="L339" s="15"/>
    </row>
    <row r="340" spans="12:12" x14ac:dyDescent="0.2">
      <c r="L340" s="15"/>
    </row>
    <row r="341" spans="12:12" x14ac:dyDescent="0.2">
      <c r="L341" s="15"/>
    </row>
    <row r="342" spans="12:12" x14ac:dyDescent="0.2">
      <c r="L342" s="15"/>
    </row>
    <row r="343" spans="12:12" x14ac:dyDescent="0.2">
      <c r="L343" s="15"/>
    </row>
    <row r="344" spans="12:12" x14ac:dyDescent="0.2">
      <c r="L344" s="15"/>
    </row>
    <row r="345" spans="12:12" x14ac:dyDescent="0.2">
      <c r="L345" s="15"/>
    </row>
    <row r="346" spans="12:12" x14ac:dyDescent="0.2">
      <c r="L346" s="15"/>
    </row>
    <row r="347" spans="12:12" x14ac:dyDescent="0.2">
      <c r="L347" s="15"/>
    </row>
    <row r="348" spans="12:12" x14ac:dyDescent="0.2">
      <c r="L348" s="15"/>
    </row>
    <row r="349" spans="12:12" x14ac:dyDescent="0.2">
      <c r="L349" s="15"/>
    </row>
    <row r="350" spans="12:12" x14ac:dyDescent="0.2">
      <c r="L350" s="15"/>
    </row>
    <row r="351" spans="12:12" x14ac:dyDescent="0.2">
      <c r="L351" s="15"/>
    </row>
    <row r="352" spans="12:12" x14ac:dyDescent="0.2">
      <c r="L352" s="15"/>
    </row>
    <row r="353" spans="12:12" x14ac:dyDescent="0.2">
      <c r="L353" s="15"/>
    </row>
    <row r="354" spans="12:12" x14ac:dyDescent="0.2">
      <c r="L354" s="15"/>
    </row>
    <row r="355" spans="12:12" x14ac:dyDescent="0.2">
      <c r="L355" s="15"/>
    </row>
    <row r="356" spans="12:12" x14ac:dyDescent="0.2">
      <c r="L356" s="15"/>
    </row>
    <row r="357" spans="12:12" x14ac:dyDescent="0.2">
      <c r="L357" s="15"/>
    </row>
    <row r="358" spans="12:12" x14ac:dyDescent="0.2">
      <c r="L358" s="15"/>
    </row>
    <row r="359" spans="12:12" x14ac:dyDescent="0.2">
      <c r="L359" s="15"/>
    </row>
    <row r="360" spans="12:12" x14ac:dyDescent="0.2">
      <c r="L360" s="15"/>
    </row>
    <row r="361" spans="12:12" x14ac:dyDescent="0.2">
      <c r="L361" s="15"/>
    </row>
    <row r="362" spans="12:12" x14ac:dyDescent="0.2">
      <c r="L362" s="15"/>
    </row>
    <row r="363" spans="12:12" x14ac:dyDescent="0.2">
      <c r="L363" s="15"/>
    </row>
    <row r="364" spans="12:12" x14ac:dyDescent="0.2">
      <c r="L364" s="15"/>
    </row>
    <row r="365" spans="12:12" x14ac:dyDescent="0.2">
      <c r="L365" s="15"/>
    </row>
    <row r="366" spans="12:12" x14ac:dyDescent="0.2">
      <c r="L366" s="15"/>
    </row>
    <row r="367" spans="12:12" x14ac:dyDescent="0.2">
      <c r="L367" s="15"/>
    </row>
    <row r="368" spans="12:12" x14ac:dyDescent="0.2">
      <c r="L368" s="15"/>
    </row>
    <row r="369" spans="12:12" x14ac:dyDescent="0.2">
      <c r="L369" s="15"/>
    </row>
    <row r="370" spans="12:12" x14ac:dyDescent="0.2">
      <c r="L370" s="15"/>
    </row>
    <row r="371" spans="12:12" x14ac:dyDescent="0.2">
      <c r="L371" s="15"/>
    </row>
    <row r="372" spans="12:12" x14ac:dyDescent="0.2">
      <c r="L372" s="15"/>
    </row>
    <row r="373" spans="12:12" x14ac:dyDescent="0.2">
      <c r="L373" s="15"/>
    </row>
    <row r="374" spans="12:12" x14ac:dyDescent="0.2">
      <c r="L374" s="15"/>
    </row>
    <row r="375" spans="12:12" x14ac:dyDescent="0.2">
      <c r="L375" s="15"/>
    </row>
    <row r="376" spans="12:12" x14ac:dyDescent="0.2">
      <c r="L376" s="15"/>
    </row>
    <row r="377" spans="12:12" x14ac:dyDescent="0.2">
      <c r="L377" s="15"/>
    </row>
    <row r="378" spans="12:12" x14ac:dyDescent="0.2">
      <c r="L378" s="15"/>
    </row>
    <row r="379" spans="12:12" x14ac:dyDescent="0.2">
      <c r="L379" s="15"/>
    </row>
    <row r="380" spans="12:12" x14ac:dyDescent="0.2">
      <c r="L380" s="15"/>
    </row>
    <row r="381" spans="12:12" x14ac:dyDescent="0.2">
      <c r="L381" s="15"/>
    </row>
    <row r="382" spans="12:12" x14ac:dyDescent="0.2">
      <c r="L382" s="15"/>
    </row>
    <row r="383" spans="12:12" x14ac:dyDescent="0.2">
      <c r="L383" s="15"/>
    </row>
    <row r="384" spans="12:12" x14ac:dyDescent="0.2">
      <c r="L384" s="15"/>
    </row>
    <row r="385" spans="12:12" x14ac:dyDescent="0.2">
      <c r="L385" s="15"/>
    </row>
    <row r="386" spans="12:12" x14ac:dyDescent="0.2">
      <c r="L386" s="15"/>
    </row>
    <row r="387" spans="12:12" x14ac:dyDescent="0.2">
      <c r="L387" s="15"/>
    </row>
    <row r="388" spans="12:12" x14ac:dyDescent="0.2">
      <c r="L388" s="15"/>
    </row>
    <row r="389" spans="12:12" x14ac:dyDescent="0.2">
      <c r="L389" s="15"/>
    </row>
    <row r="390" spans="12:12" x14ac:dyDescent="0.2">
      <c r="L390" s="15"/>
    </row>
    <row r="391" spans="12:12" x14ac:dyDescent="0.2">
      <c r="L391" s="15"/>
    </row>
    <row r="392" spans="12:12" x14ac:dyDescent="0.2">
      <c r="L392" s="15"/>
    </row>
    <row r="393" spans="12:12" x14ac:dyDescent="0.2">
      <c r="L393" s="15"/>
    </row>
    <row r="394" spans="12:12" x14ac:dyDescent="0.2">
      <c r="L394" s="15"/>
    </row>
    <row r="395" spans="12:12" x14ac:dyDescent="0.2">
      <c r="L395" s="15"/>
    </row>
    <row r="396" spans="12:12" x14ac:dyDescent="0.2">
      <c r="L396" s="15"/>
    </row>
    <row r="397" spans="12:12" x14ac:dyDescent="0.2">
      <c r="L397" s="15"/>
    </row>
    <row r="398" spans="12:12" x14ac:dyDescent="0.2">
      <c r="L398" s="15"/>
    </row>
    <row r="399" spans="12:12" x14ac:dyDescent="0.2">
      <c r="L399" s="15"/>
    </row>
    <row r="400" spans="12:12" x14ac:dyDescent="0.2">
      <c r="L400" s="15"/>
    </row>
    <row r="401" spans="12:12" x14ac:dyDescent="0.2">
      <c r="L401" s="15"/>
    </row>
    <row r="402" spans="12:12" x14ac:dyDescent="0.2">
      <c r="L402" s="15"/>
    </row>
    <row r="403" spans="12:12" x14ac:dyDescent="0.2">
      <c r="L403" s="15"/>
    </row>
    <row r="404" spans="12:12" x14ac:dyDescent="0.2">
      <c r="L404" s="15"/>
    </row>
    <row r="405" spans="12:12" x14ac:dyDescent="0.2">
      <c r="L405" s="15"/>
    </row>
    <row r="406" spans="12:12" x14ac:dyDescent="0.2">
      <c r="L406" s="15"/>
    </row>
    <row r="407" spans="12:12" x14ac:dyDescent="0.2">
      <c r="L407" s="15"/>
    </row>
    <row r="408" spans="12:12" x14ac:dyDescent="0.2">
      <c r="L408" s="15"/>
    </row>
    <row r="409" spans="12:12" x14ac:dyDescent="0.2">
      <c r="L409" s="15"/>
    </row>
    <row r="410" spans="12:12" x14ac:dyDescent="0.2">
      <c r="L410" s="15"/>
    </row>
    <row r="411" spans="12:12" x14ac:dyDescent="0.2">
      <c r="L411" s="15"/>
    </row>
    <row r="412" spans="12:12" x14ac:dyDescent="0.2">
      <c r="L412" s="15"/>
    </row>
    <row r="413" spans="12:12" x14ac:dyDescent="0.2">
      <c r="L413" s="15"/>
    </row>
    <row r="414" spans="12:12" x14ac:dyDescent="0.2">
      <c r="L414" s="15"/>
    </row>
    <row r="415" spans="12:12" x14ac:dyDescent="0.2">
      <c r="L415" s="15"/>
    </row>
    <row r="416" spans="12:12" x14ac:dyDescent="0.2">
      <c r="L416" s="15"/>
    </row>
    <row r="417" spans="12:12" x14ac:dyDescent="0.2">
      <c r="L417" s="15"/>
    </row>
    <row r="418" spans="12:12" x14ac:dyDescent="0.2">
      <c r="L418" s="15"/>
    </row>
    <row r="419" spans="12:12" x14ac:dyDescent="0.2">
      <c r="L419" s="15"/>
    </row>
    <row r="420" spans="12:12" x14ac:dyDescent="0.2">
      <c r="L420" s="15"/>
    </row>
    <row r="421" spans="12:12" x14ac:dyDescent="0.2">
      <c r="L421" s="15"/>
    </row>
    <row r="422" spans="12:12" x14ac:dyDescent="0.2">
      <c r="L422" s="15"/>
    </row>
    <row r="423" spans="12:12" x14ac:dyDescent="0.2">
      <c r="L423" s="15"/>
    </row>
    <row r="424" spans="12:12" x14ac:dyDescent="0.2">
      <c r="L424" s="15"/>
    </row>
    <row r="425" spans="12:12" x14ac:dyDescent="0.2">
      <c r="L425" s="15"/>
    </row>
    <row r="426" spans="12:12" x14ac:dyDescent="0.2">
      <c r="L426" s="15"/>
    </row>
    <row r="427" spans="12:12" x14ac:dyDescent="0.2">
      <c r="L427" s="15"/>
    </row>
    <row r="428" spans="12:12" x14ac:dyDescent="0.2">
      <c r="L428" s="15"/>
    </row>
    <row r="429" spans="12:12" x14ac:dyDescent="0.2">
      <c r="L429" s="15"/>
    </row>
    <row r="430" spans="12:12" x14ac:dyDescent="0.2">
      <c r="L430" s="15"/>
    </row>
    <row r="431" spans="12:12" x14ac:dyDescent="0.2">
      <c r="L431" s="15"/>
    </row>
    <row r="432" spans="12:12" x14ac:dyDescent="0.2">
      <c r="L432" s="15"/>
    </row>
    <row r="433" spans="12:12" x14ac:dyDescent="0.2">
      <c r="L433" s="15"/>
    </row>
    <row r="434" spans="12:12" x14ac:dyDescent="0.2">
      <c r="L434" s="15"/>
    </row>
    <row r="435" spans="12:12" x14ac:dyDescent="0.2">
      <c r="L435" s="15"/>
    </row>
    <row r="436" spans="12:12" x14ac:dyDescent="0.2">
      <c r="L436" s="15"/>
    </row>
    <row r="437" spans="12:12" x14ac:dyDescent="0.2">
      <c r="L437" s="15"/>
    </row>
    <row r="438" spans="12:12" x14ac:dyDescent="0.2">
      <c r="L438" s="15"/>
    </row>
    <row r="439" spans="12:12" x14ac:dyDescent="0.2">
      <c r="L439" s="15"/>
    </row>
    <row r="440" spans="12:12" x14ac:dyDescent="0.2">
      <c r="L440" s="15"/>
    </row>
    <row r="441" spans="12:12" x14ac:dyDescent="0.2">
      <c r="L441" s="15"/>
    </row>
    <row r="442" spans="12:12" x14ac:dyDescent="0.2">
      <c r="L442" s="15"/>
    </row>
    <row r="443" spans="12:12" x14ac:dyDescent="0.2">
      <c r="L443" s="15"/>
    </row>
    <row r="444" spans="12:12" x14ac:dyDescent="0.2">
      <c r="L444" s="15"/>
    </row>
    <row r="445" spans="12:12" x14ac:dyDescent="0.2">
      <c r="L445" s="15"/>
    </row>
    <row r="446" spans="12:12" x14ac:dyDescent="0.2">
      <c r="L446" s="15"/>
    </row>
    <row r="447" spans="12:12" x14ac:dyDescent="0.2">
      <c r="L447" s="15"/>
    </row>
    <row r="448" spans="12:12" x14ac:dyDescent="0.2">
      <c r="L448" s="15"/>
    </row>
    <row r="449" spans="12:12" x14ac:dyDescent="0.2">
      <c r="L449" s="15"/>
    </row>
    <row r="450" spans="12:12" x14ac:dyDescent="0.2">
      <c r="L450" s="15"/>
    </row>
    <row r="451" spans="12:12" x14ac:dyDescent="0.2">
      <c r="L451" s="15"/>
    </row>
    <row r="452" spans="12:12" x14ac:dyDescent="0.2">
      <c r="L452" s="15"/>
    </row>
    <row r="453" spans="12:12" x14ac:dyDescent="0.2">
      <c r="L453" s="15"/>
    </row>
    <row r="454" spans="12:12" x14ac:dyDescent="0.2">
      <c r="L454" s="15"/>
    </row>
    <row r="455" spans="12:12" x14ac:dyDescent="0.2">
      <c r="L455" s="15"/>
    </row>
    <row r="456" spans="12:12" x14ac:dyDescent="0.2">
      <c r="L456" s="15"/>
    </row>
    <row r="457" spans="12:12" x14ac:dyDescent="0.2">
      <c r="L457" s="15"/>
    </row>
    <row r="458" spans="12:12" x14ac:dyDescent="0.2">
      <c r="L458" s="15"/>
    </row>
    <row r="459" spans="12:12" x14ac:dyDescent="0.2">
      <c r="L459" s="15"/>
    </row>
    <row r="460" spans="12:12" x14ac:dyDescent="0.2">
      <c r="L460" s="15"/>
    </row>
    <row r="461" spans="12:12" x14ac:dyDescent="0.2">
      <c r="L461" s="15"/>
    </row>
    <row r="462" spans="12:12" x14ac:dyDescent="0.2">
      <c r="L462" s="15"/>
    </row>
    <row r="463" spans="12:12" x14ac:dyDescent="0.2">
      <c r="L463" s="15"/>
    </row>
    <row r="464" spans="12:12" x14ac:dyDescent="0.2">
      <c r="L464" s="15"/>
    </row>
    <row r="465" spans="12:12" x14ac:dyDescent="0.2">
      <c r="L465" s="15"/>
    </row>
    <row r="466" spans="12:12" x14ac:dyDescent="0.2">
      <c r="L466" s="15"/>
    </row>
    <row r="467" spans="12:12" x14ac:dyDescent="0.2">
      <c r="L467" s="15"/>
    </row>
    <row r="468" spans="12:12" x14ac:dyDescent="0.2">
      <c r="L468" s="15"/>
    </row>
    <row r="469" spans="12:12" x14ac:dyDescent="0.2">
      <c r="L469" s="15"/>
    </row>
    <row r="470" spans="12:12" x14ac:dyDescent="0.2">
      <c r="L470" s="15"/>
    </row>
    <row r="471" spans="12:12" x14ac:dyDescent="0.2">
      <c r="L471" s="15"/>
    </row>
    <row r="472" spans="12:12" x14ac:dyDescent="0.2">
      <c r="L472" s="15"/>
    </row>
    <row r="473" spans="12:12" x14ac:dyDescent="0.2">
      <c r="L473" s="15"/>
    </row>
    <row r="474" spans="12:12" x14ac:dyDescent="0.2">
      <c r="L474" s="15"/>
    </row>
    <row r="475" spans="12:12" x14ac:dyDescent="0.2">
      <c r="L475" s="15"/>
    </row>
    <row r="476" spans="12:12" x14ac:dyDescent="0.2">
      <c r="L476" s="15"/>
    </row>
    <row r="477" spans="12:12" x14ac:dyDescent="0.2">
      <c r="L477" s="15"/>
    </row>
    <row r="478" spans="12:12" x14ac:dyDescent="0.2">
      <c r="L478" s="15"/>
    </row>
    <row r="479" spans="12:12" x14ac:dyDescent="0.2">
      <c r="L479" s="15"/>
    </row>
    <row r="480" spans="12:12" x14ac:dyDescent="0.2">
      <c r="L480" s="15"/>
    </row>
    <row r="481" spans="12:12" x14ac:dyDescent="0.2">
      <c r="L481" s="15"/>
    </row>
    <row r="482" spans="12:12" x14ac:dyDescent="0.2">
      <c r="L482" s="15"/>
    </row>
    <row r="483" spans="12:12" x14ac:dyDescent="0.2">
      <c r="L483" s="15"/>
    </row>
    <row r="484" spans="12:12" x14ac:dyDescent="0.2">
      <c r="L484" s="15"/>
    </row>
    <row r="485" spans="12:12" x14ac:dyDescent="0.2">
      <c r="L485" s="15"/>
    </row>
    <row r="486" spans="12:12" x14ac:dyDescent="0.2">
      <c r="L486" s="15"/>
    </row>
    <row r="487" spans="12:12" x14ac:dyDescent="0.2">
      <c r="L487" s="15"/>
    </row>
    <row r="488" spans="12:12" x14ac:dyDescent="0.2">
      <c r="L488" s="15"/>
    </row>
    <row r="489" spans="12:12" x14ac:dyDescent="0.2">
      <c r="L489" s="15"/>
    </row>
    <row r="490" spans="12:12" x14ac:dyDescent="0.2">
      <c r="L490" s="15"/>
    </row>
    <row r="491" spans="12:12" x14ac:dyDescent="0.2">
      <c r="L491" s="15"/>
    </row>
    <row r="492" spans="12:12" x14ac:dyDescent="0.2">
      <c r="L492" s="15"/>
    </row>
    <row r="493" spans="12:12" x14ac:dyDescent="0.2">
      <c r="L493" s="15"/>
    </row>
    <row r="494" spans="12:12" x14ac:dyDescent="0.2">
      <c r="L494" s="15"/>
    </row>
    <row r="495" spans="12:12" x14ac:dyDescent="0.2">
      <c r="L495" s="15"/>
    </row>
    <row r="496" spans="12:12" x14ac:dyDescent="0.2">
      <c r="L496" s="15"/>
    </row>
    <row r="497" spans="12:12" x14ac:dyDescent="0.2">
      <c r="L497" s="15"/>
    </row>
    <row r="498" spans="12:12" x14ac:dyDescent="0.2">
      <c r="L498" s="15"/>
    </row>
    <row r="499" spans="12:12" x14ac:dyDescent="0.2">
      <c r="L499" s="15"/>
    </row>
    <row r="500" spans="12:12" x14ac:dyDescent="0.2">
      <c r="L500" s="15"/>
    </row>
    <row r="501" spans="12:12" x14ac:dyDescent="0.2">
      <c r="L501" s="15"/>
    </row>
    <row r="502" spans="12:12" x14ac:dyDescent="0.2">
      <c r="L502" s="15"/>
    </row>
    <row r="503" spans="12:12" x14ac:dyDescent="0.2">
      <c r="L503" s="15"/>
    </row>
    <row r="504" spans="12:12" x14ac:dyDescent="0.2">
      <c r="L504" s="15"/>
    </row>
    <row r="505" spans="12:12" x14ac:dyDescent="0.2">
      <c r="L505" s="15"/>
    </row>
    <row r="506" spans="12:12" x14ac:dyDescent="0.2">
      <c r="L506" s="15"/>
    </row>
    <row r="507" spans="12:12" x14ac:dyDescent="0.2">
      <c r="L507" s="15"/>
    </row>
    <row r="508" spans="12:12" x14ac:dyDescent="0.2">
      <c r="L508" s="15"/>
    </row>
    <row r="509" spans="12:12" x14ac:dyDescent="0.2">
      <c r="L509" s="15"/>
    </row>
    <row r="510" spans="12:12" x14ac:dyDescent="0.2">
      <c r="L510" s="15"/>
    </row>
    <row r="511" spans="12:12" x14ac:dyDescent="0.2">
      <c r="L511" s="15"/>
    </row>
    <row r="512" spans="12:12" x14ac:dyDescent="0.2">
      <c r="L512" s="15"/>
    </row>
    <row r="513" spans="12:12" x14ac:dyDescent="0.2">
      <c r="L513" s="15"/>
    </row>
    <row r="514" spans="12:12" x14ac:dyDescent="0.2">
      <c r="L514" s="15"/>
    </row>
    <row r="515" spans="12:12" x14ac:dyDescent="0.2">
      <c r="L515" s="15"/>
    </row>
    <row r="516" spans="12:12" x14ac:dyDescent="0.2">
      <c r="L516" s="15"/>
    </row>
    <row r="517" spans="12:12" x14ac:dyDescent="0.2">
      <c r="L517" s="15"/>
    </row>
    <row r="518" spans="12:12" x14ac:dyDescent="0.2">
      <c r="L518" s="15"/>
    </row>
    <row r="519" spans="12:12" x14ac:dyDescent="0.2">
      <c r="L519" s="15"/>
    </row>
    <row r="520" spans="12:12" x14ac:dyDescent="0.2">
      <c r="L520" s="15"/>
    </row>
    <row r="521" spans="12:12" x14ac:dyDescent="0.2">
      <c r="L521" s="15"/>
    </row>
    <row r="522" spans="12:12" x14ac:dyDescent="0.2">
      <c r="L522" s="15"/>
    </row>
    <row r="523" spans="12:12" x14ac:dyDescent="0.2">
      <c r="L523" s="15"/>
    </row>
    <row r="524" spans="12:12" x14ac:dyDescent="0.2">
      <c r="L524" s="15"/>
    </row>
    <row r="525" spans="12:12" x14ac:dyDescent="0.2">
      <c r="L525" s="15"/>
    </row>
    <row r="526" spans="12:12" x14ac:dyDescent="0.2">
      <c r="L526" s="15"/>
    </row>
    <row r="527" spans="12:12" x14ac:dyDescent="0.2">
      <c r="L527" s="15"/>
    </row>
    <row r="528" spans="12:12" x14ac:dyDescent="0.2">
      <c r="L528" s="15"/>
    </row>
    <row r="529" spans="12:12" x14ac:dyDescent="0.2">
      <c r="L529" s="15"/>
    </row>
    <row r="530" spans="12:12" x14ac:dyDescent="0.2">
      <c r="L530" s="15"/>
    </row>
    <row r="531" spans="12:12" x14ac:dyDescent="0.2">
      <c r="L531" s="15"/>
    </row>
    <row r="532" spans="12:12" x14ac:dyDescent="0.2">
      <c r="L532" s="15"/>
    </row>
    <row r="533" spans="12:12" x14ac:dyDescent="0.2">
      <c r="L533" s="15"/>
    </row>
    <row r="534" spans="12:12" x14ac:dyDescent="0.2">
      <c r="L534" s="15"/>
    </row>
    <row r="535" spans="12:12" x14ac:dyDescent="0.2">
      <c r="L535" s="15"/>
    </row>
    <row r="536" spans="12:12" x14ac:dyDescent="0.2">
      <c r="L536" s="15"/>
    </row>
    <row r="537" spans="12:12" x14ac:dyDescent="0.2">
      <c r="L537" s="15"/>
    </row>
    <row r="538" spans="12:12" x14ac:dyDescent="0.2">
      <c r="L538" s="15"/>
    </row>
    <row r="539" spans="12:12" x14ac:dyDescent="0.2">
      <c r="L539" s="15"/>
    </row>
    <row r="540" spans="12:12" x14ac:dyDescent="0.2">
      <c r="L540" s="15"/>
    </row>
    <row r="541" spans="12:12" x14ac:dyDescent="0.2">
      <c r="L541" s="15"/>
    </row>
    <row r="542" spans="12:12" x14ac:dyDescent="0.2">
      <c r="L542" s="15"/>
    </row>
    <row r="543" spans="12:12" x14ac:dyDescent="0.2">
      <c r="L543" s="15"/>
    </row>
    <row r="544" spans="12:12" x14ac:dyDescent="0.2">
      <c r="L544" s="15"/>
    </row>
    <row r="545" spans="12:12" x14ac:dyDescent="0.2">
      <c r="L545" s="15"/>
    </row>
    <row r="546" spans="12:12" x14ac:dyDescent="0.2">
      <c r="L546" s="15"/>
    </row>
    <row r="547" spans="12:12" x14ac:dyDescent="0.2">
      <c r="L547" s="15"/>
    </row>
    <row r="548" spans="12:12" x14ac:dyDescent="0.2">
      <c r="L548" s="15"/>
    </row>
    <row r="549" spans="12:12" x14ac:dyDescent="0.2">
      <c r="L549" s="15"/>
    </row>
    <row r="550" spans="12:12" x14ac:dyDescent="0.2">
      <c r="L550" s="15"/>
    </row>
    <row r="551" spans="12:12" x14ac:dyDescent="0.2">
      <c r="L551" s="15"/>
    </row>
    <row r="552" spans="12:12" x14ac:dyDescent="0.2">
      <c r="L552" s="15"/>
    </row>
    <row r="553" spans="12:12" x14ac:dyDescent="0.2">
      <c r="L553" s="15"/>
    </row>
    <row r="554" spans="12:12" x14ac:dyDescent="0.2">
      <c r="L554" s="15"/>
    </row>
    <row r="555" spans="12:12" x14ac:dyDescent="0.2">
      <c r="L555" s="15"/>
    </row>
    <row r="556" spans="12:12" x14ac:dyDescent="0.2">
      <c r="L556" s="15"/>
    </row>
    <row r="557" spans="12:12" x14ac:dyDescent="0.2">
      <c r="L557" s="15"/>
    </row>
    <row r="558" spans="12:12" x14ac:dyDescent="0.2">
      <c r="L558" s="15"/>
    </row>
    <row r="559" spans="12:12" x14ac:dyDescent="0.2">
      <c r="L559" s="15"/>
    </row>
    <row r="560" spans="12:12" x14ac:dyDescent="0.2">
      <c r="L560" s="15"/>
    </row>
    <row r="561" spans="12:12" x14ac:dyDescent="0.2">
      <c r="L561" s="15"/>
    </row>
    <row r="562" spans="12:12" x14ac:dyDescent="0.2">
      <c r="L562" s="15"/>
    </row>
    <row r="563" spans="12:12" x14ac:dyDescent="0.2">
      <c r="L563" s="15"/>
    </row>
    <row r="564" spans="12:12" x14ac:dyDescent="0.2">
      <c r="L564" s="15"/>
    </row>
    <row r="565" spans="12:12" x14ac:dyDescent="0.2">
      <c r="L565" s="15"/>
    </row>
    <row r="566" spans="12:12" x14ac:dyDescent="0.2">
      <c r="L566" s="15"/>
    </row>
    <row r="567" spans="12:12" x14ac:dyDescent="0.2">
      <c r="L567" s="15"/>
    </row>
    <row r="568" spans="12:12" x14ac:dyDescent="0.2">
      <c r="L568" s="15"/>
    </row>
    <row r="569" spans="12:12" x14ac:dyDescent="0.2">
      <c r="L569" s="15"/>
    </row>
    <row r="570" spans="12:12" x14ac:dyDescent="0.2">
      <c r="L570" s="15"/>
    </row>
    <row r="571" spans="12:12" x14ac:dyDescent="0.2">
      <c r="L571" s="15"/>
    </row>
    <row r="572" spans="12:12" x14ac:dyDescent="0.2">
      <c r="L572" s="15"/>
    </row>
    <row r="573" spans="12:12" x14ac:dyDescent="0.2">
      <c r="L573" s="15"/>
    </row>
    <row r="574" spans="12:12" x14ac:dyDescent="0.2">
      <c r="L574" s="15"/>
    </row>
    <row r="575" spans="12:12" x14ac:dyDescent="0.2">
      <c r="L575" s="15"/>
    </row>
    <row r="576" spans="12:12" x14ac:dyDescent="0.2">
      <c r="L576" s="15"/>
    </row>
    <row r="577" spans="12:12" x14ac:dyDescent="0.2">
      <c r="L577" s="15"/>
    </row>
    <row r="578" spans="12:12" x14ac:dyDescent="0.2">
      <c r="L578" s="15"/>
    </row>
    <row r="579" spans="12:12" x14ac:dyDescent="0.2">
      <c r="L579" s="15"/>
    </row>
    <row r="580" spans="12:12" x14ac:dyDescent="0.2">
      <c r="L580" s="15"/>
    </row>
    <row r="581" spans="12:12" x14ac:dyDescent="0.2">
      <c r="L581" s="15"/>
    </row>
    <row r="582" spans="12:12" x14ac:dyDescent="0.2">
      <c r="L582" s="15"/>
    </row>
    <row r="583" spans="12:12" x14ac:dyDescent="0.2">
      <c r="L583" s="15"/>
    </row>
    <row r="584" spans="12:12" x14ac:dyDescent="0.2">
      <c r="L584" s="15"/>
    </row>
    <row r="585" spans="12:12" x14ac:dyDescent="0.2">
      <c r="L585" s="15"/>
    </row>
    <row r="586" spans="12:12" x14ac:dyDescent="0.2">
      <c r="L586" s="15"/>
    </row>
    <row r="587" spans="12:12" x14ac:dyDescent="0.2">
      <c r="L587" s="15"/>
    </row>
    <row r="588" spans="12:12" x14ac:dyDescent="0.2">
      <c r="L588" s="15"/>
    </row>
    <row r="589" spans="12:12" x14ac:dyDescent="0.2">
      <c r="L589" s="15"/>
    </row>
    <row r="590" spans="12:12" x14ac:dyDescent="0.2">
      <c r="L590" s="15"/>
    </row>
    <row r="591" spans="12:12" x14ac:dyDescent="0.2">
      <c r="L591" s="15"/>
    </row>
    <row r="592" spans="12:12" x14ac:dyDescent="0.2">
      <c r="L592" s="15"/>
    </row>
    <row r="593" spans="12:12" x14ac:dyDescent="0.2">
      <c r="L593" s="15"/>
    </row>
    <row r="594" spans="12:12" x14ac:dyDescent="0.2">
      <c r="L594" s="15"/>
    </row>
    <row r="595" spans="12:12" x14ac:dyDescent="0.2">
      <c r="L595" s="15"/>
    </row>
    <row r="596" spans="12:12" x14ac:dyDescent="0.2">
      <c r="L596" s="15"/>
    </row>
    <row r="597" spans="12:12" x14ac:dyDescent="0.2">
      <c r="L597" s="15"/>
    </row>
    <row r="598" spans="12:12" x14ac:dyDescent="0.2">
      <c r="L598" s="15"/>
    </row>
    <row r="599" spans="12:12" x14ac:dyDescent="0.2">
      <c r="L599" s="15"/>
    </row>
    <row r="600" spans="12:12" x14ac:dyDescent="0.2">
      <c r="L600" s="15"/>
    </row>
    <row r="601" spans="12:12" x14ac:dyDescent="0.2">
      <c r="L601" s="15"/>
    </row>
    <row r="602" spans="12:12" x14ac:dyDescent="0.2">
      <c r="L602" s="15"/>
    </row>
    <row r="603" spans="12:12" x14ac:dyDescent="0.2">
      <c r="L603" s="15"/>
    </row>
    <row r="604" spans="12:12" x14ac:dyDescent="0.2">
      <c r="L604" s="15"/>
    </row>
    <row r="605" spans="12:12" x14ac:dyDescent="0.2">
      <c r="L605" s="15"/>
    </row>
    <row r="606" spans="12:12" x14ac:dyDescent="0.2">
      <c r="L606" s="15"/>
    </row>
    <row r="607" spans="12:12" x14ac:dyDescent="0.2">
      <c r="L607" s="15"/>
    </row>
    <row r="608" spans="12:12" x14ac:dyDescent="0.2">
      <c r="L608" s="15"/>
    </row>
    <row r="609" spans="12:12" x14ac:dyDescent="0.2">
      <c r="L609" s="15"/>
    </row>
    <row r="610" spans="12:12" x14ac:dyDescent="0.2">
      <c r="L610" s="15"/>
    </row>
    <row r="611" spans="12:12" x14ac:dyDescent="0.2">
      <c r="L611" s="15"/>
    </row>
    <row r="612" spans="12:12" x14ac:dyDescent="0.2">
      <c r="L612" s="15"/>
    </row>
  </sheetData>
  <mergeCells count="1">
    <mergeCell ref="C6:D6"/>
  </mergeCells>
  <pageMargins left="0.7" right="0.7" top="0.75" bottom="0.75" header="0.3" footer="0.3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pane="bottomLeft" activeCell="A9" sqref="A9"/>
    </sheetView>
  </sheetViews>
  <sheetFormatPr baseColWidth="10" defaultRowHeight="12.75" x14ac:dyDescent="0.2"/>
  <cols>
    <col min="1" max="1" width="8.7109375" style="10" customWidth="1"/>
    <col min="2" max="4" width="12.5703125" style="10" customWidth="1"/>
    <col min="5" max="7" width="12.5703125" style="11" customWidth="1"/>
    <col min="8" max="11" width="12.5703125" style="10" customWidth="1"/>
    <col min="12" max="12" width="12.5703125" style="11" customWidth="1"/>
    <col min="13" max="256" width="11.42578125" style="11"/>
    <col min="257" max="257" width="8.7109375" style="11" customWidth="1"/>
    <col min="258" max="260" width="12.7109375" style="11" customWidth="1"/>
    <col min="261" max="512" width="11.42578125" style="11"/>
    <col min="513" max="513" width="8.7109375" style="11" customWidth="1"/>
    <col min="514" max="516" width="12.7109375" style="11" customWidth="1"/>
    <col min="517" max="768" width="11.42578125" style="11"/>
    <col min="769" max="769" width="8.7109375" style="11" customWidth="1"/>
    <col min="770" max="772" width="12.7109375" style="11" customWidth="1"/>
    <col min="773" max="1024" width="11.42578125" style="11"/>
    <col min="1025" max="1025" width="8.7109375" style="11" customWidth="1"/>
    <col min="1026" max="1028" width="12.7109375" style="11" customWidth="1"/>
    <col min="1029" max="1280" width="11.42578125" style="11"/>
    <col min="1281" max="1281" width="8.7109375" style="11" customWidth="1"/>
    <col min="1282" max="1284" width="12.7109375" style="11" customWidth="1"/>
    <col min="1285" max="1536" width="11.42578125" style="11"/>
    <col min="1537" max="1537" width="8.7109375" style="11" customWidth="1"/>
    <col min="1538" max="1540" width="12.7109375" style="11" customWidth="1"/>
    <col min="1541" max="1792" width="11.42578125" style="11"/>
    <col min="1793" max="1793" width="8.7109375" style="11" customWidth="1"/>
    <col min="1794" max="1796" width="12.7109375" style="11" customWidth="1"/>
    <col min="1797" max="2048" width="11.42578125" style="11"/>
    <col min="2049" max="2049" width="8.7109375" style="11" customWidth="1"/>
    <col min="2050" max="2052" width="12.7109375" style="11" customWidth="1"/>
    <col min="2053" max="2304" width="11.42578125" style="11"/>
    <col min="2305" max="2305" width="8.7109375" style="11" customWidth="1"/>
    <col min="2306" max="2308" width="12.7109375" style="11" customWidth="1"/>
    <col min="2309" max="2560" width="11.42578125" style="11"/>
    <col min="2561" max="2561" width="8.7109375" style="11" customWidth="1"/>
    <col min="2562" max="2564" width="12.7109375" style="11" customWidth="1"/>
    <col min="2565" max="2816" width="11.42578125" style="11"/>
    <col min="2817" max="2817" width="8.7109375" style="11" customWidth="1"/>
    <col min="2818" max="2820" width="12.7109375" style="11" customWidth="1"/>
    <col min="2821" max="3072" width="11.42578125" style="11"/>
    <col min="3073" max="3073" width="8.7109375" style="11" customWidth="1"/>
    <col min="3074" max="3076" width="12.7109375" style="11" customWidth="1"/>
    <col min="3077" max="3328" width="11.42578125" style="11"/>
    <col min="3329" max="3329" width="8.7109375" style="11" customWidth="1"/>
    <col min="3330" max="3332" width="12.7109375" style="11" customWidth="1"/>
    <col min="3333" max="3584" width="11.42578125" style="11"/>
    <col min="3585" max="3585" width="8.7109375" style="11" customWidth="1"/>
    <col min="3586" max="3588" width="12.7109375" style="11" customWidth="1"/>
    <col min="3589" max="3840" width="11.42578125" style="11"/>
    <col min="3841" max="3841" width="8.7109375" style="11" customWidth="1"/>
    <col min="3842" max="3844" width="12.7109375" style="11" customWidth="1"/>
    <col min="3845" max="4096" width="11.42578125" style="11"/>
    <col min="4097" max="4097" width="8.7109375" style="11" customWidth="1"/>
    <col min="4098" max="4100" width="12.7109375" style="11" customWidth="1"/>
    <col min="4101" max="4352" width="11.42578125" style="11"/>
    <col min="4353" max="4353" width="8.7109375" style="11" customWidth="1"/>
    <col min="4354" max="4356" width="12.7109375" style="11" customWidth="1"/>
    <col min="4357" max="4608" width="11.42578125" style="11"/>
    <col min="4609" max="4609" width="8.7109375" style="11" customWidth="1"/>
    <col min="4610" max="4612" width="12.7109375" style="11" customWidth="1"/>
    <col min="4613" max="4864" width="11.42578125" style="11"/>
    <col min="4865" max="4865" width="8.7109375" style="11" customWidth="1"/>
    <col min="4866" max="4868" width="12.7109375" style="11" customWidth="1"/>
    <col min="4869" max="5120" width="11.42578125" style="11"/>
    <col min="5121" max="5121" width="8.7109375" style="11" customWidth="1"/>
    <col min="5122" max="5124" width="12.7109375" style="11" customWidth="1"/>
    <col min="5125" max="5376" width="11.42578125" style="11"/>
    <col min="5377" max="5377" width="8.7109375" style="11" customWidth="1"/>
    <col min="5378" max="5380" width="12.7109375" style="11" customWidth="1"/>
    <col min="5381" max="5632" width="11.42578125" style="11"/>
    <col min="5633" max="5633" width="8.7109375" style="11" customWidth="1"/>
    <col min="5634" max="5636" width="12.7109375" style="11" customWidth="1"/>
    <col min="5637" max="5888" width="11.42578125" style="11"/>
    <col min="5889" max="5889" width="8.7109375" style="11" customWidth="1"/>
    <col min="5890" max="5892" width="12.7109375" style="11" customWidth="1"/>
    <col min="5893" max="6144" width="11.42578125" style="11"/>
    <col min="6145" max="6145" width="8.7109375" style="11" customWidth="1"/>
    <col min="6146" max="6148" width="12.7109375" style="11" customWidth="1"/>
    <col min="6149" max="6400" width="11.42578125" style="11"/>
    <col min="6401" max="6401" width="8.7109375" style="11" customWidth="1"/>
    <col min="6402" max="6404" width="12.7109375" style="11" customWidth="1"/>
    <col min="6405" max="6656" width="11.42578125" style="11"/>
    <col min="6657" max="6657" width="8.7109375" style="11" customWidth="1"/>
    <col min="6658" max="6660" width="12.7109375" style="11" customWidth="1"/>
    <col min="6661" max="6912" width="11.42578125" style="11"/>
    <col min="6913" max="6913" width="8.7109375" style="11" customWidth="1"/>
    <col min="6914" max="6916" width="12.7109375" style="11" customWidth="1"/>
    <col min="6917" max="7168" width="11.42578125" style="11"/>
    <col min="7169" max="7169" width="8.7109375" style="11" customWidth="1"/>
    <col min="7170" max="7172" width="12.7109375" style="11" customWidth="1"/>
    <col min="7173" max="7424" width="11.42578125" style="11"/>
    <col min="7425" max="7425" width="8.7109375" style="11" customWidth="1"/>
    <col min="7426" max="7428" width="12.7109375" style="11" customWidth="1"/>
    <col min="7429" max="7680" width="11.42578125" style="11"/>
    <col min="7681" max="7681" width="8.7109375" style="11" customWidth="1"/>
    <col min="7682" max="7684" width="12.7109375" style="11" customWidth="1"/>
    <col min="7685" max="7936" width="11.42578125" style="11"/>
    <col min="7937" max="7937" width="8.7109375" style="11" customWidth="1"/>
    <col min="7938" max="7940" width="12.7109375" style="11" customWidth="1"/>
    <col min="7941" max="8192" width="11.42578125" style="11"/>
    <col min="8193" max="8193" width="8.7109375" style="11" customWidth="1"/>
    <col min="8194" max="8196" width="12.7109375" style="11" customWidth="1"/>
    <col min="8197" max="8448" width="11.42578125" style="11"/>
    <col min="8449" max="8449" width="8.7109375" style="11" customWidth="1"/>
    <col min="8450" max="8452" width="12.7109375" style="11" customWidth="1"/>
    <col min="8453" max="8704" width="11.42578125" style="11"/>
    <col min="8705" max="8705" width="8.7109375" style="11" customWidth="1"/>
    <col min="8706" max="8708" width="12.7109375" style="11" customWidth="1"/>
    <col min="8709" max="8960" width="11.42578125" style="11"/>
    <col min="8961" max="8961" width="8.7109375" style="11" customWidth="1"/>
    <col min="8962" max="8964" width="12.7109375" style="11" customWidth="1"/>
    <col min="8965" max="9216" width="11.42578125" style="11"/>
    <col min="9217" max="9217" width="8.7109375" style="11" customWidth="1"/>
    <col min="9218" max="9220" width="12.7109375" style="11" customWidth="1"/>
    <col min="9221" max="9472" width="11.42578125" style="11"/>
    <col min="9473" max="9473" width="8.7109375" style="11" customWidth="1"/>
    <col min="9474" max="9476" width="12.7109375" style="11" customWidth="1"/>
    <col min="9477" max="9728" width="11.42578125" style="11"/>
    <col min="9729" max="9729" width="8.7109375" style="11" customWidth="1"/>
    <col min="9730" max="9732" width="12.7109375" style="11" customWidth="1"/>
    <col min="9733" max="9984" width="11.42578125" style="11"/>
    <col min="9985" max="9985" width="8.7109375" style="11" customWidth="1"/>
    <col min="9986" max="9988" width="12.7109375" style="11" customWidth="1"/>
    <col min="9989" max="10240" width="11.42578125" style="11"/>
    <col min="10241" max="10241" width="8.7109375" style="11" customWidth="1"/>
    <col min="10242" max="10244" width="12.7109375" style="11" customWidth="1"/>
    <col min="10245" max="10496" width="11.42578125" style="11"/>
    <col min="10497" max="10497" width="8.7109375" style="11" customWidth="1"/>
    <col min="10498" max="10500" width="12.7109375" style="11" customWidth="1"/>
    <col min="10501" max="10752" width="11.42578125" style="11"/>
    <col min="10753" max="10753" width="8.7109375" style="11" customWidth="1"/>
    <col min="10754" max="10756" width="12.7109375" style="11" customWidth="1"/>
    <col min="10757" max="11008" width="11.42578125" style="11"/>
    <col min="11009" max="11009" width="8.7109375" style="11" customWidth="1"/>
    <col min="11010" max="11012" width="12.7109375" style="11" customWidth="1"/>
    <col min="11013" max="11264" width="11.42578125" style="11"/>
    <col min="11265" max="11265" width="8.7109375" style="11" customWidth="1"/>
    <col min="11266" max="11268" width="12.7109375" style="11" customWidth="1"/>
    <col min="11269" max="11520" width="11.42578125" style="11"/>
    <col min="11521" max="11521" width="8.7109375" style="11" customWidth="1"/>
    <col min="11522" max="11524" width="12.7109375" style="11" customWidth="1"/>
    <col min="11525" max="11776" width="11.42578125" style="11"/>
    <col min="11777" max="11777" width="8.7109375" style="11" customWidth="1"/>
    <col min="11778" max="11780" width="12.7109375" style="11" customWidth="1"/>
    <col min="11781" max="12032" width="11.42578125" style="11"/>
    <col min="12033" max="12033" width="8.7109375" style="11" customWidth="1"/>
    <col min="12034" max="12036" width="12.7109375" style="11" customWidth="1"/>
    <col min="12037" max="12288" width="11.42578125" style="11"/>
    <col min="12289" max="12289" width="8.7109375" style="11" customWidth="1"/>
    <col min="12290" max="12292" width="12.7109375" style="11" customWidth="1"/>
    <col min="12293" max="12544" width="11.42578125" style="11"/>
    <col min="12545" max="12545" width="8.7109375" style="11" customWidth="1"/>
    <col min="12546" max="12548" width="12.7109375" style="11" customWidth="1"/>
    <col min="12549" max="12800" width="11.42578125" style="11"/>
    <col min="12801" max="12801" width="8.7109375" style="11" customWidth="1"/>
    <col min="12802" max="12804" width="12.7109375" style="11" customWidth="1"/>
    <col min="12805" max="13056" width="11.42578125" style="11"/>
    <col min="13057" max="13057" width="8.7109375" style="11" customWidth="1"/>
    <col min="13058" max="13060" width="12.7109375" style="11" customWidth="1"/>
    <col min="13061" max="13312" width="11.42578125" style="11"/>
    <col min="13313" max="13313" width="8.7109375" style="11" customWidth="1"/>
    <col min="13314" max="13316" width="12.7109375" style="11" customWidth="1"/>
    <col min="13317" max="13568" width="11.42578125" style="11"/>
    <col min="13569" max="13569" width="8.7109375" style="11" customWidth="1"/>
    <col min="13570" max="13572" width="12.7109375" style="11" customWidth="1"/>
    <col min="13573" max="13824" width="11.42578125" style="11"/>
    <col min="13825" max="13825" width="8.7109375" style="11" customWidth="1"/>
    <col min="13826" max="13828" width="12.7109375" style="11" customWidth="1"/>
    <col min="13829" max="14080" width="11.42578125" style="11"/>
    <col min="14081" max="14081" width="8.7109375" style="11" customWidth="1"/>
    <col min="14082" max="14084" width="12.7109375" style="11" customWidth="1"/>
    <col min="14085" max="14336" width="11.42578125" style="11"/>
    <col min="14337" max="14337" width="8.7109375" style="11" customWidth="1"/>
    <col min="14338" max="14340" width="12.7109375" style="11" customWidth="1"/>
    <col min="14341" max="14592" width="11.42578125" style="11"/>
    <col min="14593" max="14593" width="8.7109375" style="11" customWidth="1"/>
    <col min="14594" max="14596" width="12.7109375" style="11" customWidth="1"/>
    <col min="14597" max="14848" width="11.42578125" style="11"/>
    <col min="14849" max="14849" width="8.7109375" style="11" customWidth="1"/>
    <col min="14850" max="14852" width="12.7109375" style="11" customWidth="1"/>
    <col min="14853" max="15104" width="11.42578125" style="11"/>
    <col min="15105" max="15105" width="8.7109375" style="11" customWidth="1"/>
    <col min="15106" max="15108" width="12.7109375" style="11" customWidth="1"/>
    <col min="15109" max="15360" width="11.42578125" style="11"/>
    <col min="15361" max="15361" width="8.7109375" style="11" customWidth="1"/>
    <col min="15362" max="15364" width="12.7109375" style="11" customWidth="1"/>
    <col min="15365" max="15616" width="11.42578125" style="11"/>
    <col min="15617" max="15617" width="8.7109375" style="11" customWidth="1"/>
    <col min="15618" max="15620" width="12.7109375" style="11" customWidth="1"/>
    <col min="15621" max="15872" width="11.42578125" style="11"/>
    <col min="15873" max="15873" width="8.7109375" style="11" customWidth="1"/>
    <col min="15874" max="15876" width="12.7109375" style="11" customWidth="1"/>
    <col min="15877" max="16128" width="11.42578125" style="11"/>
    <col min="16129" max="16129" width="8.7109375" style="11" customWidth="1"/>
    <col min="16130" max="16132" width="12.7109375" style="11" customWidth="1"/>
    <col min="16133" max="16384" width="11.42578125" style="11"/>
  </cols>
  <sheetData>
    <row r="2" spans="1:13" x14ac:dyDescent="0.2">
      <c r="G2" s="1"/>
      <c r="H2" s="12"/>
      <c r="I2" s="12"/>
      <c r="J2" s="12"/>
      <c r="K2" s="12"/>
      <c r="L2" s="13"/>
      <c r="M2" s="13"/>
    </row>
    <row r="4" spans="1:13" s="3" customFormat="1" ht="15.75" x14ac:dyDescent="0.25">
      <c r="A4" s="52" t="s">
        <v>48</v>
      </c>
      <c r="B4" s="12"/>
      <c r="C4" s="12"/>
      <c r="D4" s="12"/>
      <c r="E4" s="12"/>
      <c r="F4" s="12"/>
      <c r="G4" s="12"/>
      <c r="H4" s="12"/>
      <c r="I4" s="12"/>
      <c r="J4" s="10"/>
      <c r="K4" s="10"/>
      <c r="L4" s="10"/>
    </row>
    <row r="5" spans="1:13" x14ac:dyDescent="0.2">
      <c r="A5" s="14"/>
    </row>
    <row r="6" spans="1:13" s="36" customFormat="1" ht="78.599999999999994" customHeight="1" x14ac:dyDescent="0.2">
      <c r="A6" s="58" t="s">
        <v>0</v>
      </c>
      <c r="B6" s="59" t="s">
        <v>36</v>
      </c>
      <c r="C6" s="68" t="s">
        <v>45</v>
      </c>
      <c r="D6" s="68"/>
      <c r="E6" s="60" t="s">
        <v>37</v>
      </c>
      <c r="F6" s="60" t="s">
        <v>38</v>
      </c>
      <c r="G6" s="60" t="s">
        <v>39</v>
      </c>
      <c r="H6" s="59" t="s">
        <v>40</v>
      </c>
      <c r="I6" s="59" t="s">
        <v>41</v>
      </c>
      <c r="J6" s="59" t="s">
        <v>42</v>
      </c>
      <c r="K6" s="59" t="s">
        <v>43</v>
      </c>
      <c r="L6" s="60" t="s">
        <v>44</v>
      </c>
    </row>
    <row r="7" spans="1:13" s="36" customFormat="1" ht="14.25" x14ac:dyDescent="0.2">
      <c r="A7" s="61"/>
      <c r="B7" s="62"/>
      <c r="C7" s="63">
        <v>44197</v>
      </c>
      <c r="D7" s="63">
        <v>44562</v>
      </c>
      <c r="E7" s="64" t="s">
        <v>1</v>
      </c>
      <c r="F7" s="64" t="s">
        <v>2</v>
      </c>
      <c r="G7" s="64" t="s">
        <v>3</v>
      </c>
      <c r="H7" s="65" t="s">
        <v>4</v>
      </c>
      <c r="I7" s="65" t="s">
        <v>5</v>
      </c>
      <c r="J7" s="65" t="s">
        <v>6</v>
      </c>
      <c r="K7" s="65" t="s">
        <v>7</v>
      </c>
      <c r="L7" s="64" t="s">
        <v>8</v>
      </c>
    </row>
    <row r="8" spans="1:13" x14ac:dyDescent="0.2">
      <c r="A8" s="14"/>
      <c r="B8" s="14"/>
      <c r="C8" s="14"/>
      <c r="D8" s="14"/>
      <c r="E8" s="15"/>
      <c r="F8" s="15"/>
      <c r="G8" s="15"/>
      <c r="H8" s="14"/>
      <c r="I8" s="14"/>
      <c r="J8" s="14"/>
      <c r="K8" s="14"/>
      <c r="L8" s="15"/>
    </row>
    <row r="9" spans="1:13" x14ac:dyDescent="0.2">
      <c r="A9" s="17">
        <v>0</v>
      </c>
      <c r="B9" s="48">
        <v>0</v>
      </c>
      <c r="C9" s="47">
        <v>132</v>
      </c>
      <c r="D9" s="47">
        <v>159</v>
      </c>
      <c r="E9" s="18">
        <v>0</v>
      </c>
      <c r="F9" s="19">
        <f>B9/((C9+D9)/2)</f>
        <v>0</v>
      </c>
      <c r="G9" s="19">
        <f t="shared" ref="G9:G72" si="0">F9/((1+(1-E9)*F9))</f>
        <v>0</v>
      </c>
      <c r="H9" s="14">
        <v>100000</v>
      </c>
      <c r="I9" s="14">
        <f>H9*G9</f>
        <v>0</v>
      </c>
      <c r="J9" s="14">
        <f t="shared" ref="J9:J72" si="1">H10+I9*E9</f>
        <v>100000</v>
      </c>
      <c r="K9" s="14">
        <f t="shared" ref="K9:K72" si="2">K10+J9</f>
        <v>8514513.6122794375</v>
      </c>
      <c r="L9" s="20">
        <f>K9/H9</f>
        <v>85.145136122794369</v>
      </c>
    </row>
    <row r="10" spans="1:13" x14ac:dyDescent="0.2">
      <c r="A10" s="17">
        <v>1</v>
      </c>
      <c r="B10" s="48">
        <v>0</v>
      </c>
      <c r="C10" s="47">
        <v>146</v>
      </c>
      <c r="D10" s="47">
        <v>146</v>
      </c>
      <c r="E10" s="18">
        <v>0</v>
      </c>
      <c r="F10" s="19">
        <f t="shared" ref="F10:F73" si="3">B10/((C10+D10)/2)</f>
        <v>0</v>
      </c>
      <c r="G10" s="19">
        <f t="shared" si="0"/>
        <v>0</v>
      </c>
      <c r="H10" s="14">
        <f>H9-I9</f>
        <v>100000</v>
      </c>
      <c r="I10" s="14">
        <f t="shared" ref="I10:I73" si="4">H10*G10</f>
        <v>0</v>
      </c>
      <c r="J10" s="14">
        <f t="shared" si="1"/>
        <v>100000</v>
      </c>
      <c r="K10" s="14">
        <f t="shared" si="2"/>
        <v>8414513.6122794375</v>
      </c>
      <c r="L10" s="21">
        <f t="shared" ref="L10:L73" si="5">K10/H10</f>
        <v>84.145136122794369</v>
      </c>
    </row>
    <row r="11" spans="1:13" x14ac:dyDescent="0.2">
      <c r="A11" s="17">
        <v>2</v>
      </c>
      <c r="B11" s="48">
        <v>0</v>
      </c>
      <c r="C11" s="47">
        <v>149</v>
      </c>
      <c r="D11" s="47">
        <v>143</v>
      </c>
      <c r="E11" s="18">
        <v>0</v>
      </c>
      <c r="F11" s="19">
        <f t="shared" si="3"/>
        <v>0</v>
      </c>
      <c r="G11" s="19">
        <f t="shared" si="0"/>
        <v>0</v>
      </c>
      <c r="H11" s="14">
        <f t="shared" ref="H11:H74" si="6">H10-I10</f>
        <v>100000</v>
      </c>
      <c r="I11" s="14">
        <f t="shared" si="4"/>
        <v>0</v>
      </c>
      <c r="J11" s="14">
        <f t="shared" si="1"/>
        <v>100000</v>
      </c>
      <c r="K11" s="14">
        <f t="shared" si="2"/>
        <v>8314513.6122794375</v>
      </c>
      <c r="L11" s="21">
        <f t="shared" si="5"/>
        <v>83.145136122794369</v>
      </c>
    </row>
    <row r="12" spans="1:13" x14ac:dyDescent="0.2">
      <c r="A12" s="17">
        <v>3</v>
      </c>
      <c r="B12" s="48">
        <v>0</v>
      </c>
      <c r="C12" s="47">
        <v>173</v>
      </c>
      <c r="D12" s="47">
        <v>157</v>
      </c>
      <c r="E12" s="18">
        <v>0</v>
      </c>
      <c r="F12" s="19">
        <f t="shared" si="3"/>
        <v>0</v>
      </c>
      <c r="G12" s="19">
        <f t="shared" si="0"/>
        <v>0</v>
      </c>
      <c r="H12" s="14">
        <f t="shared" si="6"/>
        <v>100000</v>
      </c>
      <c r="I12" s="14">
        <f t="shared" si="4"/>
        <v>0</v>
      </c>
      <c r="J12" s="14">
        <f t="shared" si="1"/>
        <v>100000</v>
      </c>
      <c r="K12" s="14">
        <f t="shared" si="2"/>
        <v>8214513.6122794375</v>
      </c>
      <c r="L12" s="21">
        <f t="shared" si="5"/>
        <v>82.145136122794369</v>
      </c>
    </row>
    <row r="13" spans="1:13" x14ac:dyDescent="0.2">
      <c r="A13" s="17">
        <v>4</v>
      </c>
      <c r="B13" s="48">
        <v>0</v>
      </c>
      <c r="C13" s="47">
        <v>193</v>
      </c>
      <c r="D13" s="47">
        <v>176</v>
      </c>
      <c r="E13" s="18">
        <v>0</v>
      </c>
      <c r="F13" s="19">
        <f t="shared" si="3"/>
        <v>0</v>
      </c>
      <c r="G13" s="19">
        <f t="shared" si="0"/>
        <v>0</v>
      </c>
      <c r="H13" s="14">
        <f t="shared" si="6"/>
        <v>100000</v>
      </c>
      <c r="I13" s="14">
        <f t="shared" si="4"/>
        <v>0</v>
      </c>
      <c r="J13" s="14">
        <f t="shared" si="1"/>
        <v>100000</v>
      </c>
      <c r="K13" s="14">
        <f t="shared" si="2"/>
        <v>8114513.6122794375</v>
      </c>
      <c r="L13" s="21">
        <f t="shared" si="5"/>
        <v>81.145136122794369</v>
      </c>
    </row>
    <row r="14" spans="1:13" x14ac:dyDescent="0.2">
      <c r="A14" s="17">
        <v>5</v>
      </c>
      <c r="B14" s="48">
        <v>0</v>
      </c>
      <c r="C14" s="47">
        <v>145</v>
      </c>
      <c r="D14" s="47">
        <v>200</v>
      </c>
      <c r="E14" s="18">
        <v>0</v>
      </c>
      <c r="F14" s="19">
        <f t="shared" si="3"/>
        <v>0</v>
      </c>
      <c r="G14" s="19">
        <f t="shared" si="0"/>
        <v>0</v>
      </c>
      <c r="H14" s="14">
        <f t="shared" si="6"/>
        <v>100000</v>
      </c>
      <c r="I14" s="14">
        <f t="shared" si="4"/>
        <v>0</v>
      </c>
      <c r="J14" s="14">
        <f t="shared" si="1"/>
        <v>100000</v>
      </c>
      <c r="K14" s="14">
        <f t="shared" si="2"/>
        <v>8014513.6122794375</v>
      </c>
      <c r="L14" s="21">
        <f t="shared" si="5"/>
        <v>80.145136122794369</v>
      </c>
    </row>
    <row r="15" spans="1:13" x14ac:dyDescent="0.2">
      <c r="A15" s="17">
        <v>6</v>
      </c>
      <c r="B15" s="48">
        <v>0</v>
      </c>
      <c r="C15" s="47">
        <v>181</v>
      </c>
      <c r="D15" s="47">
        <v>150</v>
      </c>
      <c r="E15" s="18">
        <v>0</v>
      </c>
      <c r="F15" s="19">
        <f t="shared" si="3"/>
        <v>0</v>
      </c>
      <c r="G15" s="19">
        <f t="shared" si="0"/>
        <v>0</v>
      </c>
      <c r="H15" s="14">
        <f t="shared" si="6"/>
        <v>100000</v>
      </c>
      <c r="I15" s="14">
        <f t="shared" si="4"/>
        <v>0</v>
      </c>
      <c r="J15" s="14">
        <f t="shared" si="1"/>
        <v>100000</v>
      </c>
      <c r="K15" s="14">
        <f t="shared" si="2"/>
        <v>7914513.6122794375</v>
      </c>
      <c r="L15" s="21">
        <f t="shared" si="5"/>
        <v>79.145136122794369</v>
      </c>
    </row>
    <row r="16" spans="1:13" x14ac:dyDescent="0.2">
      <c r="A16" s="17">
        <v>7</v>
      </c>
      <c r="B16" s="48">
        <v>0</v>
      </c>
      <c r="C16" s="47">
        <v>174</v>
      </c>
      <c r="D16" s="47">
        <v>182</v>
      </c>
      <c r="E16" s="18">
        <v>0</v>
      </c>
      <c r="F16" s="19">
        <f t="shared" si="3"/>
        <v>0</v>
      </c>
      <c r="G16" s="19">
        <f t="shared" si="0"/>
        <v>0</v>
      </c>
      <c r="H16" s="14">
        <f t="shared" si="6"/>
        <v>100000</v>
      </c>
      <c r="I16" s="14">
        <f t="shared" si="4"/>
        <v>0</v>
      </c>
      <c r="J16" s="14">
        <f t="shared" si="1"/>
        <v>100000</v>
      </c>
      <c r="K16" s="14">
        <f t="shared" si="2"/>
        <v>7814513.6122794375</v>
      </c>
      <c r="L16" s="21">
        <f t="shared" si="5"/>
        <v>78.145136122794369</v>
      </c>
    </row>
    <row r="17" spans="1:12" x14ac:dyDescent="0.2">
      <c r="A17" s="17">
        <v>8</v>
      </c>
      <c r="B17" s="48">
        <v>0</v>
      </c>
      <c r="C17" s="47">
        <v>184</v>
      </c>
      <c r="D17" s="47">
        <v>186</v>
      </c>
      <c r="E17" s="18">
        <v>0</v>
      </c>
      <c r="F17" s="19">
        <f t="shared" si="3"/>
        <v>0</v>
      </c>
      <c r="G17" s="19">
        <f t="shared" si="0"/>
        <v>0</v>
      </c>
      <c r="H17" s="14">
        <f t="shared" si="6"/>
        <v>100000</v>
      </c>
      <c r="I17" s="14">
        <f t="shared" si="4"/>
        <v>0</v>
      </c>
      <c r="J17" s="14">
        <f t="shared" si="1"/>
        <v>100000</v>
      </c>
      <c r="K17" s="14">
        <f t="shared" si="2"/>
        <v>7714513.6122794375</v>
      </c>
      <c r="L17" s="21">
        <f t="shared" si="5"/>
        <v>77.145136122794369</v>
      </c>
    </row>
    <row r="18" spans="1:12" x14ac:dyDescent="0.2">
      <c r="A18" s="17">
        <v>9</v>
      </c>
      <c r="B18" s="48">
        <v>0</v>
      </c>
      <c r="C18" s="47">
        <v>194</v>
      </c>
      <c r="D18" s="47">
        <v>185</v>
      </c>
      <c r="E18" s="18">
        <v>0</v>
      </c>
      <c r="F18" s="19">
        <f t="shared" si="3"/>
        <v>0</v>
      </c>
      <c r="G18" s="19">
        <f t="shared" si="0"/>
        <v>0</v>
      </c>
      <c r="H18" s="14">
        <f t="shared" si="6"/>
        <v>100000</v>
      </c>
      <c r="I18" s="14">
        <f t="shared" si="4"/>
        <v>0</v>
      </c>
      <c r="J18" s="14">
        <f t="shared" si="1"/>
        <v>100000</v>
      </c>
      <c r="K18" s="14">
        <f t="shared" si="2"/>
        <v>7614513.6122794375</v>
      </c>
      <c r="L18" s="21">
        <f t="shared" si="5"/>
        <v>76.145136122794369</v>
      </c>
    </row>
    <row r="19" spans="1:12" x14ac:dyDescent="0.2">
      <c r="A19" s="17">
        <v>10</v>
      </c>
      <c r="B19" s="48">
        <v>0</v>
      </c>
      <c r="C19" s="47">
        <v>215</v>
      </c>
      <c r="D19" s="47">
        <v>208</v>
      </c>
      <c r="E19" s="18">
        <v>0</v>
      </c>
      <c r="F19" s="19">
        <f t="shared" si="3"/>
        <v>0</v>
      </c>
      <c r="G19" s="19">
        <f t="shared" si="0"/>
        <v>0</v>
      </c>
      <c r="H19" s="14">
        <f t="shared" si="6"/>
        <v>100000</v>
      </c>
      <c r="I19" s="14">
        <f t="shared" si="4"/>
        <v>0</v>
      </c>
      <c r="J19" s="14">
        <f t="shared" si="1"/>
        <v>100000</v>
      </c>
      <c r="K19" s="14">
        <f t="shared" si="2"/>
        <v>7514513.6122794375</v>
      </c>
      <c r="L19" s="21">
        <f t="shared" si="5"/>
        <v>75.145136122794369</v>
      </c>
    </row>
    <row r="20" spans="1:12" x14ac:dyDescent="0.2">
      <c r="A20" s="17">
        <v>11</v>
      </c>
      <c r="B20" s="48">
        <v>0</v>
      </c>
      <c r="C20" s="47">
        <v>221</v>
      </c>
      <c r="D20" s="47">
        <v>218</v>
      </c>
      <c r="E20" s="18">
        <v>0</v>
      </c>
      <c r="F20" s="19">
        <f t="shared" si="3"/>
        <v>0</v>
      </c>
      <c r="G20" s="19">
        <f t="shared" si="0"/>
        <v>0</v>
      </c>
      <c r="H20" s="14">
        <f t="shared" si="6"/>
        <v>100000</v>
      </c>
      <c r="I20" s="14">
        <f t="shared" si="4"/>
        <v>0</v>
      </c>
      <c r="J20" s="14">
        <f t="shared" si="1"/>
        <v>100000</v>
      </c>
      <c r="K20" s="14">
        <f t="shared" si="2"/>
        <v>7414513.6122794375</v>
      </c>
      <c r="L20" s="21">
        <f t="shared" si="5"/>
        <v>74.145136122794369</v>
      </c>
    </row>
    <row r="21" spans="1:12" x14ac:dyDescent="0.2">
      <c r="A21" s="17">
        <v>12</v>
      </c>
      <c r="B21" s="48">
        <v>0</v>
      </c>
      <c r="C21" s="47">
        <v>212</v>
      </c>
      <c r="D21" s="47">
        <v>226</v>
      </c>
      <c r="E21" s="18">
        <v>0</v>
      </c>
      <c r="F21" s="19">
        <f t="shared" si="3"/>
        <v>0</v>
      </c>
      <c r="G21" s="19">
        <f t="shared" si="0"/>
        <v>0</v>
      </c>
      <c r="H21" s="14">
        <f t="shared" si="6"/>
        <v>100000</v>
      </c>
      <c r="I21" s="14">
        <f t="shared" si="4"/>
        <v>0</v>
      </c>
      <c r="J21" s="14">
        <f t="shared" si="1"/>
        <v>100000</v>
      </c>
      <c r="K21" s="14">
        <f t="shared" si="2"/>
        <v>7314513.6122794375</v>
      </c>
      <c r="L21" s="21">
        <f t="shared" si="5"/>
        <v>73.145136122794369</v>
      </c>
    </row>
    <row r="22" spans="1:12" x14ac:dyDescent="0.2">
      <c r="A22" s="17">
        <v>13</v>
      </c>
      <c r="B22" s="48">
        <v>0</v>
      </c>
      <c r="C22" s="47">
        <v>231</v>
      </c>
      <c r="D22" s="47">
        <v>217</v>
      </c>
      <c r="E22" s="18">
        <v>0</v>
      </c>
      <c r="F22" s="19">
        <f t="shared" si="3"/>
        <v>0</v>
      </c>
      <c r="G22" s="19">
        <f t="shared" si="0"/>
        <v>0</v>
      </c>
      <c r="H22" s="14">
        <f t="shared" si="6"/>
        <v>100000</v>
      </c>
      <c r="I22" s="14">
        <f t="shared" si="4"/>
        <v>0</v>
      </c>
      <c r="J22" s="14">
        <f t="shared" si="1"/>
        <v>100000</v>
      </c>
      <c r="K22" s="14">
        <f t="shared" si="2"/>
        <v>7214513.6122794375</v>
      </c>
      <c r="L22" s="21">
        <f t="shared" si="5"/>
        <v>72.145136122794369</v>
      </c>
    </row>
    <row r="23" spans="1:12" x14ac:dyDescent="0.2">
      <c r="A23" s="17">
        <v>14</v>
      </c>
      <c r="B23" s="48">
        <v>0</v>
      </c>
      <c r="C23" s="47">
        <v>201</v>
      </c>
      <c r="D23" s="47">
        <v>243</v>
      </c>
      <c r="E23" s="18">
        <v>0</v>
      </c>
      <c r="F23" s="19">
        <f t="shared" si="3"/>
        <v>0</v>
      </c>
      <c r="G23" s="19">
        <f t="shared" si="0"/>
        <v>0</v>
      </c>
      <c r="H23" s="14">
        <f t="shared" si="6"/>
        <v>100000</v>
      </c>
      <c r="I23" s="14">
        <f t="shared" si="4"/>
        <v>0</v>
      </c>
      <c r="J23" s="14">
        <f t="shared" si="1"/>
        <v>100000</v>
      </c>
      <c r="K23" s="14">
        <f t="shared" si="2"/>
        <v>7114513.6122794375</v>
      </c>
      <c r="L23" s="21">
        <f t="shared" si="5"/>
        <v>71.145136122794369</v>
      </c>
    </row>
    <row r="24" spans="1:12" x14ac:dyDescent="0.2">
      <c r="A24" s="17">
        <v>15</v>
      </c>
      <c r="B24" s="48">
        <v>0</v>
      </c>
      <c r="C24" s="47">
        <v>203</v>
      </c>
      <c r="D24" s="47">
        <v>205</v>
      </c>
      <c r="E24" s="18">
        <v>0</v>
      </c>
      <c r="F24" s="19">
        <f t="shared" si="3"/>
        <v>0</v>
      </c>
      <c r="G24" s="19">
        <f t="shared" si="0"/>
        <v>0</v>
      </c>
      <c r="H24" s="14">
        <f t="shared" si="6"/>
        <v>100000</v>
      </c>
      <c r="I24" s="14">
        <f t="shared" si="4"/>
        <v>0</v>
      </c>
      <c r="J24" s="14">
        <f t="shared" si="1"/>
        <v>100000</v>
      </c>
      <c r="K24" s="14">
        <f t="shared" si="2"/>
        <v>7014513.6122794375</v>
      </c>
      <c r="L24" s="21">
        <f t="shared" si="5"/>
        <v>70.145136122794369</v>
      </c>
    </row>
    <row r="25" spans="1:12" x14ac:dyDescent="0.2">
      <c r="A25" s="17">
        <v>16</v>
      </c>
      <c r="B25" s="48">
        <v>0</v>
      </c>
      <c r="C25" s="47">
        <v>188</v>
      </c>
      <c r="D25" s="47">
        <v>209</v>
      </c>
      <c r="E25" s="18">
        <v>0</v>
      </c>
      <c r="F25" s="19">
        <f t="shared" si="3"/>
        <v>0</v>
      </c>
      <c r="G25" s="19">
        <f t="shared" si="0"/>
        <v>0</v>
      </c>
      <c r="H25" s="14">
        <f t="shared" si="6"/>
        <v>100000</v>
      </c>
      <c r="I25" s="14">
        <f t="shared" si="4"/>
        <v>0</v>
      </c>
      <c r="J25" s="14">
        <f t="shared" si="1"/>
        <v>100000</v>
      </c>
      <c r="K25" s="14">
        <f t="shared" si="2"/>
        <v>6914513.6122794375</v>
      </c>
      <c r="L25" s="21">
        <f t="shared" si="5"/>
        <v>69.145136122794369</v>
      </c>
    </row>
    <row r="26" spans="1:12" x14ac:dyDescent="0.2">
      <c r="A26" s="17">
        <v>17</v>
      </c>
      <c r="B26" s="48">
        <v>0</v>
      </c>
      <c r="C26" s="47">
        <v>193</v>
      </c>
      <c r="D26" s="47">
        <v>194</v>
      </c>
      <c r="E26" s="18">
        <v>0</v>
      </c>
      <c r="F26" s="19">
        <f t="shared" si="3"/>
        <v>0</v>
      </c>
      <c r="G26" s="19">
        <f t="shared" si="0"/>
        <v>0</v>
      </c>
      <c r="H26" s="14">
        <f t="shared" si="6"/>
        <v>100000</v>
      </c>
      <c r="I26" s="14">
        <f t="shared" si="4"/>
        <v>0</v>
      </c>
      <c r="J26" s="14">
        <f t="shared" si="1"/>
        <v>100000</v>
      </c>
      <c r="K26" s="14">
        <f t="shared" si="2"/>
        <v>6814513.6122794375</v>
      </c>
      <c r="L26" s="21">
        <f t="shared" si="5"/>
        <v>68.145136122794369</v>
      </c>
    </row>
    <row r="27" spans="1:12" x14ac:dyDescent="0.2">
      <c r="A27" s="17">
        <v>18</v>
      </c>
      <c r="B27" s="48">
        <v>0</v>
      </c>
      <c r="C27" s="47">
        <v>185</v>
      </c>
      <c r="D27" s="47">
        <v>192</v>
      </c>
      <c r="E27" s="18">
        <v>0</v>
      </c>
      <c r="F27" s="19">
        <f t="shared" si="3"/>
        <v>0</v>
      </c>
      <c r="G27" s="19">
        <f t="shared" si="0"/>
        <v>0</v>
      </c>
      <c r="H27" s="14">
        <f t="shared" si="6"/>
        <v>100000</v>
      </c>
      <c r="I27" s="14">
        <f t="shared" si="4"/>
        <v>0</v>
      </c>
      <c r="J27" s="14">
        <f t="shared" si="1"/>
        <v>100000</v>
      </c>
      <c r="K27" s="14">
        <f t="shared" si="2"/>
        <v>6714513.6122794375</v>
      </c>
      <c r="L27" s="21">
        <f t="shared" si="5"/>
        <v>67.145136122794369</v>
      </c>
    </row>
    <row r="28" spans="1:12" x14ac:dyDescent="0.2">
      <c r="A28" s="17">
        <v>19</v>
      </c>
      <c r="B28" s="48">
        <v>0</v>
      </c>
      <c r="C28" s="47">
        <v>200</v>
      </c>
      <c r="D28" s="47">
        <v>191</v>
      </c>
      <c r="E28" s="18">
        <v>0</v>
      </c>
      <c r="F28" s="19">
        <f t="shared" si="3"/>
        <v>0</v>
      </c>
      <c r="G28" s="19">
        <f t="shared" si="0"/>
        <v>0</v>
      </c>
      <c r="H28" s="14">
        <f t="shared" si="6"/>
        <v>100000</v>
      </c>
      <c r="I28" s="14">
        <f t="shared" si="4"/>
        <v>0</v>
      </c>
      <c r="J28" s="14">
        <f t="shared" si="1"/>
        <v>100000</v>
      </c>
      <c r="K28" s="14">
        <f t="shared" si="2"/>
        <v>6614513.6122794375</v>
      </c>
      <c r="L28" s="21">
        <f t="shared" si="5"/>
        <v>66.145136122794369</v>
      </c>
    </row>
    <row r="29" spans="1:12" x14ac:dyDescent="0.2">
      <c r="A29" s="17">
        <v>20</v>
      </c>
      <c r="B29" s="48">
        <v>0</v>
      </c>
      <c r="C29" s="47">
        <v>206</v>
      </c>
      <c r="D29" s="47">
        <v>199</v>
      </c>
      <c r="E29" s="18">
        <v>0</v>
      </c>
      <c r="F29" s="19">
        <f t="shared" si="3"/>
        <v>0</v>
      </c>
      <c r="G29" s="19">
        <f t="shared" si="0"/>
        <v>0</v>
      </c>
      <c r="H29" s="14">
        <f t="shared" si="6"/>
        <v>100000</v>
      </c>
      <c r="I29" s="14">
        <f t="shared" si="4"/>
        <v>0</v>
      </c>
      <c r="J29" s="14">
        <f t="shared" si="1"/>
        <v>100000</v>
      </c>
      <c r="K29" s="14">
        <f t="shared" si="2"/>
        <v>6514513.6122794375</v>
      </c>
      <c r="L29" s="21">
        <f t="shared" si="5"/>
        <v>65.145136122794369</v>
      </c>
    </row>
    <row r="30" spans="1:12" x14ac:dyDescent="0.2">
      <c r="A30" s="17">
        <v>21</v>
      </c>
      <c r="B30" s="48">
        <v>0</v>
      </c>
      <c r="C30" s="47">
        <v>181</v>
      </c>
      <c r="D30" s="47">
        <v>211</v>
      </c>
      <c r="E30" s="18">
        <v>0</v>
      </c>
      <c r="F30" s="19">
        <f t="shared" si="3"/>
        <v>0</v>
      </c>
      <c r="G30" s="19">
        <f t="shared" si="0"/>
        <v>0</v>
      </c>
      <c r="H30" s="14">
        <f t="shared" si="6"/>
        <v>100000</v>
      </c>
      <c r="I30" s="14">
        <f t="shared" si="4"/>
        <v>0</v>
      </c>
      <c r="J30" s="14">
        <f t="shared" si="1"/>
        <v>100000</v>
      </c>
      <c r="K30" s="14">
        <f t="shared" si="2"/>
        <v>6414513.6122794375</v>
      </c>
      <c r="L30" s="21">
        <f t="shared" si="5"/>
        <v>64.145136122794369</v>
      </c>
    </row>
    <row r="31" spans="1:12" x14ac:dyDescent="0.2">
      <c r="A31" s="17">
        <v>22</v>
      </c>
      <c r="B31" s="48">
        <v>0</v>
      </c>
      <c r="C31" s="47">
        <v>182</v>
      </c>
      <c r="D31" s="47">
        <v>182</v>
      </c>
      <c r="E31" s="18">
        <v>0</v>
      </c>
      <c r="F31" s="19">
        <f t="shared" si="3"/>
        <v>0</v>
      </c>
      <c r="G31" s="19">
        <f t="shared" si="0"/>
        <v>0</v>
      </c>
      <c r="H31" s="14">
        <f t="shared" si="6"/>
        <v>100000</v>
      </c>
      <c r="I31" s="14">
        <f t="shared" si="4"/>
        <v>0</v>
      </c>
      <c r="J31" s="14">
        <f t="shared" si="1"/>
        <v>100000</v>
      </c>
      <c r="K31" s="14">
        <f t="shared" si="2"/>
        <v>6314513.6122794375</v>
      </c>
      <c r="L31" s="21">
        <f t="shared" si="5"/>
        <v>63.145136122794376</v>
      </c>
    </row>
    <row r="32" spans="1:12" x14ac:dyDescent="0.2">
      <c r="A32" s="17">
        <v>23</v>
      </c>
      <c r="B32" s="48">
        <v>0</v>
      </c>
      <c r="C32" s="47">
        <v>197</v>
      </c>
      <c r="D32" s="47">
        <v>189</v>
      </c>
      <c r="E32" s="18">
        <v>0</v>
      </c>
      <c r="F32" s="19">
        <f t="shared" si="3"/>
        <v>0</v>
      </c>
      <c r="G32" s="19">
        <f t="shared" si="0"/>
        <v>0</v>
      </c>
      <c r="H32" s="14">
        <f t="shared" si="6"/>
        <v>100000</v>
      </c>
      <c r="I32" s="14">
        <f t="shared" si="4"/>
        <v>0</v>
      </c>
      <c r="J32" s="14">
        <f t="shared" si="1"/>
        <v>100000</v>
      </c>
      <c r="K32" s="14">
        <f t="shared" si="2"/>
        <v>6214513.6122794375</v>
      </c>
      <c r="L32" s="21">
        <f t="shared" si="5"/>
        <v>62.145136122794376</v>
      </c>
    </row>
    <row r="33" spans="1:12" x14ac:dyDescent="0.2">
      <c r="A33" s="17">
        <v>24</v>
      </c>
      <c r="B33" s="48">
        <v>0</v>
      </c>
      <c r="C33" s="47">
        <v>159</v>
      </c>
      <c r="D33" s="47">
        <v>196</v>
      </c>
      <c r="E33" s="18">
        <v>0</v>
      </c>
      <c r="F33" s="19">
        <f t="shared" si="3"/>
        <v>0</v>
      </c>
      <c r="G33" s="19">
        <f t="shared" si="0"/>
        <v>0</v>
      </c>
      <c r="H33" s="14">
        <f t="shared" si="6"/>
        <v>100000</v>
      </c>
      <c r="I33" s="14">
        <f t="shared" si="4"/>
        <v>0</v>
      </c>
      <c r="J33" s="14">
        <f t="shared" si="1"/>
        <v>100000</v>
      </c>
      <c r="K33" s="14">
        <f t="shared" si="2"/>
        <v>6114513.6122794375</v>
      </c>
      <c r="L33" s="21">
        <f t="shared" si="5"/>
        <v>61.145136122794376</v>
      </c>
    </row>
    <row r="34" spans="1:12" x14ac:dyDescent="0.2">
      <c r="A34" s="17">
        <v>25</v>
      </c>
      <c r="B34" s="48">
        <v>0</v>
      </c>
      <c r="C34" s="47">
        <v>177</v>
      </c>
      <c r="D34" s="47">
        <v>163</v>
      </c>
      <c r="E34" s="18">
        <v>0</v>
      </c>
      <c r="F34" s="19">
        <f t="shared" si="3"/>
        <v>0</v>
      </c>
      <c r="G34" s="19">
        <f t="shared" si="0"/>
        <v>0</v>
      </c>
      <c r="H34" s="14">
        <f t="shared" si="6"/>
        <v>100000</v>
      </c>
      <c r="I34" s="14">
        <f t="shared" si="4"/>
        <v>0</v>
      </c>
      <c r="J34" s="14">
        <f t="shared" si="1"/>
        <v>100000</v>
      </c>
      <c r="K34" s="14">
        <f t="shared" si="2"/>
        <v>6014513.6122794375</v>
      </c>
      <c r="L34" s="21">
        <f t="shared" si="5"/>
        <v>60.145136122794376</v>
      </c>
    </row>
    <row r="35" spans="1:12" x14ac:dyDescent="0.2">
      <c r="A35" s="17">
        <v>26</v>
      </c>
      <c r="B35" s="48">
        <v>0</v>
      </c>
      <c r="C35" s="47">
        <v>193</v>
      </c>
      <c r="D35" s="47">
        <v>181</v>
      </c>
      <c r="E35" s="18">
        <v>0</v>
      </c>
      <c r="F35" s="19">
        <f t="shared" si="3"/>
        <v>0</v>
      </c>
      <c r="G35" s="19">
        <f t="shared" si="0"/>
        <v>0</v>
      </c>
      <c r="H35" s="14">
        <f t="shared" si="6"/>
        <v>100000</v>
      </c>
      <c r="I35" s="14">
        <f t="shared" si="4"/>
        <v>0</v>
      </c>
      <c r="J35" s="14">
        <f t="shared" si="1"/>
        <v>100000</v>
      </c>
      <c r="K35" s="14">
        <f t="shared" si="2"/>
        <v>5914513.6122794375</v>
      </c>
      <c r="L35" s="21">
        <f t="shared" si="5"/>
        <v>59.145136122794376</v>
      </c>
    </row>
    <row r="36" spans="1:12" x14ac:dyDescent="0.2">
      <c r="A36" s="17">
        <v>27</v>
      </c>
      <c r="B36" s="48">
        <v>0</v>
      </c>
      <c r="C36" s="47">
        <v>197</v>
      </c>
      <c r="D36" s="47">
        <v>197</v>
      </c>
      <c r="E36" s="18">
        <v>0</v>
      </c>
      <c r="F36" s="19">
        <f t="shared" si="3"/>
        <v>0</v>
      </c>
      <c r="G36" s="19">
        <f t="shared" si="0"/>
        <v>0</v>
      </c>
      <c r="H36" s="14">
        <f t="shared" si="6"/>
        <v>100000</v>
      </c>
      <c r="I36" s="14">
        <f t="shared" si="4"/>
        <v>0</v>
      </c>
      <c r="J36" s="14">
        <f t="shared" si="1"/>
        <v>100000</v>
      </c>
      <c r="K36" s="14">
        <f t="shared" si="2"/>
        <v>5814513.6122794375</v>
      </c>
      <c r="L36" s="21">
        <f t="shared" si="5"/>
        <v>58.145136122794376</v>
      </c>
    </row>
    <row r="37" spans="1:12" x14ac:dyDescent="0.2">
      <c r="A37" s="17">
        <v>28</v>
      </c>
      <c r="B37" s="48">
        <v>0</v>
      </c>
      <c r="C37" s="47">
        <v>183</v>
      </c>
      <c r="D37" s="47">
        <v>198</v>
      </c>
      <c r="E37" s="18">
        <v>0</v>
      </c>
      <c r="F37" s="19">
        <f t="shared" si="3"/>
        <v>0</v>
      </c>
      <c r="G37" s="19">
        <f t="shared" si="0"/>
        <v>0</v>
      </c>
      <c r="H37" s="14">
        <f t="shared" si="6"/>
        <v>100000</v>
      </c>
      <c r="I37" s="14">
        <f t="shared" si="4"/>
        <v>0</v>
      </c>
      <c r="J37" s="14">
        <f t="shared" si="1"/>
        <v>100000</v>
      </c>
      <c r="K37" s="14">
        <f t="shared" si="2"/>
        <v>5714513.6122794375</v>
      </c>
      <c r="L37" s="21">
        <f t="shared" si="5"/>
        <v>57.145136122794376</v>
      </c>
    </row>
    <row r="38" spans="1:12" x14ac:dyDescent="0.2">
      <c r="A38" s="17">
        <v>29</v>
      </c>
      <c r="B38" s="48">
        <v>0</v>
      </c>
      <c r="C38" s="47">
        <v>191</v>
      </c>
      <c r="D38" s="47">
        <v>196</v>
      </c>
      <c r="E38" s="18">
        <v>0</v>
      </c>
      <c r="F38" s="19">
        <f t="shared" si="3"/>
        <v>0</v>
      </c>
      <c r="G38" s="19">
        <f t="shared" si="0"/>
        <v>0</v>
      </c>
      <c r="H38" s="14">
        <f t="shared" si="6"/>
        <v>100000</v>
      </c>
      <c r="I38" s="14">
        <f t="shared" si="4"/>
        <v>0</v>
      </c>
      <c r="J38" s="14">
        <f t="shared" si="1"/>
        <v>100000</v>
      </c>
      <c r="K38" s="14">
        <f t="shared" si="2"/>
        <v>5614513.6122794375</v>
      </c>
      <c r="L38" s="21">
        <f t="shared" si="5"/>
        <v>56.145136122794376</v>
      </c>
    </row>
    <row r="39" spans="1:12" x14ac:dyDescent="0.2">
      <c r="A39" s="17">
        <v>30</v>
      </c>
      <c r="B39" s="48">
        <v>0</v>
      </c>
      <c r="C39" s="47">
        <v>183</v>
      </c>
      <c r="D39" s="47">
        <v>196</v>
      </c>
      <c r="E39" s="18">
        <v>0</v>
      </c>
      <c r="F39" s="19">
        <f t="shared" si="3"/>
        <v>0</v>
      </c>
      <c r="G39" s="19">
        <f t="shared" si="0"/>
        <v>0</v>
      </c>
      <c r="H39" s="14">
        <f t="shared" si="6"/>
        <v>100000</v>
      </c>
      <c r="I39" s="14">
        <f t="shared" si="4"/>
        <v>0</v>
      </c>
      <c r="J39" s="14">
        <f t="shared" si="1"/>
        <v>100000</v>
      </c>
      <c r="K39" s="14">
        <f t="shared" si="2"/>
        <v>5514513.6122794375</v>
      </c>
      <c r="L39" s="21">
        <f t="shared" si="5"/>
        <v>55.145136122794376</v>
      </c>
    </row>
    <row r="40" spans="1:12" x14ac:dyDescent="0.2">
      <c r="A40" s="17">
        <v>31</v>
      </c>
      <c r="B40" s="48">
        <v>0</v>
      </c>
      <c r="C40" s="47">
        <v>178</v>
      </c>
      <c r="D40" s="47">
        <v>184</v>
      </c>
      <c r="E40" s="18">
        <v>0</v>
      </c>
      <c r="F40" s="19">
        <f t="shared" si="3"/>
        <v>0</v>
      </c>
      <c r="G40" s="19">
        <f t="shared" si="0"/>
        <v>0</v>
      </c>
      <c r="H40" s="14">
        <f t="shared" si="6"/>
        <v>100000</v>
      </c>
      <c r="I40" s="14">
        <f t="shared" si="4"/>
        <v>0</v>
      </c>
      <c r="J40" s="14">
        <f t="shared" si="1"/>
        <v>100000</v>
      </c>
      <c r="K40" s="14">
        <f t="shared" si="2"/>
        <v>5414513.6122794375</v>
      </c>
      <c r="L40" s="21">
        <f t="shared" si="5"/>
        <v>54.145136122794376</v>
      </c>
    </row>
    <row r="41" spans="1:12" x14ac:dyDescent="0.2">
      <c r="A41" s="17">
        <v>32</v>
      </c>
      <c r="B41" s="48">
        <v>0</v>
      </c>
      <c r="C41" s="47">
        <v>214</v>
      </c>
      <c r="D41" s="47">
        <v>201</v>
      </c>
      <c r="E41" s="18">
        <v>0</v>
      </c>
      <c r="F41" s="19">
        <f t="shared" si="3"/>
        <v>0</v>
      </c>
      <c r="G41" s="19">
        <f t="shared" si="0"/>
        <v>0</v>
      </c>
      <c r="H41" s="14">
        <f t="shared" si="6"/>
        <v>100000</v>
      </c>
      <c r="I41" s="14">
        <f t="shared" si="4"/>
        <v>0</v>
      </c>
      <c r="J41" s="14">
        <f t="shared" si="1"/>
        <v>100000</v>
      </c>
      <c r="K41" s="14">
        <f t="shared" si="2"/>
        <v>5314513.6122794375</v>
      </c>
      <c r="L41" s="21">
        <f t="shared" si="5"/>
        <v>53.145136122794376</v>
      </c>
    </row>
    <row r="42" spans="1:12" x14ac:dyDescent="0.2">
      <c r="A42" s="17">
        <v>33</v>
      </c>
      <c r="B42" s="48">
        <v>0</v>
      </c>
      <c r="C42" s="47">
        <v>199</v>
      </c>
      <c r="D42" s="47">
        <v>219</v>
      </c>
      <c r="E42" s="18">
        <v>0</v>
      </c>
      <c r="F42" s="19">
        <f t="shared" si="3"/>
        <v>0</v>
      </c>
      <c r="G42" s="19">
        <f t="shared" si="0"/>
        <v>0</v>
      </c>
      <c r="H42" s="14">
        <f t="shared" si="6"/>
        <v>100000</v>
      </c>
      <c r="I42" s="14">
        <f t="shared" si="4"/>
        <v>0</v>
      </c>
      <c r="J42" s="14">
        <f t="shared" si="1"/>
        <v>100000</v>
      </c>
      <c r="K42" s="14">
        <f t="shared" si="2"/>
        <v>5214513.6122794375</v>
      </c>
      <c r="L42" s="21">
        <f t="shared" si="5"/>
        <v>52.145136122794376</v>
      </c>
    </row>
    <row r="43" spans="1:12" x14ac:dyDescent="0.2">
      <c r="A43" s="17">
        <v>34</v>
      </c>
      <c r="B43" s="48">
        <v>0</v>
      </c>
      <c r="C43" s="47">
        <v>226</v>
      </c>
      <c r="D43" s="47">
        <v>205</v>
      </c>
      <c r="E43" s="18">
        <v>0</v>
      </c>
      <c r="F43" s="19">
        <f t="shared" si="3"/>
        <v>0</v>
      </c>
      <c r="G43" s="19">
        <f t="shared" si="0"/>
        <v>0</v>
      </c>
      <c r="H43" s="14">
        <f t="shared" si="6"/>
        <v>100000</v>
      </c>
      <c r="I43" s="14">
        <f t="shared" si="4"/>
        <v>0</v>
      </c>
      <c r="J43" s="14">
        <f t="shared" si="1"/>
        <v>100000</v>
      </c>
      <c r="K43" s="14">
        <f t="shared" si="2"/>
        <v>5114513.6122794375</v>
      </c>
      <c r="L43" s="21">
        <f t="shared" si="5"/>
        <v>51.145136122794376</v>
      </c>
    </row>
    <row r="44" spans="1:12" x14ac:dyDescent="0.2">
      <c r="A44" s="17">
        <v>35</v>
      </c>
      <c r="B44" s="48">
        <v>0</v>
      </c>
      <c r="C44" s="47">
        <v>245</v>
      </c>
      <c r="D44" s="47">
        <v>216</v>
      </c>
      <c r="E44" s="18">
        <v>0</v>
      </c>
      <c r="F44" s="19">
        <f t="shared" si="3"/>
        <v>0</v>
      </c>
      <c r="G44" s="19">
        <f t="shared" si="0"/>
        <v>0</v>
      </c>
      <c r="H44" s="14">
        <f t="shared" si="6"/>
        <v>100000</v>
      </c>
      <c r="I44" s="14">
        <f t="shared" si="4"/>
        <v>0</v>
      </c>
      <c r="J44" s="14">
        <f t="shared" si="1"/>
        <v>100000</v>
      </c>
      <c r="K44" s="14">
        <f t="shared" si="2"/>
        <v>5014513.6122794375</v>
      </c>
      <c r="L44" s="21">
        <f t="shared" si="5"/>
        <v>50.145136122794376</v>
      </c>
    </row>
    <row r="45" spans="1:12" x14ac:dyDescent="0.2">
      <c r="A45" s="17">
        <v>36</v>
      </c>
      <c r="B45" s="48">
        <v>0</v>
      </c>
      <c r="C45" s="47">
        <v>250</v>
      </c>
      <c r="D45" s="47">
        <v>257</v>
      </c>
      <c r="E45" s="18">
        <v>0</v>
      </c>
      <c r="F45" s="19">
        <f t="shared" si="3"/>
        <v>0</v>
      </c>
      <c r="G45" s="19">
        <f t="shared" si="0"/>
        <v>0</v>
      </c>
      <c r="H45" s="14">
        <f t="shared" si="6"/>
        <v>100000</v>
      </c>
      <c r="I45" s="14">
        <f t="shared" si="4"/>
        <v>0</v>
      </c>
      <c r="J45" s="14">
        <f t="shared" si="1"/>
        <v>100000</v>
      </c>
      <c r="K45" s="14">
        <f t="shared" si="2"/>
        <v>4914513.6122794375</v>
      </c>
      <c r="L45" s="21">
        <f t="shared" si="5"/>
        <v>49.145136122794376</v>
      </c>
    </row>
    <row r="46" spans="1:12" x14ac:dyDescent="0.2">
      <c r="A46" s="17">
        <v>37</v>
      </c>
      <c r="B46" s="48">
        <v>0</v>
      </c>
      <c r="C46" s="47">
        <v>249</v>
      </c>
      <c r="D46" s="47">
        <v>258</v>
      </c>
      <c r="E46" s="18">
        <v>0</v>
      </c>
      <c r="F46" s="19">
        <f t="shared" si="3"/>
        <v>0</v>
      </c>
      <c r="G46" s="19">
        <f t="shared" si="0"/>
        <v>0</v>
      </c>
      <c r="H46" s="14">
        <f t="shared" si="6"/>
        <v>100000</v>
      </c>
      <c r="I46" s="14">
        <f t="shared" si="4"/>
        <v>0</v>
      </c>
      <c r="J46" s="14">
        <f t="shared" si="1"/>
        <v>100000</v>
      </c>
      <c r="K46" s="14">
        <f t="shared" si="2"/>
        <v>4814513.6122794375</v>
      </c>
      <c r="L46" s="21">
        <f t="shared" si="5"/>
        <v>48.145136122794376</v>
      </c>
    </row>
    <row r="47" spans="1:12" x14ac:dyDescent="0.2">
      <c r="A47" s="17">
        <v>38</v>
      </c>
      <c r="B47" s="48">
        <v>0</v>
      </c>
      <c r="C47" s="47">
        <v>236</v>
      </c>
      <c r="D47" s="47">
        <v>260</v>
      </c>
      <c r="E47" s="18">
        <v>0</v>
      </c>
      <c r="F47" s="19">
        <f t="shared" si="3"/>
        <v>0</v>
      </c>
      <c r="G47" s="19">
        <f t="shared" si="0"/>
        <v>0</v>
      </c>
      <c r="H47" s="14">
        <f t="shared" si="6"/>
        <v>100000</v>
      </c>
      <c r="I47" s="14">
        <f t="shared" si="4"/>
        <v>0</v>
      </c>
      <c r="J47" s="14">
        <f t="shared" si="1"/>
        <v>100000</v>
      </c>
      <c r="K47" s="14">
        <f t="shared" si="2"/>
        <v>4714513.6122794375</v>
      </c>
      <c r="L47" s="21">
        <f t="shared" si="5"/>
        <v>47.145136122794376</v>
      </c>
    </row>
    <row r="48" spans="1:12" x14ac:dyDescent="0.2">
      <c r="A48" s="17">
        <v>39</v>
      </c>
      <c r="B48" s="48">
        <v>0</v>
      </c>
      <c r="C48" s="47">
        <v>286</v>
      </c>
      <c r="D48" s="47">
        <v>259</v>
      </c>
      <c r="E48" s="18">
        <v>0</v>
      </c>
      <c r="F48" s="19">
        <f t="shared" si="3"/>
        <v>0</v>
      </c>
      <c r="G48" s="19">
        <f t="shared" si="0"/>
        <v>0</v>
      </c>
      <c r="H48" s="14">
        <f t="shared" si="6"/>
        <v>100000</v>
      </c>
      <c r="I48" s="14">
        <f t="shared" si="4"/>
        <v>0</v>
      </c>
      <c r="J48" s="14">
        <f t="shared" si="1"/>
        <v>100000</v>
      </c>
      <c r="K48" s="14">
        <f t="shared" si="2"/>
        <v>4614513.6122794375</v>
      </c>
      <c r="L48" s="21">
        <f t="shared" si="5"/>
        <v>46.145136122794376</v>
      </c>
    </row>
    <row r="49" spans="1:12" x14ac:dyDescent="0.2">
      <c r="A49" s="17">
        <v>40</v>
      </c>
      <c r="B49" s="48">
        <v>0</v>
      </c>
      <c r="C49" s="47">
        <v>274</v>
      </c>
      <c r="D49" s="47">
        <v>299</v>
      </c>
      <c r="E49" s="18">
        <v>0</v>
      </c>
      <c r="F49" s="19">
        <f t="shared" si="3"/>
        <v>0</v>
      </c>
      <c r="G49" s="19">
        <f t="shared" si="0"/>
        <v>0</v>
      </c>
      <c r="H49" s="14">
        <f t="shared" si="6"/>
        <v>100000</v>
      </c>
      <c r="I49" s="14">
        <f t="shared" si="4"/>
        <v>0</v>
      </c>
      <c r="J49" s="14">
        <f t="shared" si="1"/>
        <v>100000</v>
      </c>
      <c r="K49" s="14">
        <f t="shared" si="2"/>
        <v>4514513.6122794375</v>
      </c>
      <c r="L49" s="21">
        <f t="shared" si="5"/>
        <v>45.145136122794376</v>
      </c>
    </row>
    <row r="50" spans="1:12" x14ac:dyDescent="0.2">
      <c r="A50" s="17">
        <v>41</v>
      </c>
      <c r="B50" s="48">
        <v>0</v>
      </c>
      <c r="C50" s="47">
        <v>270</v>
      </c>
      <c r="D50" s="47">
        <v>285</v>
      </c>
      <c r="E50" s="18">
        <v>0</v>
      </c>
      <c r="F50" s="19">
        <f t="shared" si="3"/>
        <v>0</v>
      </c>
      <c r="G50" s="19">
        <f t="shared" si="0"/>
        <v>0</v>
      </c>
      <c r="H50" s="14">
        <f t="shared" si="6"/>
        <v>100000</v>
      </c>
      <c r="I50" s="14">
        <f t="shared" si="4"/>
        <v>0</v>
      </c>
      <c r="J50" s="14">
        <f t="shared" si="1"/>
        <v>100000</v>
      </c>
      <c r="K50" s="14">
        <f t="shared" si="2"/>
        <v>4414513.6122794375</v>
      </c>
      <c r="L50" s="21">
        <f t="shared" si="5"/>
        <v>44.145136122794376</v>
      </c>
    </row>
    <row r="51" spans="1:12" x14ac:dyDescent="0.2">
      <c r="A51" s="17">
        <v>42</v>
      </c>
      <c r="B51" s="48">
        <v>1</v>
      </c>
      <c r="C51" s="47">
        <v>311</v>
      </c>
      <c r="D51" s="47">
        <v>275</v>
      </c>
      <c r="E51" s="18">
        <v>0.24379999999999999</v>
      </c>
      <c r="F51" s="19">
        <f t="shared" si="3"/>
        <v>3.4129692832764505E-3</v>
      </c>
      <c r="G51" s="19">
        <f t="shared" si="0"/>
        <v>3.4041834691489062E-3</v>
      </c>
      <c r="H51" s="14">
        <f t="shared" si="6"/>
        <v>100000</v>
      </c>
      <c r="I51" s="14">
        <f t="shared" si="4"/>
        <v>340.41834691489061</v>
      </c>
      <c r="J51" s="14">
        <f t="shared" si="1"/>
        <v>99742.575646062964</v>
      </c>
      <c r="K51" s="14">
        <f t="shared" si="2"/>
        <v>4314513.6122794375</v>
      </c>
      <c r="L51" s="21">
        <f t="shared" si="5"/>
        <v>43.145136122794376</v>
      </c>
    </row>
    <row r="52" spans="1:12" x14ac:dyDescent="0.2">
      <c r="A52" s="17">
        <v>43</v>
      </c>
      <c r="B52" s="48">
        <v>0</v>
      </c>
      <c r="C52" s="47">
        <v>294</v>
      </c>
      <c r="D52" s="47">
        <v>317</v>
      </c>
      <c r="E52" s="18">
        <v>0</v>
      </c>
      <c r="F52" s="19">
        <f t="shared" si="3"/>
        <v>0</v>
      </c>
      <c r="G52" s="19">
        <f t="shared" si="0"/>
        <v>0</v>
      </c>
      <c r="H52" s="14">
        <f t="shared" si="6"/>
        <v>99659.581653085115</v>
      </c>
      <c r="I52" s="14">
        <f t="shared" si="4"/>
        <v>0</v>
      </c>
      <c r="J52" s="14">
        <f t="shared" si="1"/>
        <v>99659.581653085115</v>
      </c>
      <c r="K52" s="14">
        <f t="shared" si="2"/>
        <v>4214771.0366333742</v>
      </c>
      <c r="L52" s="21">
        <f t="shared" si="5"/>
        <v>42.291679000871056</v>
      </c>
    </row>
    <row r="53" spans="1:12" x14ac:dyDescent="0.2">
      <c r="A53" s="17">
        <v>44</v>
      </c>
      <c r="B53" s="48">
        <v>1</v>
      </c>
      <c r="C53" s="47">
        <v>322</v>
      </c>
      <c r="D53" s="47">
        <v>293</v>
      </c>
      <c r="E53" s="18">
        <v>0.94789999999999996</v>
      </c>
      <c r="F53" s="19">
        <f t="shared" si="3"/>
        <v>3.2520325203252032E-3</v>
      </c>
      <c r="G53" s="19">
        <f t="shared" si="0"/>
        <v>3.2514816188866859E-3</v>
      </c>
      <c r="H53" s="14">
        <f t="shared" si="6"/>
        <v>99659.581653085115</v>
      </c>
      <c r="I53" s="14">
        <f t="shared" si="4"/>
        <v>324.04129789094304</v>
      </c>
      <c r="J53" s="14">
        <f t="shared" si="1"/>
        <v>99642.699101464998</v>
      </c>
      <c r="K53" s="14">
        <f t="shared" si="2"/>
        <v>4115111.4549802891</v>
      </c>
      <c r="L53" s="21">
        <f t="shared" si="5"/>
        <v>41.291679000871056</v>
      </c>
    </row>
    <row r="54" spans="1:12" x14ac:dyDescent="0.2">
      <c r="A54" s="17">
        <v>45</v>
      </c>
      <c r="B54" s="48">
        <v>2</v>
      </c>
      <c r="C54" s="47">
        <v>302</v>
      </c>
      <c r="D54" s="47">
        <v>325</v>
      </c>
      <c r="E54" s="18">
        <v>0.56989999999999996</v>
      </c>
      <c r="F54" s="19">
        <f t="shared" si="3"/>
        <v>6.379585326953748E-3</v>
      </c>
      <c r="G54" s="19">
        <f t="shared" si="0"/>
        <v>6.3621285391725806E-3</v>
      </c>
      <c r="H54" s="14">
        <f t="shared" si="6"/>
        <v>99335.540355194171</v>
      </c>
      <c r="I54" s="14">
        <f t="shared" si="4"/>
        <v>631.98547624791047</v>
      </c>
      <c r="J54" s="14">
        <f t="shared" si="1"/>
        <v>99063.723401859941</v>
      </c>
      <c r="K54" s="14">
        <f t="shared" si="2"/>
        <v>4015468.7558788243</v>
      </c>
      <c r="L54" s="21">
        <f t="shared" si="5"/>
        <v>40.423283967859938</v>
      </c>
    </row>
    <row r="55" spans="1:12" x14ac:dyDescent="0.2">
      <c r="A55" s="17">
        <v>46</v>
      </c>
      <c r="B55" s="48">
        <v>0</v>
      </c>
      <c r="C55" s="47">
        <v>296</v>
      </c>
      <c r="D55" s="47">
        <v>324</v>
      </c>
      <c r="E55" s="18">
        <v>0</v>
      </c>
      <c r="F55" s="19">
        <f t="shared" si="3"/>
        <v>0</v>
      </c>
      <c r="G55" s="19">
        <f t="shared" si="0"/>
        <v>0</v>
      </c>
      <c r="H55" s="14">
        <f t="shared" si="6"/>
        <v>98703.554878946263</v>
      </c>
      <c r="I55" s="14">
        <f t="shared" si="4"/>
        <v>0</v>
      </c>
      <c r="J55" s="14">
        <f t="shared" si="1"/>
        <v>98703.554878946263</v>
      </c>
      <c r="K55" s="14">
        <f t="shared" si="2"/>
        <v>3916405.0324769644</v>
      </c>
      <c r="L55" s="21">
        <f t="shared" si="5"/>
        <v>39.678459780705872</v>
      </c>
    </row>
    <row r="56" spans="1:12" x14ac:dyDescent="0.2">
      <c r="A56" s="17">
        <v>47</v>
      </c>
      <c r="B56" s="48">
        <v>2</v>
      </c>
      <c r="C56" s="47">
        <v>325</v>
      </c>
      <c r="D56" s="47">
        <v>310</v>
      </c>
      <c r="E56" s="18">
        <v>0.18629999999999999</v>
      </c>
      <c r="F56" s="19">
        <f t="shared" si="3"/>
        <v>6.2992125984251968E-3</v>
      </c>
      <c r="G56" s="19">
        <f t="shared" si="0"/>
        <v>6.2670895698708415E-3</v>
      </c>
      <c r="H56" s="14">
        <f t="shared" si="6"/>
        <v>98703.554878946263</v>
      </c>
      <c r="I56" s="14">
        <f t="shared" si="4"/>
        <v>618.58401929101831</v>
      </c>
      <c r="J56" s="14">
        <f t="shared" si="1"/>
        <v>98200.213062449155</v>
      </c>
      <c r="K56" s="14">
        <f t="shared" si="2"/>
        <v>3817701.477598018</v>
      </c>
      <c r="L56" s="21">
        <f t="shared" si="5"/>
        <v>38.678459780705872</v>
      </c>
    </row>
    <row r="57" spans="1:12" x14ac:dyDescent="0.2">
      <c r="A57" s="17">
        <v>48</v>
      </c>
      <c r="B57" s="48">
        <v>0</v>
      </c>
      <c r="C57" s="47">
        <v>339</v>
      </c>
      <c r="D57" s="47">
        <v>336</v>
      </c>
      <c r="E57" s="18">
        <v>0</v>
      </c>
      <c r="F57" s="19">
        <f t="shared" si="3"/>
        <v>0</v>
      </c>
      <c r="G57" s="19">
        <f t="shared" si="0"/>
        <v>0</v>
      </c>
      <c r="H57" s="14">
        <f t="shared" si="6"/>
        <v>98084.970859655237</v>
      </c>
      <c r="I57" s="14">
        <f t="shared" si="4"/>
        <v>0</v>
      </c>
      <c r="J57" s="14">
        <f t="shared" si="1"/>
        <v>98084.970859655237</v>
      </c>
      <c r="K57" s="14">
        <f t="shared" si="2"/>
        <v>3719501.2645355687</v>
      </c>
      <c r="L57" s="21">
        <f t="shared" si="5"/>
        <v>37.921214962255661</v>
      </c>
    </row>
    <row r="58" spans="1:12" x14ac:dyDescent="0.2">
      <c r="A58" s="17">
        <v>49</v>
      </c>
      <c r="B58" s="48">
        <v>2</v>
      </c>
      <c r="C58" s="47">
        <v>314</v>
      </c>
      <c r="D58" s="47">
        <v>341</v>
      </c>
      <c r="E58" s="18">
        <v>0.42880000000000001</v>
      </c>
      <c r="F58" s="19">
        <f t="shared" si="3"/>
        <v>6.1068702290076335E-3</v>
      </c>
      <c r="G58" s="19">
        <f t="shared" si="0"/>
        <v>6.085642023062149E-3</v>
      </c>
      <c r="H58" s="14">
        <f t="shared" si="6"/>
        <v>98084.970859655237</v>
      </c>
      <c r="I58" s="14">
        <f t="shared" si="4"/>
        <v>596.91002049434428</v>
      </c>
      <c r="J58" s="14">
        <f t="shared" si="1"/>
        <v>97744.015855948877</v>
      </c>
      <c r="K58" s="14">
        <f t="shared" si="2"/>
        <v>3621416.2936759135</v>
      </c>
      <c r="L58" s="21">
        <f t="shared" si="5"/>
        <v>36.921214962255661</v>
      </c>
    </row>
    <row r="59" spans="1:12" x14ac:dyDescent="0.2">
      <c r="A59" s="17">
        <v>50</v>
      </c>
      <c r="B59" s="48">
        <v>3</v>
      </c>
      <c r="C59" s="47">
        <v>287</v>
      </c>
      <c r="D59" s="47">
        <v>320</v>
      </c>
      <c r="E59" s="18">
        <v>0.45839999999999997</v>
      </c>
      <c r="F59" s="19">
        <f t="shared" si="3"/>
        <v>9.8846787479406912E-3</v>
      </c>
      <c r="G59" s="19">
        <f t="shared" si="0"/>
        <v>9.8320424953986033E-3</v>
      </c>
      <c r="H59" s="14">
        <f t="shared" si="6"/>
        <v>97488.060839160898</v>
      </c>
      <c r="I59" s="14">
        <f t="shared" si="4"/>
        <v>958.50675696463441</v>
      </c>
      <c r="J59" s="14">
        <f t="shared" si="1"/>
        <v>96968.933579588847</v>
      </c>
      <c r="K59" s="14">
        <f t="shared" si="2"/>
        <v>3523672.2778199646</v>
      </c>
      <c r="L59" s="21">
        <f t="shared" si="5"/>
        <v>36.144654509370518</v>
      </c>
    </row>
    <row r="60" spans="1:12" x14ac:dyDescent="0.2">
      <c r="A60" s="17">
        <v>51</v>
      </c>
      <c r="B60" s="48">
        <v>0</v>
      </c>
      <c r="C60" s="47">
        <v>272</v>
      </c>
      <c r="D60" s="47">
        <v>294</v>
      </c>
      <c r="E60" s="18">
        <v>0</v>
      </c>
      <c r="F60" s="19">
        <f t="shared" si="3"/>
        <v>0</v>
      </c>
      <c r="G60" s="19">
        <f t="shared" si="0"/>
        <v>0</v>
      </c>
      <c r="H60" s="14">
        <f t="shared" si="6"/>
        <v>96529.554082196264</v>
      </c>
      <c r="I60" s="14">
        <f t="shared" si="4"/>
        <v>0</v>
      </c>
      <c r="J60" s="14">
        <f t="shared" si="1"/>
        <v>96529.554082196264</v>
      </c>
      <c r="K60" s="14">
        <f t="shared" si="2"/>
        <v>3426703.3442403758</v>
      </c>
      <c r="L60" s="21">
        <f t="shared" si="5"/>
        <v>35.499007291823702</v>
      </c>
    </row>
    <row r="61" spans="1:12" x14ac:dyDescent="0.2">
      <c r="A61" s="17">
        <v>52</v>
      </c>
      <c r="B61" s="48">
        <v>1</v>
      </c>
      <c r="C61" s="47">
        <v>309</v>
      </c>
      <c r="D61" s="47">
        <v>276</v>
      </c>
      <c r="E61" s="18">
        <v>0.89859999999999995</v>
      </c>
      <c r="F61" s="19">
        <f t="shared" si="3"/>
        <v>3.4188034188034188E-3</v>
      </c>
      <c r="G61" s="19">
        <f t="shared" si="0"/>
        <v>3.4176186443400473E-3</v>
      </c>
      <c r="H61" s="14">
        <f t="shared" si="6"/>
        <v>96529.554082196264</v>
      </c>
      <c r="I61" s="14">
        <f t="shared" si="4"/>
        <v>329.90120376114487</v>
      </c>
      <c r="J61" s="14">
        <f t="shared" si="1"/>
        <v>96496.102100134885</v>
      </c>
      <c r="K61" s="14">
        <f t="shared" si="2"/>
        <v>3330173.7901581796</v>
      </c>
      <c r="L61" s="21">
        <f t="shared" si="5"/>
        <v>34.499007291823702</v>
      </c>
    </row>
    <row r="62" spans="1:12" x14ac:dyDescent="0.2">
      <c r="A62" s="17">
        <v>53</v>
      </c>
      <c r="B62" s="48">
        <v>1</v>
      </c>
      <c r="C62" s="47">
        <v>281</v>
      </c>
      <c r="D62" s="47">
        <v>312</v>
      </c>
      <c r="E62" s="18">
        <v>0.7671</v>
      </c>
      <c r="F62" s="19">
        <f t="shared" si="3"/>
        <v>3.3726812816188868E-3</v>
      </c>
      <c r="G62" s="19">
        <f t="shared" si="0"/>
        <v>3.3700341283356174E-3</v>
      </c>
      <c r="H62" s="14">
        <f t="shared" si="6"/>
        <v>96199.652878435125</v>
      </c>
      <c r="I62" s="14">
        <f t="shared" si="4"/>
        <v>324.19611333436609</v>
      </c>
      <c r="J62" s="14">
        <f t="shared" si="1"/>
        <v>96124.147603639547</v>
      </c>
      <c r="K62" s="14">
        <f t="shared" si="2"/>
        <v>3233677.6880580448</v>
      </c>
      <c r="L62" s="21">
        <f t="shared" si="5"/>
        <v>33.614234472803709</v>
      </c>
    </row>
    <row r="63" spans="1:12" x14ac:dyDescent="0.2">
      <c r="A63" s="17">
        <v>54</v>
      </c>
      <c r="B63" s="48">
        <v>1</v>
      </c>
      <c r="C63" s="47">
        <v>294</v>
      </c>
      <c r="D63" s="47">
        <v>282</v>
      </c>
      <c r="E63" s="18">
        <v>0.83840000000000003</v>
      </c>
      <c r="F63" s="19">
        <f t="shared" si="3"/>
        <v>3.472222222222222E-3</v>
      </c>
      <c r="G63" s="19">
        <f t="shared" si="0"/>
        <v>3.4702750123541794E-3</v>
      </c>
      <c r="H63" s="14">
        <f t="shared" si="6"/>
        <v>95875.456765100753</v>
      </c>
      <c r="I63" s="14">
        <f t="shared" si="4"/>
        <v>332.71420190997259</v>
      </c>
      <c r="J63" s="14">
        <f t="shared" si="1"/>
        <v>95821.6901500721</v>
      </c>
      <c r="K63" s="14">
        <f t="shared" si="2"/>
        <v>3137553.5404544054</v>
      </c>
      <c r="L63" s="21">
        <f t="shared" si="5"/>
        <v>32.725304747611837</v>
      </c>
    </row>
    <row r="64" spans="1:12" x14ac:dyDescent="0.2">
      <c r="A64" s="17">
        <v>55</v>
      </c>
      <c r="B64" s="48">
        <v>0</v>
      </c>
      <c r="C64" s="47">
        <v>302</v>
      </c>
      <c r="D64" s="47">
        <v>290</v>
      </c>
      <c r="E64" s="18">
        <v>0</v>
      </c>
      <c r="F64" s="19">
        <f t="shared" si="3"/>
        <v>0</v>
      </c>
      <c r="G64" s="19">
        <f t="shared" si="0"/>
        <v>0</v>
      </c>
      <c r="H64" s="14">
        <f t="shared" si="6"/>
        <v>95542.742563190783</v>
      </c>
      <c r="I64" s="14">
        <f t="shared" si="4"/>
        <v>0</v>
      </c>
      <c r="J64" s="14">
        <f t="shared" si="1"/>
        <v>95542.742563190783</v>
      </c>
      <c r="K64" s="14">
        <f t="shared" si="2"/>
        <v>3041731.8503043335</v>
      </c>
      <c r="L64" s="21">
        <f t="shared" si="5"/>
        <v>31.836346421525107</v>
      </c>
    </row>
    <row r="65" spans="1:12" x14ac:dyDescent="0.2">
      <c r="A65" s="17">
        <v>56</v>
      </c>
      <c r="B65" s="48">
        <v>0</v>
      </c>
      <c r="C65" s="47">
        <v>312</v>
      </c>
      <c r="D65" s="47">
        <v>308</v>
      </c>
      <c r="E65" s="18">
        <v>0</v>
      </c>
      <c r="F65" s="19">
        <f t="shared" si="3"/>
        <v>0</v>
      </c>
      <c r="G65" s="19">
        <f t="shared" si="0"/>
        <v>0</v>
      </c>
      <c r="H65" s="14">
        <f t="shared" si="6"/>
        <v>95542.742563190783</v>
      </c>
      <c r="I65" s="14">
        <f t="shared" si="4"/>
        <v>0</v>
      </c>
      <c r="J65" s="14">
        <f t="shared" si="1"/>
        <v>95542.742563190783</v>
      </c>
      <c r="K65" s="14">
        <f t="shared" si="2"/>
        <v>2946189.1077411426</v>
      </c>
      <c r="L65" s="21">
        <f t="shared" si="5"/>
        <v>30.836346421525107</v>
      </c>
    </row>
    <row r="66" spans="1:12" x14ac:dyDescent="0.2">
      <c r="A66" s="17">
        <v>57</v>
      </c>
      <c r="B66" s="48">
        <v>0</v>
      </c>
      <c r="C66" s="47">
        <v>275</v>
      </c>
      <c r="D66" s="47">
        <v>322</v>
      </c>
      <c r="E66" s="18">
        <v>0</v>
      </c>
      <c r="F66" s="19">
        <f t="shared" si="3"/>
        <v>0</v>
      </c>
      <c r="G66" s="19">
        <f t="shared" si="0"/>
        <v>0</v>
      </c>
      <c r="H66" s="14">
        <f t="shared" si="6"/>
        <v>95542.742563190783</v>
      </c>
      <c r="I66" s="14">
        <f t="shared" si="4"/>
        <v>0</v>
      </c>
      <c r="J66" s="14">
        <f t="shared" si="1"/>
        <v>95542.742563190783</v>
      </c>
      <c r="K66" s="14">
        <f t="shared" si="2"/>
        <v>2850646.3651779518</v>
      </c>
      <c r="L66" s="21">
        <f t="shared" si="5"/>
        <v>29.836346421525107</v>
      </c>
    </row>
    <row r="67" spans="1:12" x14ac:dyDescent="0.2">
      <c r="A67" s="17">
        <v>58</v>
      </c>
      <c r="B67" s="48">
        <v>0</v>
      </c>
      <c r="C67" s="47">
        <v>259</v>
      </c>
      <c r="D67" s="47">
        <v>279</v>
      </c>
      <c r="E67" s="18">
        <v>0</v>
      </c>
      <c r="F67" s="19">
        <f t="shared" si="3"/>
        <v>0</v>
      </c>
      <c r="G67" s="19">
        <f t="shared" si="0"/>
        <v>0</v>
      </c>
      <c r="H67" s="14">
        <f t="shared" si="6"/>
        <v>95542.742563190783</v>
      </c>
      <c r="I67" s="14">
        <f t="shared" si="4"/>
        <v>0</v>
      </c>
      <c r="J67" s="14">
        <f t="shared" si="1"/>
        <v>95542.742563190783</v>
      </c>
      <c r="K67" s="14">
        <f t="shared" si="2"/>
        <v>2755103.6226147609</v>
      </c>
      <c r="L67" s="21">
        <f t="shared" si="5"/>
        <v>28.836346421525104</v>
      </c>
    </row>
    <row r="68" spans="1:12" x14ac:dyDescent="0.2">
      <c r="A68" s="17">
        <v>59</v>
      </c>
      <c r="B68" s="48">
        <v>2</v>
      </c>
      <c r="C68" s="47">
        <v>269</v>
      </c>
      <c r="D68" s="47">
        <v>267</v>
      </c>
      <c r="E68" s="18">
        <v>0.37669999999999998</v>
      </c>
      <c r="F68" s="19">
        <f t="shared" si="3"/>
        <v>7.462686567164179E-3</v>
      </c>
      <c r="G68" s="19">
        <f t="shared" si="0"/>
        <v>7.4281346542537591E-3</v>
      </c>
      <c r="H68" s="14">
        <f t="shared" si="6"/>
        <v>95542.742563190783</v>
      </c>
      <c r="I68" s="14">
        <f t="shared" si="4"/>
        <v>709.70435699608311</v>
      </c>
      <c r="J68" s="14">
        <f t="shared" si="1"/>
        <v>95100.383837475121</v>
      </c>
      <c r="K68" s="14">
        <f t="shared" si="2"/>
        <v>2659560.88005157</v>
      </c>
      <c r="L68" s="21">
        <f t="shared" si="5"/>
        <v>27.836346421525104</v>
      </c>
    </row>
    <row r="69" spans="1:12" x14ac:dyDescent="0.2">
      <c r="A69" s="17">
        <v>60</v>
      </c>
      <c r="B69" s="48">
        <v>2</v>
      </c>
      <c r="C69" s="47">
        <v>231</v>
      </c>
      <c r="D69" s="47">
        <v>280</v>
      </c>
      <c r="E69" s="18">
        <v>0.7288</v>
      </c>
      <c r="F69" s="19">
        <f t="shared" si="3"/>
        <v>7.8277886497064575E-3</v>
      </c>
      <c r="G69" s="19">
        <f t="shared" si="0"/>
        <v>7.8112062689617038E-3</v>
      </c>
      <c r="H69" s="14">
        <f t="shared" si="6"/>
        <v>94833.038206194702</v>
      </c>
      <c r="I69" s="14">
        <f t="shared" si="4"/>
        <v>740.76042254091283</v>
      </c>
      <c r="J69" s="14">
        <f t="shared" si="1"/>
        <v>94632.143979601606</v>
      </c>
      <c r="K69" s="14">
        <f t="shared" si="2"/>
        <v>2564460.496214095</v>
      </c>
      <c r="L69" s="21">
        <f t="shared" si="5"/>
        <v>27.041846857613162</v>
      </c>
    </row>
    <row r="70" spans="1:12" x14ac:dyDescent="0.2">
      <c r="A70" s="17">
        <v>61</v>
      </c>
      <c r="B70" s="48">
        <v>1</v>
      </c>
      <c r="C70" s="47">
        <v>256</v>
      </c>
      <c r="D70" s="47">
        <v>230</v>
      </c>
      <c r="E70" s="18">
        <v>0.1178</v>
      </c>
      <c r="F70" s="19">
        <f t="shared" si="3"/>
        <v>4.11522633744856E-3</v>
      </c>
      <c r="G70" s="19">
        <f t="shared" si="0"/>
        <v>4.1003402462336325E-3</v>
      </c>
      <c r="H70" s="14">
        <f t="shared" si="6"/>
        <v>94092.277783653786</v>
      </c>
      <c r="I70" s="14">
        <f t="shared" si="4"/>
        <v>385.81035345611031</v>
      </c>
      <c r="J70" s="14">
        <f t="shared" si="1"/>
        <v>93751.915889834811</v>
      </c>
      <c r="K70" s="14">
        <f t="shared" si="2"/>
        <v>2469828.3522344935</v>
      </c>
      <c r="L70" s="21">
        <f t="shared" si="5"/>
        <v>26.249001622783176</v>
      </c>
    </row>
    <row r="71" spans="1:12" x14ac:dyDescent="0.2">
      <c r="A71" s="17">
        <v>62</v>
      </c>
      <c r="B71" s="48">
        <v>2</v>
      </c>
      <c r="C71" s="47">
        <v>233</v>
      </c>
      <c r="D71" s="47">
        <v>250</v>
      </c>
      <c r="E71" s="18">
        <v>0.58360000000000001</v>
      </c>
      <c r="F71" s="19">
        <f t="shared" si="3"/>
        <v>8.2815734989648039E-3</v>
      </c>
      <c r="G71" s="19">
        <f t="shared" si="0"/>
        <v>8.2531130742516078E-3</v>
      </c>
      <c r="H71" s="14">
        <f t="shared" si="6"/>
        <v>93706.467430197677</v>
      </c>
      <c r="I71" s="14">
        <f t="shared" si="4"/>
        <v>773.37007149009696</v>
      </c>
      <c r="J71" s="14">
        <f t="shared" si="1"/>
        <v>93384.436132429211</v>
      </c>
      <c r="K71" s="14">
        <f t="shared" si="2"/>
        <v>2376076.4363446585</v>
      </c>
      <c r="L71" s="21">
        <f t="shared" si="5"/>
        <v>25.356589587742249</v>
      </c>
    </row>
    <row r="72" spans="1:12" x14ac:dyDescent="0.2">
      <c r="A72" s="17">
        <v>63</v>
      </c>
      <c r="B72" s="48">
        <v>2</v>
      </c>
      <c r="C72" s="47">
        <v>216</v>
      </c>
      <c r="D72" s="47">
        <v>235</v>
      </c>
      <c r="E72" s="18">
        <v>0.60270000000000001</v>
      </c>
      <c r="F72" s="19">
        <f t="shared" si="3"/>
        <v>8.869179600886918E-3</v>
      </c>
      <c r="G72" s="19">
        <f t="shared" si="0"/>
        <v>8.8380367892119394E-3</v>
      </c>
      <c r="H72" s="14">
        <f t="shared" si="6"/>
        <v>92933.097358707586</v>
      </c>
      <c r="I72" s="14">
        <f t="shared" si="4"/>
        <v>821.34613339167254</v>
      </c>
      <c r="J72" s="14">
        <f t="shared" si="1"/>
        <v>92606.776539911065</v>
      </c>
      <c r="K72" s="14">
        <f t="shared" si="2"/>
        <v>2282692.0002122293</v>
      </c>
      <c r="L72" s="21">
        <f t="shared" si="5"/>
        <v>24.562745298388002</v>
      </c>
    </row>
    <row r="73" spans="1:12" x14ac:dyDescent="0.2">
      <c r="A73" s="17">
        <v>64</v>
      </c>
      <c r="B73" s="48">
        <v>1</v>
      </c>
      <c r="C73" s="47">
        <v>201</v>
      </c>
      <c r="D73" s="47">
        <v>215</v>
      </c>
      <c r="E73" s="18">
        <v>0.33700000000000002</v>
      </c>
      <c r="F73" s="19">
        <f t="shared" si="3"/>
        <v>4.807692307692308E-3</v>
      </c>
      <c r="G73" s="19">
        <f t="shared" ref="G73:G108" si="7">F73/((1+(1-E73)*F73))</f>
        <v>4.792416480161793E-3</v>
      </c>
      <c r="H73" s="14">
        <f t="shared" si="6"/>
        <v>92111.751225315908</v>
      </c>
      <c r="I73" s="14">
        <f t="shared" si="4"/>
        <v>441.43787458876716</v>
      </c>
      <c r="J73" s="14">
        <f t="shared" ref="J73:J108" si="8">H74+I73*E73</f>
        <v>91819.07791446356</v>
      </c>
      <c r="K73" s="14">
        <f t="shared" ref="K73:K97" si="9">K74+J73</f>
        <v>2190085.2236723183</v>
      </c>
      <c r="L73" s="21">
        <f t="shared" si="5"/>
        <v>23.776393289007377</v>
      </c>
    </row>
    <row r="74" spans="1:12" x14ac:dyDescent="0.2">
      <c r="A74" s="17">
        <v>65</v>
      </c>
      <c r="B74" s="48">
        <v>1</v>
      </c>
      <c r="C74" s="47">
        <v>192</v>
      </c>
      <c r="D74" s="47">
        <v>206</v>
      </c>
      <c r="E74" s="18">
        <v>0.83289999999999997</v>
      </c>
      <c r="F74" s="19">
        <f t="shared" ref="F74:F108" si="10">B74/((C74+D74)/2)</f>
        <v>5.0251256281407036E-3</v>
      </c>
      <c r="G74" s="19">
        <f t="shared" si="7"/>
        <v>5.02090957793732E-3</v>
      </c>
      <c r="H74" s="14">
        <f t="shared" si="6"/>
        <v>91670.313350727141</v>
      </c>
      <c r="I74" s="14">
        <f t="shared" ref="I74:I108" si="11">H74*G74</f>
        <v>460.26835431518128</v>
      </c>
      <c r="J74" s="14">
        <f t="shared" si="8"/>
        <v>91593.402508721076</v>
      </c>
      <c r="K74" s="14">
        <f t="shared" si="9"/>
        <v>2098266.1457578549</v>
      </c>
      <c r="L74" s="21">
        <f t="shared" ref="L74:L108" si="12">K74/H74</f>
        <v>22.889265554596374</v>
      </c>
    </row>
    <row r="75" spans="1:12" x14ac:dyDescent="0.2">
      <c r="A75" s="17">
        <v>66</v>
      </c>
      <c r="B75" s="48">
        <v>0</v>
      </c>
      <c r="C75" s="47">
        <v>200</v>
      </c>
      <c r="D75" s="47">
        <v>191</v>
      </c>
      <c r="E75" s="18">
        <v>0</v>
      </c>
      <c r="F75" s="19">
        <f t="shared" si="10"/>
        <v>0</v>
      </c>
      <c r="G75" s="19">
        <f t="shared" si="7"/>
        <v>0</v>
      </c>
      <c r="H75" s="14">
        <f t="shared" ref="H75:H108" si="13">H74-I74</f>
        <v>91210.044996411962</v>
      </c>
      <c r="I75" s="14">
        <f t="shared" si="11"/>
        <v>0</v>
      </c>
      <c r="J75" s="14">
        <f t="shared" si="8"/>
        <v>91210.044996411962</v>
      </c>
      <c r="K75" s="14">
        <f t="shared" si="9"/>
        <v>2006672.7432491337</v>
      </c>
      <c r="L75" s="21">
        <f t="shared" si="12"/>
        <v>22.000567408206766</v>
      </c>
    </row>
    <row r="76" spans="1:12" x14ac:dyDescent="0.2">
      <c r="A76" s="17">
        <v>67</v>
      </c>
      <c r="B76" s="48">
        <v>1</v>
      </c>
      <c r="C76" s="47">
        <v>181</v>
      </c>
      <c r="D76" s="47">
        <v>205</v>
      </c>
      <c r="E76" s="18">
        <v>0.44379999999999997</v>
      </c>
      <c r="F76" s="19">
        <f t="shared" si="10"/>
        <v>5.1813471502590676E-3</v>
      </c>
      <c r="G76" s="19">
        <f t="shared" si="7"/>
        <v>5.1664581139741327E-3</v>
      </c>
      <c r="H76" s="14">
        <f t="shared" si="13"/>
        <v>91210.044996411962</v>
      </c>
      <c r="I76" s="14">
        <f t="shared" si="11"/>
        <v>471.23287704765835</v>
      </c>
      <c r="J76" s="14">
        <f t="shared" si="8"/>
        <v>90947.945270198048</v>
      </c>
      <c r="K76" s="14">
        <f t="shared" si="9"/>
        <v>1915462.6982527217</v>
      </c>
      <c r="L76" s="21">
        <f t="shared" si="12"/>
        <v>21.000567408206766</v>
      </c>
    </row>
    <row r="77" spans="1:12" x14ac:dyDescent="0.2">
      <c r="A77" s="17">
        <v>68</v>
      </c>
      <c r="B77" s="48">
        <v>0</v>
      </c>
      <c r="C77" s="47">
        <v>188</v>
      </c>
      <c r="D77" s="47">
        <v>183</v>
      </c>
      <c r="E77" s="18">
        <v>0</v>
      </c>
      <c r="F77" s="19">
        <f t="shared" si="10"/>
        <v>0</v>
      </c>
      <c r="G77" s="19">
        <f t="shared" si="7"/>
        <v>0</v>
      </c>
      <c r="H77" s="14">
        <f t="shared" si="13"/>
        <v>90738.812119364302</v>
      </c>
      <c r="I77" s="14">
        <f t="shared" si="11"/>
        <v>0</v>
      </c>
      <c r="J77" s="14">
        <f t="shared" si="8"/>
        <v>90738.812119364302</v>
      </c>
      <c r="K77" s="14">
        <f t="shared" si="9"/>
        <v>1824514.7529825238</v>
      </c>
      <c r="L77" s="21">
        <f t="shared" si="12"/>
        <v>20.107324642760663</v>
      </c>
    </row>
    <row r="78" spans="1:12" x14ac:dyDescent="0.2">
      <c r="A78" s="17">
        <v>69</v>
      </c>
      <c r="B78" s="48">
        <v>1</v>
      </c>
      <c r="C78" s="47">
        <v>179</v>
      </c>
      <c r="D78" s="47">
        <v>192</v>
      </c>
      <c r="E78" s="18">
        <v>1.9199999999999998E-2</v>
      </c>
      <c r="F78" s="19">
        <f t="shared" si="10"/>
        <v>5.3908355795148251E-3</v>
      </c>
      <c r="G78" s="19">
        <f t="shared" si="7"/>
        <v>5.3624823574330441E-3</v>
      </c>
      <c r="H78" s="14">
        <f t="shared" si="13"/>
        <v>90738.812119364302</v>
      </c>
      <c r="I78" s="14">
        <f t="shared" si="11"/>
        <v>486.58527912452274</v>
      </c>
      <c r="J78" s="14">
        <f t="shared" si="8"/>
        <v>90261.569277598959</v>
      </c>
      <c r="K78" s="14">
        <f t="shared" si="9"/>
        <v>1733775.9408631595</v>
      </c>
      <c r="L78" s="21">
        <f t="shared" si="12"/>
        <v>19.107324642760663</v>
      </c>
    </row>
    <row r="79" spans="1:12" x14ac:dyDescent="0.2">
      <c r="A79" s="17">
        <v>70</v>
      </c>
      <c r="B79" s="48">
        <v>3</v>
      </c>
      <c r="C79" s="47">
        <v>156</v>
      </c>
      <c r="D79" s="47">
        <v>180</v>
      </c>
      <c r="E79" s="18">
        <v>0.49680000000000002</v>
      </c>
      <c r="F79" s="19">
        <f t="shared" si="10"/>
        <v>1.7857142857142856E-2</v>
      </c>
      <c r="G79" s="19">
        <f t="shared" si="7"/>
        <v>1.7698112673264519E-2</v>
      </c>
      <c r="H79" s="14">
        <f t="shared" si="13"/>
        <v>90252.226840239775</v>
      </c>
      <c r="I79" s="14">
        <f t="shared" si="11"/>
        <v>1597.2940796315918</v>
      </c>
      <c r="J79" s="14">
        <f t="shared" si="8"/>
        <v>89448.468459369149</v>
      </c>
      <c r="K79" s="14">
        <f t="shared" si="9"/>
        <v>1643514.3715855605</v>
      </c>
      <c r="L79" s="21">
        <f t="shared" si="12"/>
        <v>18.210236235997058</v>
      </c>
    </row>
    <row r="80" spans="1:12" x14ac:dyDescent="0.2">
      <c r="A80" s="17">
        <v>71</v>
      </c>
      <c r="B80" s="48">
        <v>1</v>
      </c>
      <c r="C80" s="47">
        <v>158</v>
      </c>
      <c r="D80" s="47">
        <v>159</v>
      </c>
      <c r="E80" s="18">
        <v>0.97260000000000002</v>
      </c>
      <c r="F80" s="19">
        <f t="shared" si="10"/>
        <v>6.3091482649842269E-3</v>
      </c>
      <c r="G80" s="19">
        <f t="shared" si="7"/>
        <v>6.308057786855773E-3</v>
      </c>
      <c r="H80" s="14">
        <f t="shared" si="13"/>
        <v>88654.932760608179</v>
      </c>
      <c r="I80" s="14">
        <f t="shared" si="11"/>
        <v>559.24043894372937</v>
      </c>
      <c r="J80" s="14">
        <f t="shared" si="8"/>
        <v>88639.609572581117</v>
      </c>
      <c r="K80" s="14">
        <f t="shared" si="9"/>
        <v>1554065.9031261913</v>
      </c>
      <c r="L80" s="21">
        <f t="shared" si="12"/>
        <v>17.529378848242786</v>
      </c>
    </row>
    <row r="81" spans="1:12" x14ac:dyDescent="0.2">
      <c r="A81" s="17">
        <v>72</v>
      </c>
      <c r="B81" s="48">
        <v>0</v>
      </c>
      <c r="C81" s="47">
        <v>172</v>
      </c>
      <c r="D81" s="47">
        <v>160</v>
      </c>
      <c r="E81" s="18">
        <v>0</v>
      </c>
      <c r="F81" s="19">
        <f t="shared" si="10"/>
        <v>0</v>
      </c>
      <c r="G81" s="19">
        <f t="shared" si="7"/>
        <v>0</v>
      </c>
      <c r="H81" s="14">
        <f t="shared" si="13"/>
        <v>88095.69232166445</v>
      </c>
      <c r="I81" s="14">
        <f t="shared" si="11"/>
        <v>0</v>
      </c>
      <c r="J81" s="14">
        <f t="shared" si="8"/>
        <v>88095.69232166445</v>
      </c>
      <c r="K81" s="14">
        <f t="shared" si="9"/>
        <v>1465426.2935536103</v>
      </c>
      <c r="L81" s="21">
        <f t="shared" si="12"/>
        <v>16.634482968848108</v>
      </c>
    </row>
    <row r="82" spans="1:12" x14ac:dyDescent="0.2">
      <c r="A82" s="17">
        <v>73</v>
      </c>
      <c r="B82" s="48">
        <v>0</v>
      </c>
      <c r="C82" s="47">
        <v>166</v>
      </c>
      <c r="D82" s="47">
        <v>171</v>
      </c>
      <c r="E82" s="18">
        <v>0</v>
      </c>
      <c r="F82" s="19">
        <f t="shared" si="10"/>
        <v>0</v>
      </c>
      <c r="G82" s="19">
        <f t="shared" si="7"/>
        <v>0</v>
      </c>
      <c r="H82" s="14">
        <f t="shared" si="13"/>
        <v>88095.69232166445</v>
      </c>
      <c r="I82" s="14">
        <f t="shared" si="11"/>
        <v>0</v>
      </c>
      <c r="J82" s="14">
        <f t="shared" si="8"/>
        <v>88095.69232166445</v>
      </c>
      <c r="K82" s="14">
        <f t="shared" si="9"/>
        <v>1377330.6012319459</v>
      </c>
      <c r="L82" s="21">
        <f t="shared" si="12"/>
        <v>15.634482968848108</v>
      </c>
    </row>
    <row r="83" spans="1:12" x14ac:dyDescent="0.2">
      <c r="A83" s="17">
        <v>74</v>
      </c>
      <c r="B83" s="48">
        <v>1</v>
      </c>
      <c r="C83" s="47">
        <v>161</v>
      </c>
      <c r="D83" s="47">
        <v>168</v>
      </c>
      <c r="E83" s="18">
        <v>0.77529999999999999</v>
      </c>
      <c r="F83" s="19">
        <f t="shared" si="10"/>
        <v>6.0790273556231003E-3</v>
      </c>
      <c r="G83" s="19">
        <f t="shared" si="7"/>
        <v>6.0707349899559683E-3</v>
      </c>
      <c r="H83" s="14">
        <f t="shared" si="13"/>
        <v>88095.69232166445</v>
      </c>
      <c r="I83" s="14">
        <f t="shared" si="11"/>
        <v>534.80560184152375</v>
      </c>
      <c r="J83" s="14">
        <f t="shared" si="8"/>
        <v>87975.521502930656</v>
      </c>
      <c r="K83" s="14">
        <f t="shared" si="9"/>
        <v>1289234.9089102815</v>
      </c>
      <c r="L83" s="21">
        <f t="shared" si="12"/>
        <v>14.63448296884811</v>
      </c>
    </row>
    <row r="84" spans="1:12" x14ac:dyDescent="0.2">
      <c r="A84" s="17">
        <v>75</v>
      </c>
      <c r="B84" s="48">
        <v>0</v>
      </c>
      <c r="C84" s="47">
        <v>137</v>
      </c>
      <c r="D84" s="47">
        <v>160</v>
      </c>
      <c r="E84" s="18">
        <v>0</v>
      </c>
      <c r="F84" s="19">
        <f t="shared" si="10"/>
        <v>0</v>
      </c>
      <c r="G84" s="19">
        <f t="shared" si="7"/>
        <v>0</v>
      </c>
      <c r="H84" s="14">
        <f t="shared" si="13"/>
        <v>87560.886719822927</v>
      </c>
      <c r="I84" s="14">
        <f t="shared" si="11"/>
        <v>0</v>
      </c>
      <c r="J84" s="14">
        <f t="shared" si="8"/>
        <v>87560.886719822927</v>
      </c>
      <c r="K84" s="14">
        <f t="shared" si="9"/>
        <v>1201259.3874073508</v>
      </c>
      <c r="L84" s="21">
        <f t="shared" si="12"/>
        <v>13.719132279360499</v>
      </c>
    </row>
    <row r="85" spans="1:12" x14ac:dyDescent="0.2">
      <c r="A85" s="17">
        <v>76</v>
      </c>
      <c r="B85" s="48">
        <v>2</v>
      </c>
      <c r="C85" s="47">
        <v>145</v>
      </c>
      <c r="D85" s="47">
        <v>139</v>
      </c>
      <c r="E85" s="18">
        <v>0.44109999999999999</v>
      </c>
      <c r="F85" s="19">
        <f t="shared" si="10"/>
        <v>1.4084507042253521E-2</v>
      </c>
      <c r="G85" s="19">
        <f t="shared" si="7"/>
        <v>1.3974502123425596E-2</v>
      </c>
      <c r="H85" s="14">
        <f t="shared" si="13"/>
        <v>87560.886719822927</v>
      </c>
      <c r="I85" s="14">
        <f t="shared" si="11"/>
        <v>1223.6197973951935</v>
      </c>
      <c r="J85" s="14">
        <f t="shared" si="8"/>
        <v>86877.005615058748</v>
      </c>
      <c r="K85" s="14">
        <f t="shared" si="9"/>
        <v>1113698.5006875279</v>
      </c>
      <c r="L85" s="21">
        <f t="shared" si="12"/>
        <v>12.719132279360499</v>
      </c>
    </row>
    <row r="86" spans="1:12" x14ac:dyDescent="0.2">
      <c r="A86" s="17">
        <v>77</v>
      </c>
      <c r="B86" s="48">
        <v>8</v>
      </c>
      <c r="C86" s="47">
        <v>128</v>
      </c>
      <c r="D86" s="47">
        <v>149</v>
      </c>
      <c r="E86" s="18">
        <v>0.40920000000000001</v>
      </c>
      <c r="F86" s="19">
        <f t="shared" si="10"/>
        <v>5.7761732851985562E-2</v>
      </c>
      <c r="G86" s="19">
        <f t="shared" si="7"/>
        <v>5.5855624382097152E-2</v>
      </c>
      <c r="H86" s="14">
        <f t="shared" si="13"/>
        <v>86337.266922427734</v>
      </c>
      <c r="I86" s="14">
        <f t="shared" si="11"/>
        <v>4822.4219513959843</v>
      </c>
      <c r="J86" s="14">
        <f t="shared" si="8"/>
        <v>83488.180033542987</v>
      </c>
      <c r="K86" s="14">
        <f t="shared" si="9"/>
        <v>1026821.4950724691</v>
      </c>
      <c r="L86" s="21">
        <f t="shared" si="12"/>
        <v>11.893143386100549</v>
      </c>
    </row>
    <row r="87" spans="1:12" x14ac:dyDescent="0.2">
      <c r="A87" s="17">
        <v>78</v>
      </c>
      <c r="B87" s="48">
        <v>3</v>
      </c>
      <c r="C87" s="47">
        <v>146</v>
      </c>
      <c r="D87" s="47">
        <v>123</v>
      </c>
      <c r="E87" s="18">
        <v>0.43559999999999999</v>
      </c>
      <c r="F87" s="19">
        <f t="shared" si="10"/>
        <v>2.2304832713754646E-2</v>
      </c>
      <c r="G87" s="19">
        <f t="shared" si="7"/>
        <v>2.2027531477342481E-2</v>
      </c>
      <c r="H87" s="14">
        <f t="shared" si="13"/>
        <v>81514.844971031751</v>
      </c>
      <c r="I87" s="14">
        <f t="shared" si="11"/>
        <v>1795.5708134700944</v>
      </c>
      <c r="J87" s="14">
        <f t="shared" si="8"/>
        <v>80501.42480390922</v>
      </c>
      <c r="K87" s="14">
        <f t="shared" si="9"/>
        <v>943333.31503892608</v>
      </c>
      <c r="L87" s="21">
        <f t="shared" si="12"/>
        <v>11.572534001311812</v>
      </c>
    </row>
    <row r="88" spans="1:12" x14ac:dyDescent="0.2">
      <c r="A88" s="17">
        <v>79</v>
      </c>
      <c r="B88" s="48">
        <v>5</v>
      </c>
      <c r="C88" s="47">
        <v>105</v>
      </c>
      <c r="D88" s="47">
        <v>144</v>
      </c>
      <c r="E88" s="18">
        <v>0.52270000000000005</v>
      </c>
      <c r="F88" s="19">
        <f t="shared" si="10"/>
        <v>4.0160642570281124E-2</v>
      </c>
      <c r="G88" s="19">
        <f t="shared" si="7"/>
        <v>3.9405295283580208E-2</v>
      </c>
      <c r="H88" s="14">
        <f t="shared" si="13"/>
        <v>79719.274157561653</v>
      </c>
      <c r="I88" s="14">
        <f t="shared" si="11"/>
        <v>3141.361537971402</v>
      </c>
      <c r="J88" s="14">
        <f t="shared" si="8"/>
        <v>78219.902295487904</v>
      </c>
      <c r="K88" s="14">
        <f t="shared" si="9"/>
        <v>862831.89023501682</v>
      </c>
      <c r="L88" s="21">
        <f t="shared" si="12"/>
        <v>10.823378654071378</v>
      </c>
    </row>
    <row r="89" spans="1:12" x14ac:dyDescent="0.2">
      <c r="A89" s="17">
        <v>80</v>
      </c>
      <c r="B89" s="48">
        <v>4</v>
      </c>
      <c r="C89" s="47">
        <v>90</v>
      </c>
      <c r="D89" s="47">
        <v>109</v>
      </c>
      <c r="E89" s="18">
        <v>0.65549999999999997</v>
      </c>
      <c r="F89" s="19">
        <f t="shared" si="10"/>
        <v>4.0201005025125629E-2</v>
      </c>
      <c r="G89" s="19">
        <f t="shared" si="7"/>
        <v>3.9651856698189894E-2</v>
      </c>
      <c r="H89" s="14">
        <f t="shared" si="13"/>
        <v>76577.91261959025</v>
      </c>
      <c r="I89" s="14">
        <f t="shared" si="11"/>
        <v>3036.4564174385</v>
      </c>
      <c r="J89" s="14">
        <f t="shared" si="8"/>
        <v>75531.853383782684</v>
      </c>
      <c r="K89" s="14">
        <f t="shared" si="9"/>
        <v>784611.98793952889</v>
      </c>
      <c r="L89" s="21">
        <f t="shared" si="12"/>
        <v>10.245930727273553</v>
      </c>
    </row>
    <row r="90" spans="1:12" x14ac:dyDescent="0.2">
      <c r="A90" s="17">
        <v>81</v>
      </c>
      <c r="B90" s="48">
        <v>1</v>
      </c>
      <c r="C90" s="47">
        <v>150</v>
      </c>
      <c r="D90" s="47">
        <v>90</v>
      </c>
      <c r="E90" s="18">
        <v>0.31509999999999999</v>
      </c>
      <c r="F90" s="19">
        <f t="shared" si="10"/>
        <v>8.3333333333333332E-3</v>
      </c>
      <c r="G90" s="19">
        <f t="shared" si="7"/>
        <v>8.2860407557200609E-3</v>
      </c>
      <c r="H90" s="14">
        <f t="shared" si="13"/>
        <v>73541.456202151749</v>
      </c>
      <c r="I90" s="14">
        <f t="shared" si="11"/>
        <v>609.36750332603128</v>
      </c>
      <c r="J90" s="14">
        <f t="shared" si="8"/>
        <v>73124.100399123738</v>
      </c>
      <c r="K90" s="14">
        <f t="shared" si="9"/>
        <v>709080.13455574622</v>
      </c>
      <c r="L90" s="21">
        <f t="shared" si="12"/>
        <v>9.6419104430923586</v>
      </c>
    </row>
    <row r="91" spans="1:12" x14ac:dyDescent="0.2">
      <c r="A91" s="17">
        <v>82</v>
      </c>
      <c r="B91" s="48">
        <v>7</v>
      </c>
      <c r="C91" s="47">
        <v>94</v>
      </c>
      <c r="D91" s="47">
        <v>151</v>
      </c>
      <c r="E91" s="18">
        <v>0.62309999999999999</v>
      </c>
      <c r="F91" s="19">
        <f t="shared" si="10"/>
        <v>5.7142857142857141E-2</v>
      </c>
      <c r="G91" s="19">
        <f t="shared" si="7"/>
        <v>5.5938110075013002E-2</v>
      </c>
      <c r="H91" s="14">
        <f t="shared" si="13"/>
        <v>72932.088698825712</v>
      </c>
      <c r="I91" s="14">
        <f t="shared" si="11"/>
        <v>4079.6832056355242</v>
      </c>
      <c r="J91" s="14">
        <f t="shared" si="8"/>
        <v>71394.456098621682</v>
      </c>
      <c r="K91" s="14">
        <f t="shared" si="9"/>
        <v>635956.03415662248</v>
      </c>
      <c r="L91" s="21">
        <f t="shared" si="12"/>
        <v>8.7198384895133554</v>
      </c>
    </row>
    <row r="92" spans="1:12" x14ac:dyDescent="0.2">
      <c r="A92" s="17">
        <v>83</v>
      </c>
      <c r="B92" s="48">
        <v>7</v>
      </c>
      <c r="C92" s="47">
        <v>106</v>
      </c>
      <c r="D92" s="47">
        <v>84</v>
      </c>
      <c r="E92" s="18">
        <v>0.57930000000000004</v>
      </c>
      <c r="F92" s="19">
        <f t="shared" si="10"/>
        <v>7.3684210526315783E-2</v>
      </c>
      <c r="G92" s="19">
        <f t="shared" si="7"/>
        <v>7.1468754371080051E-2</v>
      </c>
      <c r="H92" s="14">
        <f t="shared" si="13"/>
        <v>68852.405493190192</v>
      </c>
      <c r="I92" s="14">
        <f t="shared" si="11"/>
        <v>4920.7956560508128</v>
      </c>
      <c r="J92" s="14">
        <f t="shared" si="8"/>
        <v>66782.22676068962</v>
      </c>
      <c r="K92" s="14">
        <f t="shared" si="9"/>
        <v>564561.57805800077</v>
      </c>
      <c r="L92" s="21">
        <f t="shared" si="12"/>
        <v>8.1995911982165737</v>
      </c>
    </row>
    <row r="93" spans="1:12" x14ac:dyDescent="0.2">
      <c r="A93" s="17">
        <v>84</v>
      </c>
      <c r="B93" s="48">
        <v>4</v>
      </c>
      <c r="C93" s="47">
        <v>113</v>
      </c>
      <c r="D93" s="47">
        <v>104</v>
      </c>
      <c r="E93" s="18">
        <v>0.46779999999999999</v>
      </c>
      <c r="F93" s="19">
        <f t="shared" si="10"/>
        <v>3.6866359447004608E-2</v>
      </c>
      <c r="G93" s="19">
        <f t="shared" si="7"/>
        <v>3.6156950088946101E-2</v>
      </c>
      <c r="H93" s="14">
        <f t="shared" si="13"/>
        <v>63931.609837139382</v>
      </c>
      <c r="I93" s="14">
        <f t="shared" si="11"/>
        <v>2311.5720259874242</v>
      </c>
      <c r="J93" s="14">
        <f t="shared" si="8"/>
        <v>62701.391204908876</v>
      </c>
      <c r="K93" s="14">
        <f t="shared" si="9"/>
        <v>497779.35129731114</v>
      </c>
      <c r="L93" s="21">
        <f t="shared" si="12"/>
        <v>7.7861225857656935</v>
      </c>
    </row>
    <row r="94" spans="1:12" x14ac:dyDescent="0.2">
      <c r="A94" s="17">
        <v>85</v>
      </c>
      <c r="B94" s="48">
        <v>3</v>
      </c>
      <c r="C94" s="47">
        <v>97</v>
      </c>
      <c r="D94" s="47">
        <v>110</v>
      </c>
      <c r="E94" s="18">
        <v>0.11509999999999999</v>
      </c>
      <c r="F94" s="19">
        <f t="shared" si="10"/>
        <v>2.8985507246376812E-2</v>
      </c>
      <c r="G94" s="19">
        <f t="shared" si="7"/>
        <v>2.8260642251355807E-2</v>
      </c>
      <c r="H94" s="14">
        <f t="shared" si="13"/>
        <v>61620.03781115196</v>
      </c>
      <c r="I94" s="14">
        <f t="shared" si="11"/>
        <v>1741.4218440959835</v>
      </c>
      <c r="J94" s="14">
        <f t="shared" si="8"/>
        <v>60079.053621311425</v>
      </c>
      <c r="K94" s="14">
        <f t="shared" si="9"/>
        <v>435077.96009240224</v>
      </c>
      <c r="L94" s="21">
        <f t="shared" si="12"/>
        <v>7.0606571424995472</v>
      </c>
    </row>
    <row r="95" spans="1:12" x14ac:dyDescent="0.2">
      <c r="A95" s="17">
        <v>86</v>
      </c>
      <c r="B95" s="48">
        <v>11</v>
      </c>
      <c r="C95" s="47">
        <v>94</v>
      </c>
      <c r="D95" s="47">
        <v>93</v>
      </c>
      <c r="E95" s="18">
        <v>0.54649999999999999</v>
      </c>
      <c r="F95" s="19">
        <f t="shared" si="10"/>
        <v>0.11764705882352941</v>
      </c>
      <c r="G95" s="19">
        <f t="shared" si="7"/>
        <v>0.11168816663874462</v>
      </c>
      <c r="H95" s="14">
        <f t="shared" si="13"/>
        <v>59878.615967055979</v>
      </c>
      <c r="I95" s="14">
        <f t="shared" si="11"/>
        <v>6687.732838225942</v>
      </c>
      <c r="J95" s="14">
        <f t="shared" si="8"/>
        <v>56845.729124920515</v>
      </c>
      <c r="K95" s="14">
        <f t="shared" si="9"/>
        <v>374998.9064710908</v>
      </c>
      <c r="L95" s="21">
        <f t="shared" si="12"/>
        <v>6.2626515395313698</v>
      </c>
    </row>
    <row r="96" spans="1:12" x14ac:dyDescent="0.2">
      <c r="A96" s="17">
        <v>87</v>
      </c>
      <c r="B96" s="48">
        <v>8</v>
      </c>
      <c r="C96" s="47">
        <v>86</v>
      </c>
      <c r="D96" s="47">
        <v>89</v>
      </c>
      <c r="E96" s="18">
        <v>0.6</v>
      </c>
      <c r="F96" s="19">
        <f t="shared" si="10"/>
        <v>9.1428571428571428E-2</v>
      </c>
      <c r="G96" s="19">
        <f t="shared" si="7"/>
        <v>8.8202866593164286E-2</v>
      </c>
      <c r="H96" s="14">
        <f t="shared" si="13"/>
        <v>53190.883128830035</v>
      </c>
      <c r="I96" s="14">
        <f t="shared" si="11"/>
        <v>4691.5883685847884</v>
      </c>
      <c r="J96" s="14">
        <f t="shared" si="8"/>
        <v>51314.247781396123</v>
      </c>
      <c r="K96" s="14">
        <f t="shared" si="9"/>
        <v>318153.1773461703</v>
      </c>
      <c r="L96" s="21">
        <f t="shared" si="12"/>
        <v>5.9813479045947222</v>
      </c>
    </row>
    <row r="97" spans="1:12" x14ac:dyDescent="0.2">
      <c r="A97" s="17">
        <v>88</v>
      </c>
      <c r="B97" s="48">
        <v>13</v>
      </c>
      <c r="C97" s="47">
        <v>112</v>
      </c>
      <c r="D97" s="47">
        <v>82</v>
      </c>
      <c r="E97" s="18">
        <v>0.47710000000000002</v>
      </c>
      <c r="F97" s="19">
        <f t="shared" si="10"/>
        <v>0.13402061855670103</v>
      </c>
      <c r="G97" s="19">
        <f t="shared" si="7"/>
        <v>0.12524362293191468</v>
      </c>
      <c r="H97" s="14">
        <f t="shared" si="13"/>
        <v>48499.294760245248</v>
      </c>
      <c r="I97" s="14">
        <f t="shared" si="11"/>
        <v>6074.2273854159412</v>
      </c>
      <c r="J97" s="14">
        <f t="shared" si="8"/>
        <v>45323.081260411251</v>
      </c>
      <c r="K97" s="14">
        <f t="shared" si="9"/>
        <v>266838.92956477415</v>
      </c>
      <c r="L97" s="21">
        <f t="shared" si="12"/>
        <v>5.5019136027417321</v>
      </c>
    </row>
    <row r="98" spans="1:12" x14ac:dyDescent="0.2">
      <c r="A98" s="17">
        <v>89</v>
      </c>
      <c r="B98" s="48">
        <v>11</v>
      </c>
      <c r="C98" s="47">
        <v>93</v>
      </c>
      <c r="D98" s="47">
        <v>97</v>
      </c>
      <c r="E98" s="18">
        <v>0.39200000000000002</v>
      </c>
      <c r="F98" s="19">
        <f t="shared" si="10"/>
        <v>0.11578947368421053</v>
      </c>
      <c r="G98" s="19">
        <f t="shared" si="7"/>
        <v>0.10817402250019668</v>
      </c>
      <c r="H98" s="14">
        <f t="shared" si="13"/>
        <v>42425.067374829305</v>
      </c>
      <c r="I98" s="14">
        <f t="shared" si="11"/>
        <v>4589.2901927771454</v>
      </c>
      <c r="J98" s="14">
        <f t="shared" si="8"/>
        <v>39634.778937620802</v>
      </c>
      <c r="K98" s="14">
        <f>K99+J98</f>
        <v>221515.84830436291</v>
      </c>
      <c r="L98" s="21">
        <f t="shared" si="12"/>
        <v>5.2213434653444475</v>
      </c>
    </row>
    <row r="99" spans="1:12" x14ac:dyDescent="0.2">
      <c r="A99" s="17">
        <v>90</v>
      </c>
      <c r="B99" s="48">
        <v>14</v>
      </c>
      <c r="C99" s="47">
        <v>69</v>
      </c>
      <c r="D99" s="47">
        <v>87</v>
      </c>
      <c r="E99" s="18">
        <v>0.35539999999999999</v>
      </c>
      <c r="F99" s="23">
        <f t="shared" si="10"/>
        <v>0.17948717948717949</v>
      </c>
      <c r="G99" s="23">
        <f t="shared" si="7"/>
        <v>0.16087442142663438</v>
      </c>
      <c r="H99" s="24">
        <f t="shared" si="13"/>
        <v>37835.777182052159</v>
      </c>
      <c r="I99" s="24">
        <f t="shared" si="11"/>
        <v>6086.8087633896967</v>
      </c>
      <c r="J99" s="24">
        <f t="shared" si="8"/>
        <v>33912.220253171159</v>
      </c>
      <c r="K99" s="24">
        <f t="shared" ref="K99:K108" si="14">K100+J99</f>
        <v>181881.0693667421</v>
      </c>
      <c r="L99" s="25">
        <f t="shared" si="12"/>
        <v>4.8071186298512059</v>
      </c>
    </row>
    <row r="100" spans="1:12" x14ac:dyDescent="0.2">
      <c r="A100" s="17">
        <v>91</v>
      </c>
      <c r="B100" s="48">
        <v>11</v>
      </c>
      <c r="C100" s="47">
        <v>74</v>
      </c>
      <c r="D100" s="47">
        <v>61</v>
      </c>
      <c r="E100" s="18">
        <v>0.48170000000000002</v>
      </c>
      <c r="F100" s="23">
        <f t="shared" si="10"/>
        <v>0.16296296296296298</v>
      </c>
      <c r="G100" s="23">
        <f t="shared" si="7"/>
        <v>0.15027055530434569</v>
      </c>
      <c r="H100" s="24">
        <f t="shared" si="13"/>
        <v>31748.968418662462</v>
      </c>
      <c r="I100" s="24">
        <f t="shared" si="11"/>
        <v>4770.9351146125418</v>
      </c>
      <c r="J100" s="24">
        <f t="shared" si="8"/>
        <v>29276.192748758782</v>
      </c>
      <c r="K100" s="24">
        <f t="shared" si="14"/>
        <v>147968.84911357093</v>
      </c>
      <c r="L100" s="25">
        <f t="shared" si="12"/>
        <v>4.6605876185442581</v>
      </c>
    </row>
    <row r="101" spans="1:12" x14ac:dyDescent="0.2">
      <c r="A101" s="17">
        <v>92</v>
      </c>
      <c r="B101" s="48">
        <v>6</v>
      </c>
      <c r="C101" s="47">
        <v>56</v>
      </c>
      <c r="D101" s="47">
        <v>64</v>
      </c>
      <c r="E101" s="18">
        <v>0.3886</v>
      </c>
      <c r="F101" s="23">
        <f t="shared" si="10"/>
        <v>0.1</v>
      </c>
      <c r="G101" s="23">
        <f t="shared" si="7"/>
        <v>9.4238272047043756E-2</v>
      </c>
      <c r="H101" s="24">
        <f t="shared" si="13"/>
        <v>26978.033304049921</v>
      </c>
      <c r="I101" s="24">
        <f t="shared" si="11"/>
        <v>2542.363241801263</v>
      </c>
      <c r="J101" s="24">
        <f t="shared" si="8"/>
        <v>25423.632418012628</v>
      </c>
      <c r="K101" s="24">
        <f t="shared" si="14"/>
        <v>118692.65636481217</v>
      </c>
      <c r="L101" s="25">
        <f t="shared" si="12"/>
        <v>4.3996037452809471</v>
      </c>
    </row>
    <row r="102" spans="1:12" x14ac:dyDescent="0.2">
      <c r="A102" s="17">
        <v>93</v>
      </c>
      <c r="B102" s="48">
        <v>7</v>
      </c>
      <c r="C102" s="47">
        <v>54</v>
      </c>
      <c r="D102" s="47">
        <v>51</v>
      </c>
      <c r="E102" s="18">
        <v>0.5585</v>
      </c>
      <c r="F102" s="23">
        <f t="shared" si="10"/>
        <v>0.13333333333333333</v>
      </c>
      <c r="G102" s="23">
        <f t="shared" si="7"/>
        <v>0.12592079581942958</v>
      </c>
      <c r="H102" s="24">
        <f t="shared" si="13"/>
        <v>24435.670062248657</v>
      </c>
      <c r="I102" s="24">
        <f t="shared" si="11"/>
        <v>3076.9590206193611</v>
      </c>
      <c r="J102" s="24">
        <f t="shared" si="8"/>
        <v>23077.192654645209</v>
      </c>
      <c r="K102" s="24">
        <f t="shared" si="14"/>
        <v>93269.023946799542</v>
      </c>
      <c r="L102" s="25">
        <f t="shared" si="12"/>
        <v>3.8169210710899817</v>
      </c>
    </row>
    <row r="103" spans="1:12" x14ac:dyDescent="0.2">
      <c r="A103" s="17">
        <v>94</v>
      </c>
      <c r="B103" s="48">
        <v>13</v>
      </c>
      <c r="C103" s="47">
        <v>32</v>
      </c>
      <c r="D103" s="47">
        <v>52</v>
      </c>
      <c r="E103" s="18">
        <v>0.55410000000000004</v>
      </c>
      <c r="F103" s="23">
        <f t="shared" si="10"/>
        <v>0.30952380952380953</v>
      </c>
      <c r="G103" s="23">
        <f t="shared" si="7"/>
        <v>0.27198530442478247</v>
      </c>
      <c r="H103" s="24">
        <f t="shared" si="13"/>
        <v>21358.711041629296</v>
      </c>
      <c r="I103" s="24">
        <f t="shared" si="11"/>
        <v>5809.2555247785067</v>
      </c>
      <c r="J103" s="24">
        <f t="shared" si="8"/>
        <v>18768.364003130562</v>
      </c>
      <c r="K103" s="24">
        <f t="shared" si="14"/>
        <v>70191.831292154326</v>
      </c>
      <c r="L103" s="25">
        <f t="shared" si="12"/>
        <v>3.2863327358728065</v>
      </c>
    </row>
    <row r="104" spans="1:12" x14ac:dyDescent="0.2">
      <c r="A104" s="17">
        <v>95</v>
      </c>
      <c r="B104" s="48">
        <v>6</v>
      </c>
      <c r="C104" s="47">
        <v>25</v>
      </c>
      <c r="D104" s="47">
        <v>31</v>
      </c>
      <c r="E104" s="18">
        <v>0.52739999999999998</v>
      </c>
      <c r="F104" s="23">
        <f t="shared" si="10"/>
        <v>0.21428571428571427</v>
      </c>
      <c r="G104" s="23">
        <f t="shared" si="7"/>
        <v>0.19458029031379312</v>
      </c>
      <c r="H104" s="24">
        <f t="shared" si="13"/>
        <v>15549.45551685079</v>
      </c>
      <c r="I104" s="24">
        <f t="shared" si="11"/>
        <v>3025.6175686902388</v>
      </c>
      <c r="J104" s="24">
        <f t="shared" si="8"/>
        <v>14119.548653887783</v>
      </c>
      <c r="K104" s="24">
        <f t="shared" si="14"/>
        <v>51423.467289023763</v>
      </c>
      <c r="L104" s="25">
        <f t="shared" si="12"/>
        <v>3.3070911861381038</v>
      </c>
    </row>
    <row r="105" spans="1:12" x14ac:dyDescent="0.2">
      <c r="A105" s="17">
        <v>96</v>
      </c>
      <c r="B105" s="48">
        <v>5</v>
      </c>
      <c r="C105" s="47">
        <v>23</v>
      </c>
      <c r="D105" s="47">
        <v>19</v>
      </c>
      <c r="E105" s="18">
        <v>0.42520000000000002</v>
      </c>
      <c r="F105" s="23">
        <f t="shared" si="10"/>
        <v>0.23809523809523808</v>
      </c>
      <c r="G105" s="23">
        <f t="shared" si="7"/>
        <v>0.20943285582642204</v>
      </c>
      <c r="H105" s="24">
        <f t="shared" si="13"/>
        <v>12523.837948160552</v>
      </c>
      <c r="I105" s="24">
        <f t="shared" si="11"/>
        <v>2622.903147390582</v>
      </c>
      <c r="J105" s="24">
        <f t="shared" si="8"/>
        <v>11016.193219040446</v>
      </c>
      <c r="K105" s="24">
        <f t="shared" si="14"/>
        <v>37303.918635135982</v>
      </c>
      <c r="L105" s="25">
        <f t="shared" si="12"/>
        <v>2.9786331306382818</v>
      </c>
    </row>
    <row r="106" spans="1:12" x14ac:dyDescent="0.2">
      <c r="A106" s="17">
        <v>97</v>
      </c>
      <c r="B106" s="48">
        <v>5</v>
      </c>
      <c r="C106" s="47">
        <v>25</v>
      </c>
      <c r="D106" s="47">
        <v>19</v>
      </c>
      <c r="E106" s="18">
        <v>0.63449999999999995</v>
      </c>
      <c r="F106" s="23">
        <f t="shared" si="10"/>
        <v>0.22727272727272727</v>
      </c>
      <c r="G106" s="23">
        <f t="shared" si="7"/>
        <v>0.20984156961494072</v>
      </c>
      <c r="H106" s="24">
        <f t="shared" si="13"/>
        <v>9900.93480076997</v>
      </c>
      <c r="I106" s="24">
        <f t="shared" si="11"/>
        <v>2077.627699248761</v>
      </c>
      <c r="J106" s="24">
        <f t="shared" si="8"/>
        <v>9141.5618766945481</v>
      </c>
      <c r="K106" s="24">
        <f t="shared" si="14"/>
        <v>26287.725416095538</v>
      </c>
      <c r="L106" s="25">
        <f t="shared" si="12"/>
        <v>2.6550750959445981</v>
      </c>
    </row>
    <row r="107" spans="1:12" x14ac:dyDescent="0.2">
      <c r="A107" s="17">
        <v>98</v>
      </c>
      <c r="B107" s="48">
        <v>6</v>
      </c>
      <c r="C107" s="47">
        <v>11</v>
      </c>
      <c r="D107" s="47">
        <v>17</v>
      </c>
      <c r="E107" s="18">
        <v>0.45340000000000003</v>
      </c>
      <c r="F107" s="23">
        <f t="shared" si="10"/>
        <v>0.42857142857142855</v>
      </c>
      <c r="G107" s="23">
        <f t="shared" si="7"/>
        <v>0.34723025995972123</v>
      </c>
      <c r="H107" s="24">
        <f t="shared" si="13"/>
        <v>7823.307101521209</v>
      </c>
      <c r="I107" s="24">
        <f t="shared" si="11"/>
        <v>2716.4889586059426</v>
      </c>
      <c r="J107" s="24">
        <f t="shared" si="8"/>
        <v>6338.4742367472008</v>
      </c>
      <c r="K107" s="24">
        <f t="shared" si="14"/>
        <v>17146.16353940099</v>
      </c>
      <c r="L107" s="25">
        <f t="shared" si="12"/>
        <v>2.1916771663056651</v>
      </c>
    </row>
    <row r="108" spans="1:12" x14ac:dyDescent="0.2">
      <c r="A108" s="17">
        <v>99</v>
      </c>
      <c r="B108" s="48">
        <v>5</v>
      </c>
      <c r="C108" s="47">
        <v>8</v>
      </c>
      <c r="D108" s="47">
        <v>10</v>
      </c>
      <c r="E108" s="18">
        <v>0.68489999999999995</v>
      </c>
      <c r="F108" s="23">
        <f t="shared" si="10"/>
        <v>0.55555555555555558</v>
      </c>
      <c r="G108" s="23">
        <f t="shared" si="7"/>
        <v>0.47279088459174512</v>
      </c>
      <c r="H108" s="24">
        <f t="shared" si="13"/>
        <v>5106.8181429152664</v>
      </c>
      <c r="I108" s="24">
        <f t="shared" si="11"/>
        <v>2414.4570672380819</v>
      </c>
      <c r="J108" s="24">
        <f t="shared" si="8"/>
        <v>4346.0227210285466</v>
      </c>
      <c r="K108" s="24">
        <f t="shared" si="14"/>
        <v>10807.689302653789</v>
      </c>
      <c r="L108" s="25">
        <f t="shared" si="12"/>
        <v>2.1163254692449529</v>
      </c>
    </row>
    <row r="109" spans="1:12" x14ac:dyDescent="0.2">
      <c r="A109" s="17" t="s">
        <v>22</v>
      </c>
      <c r="B109" s="48">
        <v>5</v>
      </c>
      <c r="C109" s="47">
        <v>11</v>
      </c>
      <c r="D109" s="47">
        <v>13</v>
      </c>
      <c r="E109" s="18"/>
      <c r="F109" s="23">
        <f>B109/((C109+D109)/2)</f>
        <v>0.41666666666666669</v>
      </c>
      <c r="G109" s="23">
        <v>1</v>
      </c>
      <c r="H109" s="24">
        <f>H108-I108</f>
        <v>2692.3610756771845</v>
      </c>
      <c r="I109" s="24">
        <f>H109*G109</f>
        <v>2692.3610756771845</v>
      </c>
      <c r="J109" s="24">
        <f>H109/F109</f>
        <v>6461.6665816252425</v>
      </c>
      <c r="K109" s="24">
        <f>J109</f>
        <v>6461.6665816252425</v>
      </c>
      <c r="L109" s="25">
        <f>K109/H109</f>
        <v>2.4</v>
      </c>
    </row>
    <row r="110" spans="1:12" x14ac:dyDescent="0.2">
      <c r="A110" s="26"/>
      <c r="B110" s="26"/>
      <c r="C110" s="26"/>
      <c r="D110" s="26"/>
      <c r="E110" s="27"/>
      <c r="F110" s="27"/>
      <c r="G110" s="27"/>
      <c r="H110" s="26"/>
      <c r="I110" s="26"/>
      <c r="J110" s="26"/>
      <c r="K110" s="26"/>
      <c r="L110" s="27"/>
    </row>
    <row r="111" spans="1:12" x14ac:dyDescent="0.2">
      <c r="A111" s="14"/>
      <c r="B111" s="14"/>
      <c r="C111" s="14"/>
      <c r="D111" s="14"/>
      <c r="E111" s="15"/>
      <c r="F111" s="15"/>
      <c r="G111" s="15"/>
      <c r="H111" s="14"/>
      <c r="I111" s="14"/>
      <c r="J111" s="14"/>
      <c r="K111" s="14"/>
      <c r="L111" s="15"/>
    </row>
    <row r="112" spans="1:12" s="31" customFormat="1" x14ac:dyDescent="0.2">
      <c r="A112" s="57" t="s">
        <v>23</v>
      </c>
      <c r="B112" s="51"/>
      <c r="C112" s="10"/>
      <c r="D112" s="10"/>
      <c r="H112" s="32"/>
      <c r="I112" s="32"/>
      <c r="J112" s="32"/>
      <c r="K112" s="32"/>
      <c r="L112" s="30"/>
    </row>
    <row r="113" spans="1:12" s="31" customFormat="1" x14ac:dyDescent="0.2">
      <c r="A113" s="57" t="s">
        <v>9</v>
      </c>
      <c r="B113" s="49"/>
      <c r="C113" s="49"/>
      <c r="D113" s="49"/>
      <c r="E113" s="34"/>
      <c r="F113" s="34"/>
      <c r="G113" s="34"/>
      <c r="H113" s="33"/>
      <c r="I113" s="33"/>
      <c r="J113" s="33"/>
      <c r="K113" s="33"/>
      <c r="L113" s="30"/>
    </row>
    <row r="114" spans="1:12" s="31" customFormat="1" x14ac:dyDescent="0.2">
      <c r="A114" s="57" t="s">
        <v>10</v>
      </c>
      <c r="B114" s="49"/>
      <c r="C114" s="49"/>
      <c r="D114" s="49"/>
      <c r="E114" s="34"/>
      <c r="F114" s="34"/>
      <c r="G114" s="34"/>
      <c r="H114" s="33"/>
      <c r="I114" s="33"/>
      <c r="J114" s="33"/>
      <c r="K114" s="33"/>
      <c r="L114" s="30"/>
    </row>
    <row r="115" spans="1:12" s="31" customFormat="1" x14ac:dyDescent="0.2">
      <c r="A115" s="57" t="s">
        <v>11</v>
      </c>
      <c r="B115" s="49"/>
      <c r="C115" s="49"/>
      <c r="D115" s="49"/>
      <c r="E115" s="34"/>
      <c r="F115" s="34"/>
      <c r="G115" s="34"/>
      <c r="H115" s="33"/>
      <c r="I115" s="33"/>
      <c r="J115" s="33"/>
      <c r="K115" s="33"/>
      <c r="L115" s="30"/>
    </row>
    <row r="116" spans="1:12" s="31" customFormat="1" x14ac:dyDescent="0.2">
      <c r="A116" s="57" t="s">
        <v>12</v>
      </c>
      <c r="B116" s="49"/>
      <c r="C116" s="49"/>
      <c r="D116" s="49"/>
      <c r="E116" s="34"/>
      <c r="F116" s="34"/>
      <c r="G116" s="34"/>
      <c r="H116" s="33"/>
      <c r="I116" s="33"/>
      <c r="J116" s="33"/>
      <c r="K116" s="33"/>
      <c r="L116" s="30"/>
    </row>
    <row r="117" spans="1:12" s="31" customFormat="1" x14ac:dyDescent="0.2">
      <c r="A117" s="57" t="s">
        <v>13</v>
      </c>
      <c r="B117" s="49"/>
      <c r="C117" s="49"/>
      <c r="D117" s="49"/>
      <c r="E117" s="34"/>
      <c r="F117" s="34"/>
      <c r="G117" s="34"/>
      <c r="H117" s="33"/>
      <c r="I117" s="33"/>
      <c r="J117" s="33"/>
      <c r="K117" s="33"/>
      <c r="L117" s="30"/>
    </row>
    <row r="118" spans="1:12" s="31" customFormat="1" x14ac:dyDescent="0.2">
      <c r="A118" s="57" t="s">
        <v>14</v>
      </c>
      <c r="B118" s="49"/>
      <c r="C118" s="49"/>
      <c r="D118" s="49"/>
      <c r="E118" s="34"/>
      <c r="F118" s="34"/>
      <c r="G118" s="34"/>
      <c r="H118" s="33"/>
      <c r="I118" s="33"/>
      <c r="J118" s="33"/>
      <c r="K118" s="33"/>
      <c r="L118" s="30"/>
    </row>
    <row r="119" spans="1:12" s="31" customFormat="1" x14ac:dyDescent="0.2">
      <c r="A119" s="57" t="s">
        <v>15</v>
      </c>
      <c r="B119" s="49"/>
      <c r="C119" s="49"/>
      <c r="D119" s="49"/>
      <c r="E119" s="34"/>
      <c r="F119" s="34"/>
      <c r="G119" s="34"/>
      <c r="H119" s="33"/>
      <c r="I119" s="33"/>
      <c r="J119" s="33"/>
      <c r="K119" s="33"/>
      <c r="L119" s="30"/>
    </row>
    <row r="120" spans="1:12" s="31" customFormat="1" x14ac:dyDescent="0.2">
      <c r="A120" s="57" t="s">
        <v>16</v>
      </c>
      <c r="B120" s="49"/>
      <c r="C120" s="49"/>
      <c r="D120" s="49"/>
      <c r="E120" s="34"/>
      <c r="F120" s="34"/>
      <c r="G120" s="34"/>
      <c r="H120" s="33"/>
      <c r="I120" s="33"/>
      <c r="J120" s="33"/>
      <c r="K120" s="33"/>
      <c r="L120" s="30"/>
    </row>
    <row r="121" spans="1:12" s="31" customFormat="1" x14ac:dyDescent="0.2">
      <c r="A121" s="57" t="s">
        <v>17</v>
      </c>
      <c r="B121" s="49"/>
      <c r="C121" s="49"/>
      <c r="D121" s="49"/>
      <c r="E121" s="34"/>
      <c r="F121" s="34"/>
      <c r="G121" s="34"/>
      <c r="H121" s="33"/>
      <c r="I121" s="33"/>
      <c r="J121" s="33"/>
      <c r="K121" s="33"/>
      <c r="L121" s="30"/>
    </row>
    <row r="122" spans="1:12" s="31" customFormat="1" x14ac:dyDescent="0.2">
      <c r="A122" s="57" t="s">
        <v>18</v>
      </c>
      <c r="B122" s="49"/>
      <c r="C122" s="49"/>
      <c r="D122" s="49"/>
      <c r="E122" s="34"/>
      <c r="F122" s="34"/>
      <c r="G122" s="34"/>
      <c r="H122" s="33"/>
      <c r="I122" s="33"/>
      <c r="J122" s="33"/>
      <c r="K122" s="33"/>
      <c r="L122" s="30"/>
    </row>
    <row r="123" spans="1:12" s="31" customFormat="1" x14ac:dyDescent="0.2">
      <c r="A123" s="57" t="s">
        <v>19</v>
      </c>
      <c r="B123" s="49"/>
      <c r="C123" s="49"/>
      <c r="D123" s="49"/>
      <c r="E123" s="34"/>
      <c r="F123" s="34"/>
      <c r="G123" s="34"/>
      <c r="H123" s="33"/>
      <c r="I123" s="33"/>
      <c r="J123" s="33"/>
      <c r="K123" s="33"/>
      <c r="L123" s="30"/>
    </row>
    <row r="124" spans="1:12" s="31" customFormat="1" x14ac:dyDescent="0.2">
      <c r="A124" s="28"/>
      <c r="B124" s="14"/>
      <c r="C124" s="14"/>
      <c r="D124" s="14"/>
      <c r="E124" s="30"/>
      <c r="F124" s="30"/>
      <c r="G124" s="30"/>
      <c r="H124" s="29"/>
      <c r="I124" s="29"/>
      <c r="J124" s="29"/>
      <c r="K124" s="29"/>
      <c r="L124" s="30"/>
    </row>
    <row r="125" spans="1:12" s="31" customFormat="1" x14ac:dyDescent="0.2">
      <c r="A125" s="56" t="e">
        <f>#REF!</f>
        <v>#REF!</v>
      </c>
      <c r="B125" s="10"/>
      <c r="C125" s="10"/>
      <c r="D125" s="10"/>
      <c r="H125" s="32"/>
      <c r="I125" s="32"/>
      <c r="J125" s="32"/>
      <c r="K125" s="32"/>
      <c r="L125" s="30"/>
    </row>
    <row r="126" spans="1:12" s="31" customFormat="1" x14ac:dyDescent="0.2">
      <c r="A126" s="32"/>
      <c r="B126" s="10"/>
      <c r="C126" s="10"/>
      <c r="D126" s="10"/>
      <c r="H126" s="32"/>
      <c r="I126" s="32"/>
      <c r="J126" s="32"/>
      <c r="K126" s="32"/>
      <c r="L126" s="30"/>
    </row>
    <row r="127" spans="1:12" s="31" customFormat="1" x14ac:dyDescent="0.2">
      <c r="A127" s="32"/>
      <c r="B127" s="10"/>
      <c r="C127" s="10"/>
      <c r="D127" s="10"/>
      <c r="H127" s="32"/>
      <c r="I127" s="32"/>
      <c r="J127" s="32"/>
      <c r="K127" s="32"/>
      <c r="L127" s="30"/>
    </row>
    <row r="128" spans="1:12" s="31" customFormat="1" x14ac:dyDescent="0.2">
      <c r="A128" s="32"/>
      <c r="B128" s="10"/>
      <c r="C128" s="10"/>
      <c r="D128" s="10"/>
      <c r="H128" s="32"/>
      <c r="I128" s="32"/>
      <c r="J128" s="32"/>
      <c r="K128" s="32"/>
      <c r="L128" s="30"/>
    </row>
    <row r="129" spans="1:12" s="31" customFormat="1" x14ac:dyDescent="0.2">
      <c r="A129" s="32"/>
      <c r="B129" s="10"/>
      <c r="C129" s="10"/>
      <c r="D129" s="10"/>
      <c r="H129" s="32"/>
      <c r="I129" s="32"/>
      <c r="J129" s="32"/>
      <c r="K129" s="32"/>
      <c r="L129" s="30"/>
    </row>
    <row r="130" spans="1:12" s="31" customFormat="1" x14ac:dyDescent="0.2">
      <c r="A130" s="32"/>
      <c r="B130" s="10"/>
      <c r="C130" s="10"/>
      <c r="D130" s="10"/>
      <c r="H130" s="32"/>
      <c r="I130" s="32"/>
      <c r="J130" s="32"/>
      <c r="K130" s="32"/>
      <c r="L130" s="30"/>
    </row>
    <row r="131" spans="1:12" s="31" customFormat="1" x14ac:dyDescent="0.2">
      <c r="A131" s="32"/>
      <c r="B131" s="10"/>
      <c r="C131" s="10"/>
      <c r="D131" s="10"/>
      <c r="H131" s="32"/>
      <c r="I131" s="32"/>
      <c r="J131" s="32"/>
      <c r="K131" s="32"/>
      <c r="L131" s="30"/>
    </row>
    <row r="132" spans="1:12" s="31" customFormat="1" x14ac:dyDescent="0.2">
      <c r="A132" s="32"/>
      <c r="B132" s="10"/>
      <c r="C132" s="10"/>
      <c r="D132" s="10"/>
      <c r="H132" s="32"/>
      <c r="I132" s="32"/>
      <c r="J132" s="32"/>
      <c r="K132" s="32"/>
      <c r="L132" s="30"/>
    </row>
    <row r="133" spans="1:12" s="31" customFormat="1" x14ac:dyDescent="0.2">
      <c r="A133" s="32"/>
      <c r="B133" s="10"/>
      <c r="C133" s="10"/>
      <c r="D133" s="10"/>
      <c r="H133" s="32"/>
      <c r="I133" s="32"/>
      <c r="J133" s="32"/>
      <c r="K133" s="32"/>
      <c r="L133" s="30"/>
    </row>
    <row r="134" spans="1:12" s="31" customFormat="1" x14ac:dyDescent="0.2">
      <c r="A134" s="32"/>
      <c r="B134" s="10"/>
      <c r="C134" s="10"/>
      <c r="D134" s="10"/>
      <c r="H134" s="32"/>
      <c r="I134" s="32"/>
      <c r="J134" s="32"/>
      <c r="K134" s="32"/>
      <c r="L134" s="30"/>
    </row>
    <row r="135" spans="1:12" s="31" customFormat="1" x14ac:dyDescent="0.2">
      <c r="A135" s="32"/>
      <c r="B135" s="10"/>
      <c r="C135" s="10"/>
      <c r="D135" s="10"/>
      <c r="H135" s="32"/>
      <c r="I135" s="32"/>
      <c r="J135" s="32"/>
      <c r="K135" s="32"/>
      <c r="L135" s="30"/>
    </row>
    <row r="136" spans="1:12" s="31" customFormat="1" x14ac:dyDescent="0.2">
      <c r="A136" s="32"/>
      <c r="B136" s="10"/>
      <c r="C136" s="10"/>
      <c r="D136" s="10"/>
      <c r="H136" s="32"/>
      <c r="I136" s="32"/>
      <c r="J136" s="32"/>
      <c r="K136" s="32"/>
      <c r="L136" s="30"/>
    </row>
    <row r="137" spans="1:12" s="31" customFormat="1" x14ac:dyDescent="0.2">
      <c r="A137" s="32"/>
      <c r="B137" s="10"/>
      <c r="C137" s="10"/>
      <c r="D137" s="10"/>
      <c r="H137" s="32"/>
      <c r="I137" s="32"/>
      <c r="J137" s="32"/>
      <c r="K137" s="32"/>
      <c r="L137" s="30"/>
    </row>
    <row r="138" spans="1:12" s="31" customFormat="1" x14ac:dyDescent="0.2">
      <c r="A138" s="32"/>
      <c r="B138" s="10"/>
      <c r="C138" s="10"/>
      <c r="D138" s="10"/>
      <c r="H138" s="32"/>
      <c r="I138" s="32"/>
      <c r="J138" s="32"/>
      <c r="K138" s="32"/>
      <c r="L138" s="30"/>
    </row>
    <row r="139" spans="1:12" s="31" customFormat="1" x14ac:dyDescent="0.2">
      <c r="A139" s="32"/>
      <c r="B139" s="10"/>
      <c r="C139" s="10"/>
      <c r="D139" s="10"/>
      <c r="H139" s="32"/>
      <c r="I139" s="32"/>
      <c r="J139" s="32"/>
      <c r="K139" s="32"/>
      <c r="L139" s="30"/>
    </row>
    <row r="140" spans="1:12" s="31" customFormat="1" x14ac:dyDescent="0.2">
      <c r="A140" s="32"/>
      <c r="B140" s="10"/>
      <c r="C140" s="10"/>
      <c r="D140" s="10"/>
      <c r="H140" s="32"/>
      <c r="I140" s="32"/>
      <c r="J140" s="32"/>
      <c r="K140" s="32"/>
      <c r="L140" s="30"/>
    </row>
    <row r="141" spans="1:12" s="31" customFormat="1" x14ac:dyDescent="0.2">
      <c r="A141" s="32"/>
      <c r="B141" s="10"/>
      <c r="C141" s="10"/>
      <c r="D141" s="10"/>
      <c r="H141" s="32"/>
      <c r="I141" s="32"/>
      <c r="J141" s="32"/>
      <c r="K141" s="32"/>
      <c r="L141" s="30"/>
    </row>
    <row r="142" spans="1:12" s="31" customFormat="1" x14ac:dyDescent="0.2">
      <c r="A142" s="32"/>
      <c r="B142" s="10"/>
      <c r="C142" s="10"/>
      <c r="D142" s="10"/>
      <c r="H142" s="32"/>
      <c r="I142" s="32"/>
      <c r="J142" s="32"/>
      <c r="K142" s="32"/>
      <c r="L142" s="30"/>
    </row>
    <row r="143" spans="1:12" s="31" customFormat="1" x14ac:dyDescent="0.2">
      <c r="A143" s="32"/>
      <c r="B143" s="10"/>
      <c r="C143" s="10"/>
      <c r="D143" s="10"/>
      <c r="H143" s="32"/>
      <c r="I143" s="32"/>
      <c r="J143" s="32"/>
      <c r="K143" s="32"/>
      <c r="L143" s="30"/>
    </row>
    <row r="144" spans="1:12" s="31" customFormat="1" x14ac:dyDescent="0.2">
      <c r="A144" s="32"/>
      <c r="B144" s="10"/>
      <c r="C144" s="10"/>
      <c r="D144" s="10"/>
      <c r="H144" s="32"/>
      <c r="I144" s="32"/>
      <c r="J144" s="32"/>
      <c r="K144" s="32"/>
      <c r="L144" s="30"/>
    </row>
    <row r="145" spans="1:12" s="31" customFormat="1" x14ac:dyDescent="0.2">
      <c r="A145" s="32"/>
      <c r="B145" s="10"/>
      <c r="C145" s="10"/>
      <c r="D145" s="10"/>
      <c r="H145" s="32"/>
      <c r="I145" s="32"/>
      <c r="J145" s="32"/>
      <c r="K145" s="32"/>
      <c r="L145" s="30"/>
    </row>
    <row r="146" spans="1:12" s="31" customFormat="1" x14ac:dyDescent="0.2">
      <c r="A146" s="32"/>
      <c r="B146" s="10"/>
      <c r="C146" s="10"/>
      <c r="D146" s="10"/>
      <c r="H146" s="32"/>
      <c r="I146" s="32"/>
      <c r="J146" s="32"/>
      <c r="K146" s="32"/>
      <c r="L146" s="30"/>
    </row>
    <row r="147" spans="1:12" s="31" customFormat="1" x14ac:dyDescent="0.2">
      <c r="A147" s="32"/>
      <c r="B147" s="10"/>
      <c r="C147" s="10"/>
      <c r="D147" s="10"/>
      <c r="H147" s="32"/>
      <c r="I147" s="32"/>
      <c r="J147" s="32"/>
      <c r="K147" s="32"/>
      <c r="L147" s="30"/>
    </row>
    <row r="148" spans="1:12" s="31" customFormat="1" x14ac:dyDescent="0.2">
      <c r="A148" s="32"/>
      <c r="B148" s="10"/>
      <c r="C148" s="10"/>
      <c r="D148" s="10"/>
      <c r="H148" s="32"/>
      <c r="I148" s="32"/>
      <c r="J148" s="32"/>
      <c r="K148" s="32"/>
      <c r="L148" s="30"/>
    </row>
    <row r="149" spans="1:12" s="31" customFormat="1" x14ac:dyDescent="0.2">
      <c r="A149" s="32"/>
      <c r="B149" s="10"/>
      <c r="C149" s="10"/>
      <c r="D149" s="10"/>
      <c r="H149" s="32"/>
      <c r="I149" s="32"/>
      <c r="J149" s="32"/>
      <c r="K149" s="32"/>
      <c r="L149" s="30"/>
    </row>
    <row r="150" spans="1:12" s="31" customFormat="1" x14ac:dyDescent="0.2">
      <c r="A150" s="32"/>
      <c r="B150" s="10"/>
      <c r="C150" s="10"/>
      <c r="D150" s="10"/>
      <c r="H150" s="32"/>
      <c r="I150" s="32"/>
      <c r="J150" s="32"/>
      <c r="K150" s="32"/>
      <c r="L150" s="30"/>
    </row>
    <row r="151" spans="1:12" s="31" customFormat="1" x14ac:dyDescent="0.2">
      <c r="A151" s="32"/>
      <c r="B151" s="10"/>
      <c r="C151" s="10"/>
      <c r="D151" s="10"/>
      <c r="H151" s="32"/>
      <c r="I151" s="32"/>
      <c r="J151" s="32"/>
      <c r="K151" s="32"/>
      <c r="L151" s="30"/>
    </row>
    <row r="152" spans="1:12" s="31" customFormat="1" x14ac:dyDescent="0.2">
      <c r="A152" s="32"/>
      <c r="B152" s="10"/>
      <c r="C152" s="10"/>
      <c r="D152" s="10"/>
      <c r="H152" s="32"/>
      <c r="I152" s="32"/>
      <c r="J152" s="32"/>
      <c r="K152" s="32"/>
      <c r="L152" s="30"/>
    </row>
    <row r="153" spans="1:12" s="31" customFormat="1" x14ac:dyDescent="0.2">
      <c r="A153" s="32"/>
      <c r="B153" s="10"/>
      <c r="C153" s="10"/>
      <c r="D153" s="10"/>
      <c r="H153" s="32"/>
      <c r="I153" s="32"/>
      <c r="J153" s="32"/>
      <c r="K153" s="32"/>
      <c r="L153" s="30"/>
    </row>
    <row r="154" spans="1:12" s="31" customFormat="1" x14ac:dyDescent="0.2">
      <c r="A154" s="32"/>
      <c r="B154" s="10"/>
      <c r="C154" s="10"/>
      <c r="D154" s="10"/>
      <c r="H154" s="32"/>
      <c r="I154" s="32"/>
      <c r="J154" s="32"/>
      <c r="K154" s="32"/>
      <c r="L154" s="30"/>
    </row>
    <row r="155" spans="1:12" s="31" customFormat="1" x14ac:dyDescent="0.2">
      <c r="A155" s="32"/>
      <c r="B155" s="10"/>
      <c r="C155" s="10"/>
      <c r="D155" s="10"/>
      <c r="H155" s="32"/>
      <c r="I155" s="32"/>
      <c r="J155" s="32"/>
      <c r="K155" s="32"/>
      <c r="L155" s="30"/>
    </row>
    <row r="156" spans="1:12" s="31" customFormat="1" x14ac:dyDescent="0.2">
      <c r="A156" s="32"/>
      <c r="B156" s="10"/>
      <c r="C156" s="10"/>
      <c r="D156" s="10"/>
      <c r="H156" s="32"/>
      <c r="I156" s="32"/>
      <c r="J156" s="32"/>
      <c r="K156" s="32"/>
      <c r="L156" s="30"/>
    </row>
    <row r="157" spans="1:12" s="31" customFormat="1" x14ac:dyDescent="0.2">
      <c r="A157" s="32"/>
      <c r="B157" s="10"/>
      <c r="C157" s="10"/>
      <c r="D157" s="10"/>
      <c r="H157" s="32"/>
      <c r="I157" s="32"/>
      <c r="J157" s="32"/>
      <c r="K157" s="32"/>
      <c r="L157" s="30"/>
    </row>
    <row r="158" spans="1:12" x14ac:dyDescent="0.2">
      <c r="L158" s="15"/>
    </row>
    <row r="159" spans="1:12" x14ac:dyDescent="0.2">
      <c r="L159" s="15"/>
    </row>
    <row r="160" spans="1:12" x14ac:dyDescent="0.2">
      <c r="L160" s="15"/>
    </row>
    <row r="161" spans="12:12" x14ac:dyDescent="0.2">
      <c r="L161" s="15"/>
    </row>
    <row r="162" spans="12:12" x14ac:dyDescent="0.2">
      <c r="L162" s="15"/>
    </row>
    <row r="163" spans="12:12" x14ac:dyDescent="0.2">
      <c r="L163" s="15"/>
    </row>
    <row r="164" spans="12:12" x14ac:dyDescent="0.2">
      <c r="L164" s="15"/>
    </row>
    <row r="165" spans="12:12" x14ac:dyDescent="0.2">
      <c r="L165" s="15"/>
    </row>
    <row r="166" spans="12:12" x14ac:dyDescent="0.2">
      <c r="L166" s="15"/>
    </row>
    <row r="167" spans="12:12" x14ac:dyDescent="0.2">
      <c r="L167" s="15"/>
    </row>
    <row r="168" spans="12:12" x14ac:dyDescent="0.2">
      <c r="L168" s="15"/>
    </row>
    <row r="169" spans="12:12" x14ac:dyDescent="0.2">
      <c r="L169" s="15"/>
    </row>
    <row r="170" spans="12:12" x14ac:dyDescent="0.2">
      <c r="L170" s="15"/>
    </row>
    <row r="171" spans="12:12" x14ac:dyDescent="0.2">
      <c r="L171" s="15"/>
    </row>
    <row r="172" spans="12:12" x14ac:dyDescent="0.2">
      <c r="L172" s="15"/>
    </row>
    <row r="173" spans="12:12" x14ac:dyDescent="0.2">
      <c r="L173" s="15"/>
    </row>
    <row r="174" spans="12:12" x14ac:dyDescent="0.2">
      <c r="L174" s="15"/>
    </row>
    <row r="175" spans="12:12" x14ac:dyDescent="0.2">
      <c r="L175" s="15"/>
    </row>
    <row r="176" spans="12:12" x14ac:dyDescent="0.2">
      <c r="L176" s="15"/>
    </row>
    <row r="177" spans="12:12" x14ac:dyDescent="0.2">
      <c r="L177" s="15"/>
    </row>
    <row r="178" spans="12:12" x14ac:dyDescent="0.2">
      <c r="L178" s="15"/>
    </row>
    <row r="179" spans="12:12" x14ac:dyDescent="0.2">
      <c r="L179" s="15"/>
    </row>
    <row r="180" spans="12:12" x14ac:dyDescent="0.2">
      <c r="L180" s="15"/>
    </row>
    <row r="181" spans="12:12" x14ac:dyDescent="0.2">
      <c r="L181" s="15"/>
    </row>
    <row r="182" spans="12:12" x14ac:dyDescent="0.2">
      <c r="L182" s="15"/>
    </row>
    <row r="183" spans="12:12" x14ac:dyDescent="0.2">
      <c r="L183" s="15"/>
    </row>
    <row r="184" spans="12:12" x14ac:dyDescent="0.2">
      <c r="L184" s="15"/>
    </row>
    <row r="185" spans="12:12" x14ac:dyDescent="0.2">
      <c r="L185" s="15"/>
    </row>
    <row r="186" spans="12:12" x14ac:dyDescent="0.2">
      <c r="L186" s="15"/>
    </row>
    <row r="187" spans="12:12" x14ac:dyDescent="0.2">
      <c r="L187" s="15"/>
    </row>
    <row r="188" spans="12:12" x14ac:dyDescent="0.2">
      <c r="L188" s="15"/>
    </row>
    <row r="189" spans="12:12" x14ac:dyDescent="0.2">
      <c r="L189" s="15"/>
    </row>
    <row r="190" spans="12:12" x14ac:dyDescent="0.2">
      <c r="L190" s="15"/>
    </row>
    <row r="191" spans="12:12" x14ac:dyDescent="0.2">
      <c r="L191" s="15"/>
    </row>
    <row r="192" spans="12:12" x14ac:dyDescent="0.2">
      <c r="L192" s="15"/>
    </row>
    <row r="193" spans="12:12" x14ac:dyDescent="0.2">
      <c r="L193" s="15"/>
    </row>
    <row r="194" spans="12:12" x14ac:dyDescent="0.2">
      <c r="L194" s="15"/>
    </row>
    <row r="195" spans="12:12" x14ac:dyDescent="0.2">
      <c r="L195" s="15"/>
    </row>
    <row r="196" spans="12:12" x14ac:dyDescent="0.2">
      <c r="L196" s="15"/>
    </row>
    <row r="197" spans="12:12" x14ac:dyDescent="0.2">
      <c r="L197" s="15"/>
    </row>
    <row r="198" spans="12:12" x14ac:dyDescent="0.2">
      <c r="L198" s="15"/>
    </row>
    <row r="199" spans="12:12" x14ac:dyDescent="0.2">
      <c r="L199" s="15"/>
    </row>
    <row r="200" spans="12:12" x14ac:dyDescent="0.2">
      <c r="L200" s="15"/>
    </row>
    <row r="201" spans="12:12" x14ac:dyDescent="0.2">
      <c r="L201" s="15"/>
    </row>
    <row r="202" spans="12:12" x14ac:dyDescent="0.2">
      <c r="L202" s="15"/>
    </row>
    <row r="203" spans="12:12" x14ac:dyDescent="0.2">
      <c r="L203" s="15"/>
    </row>
    <row r="204" spans="12:12" x14ac:dyDescent="0.2">
      <c r="L204" s="15"/>
    </row>
    <row r="205" spans="12:12" x14ac:dyDescent="0.2">
      <c r="L205" s="15"/>
    </row>
    <row r="206" spans="12:12" x14ac:dyDescent="0.2">
      <c r="L206" s="15"/>
    </row>
    <row r="207" spans="12:12" x14ac:dyDescent="0.2">
      <c r="L207" s="15"/>
    </row>
    <row r="208" spans="12:12" x14ac:dyDescent="0.2">
      <c r="L208" s="15"/>
    </row>
    <row r="209" spans="12:12" x14ac:dyDescent="0.2">
      <c r="L209" s="15"/>
    </row>
    <row r="210" spans="12:12" x14ac:dyDescent="0.2">
      <c r="L210" s="15"/>
    </row>
    <row r="211" spans="12:12" x14ac:dyDescent="0.2">
      <c r="L211" s="15"/>
    </row>
    <row r="212" spans="12:12" x14ac:dyDescent="0.2">
      <c r="L212" s="15"/>
    </row>
    <row r="213" spans="12:12" x14ac:dyDescent="0.2">
      <c r="L213" s="15"/>
    </row>
    <row r="214" spans="12:12" x14ac:dyDescent="0.2">
      <c r="L214" s="15"/>
    </row>
    <row r="215" spans="12:12" x14ac:dyDescent="0.2">
      <c r="L215" s="15"/>
    </row>
    <row r="216" spans="12:12" x14ac:dyDescent="0.2">
      <c r="L216" s="15"/>
    </row>
    <row r="217" spans="12:12" x14ac:dyDescent="0.2">
      <c r="L217" s="15"/>
    </row>
    <row r="218" spans="12:12" x14ac:dyDescent="0.2">
      <c r="L218" s="15"/>
    </row>
    <row r="219" spans="12:12" x14ac:dyDescent="0.2">
      <c r="L219" s="15"/>
    </row>
    <row r="220" spans="12:12" x14ac:dyDescent="0.2">
      <c r="L220" s="15"/>
    </row>
    <row r="221" spans="12:12" x14ac:dyDescent="0.2">
      <c r="L221" s="15"/>
    </row>
    <row r="222" spans="12:12" x14ac:dyDescent="0.2">
      <c r="L222" s="15"/>
    </row>
    <row r="223" spans="12:12" x14ac:dyDescent="0.2">
      <c r="L223" s="15"/>
    </row>
    <row r="224" spans="12:12" x14ac:dyDescent="0.2">
      <c r="L224" s="15"/>
    </row>
    <row r="225" spans="12:12" x14ac:dyDescent="0.2">
      <c r="L225" s="15"/>
    </row>
    <row r="226" spans="12:12" x14ac:dyDescent="0.2">
      <c r="L226" s="15"/>
    </row>
    <row r="227" spans="12:12" x14ac:dyDescent="0.2">
      <c r="L227" s="15"/>
    </row>
    <row r="228" spans="12:12" x14ac:dyDescent="0.2">
      <c r="L228" s="15"/>
    </row>
    <row r="229" spans="12:12" x14ac:dyDescent="0.2">
      <c r="L229" s="15"/>
    </row>
    <row r="230" spans="12:12" x14ac:dyDescent="0.2">
      <c r="L230" s="15"/>
    </row>
    <row r="231" spans="12:12" x14ac:dyDescent="0.2">
      <c r="L231" s="15"/>
    </row>
    <row r="232" spans="12:12" x14ac:dyDescent="0.2">
      <c r="L232" s="15"/>
    </row>
    <row r="233" spans="12:12" x14ac:dyDescent="0.2">
      <c r="L233" s="15"/>
    </row>
    <row r="234" spans="12:12" x14ac:dyDescent="0.2">
      <c r="L234" s="15"/>
    </row>
    <row r="235" spans="12:12" x14ac:dyDescent="0.2">
      <c r="L235" s="15"/>
    </row>
    <row r="236" spans="12:12" x14ac:dyDescent="0.2">
      <c r="L236" s="15"/>
    </row>
    <row r="237" spans="12:12" x14ac:dyDescent="0.2">
      <c r="L237" s="15"/>
    </row>
    <row r="238" spans="12:12" x14ac:dyDescent="0.2">
      <c r="L238" s="15"/>
    </row>
    <row r="239" spans="12:12" x14ac:dyDescent="0.2">
      <c r="L239" s="15"/>
    </row>
    <row r="240" spans="12:12" x14ac:dyDescent="0.2">
      <c r="L240" s="15"/>
    </row>
    <row r="241" spans="12:12" x14ac:dyDescent="0.2">
      <c r="L241" s="15"/>
    </row>
    <row r="242" spans="12:12" x14ac:dyDescent="0.2">
      <c r="L242" s="15"/>
    </row>
    <row r="243" spans="12:12" x14ac:dyDescent="0.2">
      <c r="L243" s="15"/>
    </row>
    <row r="244" spans="12:12" x14ac:dyDescent="0.2">
      <c r="L244" s="15"/>
    </row>
    <row r="245" spans="12:12" x14ac:dyDescent="0.2">
      <c r="L245" s="15"/>
    </row>
    <row r="246" spans="12:12" x14ac:dyDescent="0.2">
      <c r="L246" s="15"/>
    </row>
    <row r="247" spans="12:12" x14ac:dyDescent="0.2">
      <c r="L247" s="15"/>
    </row>
    <row r="248" spans="12:12" x14ac:dyDescent="0.2">
      <c r="L248" s="15"/>
    </row>
    <row r="249" spans="12:12" x14ac:dyDescent="0.2">
      <c r="L249" s="15"/>
    </row>
    <row r="250" spans="12:12" x14ac:dyDescent="0.2">
      <c r="L250" s="15"/>
    </row>
    <row r="251" spans="12:12" x14ac:dyDescent="0.2">
      <c r="L251" s="15"/>
    </row>
    <row r="252" spans="12:12" x14ac:dyDescent="0.2">
      <c r="L252" s="15"/>
    </row>
    <row r="253" spans="12:12" x14ac:dyDescent="0.2">
      <c r="L253" s="15"/>
    </row>
    <row r="254" spans="12:12" x14ac:dyDescent="0.2">
      <c r="L254" s="15"/>
    </row>
    <row r="255" spans="12:12" x14ac:dyDescent="0.2">
      <c r="L255" s="15"/>
    </row>
    <row r="256" spans="12:12" x14ac:dyDescent="0.2">
      <c r="L256" s="15"/>
    </row>
    <row r="257" spans="12:12" x14ac:dyDescent="0.2">
      <c r="L257" s="15"/>
    </row>
    <row r="258" spans="12:12" x14ac:dyDescent="0.2">
      <c r="L258" s="15"/>
    </row>
    <row r="259" spans="12:12" x14ac:dyDescent="0.2">
      <c r="L259" s="15"/>
    </row>
    <row r="260" spans="12:12" x14ac:dyDescent="0.2">
      <c r="L260" s="15"/>
    </row>
    <row r="261" spans="12:12" x14ac:dyDescent="0.2">
      <c r="L261" s="15"/>
    </row>
    <row r="262" spans="12:12" x14ac:dyDescent="0.2">
      <c r="L262" s="15"/>
    </row>
    <row r="263" spans="12:12" x14ac:dyDescent="0.2">
      <c r="L263" s="15"/>
    </row>
    <row r="264" spans="12:12" x14ac:dyDescent="0.2">
      <c r="L264" s="15"/>
    </row>
    <row r="265" spans="12:12" x14ac:dyDescent="0.2">
      <c r="L265" s="15"/>
    </row>
    <row r="266" spans="12:12" x14ac:dyDescent="0.2">
      <c r="L266" s="15"/>
    </row>
    <row r="267" spans="12:12" x14ac:dyDescent="0.2">
      <c r="L267" s="15"/>
    </row>
    <row r="268" spans="12:12" x14ac:dyDescent="0.2">
      <c r="L268" s="15"/>
    </row>
    <row r="269" spans="12:12" x14ac:dyDescent="0.2">
      <c r="L269" s="15"/>
    </row>
    <row r="270" spans="12:12" x14ac:dyDescent="0.2">
      <c r="L270" s="15"/>
    </row>
    <row r="271" spans="12:12" x14ac:dyDescent="0.2">
      <c r="L271" s="15"/>
    </row>
    <row r="272" spans="12:12" x14ac:dyDescent="0.2">
      <c r="L272" s="15"/>
    </row>
    <row r="273" spans="12:12" x14ac:dyDescent="0.2">
      <c r="L273" s="15"/>
    </row>
    <row r="274" spans="12:12" x14ac:dyDescent="0.2">
      <c r="L274" s="15"/>
    </row>
    <row r="275" spans="12:12" x14ac:dyDescent="0.2">
      <c r="L275" s="15"/>
    </row>
    <row r="276" spans="12:12" x14ac:dyDescent="0.2">
      <c r="L276" s="15"/>
    </row>
    <row r="277" spans="12:12" x14ac:dyDescent="0.2">
      <c r="L277" s="15"/>
    </row>
    <row r="278" spans="12:12" x14ac:dyDescent="0.2">
      <c r="L278" s="15"/>
    </row>
    <row r="279" spans="12:12" x14ac:dyDescent="0.2">
      <c r="L279" s="15"/>
    </row>
    <row r="280" spans="12:12" x14ac:dyDescent="0.2">
      <c r="L280" s="15"/>
    </row>
    <row r="281" spans="12:12" x14ac:dyDescent="0.2">
      <c r="L281" s="15"/>
    </row>
    <row r="282" spans="12:12" x14ac:dyDescent="0.2">
      <c r="L282" s="15"/>
    </row>
    <row r="283" spans="12:12" x14ac:dyDescent="0.2">
      <c r="L283" s="15"/>
    </row>
    <row r="284" spans="12:12" x14ac:dyDescent="0.2">
      <c r="L284" s="15"/>
    </row>
    <row r="285" spans="12:12" x14ac:dyDescent="0.2">
      <c r="L285" s="15"/>
    </row>
    <row r="286" spans="12:12" x14ac:dyDescent="0.2">
      <c r="L286" s="15"/>
    </row>
    <row r="287" spans="12:12" x14ac:dyDescent="0.2">
      <c r="L287" s="15"/>
    </row>
    <row r="288" spans="12:12" x14ac:dyDescent="0.2">
      <c r="L288" s="15"/>
    </row>
    <row r="289" spans="12:12" x14ac:dyDescent="0.2">
      <c r="L289" s="15"/>
    </row>
    <row r="290" spans="12:12" x14ac:dyDescent="0.2">
      <c r="L290" s="15"/>
    </row>
    <row r="291" spans="12:12" x14ac:dyDescent="0.2">
      <c r="L291" s="15"/>
    </row>
    <row r="292" spans="12:12" x14ac:dyDescent="0.2">
      <c r="L292" s="15"/>
    </row>
    <row r="293" spans="12:12" x14ac:dyDescent="0.2">
      <c r="L293" s="15"/>
    </row>
    <row r="294" spans="12:12" x14ac:dyDescent="0.2">
      <c r="L294" s="15"/>
    </row>
    <row r="295" spans="12:12" x14ac:dyDescent="0.2">
      <c r="L295" s="15"/>
    </row>
    <row r="296" spans="12:12" x14ac:dyDescent="0.2">
      <c r="L296" s="15"/>
    </row>
    <row r="297" spans="12:12" x14ac:dyDescent="0.2">
      <c r="L297" s="15"/>
    </row>
    <row r="298" spans="12:12" x14ac:dyDescent="0.2">
      <c r="L298" s="15"/>
    </row>
    <row r="299" spans="12:12" x14ac:dyDescent="0.2">
      <c r="L299" s="15"/>
    </row>
    <row r="300" spans="12:12" x14ac:dyDescent="0.2">
      <c r="L300" s="15"/>
    </row>
    <row r="301" spans="12:12" x14ac:dyDescent="0.2">
      <c r="L301" s="15"/>
    </row>
    <row r="302" spans="12:12" x14ac:dyDescent="0.2">
      <c r="L302" s="15"/>
    </row>
    <row r="303" spans="12:12" x14ac:dyDescent="0.2">
      <c r="L303" s="15"/>
    </row>
    <row r="304" spans="12:12" x14ac:dyDescent="0.2">
      <c r="L304" s="15"/>
    </row>
    <row r="305" spans="12:12" x14ac:dyDescent="0.2">
      <c r="L305" s="15"/>
    </row>
    <row r="306" spans="12:12" x14ac:dyDescent="0.2">
      <c r="L306" s="15"/>
    </row>
    <row r="307" spans="12:12" x14ac:dyDescent="0.2">
      <c r="L307" s="15"/>
    </row>
    <row r="308" spans="12:12" x14ac:dyDescent="0.2">
      <c r="L308" s="15"/>
    </row>
    <row r="309" spans="12:12" x14ac:dyDescent="0.2">
      <c r="L309" s="15"/>
    </row>
    <row r="310" spans="12:12" x14ac:dyDescent="0.2">
      <c r="L310" s="15"/>
    </row>
    <row r="311" spans="12:12" x14ac:dyDescent="0.2">
      <c r="L311" s="15"/>
    </row>
    <row r="312" spans="12:12" x14ac:dyDescent="0.2">
      <c r="L312" s="15"/>
    </row>
    <row r="313" spans="12:12" x14ac:dyDescent="0.2">
      <c r="L313" s="15"/>
    </row>
    <row r="314" spans="12:12" x14ac:dyDescent="0.2">
      <c r="L314" s="15"/>
    </row>
    <row r="315" spans="12:12" x14ac:dyDescent="0.2">
      <c r="L315" s="15"/>
    </row>
    <row r="316" spans="12:12" x14ac:dyDescent="0.2">
      <c r="L316" s="15"/>
    </row>
    <row r="317" spans="12:12" x14ac:dyDescent="0.2">
      <c r="L317" s="15"/>
    </row>
    <row r="318" spans="12:12" x14ac:dyDescent="0.2">
      <c r="L318" s="15"/>
    </row>
    <row r="319" spans="12:12" x14ac:dyDescent="0.2">
      <c r="L319" s="15"/>
    </row>
    <row r="320" spans="12:12" x14ac:dyDescent="0.2">
      <c r="L320" s="15"/>
    </row>
    <row r="321" spans="12:12" x14ac:dyDescent="0.2">
      <c r="L321" s="15"/>
    </row>
    <row r="322" spans="12:12" x14ac:dyDescent="0.2">
      <c r="L322" s="15"/>
    </row>
    <row r="323" spans="12:12" x14ac:dyDescent="0.2">
      <c r="L323" s="15"/>
    </row>
    <row r="324" spans="12:12" x14ac:dyDescent="0.2">
      <c r="L324" s="15"/>
    </row>
    <row r="325" spans="12:12" x14ac:dyDescent="0.2">
      <c r="L325" s="15"/>
    </row>
    <row r="326" spans="12:12" x14ac:dyDescent="0.2">
      <c r="L326" s="15"/>
    </row>
    <row r="327" spans="12:12" x14ac:dyDescent="0.2">
      <c r="L327" s="15"/>
    </row>
    <row r="328" spans="12:12" x14ac:dyDescent="0.2">
      <c r="L328" s="15"/>
    </row>
    <row r="329" spans="12:12" x14ac:dyDescent="0.2">
      <c r="L329" s="15"/>
    </row>
    <row r="330" spans="12:12" x14ac:dyDescent="0.2">
      <c r="L330" s="15"/>
    </row>
    <row r="331" spans="12:12" x14ac:dyDescent="0.2">
      <c r="L331" s="15"/>
    </row>
    <row r="332" spans="12:12" x14ac:dyDescent="0.2">
      <c r="L332" s="15"/>
    </row>
    <row r="333" spans="12:12" x14ac:dyDescent="0.2">
      <c r="L333" s="15"/>
    </row>
    <row r="334" spans="12:12" x14ac:dyDescent="0.2">
      <c r="L334" s="15"/>
    </row>
    <row r="335" spans="12:12" x14ac:dyDescent="0.2">
      <c r="L335" s="15"/>
    </row>
    <row r="336" spans="12:12" x14ac:dyDescent="0.2">
      <c r="L336" s="15"/>
    </row>
    <row r="337" spans="12:12" x14ac:dyDescent="0.2">
      <c r="L337" s="15"/>
    </row>
    <row r="338" spans="12:12" x14ac:dyDescent="0.2">
      <c r="L338" s="15"/>
    </row>
    <row r="339" spans="12:12" x14ac:dyDescent="0.2">
      <c r="L339" s="15"/>
    </row>
    <row r="340" spans="12:12" x14ac:dyDescent="0.2">
      <c r="L340" s="15"/>
    </row>
    <row r="341" spans="12:12" x14ac:dyDescent="0.2">
      <c r="L341" s="15"/>
    </row>
    <row r="342" spans="12:12" x14ac:dyDescent="0.2">
      <c r="L342" s="15"/>
    </row>
    <row r="343" spans="12:12" x14ac:dyDescent="0.2">
      <c r="L343" s="15"/>
    </row>
    <row r="344" spans="12:12" x14ac:dyDescent="0.2">
      <c r="L344" s="15"/>
    </row>
    <row r="345" spans="12:12" x14ac:dyDescent="0.2">
      <c r="L345" s="15"/>
    </row>
    <row r="346" spans="12:12" x14ac:dyDescent="0.2">
      <c r="L346" s="15"/>
    </row>
    <row r="347" spans="12:12" x14ac:dyDescent="0.2">
      <c r="L347" s="15"/>
    </row>
    <row r="348" spans="12:12" x14ac:dyDescent="0.2">
      <c r="L348" s="15"/>
    </row>
    <row r="349" spans="12:12" x14ac:dyDescent="0.2">
      <c r="L349" s="15"/>
    </row>
    <row r="350" spans="12:12" x14ac:dyDescent="0.2">
      <c r="L350" s="15"/>
    </row>
    <row r="351" spans="12:12" x14ac:dyDescent="0.2">
      <c r="L351" s="15"/>
    </row>
    <row r="352" spans="12:12" x14ac:dyDescent="0.2">
      <c r="L352" s="15"/>
    </row>
    <row r="353" spans="12:12" x14ac:dyDescent="0.2">
      <c r="L353" s="15"/>
    </row>
    <row r="354" spans="12:12" x14ac:dyDescent="0.2">
      <c r="L354" s="15"/>
    </row>
    <row r="355" spans="12:12" x14ac:dyDescent="0.2">
      <c r="L355" s="15"/>
    </row>
    <row r="356" spans="12:12" x14ac:dyDescent="0.2">
      <c r="L356" s="15"/>
    </row>
    <row r="357" spans="12:12" x14ac:dyDescent="0.2">
      <c r="L357" s="15"/>
    </row>
    <row r="358" spans="12:12" x14ac:dyDescent="0.2">
      <c r="L358" s="15"/>
    </row>
    <row r="359" spans="12:12" x14ac:dyDescent="0.2">
      <c r="L359" s="15"/>
    </row>
    <row r="360" spans="12:12" x14ac:dyDescent="0.2">
      <c r="L360" s="15"/>
    </row>
    <row r="361" spans="12:12" x14ac:dyDescent="0.2">
      <c r="L361" s="15"/>
    </row>
    <row r="362" spans="12:12" x14ac:dyDescent="0.2">
      <c r="L362" s="15"/>
    </row>
    <row r="363" spans="12:12" x14ac:dyDescent="0.2">
      <c r="L363" s="15"/>
    </row>
    <row r="364" spans="12:12" x14ac:dyDescent="0.2">
      <c r="L364" s="15"/>
    </row>
    <row r="365" spans="12:12" x14ac:dyDescent="0.2">
      <c r="L365" s="15"/>
    </row>
    <row r="366" spans="12:12" x14ac:dyDescent="0.2">
      <c r="L366" s="15"/>
    </row>
    <row r="367" spans="12:12" x14ac:dyDescent="0.2">
      <c r="L367" s="15"/>
    </row>
    <row r="368" spans="12:12" x14ac:dyDescent="0.2">
      <c r="L368" s="15"/>
    </row>
    <row r="369" spans="12:12" x14ac:dyDescent="0.2">
      <c r="L369" s="15"/>
    </row>
    <row r="370" spans="12:12" x14ac:dyDescent="0.2">
      <c r="L370" s="15"/>
    </row>
    <row r="371" spans="12:12" x14ac:dyDescent="0.2">
      <c r="L371" s="15"/>
    </row>
    <row r="372" spans="12:12" x14ac:dyDescent="0.2">
      <c r="L372" s="15"/>
    </row>
    <row r="373" spans="12:12" x14ac:dyDescent="0.2">
      <c r="L373" s="15"/>
    </row>
    <row r="374" spans="12:12" x14ac:dyDescent="0.2">
      <c r="L374" s="15"/>
    </row>
    <row r="375" spans="12:12" x14ac:dyDescent="0.2">
      <c r="L375" s="15"/>
    </row>
    <row r="376" spans="12:12" x14ac:dyDescent="0.2">
      <c r="L376" s="15"/>
    </row>
    <row r="377" spans="12:12" x14ac:dyDescent="0.2">
      <c r="L377" s="15"/>
    </row>
    <row r="378" spans="12:12" x14ac:dyDescent="0.2">
      <c r="L378" s="15"/>
    </row>
    <row r="379" spans="12:12" x14ac:dyDescent="0.2">
      <c r="L379" s="15"/>
    </row>
    <row r="380" spans="12:12" x14ac:dyDescent="0.2">
      <c r="L380" s="15"/>
    </row>
    <row r="381" spans="12:12" x14ac:dyDescent="0.2">
      <c r="L381" s="15"/>
    </row>
    <row r="382" spans="12:12" x14ac:dyDescent="0.2">
      <c r="L382" s="15"/>
    </row>
    <row r="383" spans="12:12" x14ac:dyDescent="0.2">
      <c r="L383" s="15"/>
    </row>
    <row r="384" spans="12:12" x14ac:dyDescent="0.2">
      <c r="L384" s="15"/>
    </row>
    <row r="385" spans="12:12" x14ac:dyDescent="0.2">
      <c r="L385" s="15"/>
    </row>
    <row r="386" spans="12:12" x14ac:dyDescent="0.2">
      <c r="L386" s="15"/>
    </row>
    <row r="387" spans="12:12" x14ac:dyDescent="0.2">
      <c r="L387" s="15"/>
    </row>
    <row r="388" spans="12:12" x14ac:dyDescent="0.2">
      <c r="L388" s="15"/>
    </row>
    <row r="389" spans="12:12" x14ac:dyDescent="0.2">
      <c r="L389" s="15"/>
    </row>
    <row r="390" spans="12:12" x14ac:dyDescent="0.2">
      <c r="L390" s="15"/>
    </row>
    <row r="391" spans="12:12" x14ac:dyDescent="0.2">
      <c r="L391" s="15"/>
    </row>
    <row r="392" spans="12:12" x14ac:dyDescent="0.2">
      <c r="L392" s="15"/>
    </row>
    <row r="393" spans="12:12" x14ac:dyDescent="0.2">
      <c r="L393" s="15"/>
    </row>
    <row r="394" spans="12:12" x14ac:dyDescent="0.2">
      <c r="L394" s="15"/>
    </row>
    <row r="395" spans="12:12" x14ac:dyDescent="0.2">
      <c r="L395" s="15"/>
    </row>
    <row r="396" spans="12:12" x14ac:dyDescent="0.2">
      <c r="L396" s="15"/>
    </row>
    <row r="397" spans="12:12" x14ac:dyDescent="0.2">
      <c r="L397" s="15"/>
    </row>
    <row r="398" spans="12:12" x14ac:dyDescent="0.2">
      <c r="L398" s="15"/>
    </row>
    <row r="399" spans="12:12" x14ac:dyDescent="0.2">
      <c r="L399" s="15"/>
    </row>
    <row r="400" spans="12:12" x14ac:dyDescent="0.2">
      <c r="L400" s="15"/>
    </row>
    <row r="401" spans="12:12" x14ac:dyDescent="0.2">
      <c r="L401" s="15"/>
    </row>
    <row r="402" spans="12:12" x14ac:dyDescent="0.2">
      <c r="L402" s="15"/>
    </row>
    <row r="403" spans="12:12" x14ac:dyDescent="0.2">
      <c r="L403" s="15"/>
    </row>
    <row r="404" spans="12:12" x14ac:dyDescent="0.2">
      <c r="L404" s="15"/>
    </row>
    <row r="405" spans="12:12" x14ac:dyDescent="0.2">
      <c r="L405" s="15"/>
    </row>
    <row r="406" spans="12:12" x14ac:dyDescent="0.2">
      <c r="L406" s="15"/>
    </row>
    <row r="407" spans="12:12" x14ac:dyDescent="0.2">
      <c r="L407" s="15"/>
    </row>
    <row r="408" spans="12:12" x14ac:dyDescent="0.2">
      <c r="L408" s="15"/>
    </row>
    <row r="409" spans="12:12" x14ac:dyDescent="0.2">
      <c r="L409" s="15"/>
    </row>
    <row r="410" spans="12:12" x14ac:dyDescent="0.2">
      <c r="L410" s="15"/>
    </row>
    <row r="411" spans="12:12" x14ac:dyDescent="0.2">
      <c r="L411" s="15"/>
    </row>
    <row r="412" spans="12:12" x14ac:dyDescent="0.2">
      <c r="L412" s="15"/>
    </row>
    <row r="413" spans="12:12" x14ac:dyDescent="0.2">
      <c r="L413" s="15"/>
    </row>
    <row r="414" spans="12:12" x14ac:dyDescent="0.2">
      <c r="L414" s="15"/>
    </row>
    <row r="415" spans="12:12" x14ac:dyDescent="0.2">
      <c r="L415" s="15"/>
    </row>
    <row r="416" spans="12:12" x14ac:dyDescent="0.2">
      <c r="L416" s="15"/>
    </row>
    <row r="417" spans="12:12" x14ac:dyDescent="0.2">
      <c r="L417" s="15"/>
    </row>
    <row r="418" spans="12:12" x14ac:dyDescent="0.2">
      <c r="L418" s="15"/>
    </row>
    <row r="419" spans="12:12" x14ac:dyDescent="0.2">
      <c r="L419" s="15"/>
    </row>
    <row r="420" spans="12:12" x14ac:dyDescent="0.2">
      <c r="L420" s="15"/>
    </row>
    <row r="421" spans="12:12" x14ac:dyDescent="0.2">
      <c r="L421" s="15"/>
    </row>
    <row r="422" spans="12:12" x14ac:dyDescent="0.2">
      <c r="L422" s="15"/>
    </row>
    <row r="423" spans="12:12" x14ac:dyDescent="0.2">
      <c r="L423" s="15"/>
    </row>
    <row r="424" spans="12:12" x14ac:dyDescent="0.2">
      <c r="L424" s="15"/>
    </row>
    <row r="425" spans="12:12" x14ac:dyDescent="0.2">
      <c r="L425" s="15"/>
    </row>
    <row r="426" spans="12:12" x14ac:dyDescent="0.2">
      <c r="L426" s="15"/>
    </row>
    <row r="427" spans="12:12" x14ac:dyDescent="0.2">
      <c r="L427" s="15"/>
    </row>
    <row r="428" spans="12:12" x14ac:dyDescent="0.2">
      <c r="L428" s="15"/>
    </row>
    <row r="429" spans="12:12" x14ac:dyDescent="0.2">
      <c r="L429" s="15"/>
    </row>
    <row r="430" spans="12:12" x14ac:dyDescent="0.2">
      <c r="L430" s="15"/>
    </row>
    <row r="431" spans="12:12" x14ac:dyDescent="0.2">
      <c r="L431" s="15"/>
    </row>
    <row r="432" spans="12:12" x14ac:dyDescent="0.2">
      <c r="L432" s="15"/>
    </row>
    <row r="433" spans="12:12" x14ac:dyDescent="0.2">
      <c r="L433" s="15"/>
    </row>
    <row r="434" spans="12:12" x14ac:dyDescent="0.2">
      <c r="L434" s="15"/>
    </row>
    <row r="435" spans="12:12" x14ac:dyDescent="0.2">
      <c r="L435" s="15"/>
    </row>
    <row r="436" spans="12:12" x14ac:dyDescent="0.2">
      <c r="L436" s="15"/>
    </row>
    <row r="437" spans="12:12" x14ac:dyDescent="0.2">
      <c r="L437" s="15"/>
    </row>
    <row r="438" spans="12:12" x14ac:dyDescent="0.2">
      <c r="L438" s="15"/>
    </row>
    <row r="439" spans="12:12" x14ac:dyDescent="0.2">
      <c r="L439" s="15"/>
    </row>
    <row r="440" spans="12:12" x14ac:dyDescent="0.2">
      <c r="L440" s="15"/>
    </row>
    <row r="441" spans="12:12" x14ac:dyDescent="0.2">
      <c r="L441" s="15"/>
    </row>
    <row r="442" spans="12:12" x14ac:dyDescent="0.2">
      <c r="L442" s="15"/>
    </row>
    <row r="443" spans="12:12" x14ac:dyDescent="0.2">
      <c r="L443" s="15"/>
    </row>
    <row r="444" spans="12:12" x14ac:dyDescent="0.2">
      <c r="L444" s="15"/>
    </row>
    <row r="445" spans="12:12" x14ac:dyDescent="0.2">
      <c r="L445" s="15"/>
    </row>
    <row r="446" spans="12:12" x14ac:dyDescent="0.2">
      <c r="L446" s="15"/>
    </row>
    <row r="447" spans="12:12" x14ac:dyDescent="0.2">
      <c r="L447" s="15"/>
    </row>
    <row r="448" spans="12:12" x14ac:dyDescent="0.2">
      <c r="L448" s="15"/>
    </row>
    <row r="449" spans="12:12" x14ac:dyDescent="0.2">
      <c r="L449" s="15"/>
    </row>
    <row r="450" spans="12:12" x14ac:dyDescent="0.2">
      <c r="L450" s="15"/>
    </row>
    <row r="451" spans="12:12" x14ac:dyDescent="0.2">
      <c r="L451" s="15"/>
    </row>
    <row r="452" spans="12:12" x14ac:dyDescent="0.2">
      <c r="L452" s="15"/>
    </row>
    <row r="453" spans="12:12" x14ac:dyDescent="0.2">
      <c r="L453" s="15"/>
    </row>
    <row r="454" spans="12:12" x14ac:dyDescent="0.2">
      <c r="L454" s="15"/>
    </row>
    <row r="455" spans="12:12" x14ac:dyDescent="0.2">
      <c r="L455" s="15"/>
    </row>
    <row r="456" spans="12:12" x14ac:dyDescent="0.2">
      <c r="L456" s="15"/>
    </row>
    <row r="457" spans="12:12" x14ac:dyDescent="0.2">
      <c r="L457" s="15"/>
    </row>
    <row r="458" spans="12:12" x14ac:dyDescent="0.2">
      <c r="L458" s="15"/>
    </row>
    <row r="459" spans="12:12" x14ac:dyDescent="0.2">
      <c r="L459" s="15"/>
    </row>
    <row r="460" spans="12:12" x14ac:dyDescent="0.2">
      <c r="L460" s="15"/>
    </row>
    <row r="461" spans="12:12" x14ac:dyDescent="0.2">
      <c r="L461" s="15"/>
    </row>
    <row r="462" spans="12:12" x14ac:dyDescent="0.2">
      <c r="L462" s="15"/>
    </row>
    <row r="463" spans="12:12" x14ac:dyDescent="0.2">
      <c r="L463" s="15"/>
    </row>
    <row r="464" spans="12:12" x14ac:dyDescent="0.2">
      <c r="L464" s="15"/>
    </row>
    <row r="465" spans="12:12" x14ac:dyDescent="0.2">
      <c r="L465" s="15"/>
    </row>
    <row r="466" spans="12:12" x14ac:dyDescent="0.2">
      <c r="L466" s="15"/>
    </row>
    <row r="467" spans="12:12" x14ac:dyDescent="0.2">
      <c r="L467" s="15"/>
    </row>
    <row r="468" spans="12:12" x14ac:dyDescent="0.2">
      <c r="L468" s="15"/>
    </row>
    <row r="469" spans="12:12" x14ac:dyDescent="0.2">
      <c r="L469" s="15"/>
    </row>
    <row r="470" spans="12:12" x14ac:dyDescent="0.2">
      <c r="L470" s="15"/>
    </row>
    <row r="471" spans="12:12" x14ac:dyDescent="0.2">
      <c r="L471" s="15"/>
    </row>
    <row r="472" spans="12:12" x14ac:dyDescent="0.2">
      <c r="L472" s="15"/>
    </row>
    <row r="473" spans="12:12" x14ac:dyDescent="0.2">
      <c r="L473" s="15"/>
    </row>
    <row r="474" spans="12:12" x14ac:dyDescent="0.2">
      <c r="L474" s="15"/>
    </row>
    <row r="475" spans="12:12" x14ac:dyDescent="0.2">
      <c r="L475" s="15"/>
    </row>
    <row r="476" spans="12:12" x14ac:dyDescent="0.2">
      <c r="L476" s="15"/>
    </row>
    <row r="477" spans="12:12" x14ac:dyDescent="0.2">
      <c r="L477" s="15"/>
    </row>
    <row r="478" spans="12:12" x14ac:dyDescent="0.2">
      <c r="L478" s="15"/>
    </row>
    <row r="479" spans="12:12" x14ac:dyDescent="0.2">
      <c r="L479" s="15"/>
    </row>
    <row r="480" spans="12:12" x14ac:dyDescent="0.2">
      <c r="L480" s="15"/>
    </row>
    <row r="481" spans="12:12" x14ac:dyDescent="0.2">
      <c r="L481" s="15"/>
    </row>
    <row r="482" spans="12:12" x14ac:dyDescent="0.2">
      <c r="L482" s="15"/>
    </row>
    <row r="483" spans="12:12" x14ac:dyDescent="0.2">
      <c r="L483" s="15"/>
    </row>
    <row r="484" spans="12:12" x14ac:dyDescent="0.2">
      <c r="L484" s="15"/>
    </row>
    <row r="485" spans="12:12" x14ac:dyDescent="0.2">
      <c r="L485" s="15"/>
    </row>
    <row r="486" spans="12:12" x14ac:dyDescent="0.2">
      <c r="L486" s="15"/>
    </row>
    <row r="487" spans="12:12" x14ac:dyDescent="0.2">
      <c r="L487" s="15"/>
    </row>
    <row r="488" spans="12:12" x14ac:dyDescent="0.2">
      <c r="L488" s="15"/>
    </row>
    <row r="489" spans="12:12" x14ac:dyDescent="0.2">
      <c r="L489" s="15"/>
    </row>
    <row r="490" spans="12:12" x14ac:dyDescent="0.2">
      <c r="L490" s="15"/>
    </row>
    <row r="491" spans="12:12" x14ac:dyDescent="0.2">
      <c r="L491" s="15"/>
    </row>
    <row r="492" spans="12:12" x14ac:dyDescent="0.2">
      <c r="L492" s="15"/>
    </row>
    <row r="493" spans="12:12" x14ac:dyDescent="0.2">
      <c r="L493" s="15"/>
    </row>
    <row r="494" spans="12:12" x14ac:dyDescent="0.2">
      <c r="L494" s="15"/>
    </row>
    <row r="495" spans="12:12" x14ac:dyDescent="0.2">
      <c r="L495" s="15"/>
    </row>
    <row r="496" spans="12:12" x14ac:dyDescent="0.2">
      <c r="L496" s="15"/>
    </row>
    <row r="497" spans="12:12" x14ac:dyDescent="0.2">
      <c r="L497" s="15"/>
    </row>
    <row r="498" spans="12:12" x14ac:dyDescent="0.2">
      <c r="L498" s="15"/>
    </row>
    <row r="499" spans="12:12" x14ac:dyDescent="0.2">
      <c r="L499" s="15"/>
    </row>
    <row r="500" spans="12:12" x14ac:dyDescent="0.2">
      <c r="L500" s="15"/>
    </row>
    <row r="501" spans="12:12" x14ac:dyDescent="0.2">
      <c r="L501" s="15"/>
    </row>
    <row r="502" spans="12:12" x14ac:dyDescent="0.2">
      <c r="L502" s="15"/>
    </row>
    <row r="503" spans="12:12" x14ac:dyDescent="0.2">
      <c r="L503" s="15"/>
    </row>
    <row r="504" spans="12:12" x14ac:dyDescent="0.2">
      <c r="L504" s="15"/>
    </row>
    <row r="505" spans="12:12" x14ac:dyDescent="0.2">
      <c r="L505" s="15"/>
    </row>
    <row r="506" spans="12:12" x14ac:dyDescent="0.2">
      <c r="L506" s="15"/>
    </row>
    <row r="507" spans="12:12" x14ac:dyDescent="0.2">
      <c r="L507" s="15"/>
    </row>
    <row r="508" spans="12:12" x14ac:dyDescent="0.2">
      <c r="L508" s="15"/>
    </row>
    <row r="509" spans="12:12" x14ac:dyDescent="0.2">
      <c r="L509" s="15"/>
    </row>
    <row r="510" spans="12:12" x14ac:dyDescent="0.2">
      <c r="L510" s="15"/>
    </row>
    <row r="511" spans="12:12" x14ac:dyDescent="0.2">
      <c r="L511" s="15"/>
    </row>
    <row r="512" spans="12:12" x14ac:dyDescent="0.2">
      <c r="L512" s="15"/>
    </row>
    <row r="513" spans="12:12" x14ac:dyDescent="0.2">
      <c r="L513" s="15"/>
    </row>
    <row r="514" spans="12:12" x14ac:dyDescent="0.2">
      <c r="L514" s="15"/>
    </row>
    <row r="515" spans="12:12" x14ac:dyDescent="0.2">
      <c r="L515" s="15"/>
    </row>
    <row r="516" spans="12:12" x14ac:dyDescent="0.2">
      <c r="L516" s="15"/>
    </row>
    <row r="517" spans="12:12" x14ac:dyDescent="0.2">
      <c r="L517" s="15"/>
    </row>
    <row r="518" spans="12:12" x14ac:dyDescent="0.2">
      <c r="L518" s="15"/>
    </row>
    <row r="519" spans="12:12" x14ac:dyDescent="0.2">
      <c r="L519" s="15"/>
    </row>
    <row r="520" spans="12:12" x14ac:dyDescent="0.2">
      <c r="L520" s="15"/>
    </row>
    <row r="521" spans="12:12" x14ac:dyDescent="0.2">
      <c r="L521" s="15"/>
    </row>
    <row r="522" spans="12:12" x14ac:dyDescent="0.2">
      <c r="L522" s="15"/>
    </row>
    <row r="523" spans="12:12" x14ac:dyDescent="0.2">
      <c r="L523" s="15"/>
    </row>
    <row r="524" spans="12:12" x14ac:dyDescent="0.2">
      <c r="L524" s="15"/>
    </row>
    <row r="525" spans="12:12" x14ac:dyDescent="0.2">
      <c r="L525" s="15"/>
    </row>
    <row r="526" spans="12:12" x14ac:dyDescent="0.2">
      <c r="L526" s="15"/>
    </row>
    <row r="527" spans="12:12" x14ac:dyDescent="0.2">
      <c r="L527" s="15"/>
    </row>
    <row r="528" spans="12:12" x14ac:dyDescent="0.2">
      <c r="L528" s="15"/>
    </row>
    <row r="529" spans="12:12" x14ac:dyDescent="0.2">
      <c r="L529" s="15"/>
    </row>
    <row r="530" spans="12:12" x14ac:dyDescent="0.2">
      <c r="L530" s="15"/>
    </row>
    <row r="531" spans="12:12" x14ac:dyDescent="0.2">
      <c r="L531" s="15"/>
    </row>
    <row r="532" spans="12:12" x14ac:dyDescent="0.2">
      <c r="L532" s="15"/>
    </row>
    <row r="533" spans="12:12" x14ac:dyDescent="0.2">
      <c r="L533" s="15"/>
    </row>
    <row r="534" spans="12:12" x14ac:dyDescent="0.2">
      <c r="L534" s="15"/>
    </row>
    <row r="535" spans="12:12" x14ac:dyDescent="0.2">
      <c r="L535" s="15"/>
    </row>
    <row r="536" spans="12:12" x14ac:dyDescent="0.2">
      <c r="L536" s="15"/>
    </row>
    <row r="537" spans="12:12" x14ac:dyDescent="0.2">
      <c r="L537" s="15"/>
    </row>
    <row r="538" spans="12:12" x14ac:dyDescent="0.2">
      <c r="L538" s="15"/>
    </row>
    <row r="539" spans="12:12" x14ac:dyDescent="0.2">
      <c r="L539" s="15"/>
    </row>
    <row r="540" spans="12:12" x14ac:dyDescent="0.2">
      <c r="L540" s="15"/>
    </row>
    <row r="541" spans="12:12" x14ac:dyDescent="0.2">
      <c r="L541" s="15"/>
    </row>
    <row r="542" spans="12:12" x14ac:dyDescent="0.2">
      <c r="L542" s="15"/>
    </row>
    <row r="543" spans="12:12" x14ac:dyDescent="0.2">
      <c r="L543" s="15"/>
    </row>
    <row r="544" spans="12:12" x14ac:dyDescent="0.2">
      <c r="L544" s="15"/>
    </row>
    <row r="545" spans="12:12" x14ac:dyDescent="0.2">
      <c r="L545" s="15"/>
    </row>
    <row r="546" spans="12:12" x14ac:dyDescent="0.2">
      <c r="L546" s="15"/>
    </row>
    <row r="547" spans="12:12" x14ac:dyDescent="0.2">
      <c r="L547" s="15"/>
    </row>
    <row r="548" spans="12:12" x14ac:dyDescent="0.2">
      <c r="L548" s="15"/>
    </row>
    <row r="549" spans="12:12" x14ac:dyDescent="0.2">
      <c r="L549" s="15"/>
    </row>
    <row r="550" spans="12:12" x14ac:dyDescent="0.2">
      <c r="L550" s="15"/>
    </row>
    <row r="551" spans="12:12" x14ac:dyDescent="0.2">
      <c r="L551" s="15"/>
    </row>
    <row r="552" spans="12:12" x14ac:dyDescent="0.2">
      <c r="L552" s="15"/>
    </row>
    <row r="553" spans="12:12" x14ac:dyDescent="0.2">
      <c r="L553" s="15"/>
    </row>
    <row r="554" spans="12:12" x14ac:dyDescent="0.2">
      <c r="L554" s="15"/>
    </row>
    <row r="555" spans="12:12" x14ac:dyDescent="0.2">
      <c r="L555" s="15"/>
    </row>
    <row r="556" spans="12:12" x14ac:dyDescent="0.2">
      <c r="L556" s="15"/>
    </row>
    <row r="557" spans="12:12" x14ac:dyDescent="0.2">
      <c r="L557" s="15"/>
    </row>
    <row r="558" spans="12:12" x14ac:dyDescent="0.2">
      <c r="L558" s="15"/>
    </row>
    <row r="559" spans="12:12" x14ac:dyDescent="0.2">
      <c r="L559" s="15"/>
    </row>
    <row r="560" spans="12:12" x14ac:dyDescent="0.2">
      <c r="L560" s="15"/>
    </row>
    <row r="561" spans="12:12" x14ac:dyDescent="0.2">
      <c r="L561" s="15"/>
    </row>
    <row r="562" spans="12:12" x14ac:dyDescent="0.2">
      <c r="L562" s="15"/>
    </row>
    <row r="563" spans="12:12" x14ac:dyDescent="0.2">
      <c r="L563" s="15"/>
    </row>
    <row r="564" spans="12:12" x14ac:dyDescent="0.2">
      <c r="L564" s="15"/>
    </row>
    <row r="565" spans="12:12" x14ac:dyDescent="0.2">
      <c r="L565" s="15"/>
    </row>
    <row r="566" spans="12:12" x14ac:dyDescent="0.2">
      <c r="L566" s="15"/>
    </row>
    <row r="567" spans="12:12" x14ac:dyDescent="0.2">
      <c r="L567" s="15"/>
    </row>
    <row r="568" spans="12:12" x14ac:dyDescent="0.2">
      <c r="L568" s="15"/>
    </row>
    <row r="569" spans="12:12" x14ac:dyDescent="0.2">
      <c r="L569" s="15"/>
    </row>
    <row r="570" spans="12:12" x14ac:dyDescent="0.2">
      <c r="L570" s="15"/>
    </row>
    <row r="571" spans="12:12" x14ac:dyDescent="0.2">
      <c r="L571" s="15"/>
    </row>
    <row r="572" spans="12:12" x14ac:dyDescent="0.2">
      <c r="L572" s="15"/>
    </row>
    <row r="573" spans="12:12" x14ac:dyDescent="0.2">
      <c r="L573" s="15"/>
    </row>
    <row r="574" spans="12:12" x14ac:dyDescent="0.2">
      <c r="L574" s="15"/>
    </row>
    <row r="575" spans="12:12" x14ac:dyDescent="0.2">
      <c r="L575" s="15"/>
    </row>
    <row r="576" spans="12:12" x14ac:dyDescent="0.2">
      <c r="L576" s="15"/>
    </row>
    <row r="577" spans="12:12" x14ac:dyDescent="0.2">
      <c r="L577" s="15"/>
    </row>
    <row r="578" spans="12:12" x14ac:dyDescent="0.2">
      <c r="L578" s="15"/>
    </row>
    <row r="579" spans="12:12" x14ac:dyDescent="0.2">
      <c r="L579" s="15"/>
    </row>
    <row r="580" spans="12:12" x14ac:dyDescent="0.2">
      <c r="L580" s="15"/>
    </row>
    <row r="581" spans="12:12" x14ac:dyDescent="0.2">
      <c r="L581" s="15"/>
    </row>
    <row r="582" spans="12:12" x14ac:dyDescent="0.2">
      <c r="L582" s="15"/>
    </row>
    <row r="583" spans="12:12" x14ac:dyDescent="0.2">
      <c r="L583" s="15"/>
    </row>
    <row r="584" spans="12:12" x14ac:dyDescent="0.2">
      <c r="L584" s="15"/>
    </row>
    <row r="585" spans="12:12" x14ac:dyDescent="0.2">
      <c r="L585" s="15"/>
    </row>
    <row r="586" spans="12:12" x14ac:dyDescent="0.2">
      <c r="L586" s="15"/>
    </row>
    <row r="587" spans="12:12" x14ac:dyDescent="0.2">
      <c r="L587" s="15"/>
    </row>
    <row r="588" spans="12:12" x14ac:dyDescent="0.2">
      <c r="L588" s="15"/>
    </row>
    <row r="589" spans="12:12" x14ac:dyDescent="0.2">
      <c r="L589" s="15"/>
    </row>
    <row r="590" spans="12:12" x14ac:dyDescent="0.2">
      <c r="L590" s="15"/>
    </row>
    <row r="591" spans="12:12" x14ac:dyDescent="0.2">
      <c r="L591" s="15"/>
    </row>
    <row r="592" spans="12:12" x14ac:dyDescent="0.2">
      <c r="L592" s="15"/>
    </row>
    <row r="593" spans="12:12" x14ac:dyDescent="0.2">
      <c r="L593" s="15"/>
    </row>
    <row r="594" spans="12:12" x14ac:dyDescent="0.2">
      <c r="L594" s="15"/>
    </row>
    <row r="595" spans="12:12" x14ac:dyDescent="0.2">
      <c r="L595" s="15"/>
    </row>
    <row r="596" spans="12:12" x14ac:dyDescent="0.2">
      <c r="L596" s="15"/>
    </row>
    <row r="597" spans="12:12" x14ac:dyDescent="0.2">
      <c r="L597" s="15"/>
    </row>
    <row r="598" spans="12:12" x14ac:dyDescent="0.2">
      <c r="L598" s="15"/>
    </row>
    <row r="599" spans="12:12" x14ac:dyDescent="0.2">
      <c r="L599" s="15"/>
    </row>
    <row r="600" spans="12:12" x14ac:dyDescent="0.2">
      <c r="L600" s="15"/>
    </row>
    <row r="601" spans="12:12" x14ac:dyDescent="0.2">
      <c r="L601" s="15"/>
    </row>
    <row r="602" spans="12:12" x14ac:dyDescent="0.2">
      <c r="L602" s="15"/>
    </row>
    <row r="603" spans="12:12" x14ac:dyDescent="0.2">
      <c r="L603" s="15"/>
    </row>
    <row r="604" spans="12:12" x14ac:dyDescent="0.2">
      <c r="L604" s="15"/>
    </row>
    <row r="605" spans="12:12" x14ac:dyDescent="0.2">
      <c r="L605" s="15"/>
    </row>
    <row r="606" spans="12:12" x14ac:dyDescent="0.2">
      <c r="L606" s="15"/>
    </row>
    <row r="607" spans="12:12" x14ac:dyDescent="0.2">
      <c r="L607" s="15"/>
    </row>
    <row r="608" spans="12:12" x14ac:dyDescent="0.2">
      <c r="L608" s="15"/>
    </row>
    <row r="609" spans="12:13" x14ac:dyDescent="0.2">
      <c r="L609" s="15"/>
    </row>
    <row r="610" spans="12:13" x14ac:dyDescent="0.2">
      <c r="L610" s="15"/>
    </row>
    <row r="611" spans="12:13" x14ac:dyDescent="0.2">
      <c r="L611" s="15"/>
    </row>
    <row r="612" spans="12:13" x14ac:dyDescent="0.2">
      <c r="L612" s="15"/>
      <c r="M612" s="56"/>
    </row>
  </sheetData>
  <mergeCells count="1">
    <mergeCell ref="C6:D6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selection activeCell="A9" sqref="A9"/>
    </sheetView>
  </sheetViews>
  <sheetFormatPr baseColWidth="10" defaultRowHeight="12.75" x14ac:dyDescent="0.2"/>
  <cols>
    <col min="1" max="1" width="8.7109375" style="10" customWidth="1"/>
    <col min="2" max="4" width="12.5703125" style="10" customWidth="1"/>
    <col min="5" max="7" width="12.5703125" style="11" customWidth="1"/>
    <col min="8" max="11" width="12.5703125" style="10" customWidth="1"/>
    <col min="12" max="12" width="12.5703125" style="11" customWidth="1"/>
    <col min="13" max="256" width="10.85546875" style="11"/>
    <col min="257" max="257" width="8.7109375" style="11" customWidth="1"/>
    <col min="258" max="260" width="12.7109375" style="11" customWidth="1"/>
    <col min="261" max="512" width="10.85546875" style="11"/>
    <col min="513" max="513" width="8.7109375" style="11" customWidth="1"/>
    <col min="514" max="516" width="12.7109375" style="11" customWidth="1"/>
    <col min="517" max="768" width="10.85546875" style="11"/>
    <col min="769" max="769" width="8.7109375" style="11" customWidth="1"/>
    <col min="770" max="772" width="12.7109375" style="11" customWidth="1"/>
    <col min="773" max="1024" width="10.85546875" style="11"/>
    <col min="1025" max="1025" width="8.7109375" style="11" customWidth="1"/>
    <col min="1026" max="1028" width="12.7109375" style="11" customWidth="1"/>
    <col min="1029" max="1280" width="10.85546875" style="11"/>
    <col min="1281" max="1281" width="8.7109375" style="11" customWidth="1"/>
    <col min="1282" max="1284" width="12.7109375" style="11" customWidth="1"/>
    <col min="1285" max="1536" width="10.85546875" style="11"/>
    <col min="1537" max="1537" width="8.7109375" style="11" customWidth="1"/>
    <col min="1538" max="1540" width="12.7109375" style="11" customWidth="1"/>
    <col min="1541" max="1792" width="10.85546875" style="11"/>
    <col min="1793" max="1793" width="8.7109375" style="11" customWidth="1"/>
    <col min="1794" max="1796" width="12.7109375" style="11" customWidth="1"/>
    <col min="1797" max="2048" width="10.85546875" style="11"/>
    <col min="2049" max="2049" width="8.7109375" style="11" customWidth="1"/>
    <col min="2050" max="2052" width="12.7109375" style="11" customWidth="1"/>
    <col min="2053" max="2304" width="10.85546875" style="11"/>
    <col min="2305" max="2305" width="8.7109375" style="11" customWidth="1"/>
    <col min="2306" max="2308" width="12.7109375" style="11" customWidth="1"/>
    <col min="2309" max="2560" width="10.85546875" style="11"/>
    <col min="2561" max="2561" width="8.7109375" style="11" customWidth="1"/>
    <col min="2562" max="2564" width="12.7109375" style="11" customWidth="1"/>
    <col min="2565" max="2816" width="10.85546875" style="11"/>
    <col min="2817" max="2817" width="8.7109375" style="11" customWidth="1"/>
    <col min="2818" max="2820" width="12.7109375" style="11" customWidth="1"/>
    <col min="2821" max="3072" width="10.85546875" style="11"/>
    <col min="3073" max="3073" width="8.7109375" style="11" customWidth="1"/>
    <col min="3074" max="3076" width="12.7109375" style="11" customWidth="1"/>
    <col min="3077" max="3328" width="10.85546875" style="11"/>
    <col min="3329" max="3329" width="8.7109375" style="11" customWidth="1"/>
    <col min="3330" max="3332" width="12.7109375" style="11" customWidth="1"/>
    <col min="3333" max="3584" width="10.85546875" style="11"/>
    <col min="3585" max="3585" width="8.7109375" style="11" customWidth="1"/>
    <col min="3586" max="3588" width="12.7109375" style="11" customWidth="1"/>
    <col min="3589" max="3840" width="10.85546875" style="11"/>
    <col min="3841" max="3841" width="8.7109375" style="11" customWidth="1"/>
    <col min="3842" max="3844" width="12.7109375" style="11" customWidth="1"/>
    <col min="3845" max="4096" width="10.85546875" style="11"/>
    <col min="4097" max="4097" width="8.7109375" style="11" customWidth="1"/>
    <col min="4098" max="4100" width="12.7109375" style="11" customWidth="1"/>
    <col min="4101" max="4352" width="10.85546875" style="11"/>
    <col min="4353" max="4353" width="8.7109375" style="11" customWidth="1"/>
    <col min="4354" max="4356" width="12.7109375" style="11" customWidth="1"/>
    <col min="4357" max="4608" width="10.85546875" style="11"/>
    <col min="4609" max="4609" width="8.7109375" style="11" customWidth="1"/>
    <col min="4610" max="4612" width="12.7109375" style="11" customWidth="1"/>
    <col min="4613" max="4864" width="10.85546875" style="11"/>
    <col min="4865" max="4865" width="8.7109375" style="11" customWidth="1"/>
    <col min="4866" max="4868" width="12.7109375" style="11" customWidth="1"/>
    <col min="4869" max="5120" width="10.85546875" style="11"/>
    <col min="5121" max="5121" width="8.7109375" style="11" customWidth="1"/>
    <col min="5122" max="5124" width="12.7109375" style="11" customWidth="1"/>
    <col min="5125" max="5376" width="10.85546875" style="11"/>
    <col min="5377" max="5377" width="8.7109375" style="11" customWidth="1"/>
    <col min="5378" max="5380" width="12.7109375" style="11" customWidth="1"/>
    <col min="5381" max="5632" width="10.85546875" style="11"/>
    <col min="5633" max="5633" width="8.7109375" style="11" customWidth="1"/>
    <col min="5634" max="5636" width="12.7109375" style="11" customWidth="1"/>
    <col min="5637" max="5888" width="10.85546875" style="11"/>
    <col min="5889" max="5889" width="8.7109375" style="11" customWidth="1"/>
    <col min="5890" max="5892" width="12.7109375" style="11" customWidth="1"/>
    <col min="5893" max="6144" width="10.85546875" style="11"/>
    <col min="6145" max="6145" width="8.7109375" style="11" customWidth="1"/>
    <col min="6146" max="6148" width="12.7109375" style="11" customWidth="1"/>
    <col min="6149" max="6400" width="10.85546875" style="11"/>
    <col min="6401" max="6401" width="8.7109375" style="11" customWidth="1"/>
    <col min="6402" max="6404" width="12.7109375" style="11" customWidth="1"/>
    <col min="6405" max="6656" width="10.85546875" style="11"/>
    <col min="6657" max="6657" width="8.7109375" style="11" customWidth="1"/>
    <col min="6658" max="6660" width="12.7109375" style="11" customWidth="1"/>
    <col min="6661" max="6912" width="10.85546875" style="11"/>
    <col min="6913" max="6913" width="8.7109375" style="11" customWidth="1"/>
    <col min="6914" max="6916" width="12.7109375" style="11" customWidth="1"/>
    <col min="6917" max="7168" width="10.85546875" style="11"/>
    <col min="7169" max="7169" width="8.7109375" style="11" customWidth="1"/>
    <col min="7170" max="7172" width="12.7109375" style="11" customWidth="1"/>
    <col min="7173" max="7424" width="10.85546875" style="11"/>
    <col min="7425" max="7425" width="8.7109375" style="11" customWidth="1"/>
    <col min="7426" max="7428" width="12.7109375" style="11" customWidth="1"/>
    <col min="7429" max="7680" width="10.85546875" style="11"/>
    <col min="7681" max="7681" width="8.7109375" style="11" customWidth="1"/>
    <col min="7682" max="7684" width="12.7109375" style="11" customWidth="1"/>
    <col min="7685" max="7936" width="10.85546875" style="11"/>
    <col min="7937" max="7937" width="8.7109375" style="11" customWidth="1"/>
    <col min="7938" max="7940" width="12.7109375" style="11" customWidth="1"/>
    <col min="7941" max="8192" width="10.85546875" style="11"/>
    <col min="8193" max="8193" width="8.7109375" style="11" customWidth="1"/>
    <col min="8194" max="8196" width="12.7109375" style="11" customWidth="1"/>
    <col min="8197" max="8448" width="10.85546875" style="11"/>
    <col min="8449" max="8449" width="8.7109375" style="11" customWidth="1"/>
    <col min="8450" max="8452" width="12.7109375" style="11" customWidth="1"/>
    <col min="8453" max="8704" width="10.85546875" style="11"/>
    <col min="8705" max="8705" width="8.7109375" style="11" customWidth="1"/>
    <col min="8706" max="8708" width="12.7109375" style="11" customWidth="1"/>
    <col min="8709" max="8960" width="10.85546875" style="11"/>
    <col min="8961" max="8961" width="8.7109375" style="11" customWidth="1"/>
    <col min="8962" max="8964" width="12.7109375" style="11" customWidth="1"/>
    <col min="8965" max="9216" width="10.85546875" style="11"/>
    <col min="9217" max="9217" width="8.7109375" style="11" customWidth="1"/>
    <col min="9218" max="9220" width="12.7109375" style="11" customWidth="1"/>
    <col min="9221" max="9472" width="10.85546875" style="11"/>
    <col min="9473" max="9473" width="8.7109375" style="11" customWidth="1"/>
    <col min="9474" max="9476" width="12.7109375" style="11" customWidth="1"/>
    <col min="9477" max="9728" width="10.85546875" style="11"/>
    <col min="9729" max="9729" width="8.7109375" style="11" customWidth="1"/>
    <col min="9730" max="9732" width="12.7109375" style="11" customWidth="1"/>
    <col min="9733" max="9984" width="10.85546875" style="11"/>
    <col min="9985" max="9985" width="8.7109375" style="11" customWidth="1"/>
    <col min="9986" max="9988" width="12.7109375" style="11" customWidth="1"/>
    <col min="9989" max="10240" width="10.85546875" style="11"/>
    <col min="10241" max="10241" width="8.7109375" style="11" customWidth="1"/>
    <col min="10242" max="10244" width="12.7109375" style="11" customWidth="1"/>
    <col min="10245" max="10496" width="10.85546875" style="11"/>
    <col min="10497" max="10497" width="8.7109375" style="11" customWidth="1"/>
    <col min="10498" max="10500" width="12.7109375" style="11" customWidth="1"/>
    <col min="10501" max="10752" width="10.85546875" style="11"/>
    <col min="10753" max="10753" width="8.7109375" style="11" customWidth="1"/>
    <col min="10754" max="10756" width="12.7109375" style="11" customWidth="1"/>
    <col min="10757" max="11008" width="10.85546875" style="11"/>
    <col min="11009" max="11009" width="8.7109375" style="11" customWidth="1"/>
    <col min="11010" max="11012" width="12.7109375" style="11" customWidth="1"/>
    <col min="11013" max="11264" width="10.85546875" style="11"/>
    <col min="11265" max="11265" width="8.7109375" style="11" customWidth="1"/>
    <col min="11266" max="11268" width="12.7109375" style="11" customWidth="1"/>
    <col min="11269" max="11520" width="10.85546875" style="11"/>
    <col min="11521" max="11521" width="8.7109375" style="11" customWidth="1"/>
    <col min="11522" max="11524" width="12.7109375" style="11" customWidth="1"/>
    <col min="11525" max="11776" width="10.85546875" style="11"/>
    <col min="11777" max="11777" width="8.7109375" style="11" customWidth="1"/>
    <col min="11778" max="11780" width="12.7109375" style="11" customWidth="1"/>
    <col min="11781" max="12032" width="10.85546875" style="11"/>
    <col min="12033" max="12033" width="8.7109375" style="11" customWidth="1"/>
    <col min="12034" max="12036" width="12.7109375" style="11" customWidth="1"/>
    <col min="12037" max="12288" width="10.85546875" style="11"/>
    <col min="12289" max="12289" width="8.7109375" style="11" customWidth="1"/>
    <col min="12290" max="12292" width="12.7109375" style="11" customWidth="1"/>
    <col min="12293" max="12544" width="10.85546875" style="11"/>
    <col min="12545" max="12545" width="8.7109375" style="11" customWidth="1"/>
    <col min="12546" max="12548" width="12.7109375" style="11" customWidth="1"/>
    <col min="12549" max="12800" width="10.85546875" style="11"/>
    <col min="12801" max="12801" width="8.7109375" style="11" customWidth="1"/>
    <col min="12802" max="12804" width="12.7109375" style="11" customWidth="1"/>
    <col min="12805" max="13056" width="10.85546875" style="11"/>
    <col min="13057" max="13057" width="8.7109375" style="11" customWidth="1"/>
    <col min="13058" max="13060" width="12.7109375" style="11" customWidth="1"/>
    <col min="13061" max="13312" width="10.85546875" style="11"/>
    <col min="13313" max="13313" width="8.7109375" style="11" customWidth="1"/>
    <col min="13314" max="13316" width="12.7109375" style="11" customWidth="1"/>
    <col min="13317" max="13568" width="10.85546875" style="11"/>
    <col min="13569" max="13569" width="8.7109375" style="11" customWidth="1"/>
    <col min="13570" max="13572" width="12.7109375" style="11" customWidth="1"/>
    <col min="13573" max="13824" width="10.85546875" style="11"/>
    <col min="13825" max="13825" width="8.7109375" style="11" customWidth="1"/>
    <col min="13826" max="13828" width="12.7109375" style="11" customWidth="1"/>
    <col min="13829" max="14080" width="10.85546875" style="11"/>
    <col min="14081" max="14081" width="8.7109375" style="11" customWidth="1"/>
    <col min="14082" max="14084" width="12.7109375" style="11" customWidth="1"/>
    <col min="14085" max="14336" width="10.85546875" style="11"/>
    <col min="14337" max="14337" width="8.7109375" style="11" customWidth="1"/>
    <col min="14338" max="14340" width="12.7109375" style="11" customWidth="1"/>
    <col min="14341" max="14592" width="10.85546875" style="11"/>
    <col min="14593" max="14593" width="8.7109375" style="11" customWidth="1"/>
    <col min="14594" max="14596" width="12.7109375" style="11" customWidth="1"/>
    <col min="14597" max="14848" width="10.85546875" style="11"/>
    <col min="14849" max="14849" width="8.7109375" style="11" customWidth="1"/>
    <col min="14850" max="14852" width="12.7109375" style="11" customWidth="1"/>
    <col min="14853" max="15104" width="10.85546875" style="11"/>
    <col min="15105" max="15105" width="8.7109375" style="11" customWidth="1"/>
    <col min="15106" max="15108" width="12.7109375" style="11" customWidth="1"/>
    <col min="15109" max="15360" width="10.85546875" style="11"/>
    <col min="15361" max="15361" width="8.7109375" style="11" customWidth="1"/>
    <col min="15362" max="15364" width="12.7109375" style="11" customWidth="1"/>
    <col min="15365" max="15616" width="10.85546875" style="11"/>
    <col min="15617" max="15617" width="8.7109375" style="11" customWidth="1"/>
    <col min="15618" max="15620" width="12.7109375" style="11" customWidth="1"/>
    <col min="15621" max="15872" width="10.85546875" style="11"/>
    <col min="15873" max="15873" width="8.7109375" style="11" customWidth="1"/>
    <col min="15874" max="15876" width="12.7109375" style="11" customWidth="1"/>
    <col min="15877" max="16128" width="10.85546875" style="11"/>
    <col min="16129" max="16129" width="8.7109375" style="11" customWidth="1"/>
    <col min="16130" max="16132" width="12.7109375" style="11" customWidth="1"/>
    <col min="16133" max="16384" width="10.85546875" style="11"/>
  </cols>
  <sheetData>
    <row r="2" spans="1:13" x14ac:dyDescent="0.2">
      <c r="G2" s="1"/>
      <c r="H2" s="12"/>
      <c r="I2" s="12"/>
      <c r="J2" s="12"/>
      <c r="K2" s="12"/>
      <c r="L2" s="13"/>
      <c r="M2" s="13"/>
    </row>
    <row r="4" spans="1:13" s="3" customFormat="1" ht="15.75" x14ac:dyDescent="0.25">
      <c r="A4" s="52" t="s">
        <v>47</v>
      </c>
      <c r="B4" s="12"/>
      <c r="C4" s="12"/>
      <c r="D4" s="12"/>
      <c r="E4" s="12"/>
      <c r="F4" s="12"/>
      <c r="G4" s="12"/>
      <c r="H4" s="12"/>
      <c r="I4" s="12"/>
      <c r="J4" s="10"/>
      <c r="K4" s="10"/>
      <c r="L4" s="10"/>
    </row>
    <row r="5" spans="1:13" x14ac:dyDescent="0.2">
      <c r="A5" s="14"/>
    </row>
    <row r="6" spans="1:13" s="36" customFormat="1" ht="78.599999999999994" customHeight="1" x14ac:dyDescent="0.2">
      <c r="A6" s="58" t="s">
        <v>0</v>
      </c>
      <c r="B6" s="59" t="s">
        <v>36</v>
      </c>
      <c r="C6" s="68" t="s">
        <v>45</v>
      </c>
      <c r="D6" s="68"/>
      <c r="E6" s="60" t="s">
        <v>37</v>
      </c>
      <c r="F6" s="60" t="s">
        <v>38</v>
      </c>
      <c r="G6" s="60" t="s">
        <v>39</v>
      </c>
      <c r="H6" s="59" t="s">
        <v>40</v>
      </c>
      <c r="I6" s="59" t="s">
        <v>41</v>
      </c>
      <c r="J6" s="59" t="s">
        <v>42</v>
      </c>
      <c r="K6" s="59" t="s">
        <v>43</v>
      </c>
      <c r="L6" s="60" t="s">
        <v>44</v>
      </c>
    </row>
    <row r="7" spans="1:13" s="36" customFormat="1" ht="14.25" x14ac:dyDescent="0.2">
      <c r="A7" s="61"/>
      <c r="B7" s="62"/>
      <c r="C7" s="63">
        <v>44197</v>
      </c>
      <c r="D7" s="63">
        <v>44562</v>
      </c>
      <c r="E7" s="64" t="s">
        <v>1</v>
      </c>
      <c r="F7" s="64" t="s">
        <v>2</v>
      </c>
      <c r="G7" s="64" t="s">
        <v>3</v>
      </c>
      <c r="H7" s="65" t="s">
        <v>4</v>
      </c>
      <c r="I7" s="65" t="s">
        <v>5</v>
      </c>
      <c r="J7" s="65" t="s">
        <v>6</v>
      </c>
      <c r="K7" s="65" t="s">
        <v>7</v>
      </c>
      <c r="L7" s="64" t="s">
        <v>8</v>
      </c>
    </row>
    <row r="8" spans="1:13" x14ac:dyDescent="0.2">
      <c r="A8" s="14"/>
      <c r="B8" s="14"/>
      <c r="C8" s="14"/>
      <c r="D8" s="14"/>
      <c r="E8" s="15"/>
      <c r="F8" s="15"/>
      <c r="G8" s="15"/>
      <c r="H8" s="14"/>
      <c r="I8" s="14"/>
      <c r="J8" s="14"/>
      <c r="K8" s="14"/>
      <c r="L8" s="15"/>
    </row>
    <row r="9" spans="1:13" x14ac:dyDescent="0.2">
      <c r="A9" s="17">
        <v>0</v>
      </c>
      <c r="B9" s="48">
        <v>0</v>
      </c>
      <c r="C9" s="47">
        <v>145</v>
      </c>
      <c r="D9" s="47">
        <v>124</v>
      </c>
      <c r="E9" s="18">
        <v>0</v>
      </c>
      <c r="F9" s="19">
        <f>B9/((C9+D9)/2)</f>
        <v>0</v>
      </c>
      <c r="G9" s="19">
        <f t="shared" ref="G9:G72" si="0">F9/((1+(1-E9)*F9))</f>
        <v>0</v>
      </c>
      <c r="H9" s="14">
        <v>100000</v>
      </c>
      <c r="I9" s="14">
        <f>H9*G9</f>
        <v>0</v>
      </c>
      <c r="J9" s="14">
        <f t="shared" ref="J9:J72" si="1">H10+I9*E9</f>
        <v>100000</v>
      </c>
      <c r="K9" s="14">
        <f t="shared" ref="K9:K72" si="2">K10+J9</f>
        <v>8648441.0557616726</v>
      </c>
      <c r="L9" s="20">
        <f>K9/H9</f>
        <v>86.484410557616727</v>
      </c>
    </row>
    <row r="10" spans="1:13" x14ac:dyDescent="0.2">
      <c r="A10" s="17">
        <v>1</v>
      </c>
      <c r="B10" s="48">
        <v>0</v>
      </c>
      <c r="C10" s="47">
        <v>132</v>
      </c>
      <c r="D10" s="47">
        <v>146</v>
      </c>
      <c r="E10" s="18">
        <v>0</v>
      </c>
      <c r="F10" s="19">
        <f t="shared" ref="F10:F73" si="3">B10/((C10+D10)/2)</f>
        <v>0</v>
      </c>
      <c r="G10" s="19">
        <f t="shared" si="0"/>
        <v>0</v>
      </c>
      <c r="H10" s="14">
        <f>H9-I9</f>
        <v>100000</v>
      </c>
      <c r="I10" s="14">
        <f t="shared" ref="I10:I73" si="4">H10*G10</f>
        <v>0</v>
      </c>
      <c r="J10" s="14">
        <f t="shared" si="1"/>
        <v>100000</v>
      </c>
      <c r="K10" s="14">
        <f t="shared" si="2"/>
        <v>8548441.0557616726</v>
      </c>
      <c r="L10" s="21">
        <f t="shared" ref="L10:L73" si="5">K10/H10</f>
        <v>85.484410557616727</v>
      </c>
    </row>
    <row r="11" spans="1:13" x14ac:dyDescent="0.2">
      <c r="A11" s="17">
        <v>2</v>
      </c>
      <c r="B11" s="48">
        <v>0</v>
      </c>
      <c r="C11" s="47">
        <v>170</v>
      </c>
      <c r="D11" s="47">
        <v>148</v>
      </c>
      <c r="E11" s="18">
        <v>0</v>
      </c>
      <c r="F11" s="19">
        <f t="shared" si="3"/>
        <v>0</v>
      </c>
      <c r="G11" s="19">
        <f t="shared" si="0"/>
        <v>0</v>
      </c>
      <c r="H11" s="14">
        <f t="shared" ref="H11:H74" si="6">H10-I10</f>
        <v>100000</v>
      </c>
      <c r="I11" s="14">
        <f t="shared" si="4"/>
        <v>0</v>
      </c>
      <c r="J11" s="14">
        <f t="shared" si="1"/>
        <v>100000</v>
      </c>
      <c r="K11" s="14">
        <f t="shared" si="2"/>
        <v>8448441.0557616726</v>
      </c>
      <c r="L11" s="21">
        <f t="shared" si="5"/>
        <v>84.484410557616727</v>
      </c>
    </row>
    <row r="12" spans="1:13" x14ac:dyDescent="0.2">
      <c r="A12" s="17">
        <v>3</v>
      </c>
      <c r="B12" s="48">
        <v>0</v>
      </c>
      <c r="C12" s="47">
        <v>185</v>
      </c>
      <c r="D12" s="47">
        <v>175</v>
      </c>
      <c r="E12" s="18">
        <v>0</v>
      </c>
      <c r="F12" s="19">
        <f t="shared" si="3"/>
        <v>0</v>
      </c>
      <c r="G12" s="19">
        <f t="shared" si="0"/>
        <v>0</v>
      </c>
      <c r="H12" s="14">
        <f t="shared" si="6"/>
        <v>100000</v>
      </c>
      <c r="I12" s="14">
        <f t="shared" si="4"/>
        <v>0</v>
      </c>
      <c r="J12" s="14">
        <f t="shared" si="1"/>
        <v>100000</v>
      </c>
      <c r="K12" s="14">
        <f t="shared" si="2"/>
        <v>8348441.0557616735</v>
      </c>
      <c r="L12" s="21">
        <f t="shared" si="5"/>
        <v>83.484410557616741</v>
      </c>
    </row>
    <row r="13" spans="1:13" x14ac:dyDescent="0.2">
      <c r="A13" s="17">
        <v>4</v>
      </c>
      <c r="B13" s="48">
        <v>0</v>
      </c>
      <c r="C13" s="47">
        <v>153</v>
      </c>
      <c r="D13" s="47">
        <v>193</v>
      </c>
      <c r="E13" s="18">
        <v>0</v>
      </c>
      <c r="F13" s="19">
        <f t="shared" si="3"/>
        <v>0</v>
      </c>
      <c r="G13" s="19">
        <f t="shared" si="0"/>
        <v>0</v>
      </c>
      <c r="H13" s="14">
        <f t="shared" si="6"/>
        <v>100000</v>
      </c>
      <c r="I13" s="14">
        <f t="shared" si="4"/>
        <v>0</v>
      </c>
      <c r="J13" s="14">
        <f t="shared" si="1"/>
        <v>100000</v>
      </c>
      <c r="K13" s="14">
        <f t="shared" si="2"/>
        <v>8248441.0557616735</v>
      </c>
      <c r="L13" s="21">
        <f t="shared" si="5"/>
        <v>82.484410557616741</v>
      </c>
    </row>
    <row r="14" spans="1:13" x14ac:dyDescent="0.2">
      <c r="A14" s="17">
        <v>5</v>
      </c>
      <c r="B14" s="48">
        <v>0</v>
      </c>
      <c r="C14" s="47">
        <v>172</v>
      </c>
      <c r="D14" s="47">
        <v>147</v>
      </c>
      <c r="E14" s="18">
        <v>0</v>
      </c>
      <c r="F14" s="19">
        <f t="shared" si="3"/>
        <v>0</v>
      </c>
      <c r="G14" s="19">
        <f t="shared" si="0"/>
        <v>0</v>
      </c>
      <c r="H14" s="14">
        <f t="shared" si="6"/>
        <v>100000</v>
      </c>
      <c r="I14" s="14">
        <f t="shared" si="4"/>
        <v>0</v>
      </c>
      <c r="J14" s="14">
        <f t="shared" si="1"/>
        <v>100000</v>
      </c>
      <c r="K14" s="14">
        <f t="shared" si="2"/>
        <v>8148441.0557616735</v>
      </c>
      <c r="L14" s="21">
        <f t="shared" si="5"/>
        <v>81.484410557616741</v>
      </c>
    </row>
    <row r="15" spans="1:13" x14ac:dyDescent="0.2">
      <c r="A15" s="17">
        <v>6</v>
      </c>
      <c r="B15" s="48">
        <v>0</v>
      </c>
      <c r="C15" s="47">
        <v>179</v>
      </c>
      <c r="D15" s="47">
        <v>182</v>
      </c>
      <c r="E15" s="18">
        <v>0</v>
      </c>
      <c r="F15" s="19">
        <f t="shared" si="3"/>
        <v>0</v>
      </c>
      <c r="G15" s="19">
        <f t="shared" si="0"/>
        <v>0</v>
      </c>
      <c r="H15" s="14">
        <f t="shared" si="6"/>
        <v>100000</v>
      </c>
      <c r="I15" s="14">
        <f t="shared" si="4"/>
        <v>0</v>
      </c>
      <c r="J15" s="14">
        <f t="shared" si="1"/>
        <v>100000</v>
      </c>
      <c r="K15" s="14">
        <f t="shared" si="2"/>
        <v>8048441.0557616735</v>
      </c>
      <c r="L15" s="21">
        <f t="shared" si="5"/>
        <v>80.484410557616741</v>
      </c>
    </row>
    <row r="16" spans="1:13" x14ac:dyDescent="0.2">
      <c r="A16" s="17">
        <v>7</v>
      </c>
      <c r="B16" s="48">
        <v>0</v>
      </c>
      <c r="C16" s="47">
        <v>185</v>
      </c>
      <c r="D16" s="47">
        <v>176</v>
      </c>
      <c r="E16" s="18">
        <v>0</v>
      </c>
      <c r="F16" s="19">
        <f t="shared" si="3"/>
        <v>0</v>
      </c>
      <c r="G16" s="19">
        <f t="shared" si="0"/>
        <v>0</v>
      </c>
      <c r="H16" s="14">
        <f t="shared" si="6"/>
        <v>100000</v>
      </c>
      <c r="I16" s="14">
        <f t="shared" si="4"/>
        <v>0</v>
      </c>
      <c r="J16" s="14">
        <f t="shared" si="1"/>
        <v>100000</v>
      </c>
      <c r="K16" s="14">
        <f t="shared" si="2"/>
        <v>7948441.0557616735</v>
      </c>
      <c r="L16" s="21">
        <f t="shared" si="5"/>
        <v>79.484410557616741</v>
      </c>
    </row>
    <row r="17" spans="1:12" x14ac:dyDescent="0.2">
      <c r="A17" s="17">
        <v>8</v>
      </c>
      <c r="B17" s="48">
        <v>0</v>
      </c>
      <c r="C17" s="47">
        <v>186</v>
      </c>
      <c r="D17" s="47">
        <v>183</v>
      </c>
      <c r="E17" s="18">
        <v>0</v>
      </c>
      <c r="F17" s="19">
        <f t="shared" si="3"/>
        <v>0</v>
      </c>
      <c r="G17" s="19">
        <f t="shared" si="0"/>
        <v>0</v>
      </c>
      <c r="H17" s="14">
        <f t="shared" si="6"/>
        <v>100000</v>
      </c>
      <c r="I17" s="14">
        <f t="shared" si="4"/>
        <v>0</v>
      </c>
      <c r="J17" s="14">
        <f t="shared" si="1"/>
        <v>100000</v>
      </c>
      <c r="K17" s="14">
        <f t="shared" si="2"/>
        <v>7848441.0557616735</v>
      </c>
      <c r="L17" s="21">
        <f t="shared" si="5"/>
        <v>78.484410557616741</v>
      </c>
    </row>
    <row r="18" spans="1:12" x14ac:dyDescent="0.2">
      <c r="A18" s="17">
        <v>9</v>
      </c>
      <c r="B18" s="48">
        <v>0</v>
      </c>
      <c r="C18" s="47">
        <v>208</v>
      </c>
      <c r="D18" s="47">
        <v>194</v>
      </c>
      <c r="E18" s="18">
        <v>0</v>
      </c>
      <c r="F18" s="19">
        <f t="shared" si="3"/>
        <v>0</v>
      </c>
      <c r="G18" s="19">
        <f t="shared" si="0"/>
        <v>0</v>
      </c>
      <c r="H18" s="14">
        <f t="shared" si="6"/>
        <v>100000</v>
      </c>
      <c r="I18" s="14">
        <f t="shared" si="4"/>
        <v>0</v>
      </c>
      <c r="J18" s="14">
        <f t="shared" si="1"/>
        <v>100000</v>
      </c>
      <c r="K18" s="14">
        <f t="shared" si="2"/>
        <v>7748441.0557616735</v>
      </c>
      <c r="L18" s="21">
        <f t="shared" si="5"/>
        <v>77.484410557616741</v>
      </c>
    </row>
    <row r="19" spans="1:12" x14ac:dyDescent="0.2">
      <c r="A19" s="17">
        <v>10</v>
      </c>
      <c r="B19" s="48">
        <v>0</v>
      </c>
      <c r="C19" s="47">
        <v>214</v>
      </c>
      <c r="D19" s="47">
        <v>214</v>
      </c>
      <c r="E19" s="18">
        <v>0</v>
      </c>
      <c r="F19" s="19">
        <f t="shared" si="3"/>
        <v>0</v>
      </c>
      <c r="G19" s="19">
        <f t="shared" si="0"/>
        <v>0</v>
      </c>
      <c r="H19" s="14">
        <f t="shared" si="6"/>
        <v>100000</v>
      </c>
      <c r="I19" s="14">
        <f t="shared" si="4"/>
        <v>0</v>
      </c>
      <c r="J19" s="14">
        <f t="shared" si="1"/>
        <v>100000</v>
      </c>
      <c r="K19" s="14">
        <f t="shared" si="2"/>
        <v>7648441.0557616735</v>
      </c>
      <c r="L19" s="21">
        <f t="shared" si="5"/>
        <v>76.484410557616741</v>
      </c>
    </row>
    <row r="20" spans="1:12" x14ac:dyDescent="0.2">
      <c r="A20" s="17">
        <v>11</v>
      </c>
      <c r="B20" s="48">
        <v>0</v>
      </c>
      <c r="C20" s="47">
        <v>215</v>
      </c>
      <c r="D20" s="47">
        <v>220</v>
      </c>
      <c r="E20" s="18">
        <v>0</v>
      </c>
      <c r="F20" s="19">
        <f t="shared" si="3"/>
        <v>0</v>
      </c>
      <c r="G20" s="19">
        <f t="shared" si="0"/>
        <v>0</v>
      </c>
      <c r="H20" s="14">
        <f t="shared" si="6"/>
        <v>100000</v>
      </c>
      <c r="I20" s="14">
        <f t="shared" si="4"/>
        <v>0</v>
      </c>
      <c r="J20" s="14">
        <f t="shared" si="1"/>
        <v>100000</v>
      </c>
      <c r="K20" s="14">
        <f t="shared" si="2"/>
        <v>7548441.0557616735</v>
      </c>
      <c r="L20" s="21">
        <f t="shared" si="5"/>
        <v>75.484410557616741</v>
      </c>
    </row>
    <row r="21" spans="1:12" x14ac:dyDescent="0.2">
      <c r="A21" s="17">
        <v>12</v>
      </c>
      <c r="B21" s="48">
        <v>0</v>
      </c>
      <c r="C21" s="47">
        <v>229</v>
      </c>
      <c r="D21" s="47">
        <v>214</v>
      </c>
      <c r="E21" s="18">
        <v>0</v>
      </c>
      <c r="F21" s="19">
        <f t="shared" si="3"/>
        <v>0</v>
      </c>
      <c r="G21" s="19">
        <f t="shared" si="0"/>
        <v>0</v>
      </c>
      <c r="H21" s="14">
        <f t="shared" si="6"/>
        <v>100000</v>
      </c>
      <c r="I21" s="14">
        <f t="shared" si="4"/>
        <v>0</v>
      </c>
      <c r="J21" s="14">
        <f t="shared" si="1"/>
        <v>100000</v>
      </c>
      <c r="K21" s="14">
        <f t="shared" si="2"/>
        <v>7448441.0557616735</v>
      </c>
      <c r="L21" s="21">
        <f t="shared" si="5"/>
        <v>74.484410557616741</v>
      </c>
    </row>
    <row r="22" spans="1:12" x14ac:dyDescent="0.2">
      <c r="A22" s="17">
        <v>13</v>
      </c>
      <c r="B22" s="48">
        <v>0</v>
      </c>
      <c r="C22" s="47">
        <v>199</v>
      </c>
      <c r="D22" s="47">
        <v>231</v>
      </c>
      <c r="E22" s="18">
        <v>0</v>
      </c>
      <c r="F22" s="19">
        <f t="shared" si="3"/>
        <v>0</v>
      </c>
      <c r="G22" s="19">
        <f t="shared" si="0"/>
        <v>0</v>
      </c>
      <c r="H22" s="14">
        <f t="shared" si="6"/>
        <v>100000</v>
      </c>
      <c r="I22" s="14">
        <f t="shared" si="4"/>
        <v>0</v>
      </c>
      <c r="J22" s="14">
        <f t="shared" si="1"/>
        <v>100000</v>
      </c>
      <c r="K22" s="14">
        <f t="shared" si="2"/>
        <v>7348441.0557616735</v>
      </c>
      <c r="L22" s="21">
        <f t="shared" si="5"/>
        <v>73.484410557616741</v>
      </c>
    </row>
    <row r="23" spans="1:12" x14ac:dyDescent="0.2">
      <c r="A23" s="17">
        <v>14</v>
      </c>
      <c r="B23" s="48">
        <v>0</v>
      </c>
      <c r="C23" s="47">
        <v>197</v>
      </c>
      <c r="D23" s="47">
        <v>200</v>
      </c>
      <c r="E23" s="18">
        <v>0</v>
      </c>
      <c r="F23" s="19">
        <f t="shared" si="3"/>
        <v>0</v>
      </c>
      <c r="G23" s="19">
        <f t="shared" si="0"/>
        <v>0</v>
      </c>
      <c r="H23" s="14">
        <f t="shared" si="6"/>
        <v>100000</v>
      </c>
      <c r="I23" s="14">
        <f t="shared" si="4"/>
        <v>0</v>
      </c>
      <c r="J23" s="14">
        <f t="shared" si="1"/>
        <v>100000</v>
      </c>
      <c r="K23" s="14">
        <f t="shared" si="2"/>
        <v>7248441.0557616735</v>
      </c>
      <c r="L23" s="21">
        <f t="shared" si="5"/>
        <v>72.484410557616741</v>
      </c>
    </row>
    <row r="24" spans="1:12" x14ac:dyDescent="0.2">
      <c r="A24" s="17">
        <v>15</v>
      </c>
      <c r="B24" s="48">
        <v>0</v>
      </c>
      <c r="C24" s="47">
        <v>189</v>
      </c>
      <c r="D24" s="47">
        <v>208</v>
      </c>
      <c r="E24" s="18">
        <v>0</v>
      </c>
      <c r="F24" s="19">
        <f t="shared" si="3"/>
        <v>0</v>
      </c>
      <c r="G24" s="19">
        <f t="shared" si="0"/>
        <v>0</v>
      </c>
      <c r="H24" s="14">
        <f t="shared" si="6"/>
        <v>100000</v>
      </c>
      <c r="I24" s="14">
        <f t="shared" si="4"/>
        <v>0</v>
      </c>
      <c r="J24" s="14">
        <f t="shared" si="1"/>
        <v>100000</v>
      </c>
      <c r="K24" s="14">
        <f t="shared" si="2"/>
        <v>7148441.0557616735</v>
      </c>
      <c r="L24" s="21">
        <f t="shared" si="5"/>
        <v>71.484410557616741</v>
      </c>
    </row>
    <row r="25" spans="1:12" x14ac:dyDescent="0.2">
      <c r="A25" s="17">
        <v>16</v>
      </c>
      <c r="B25" s="48">
        <v>0</v>
      </c>
      <c r="C25" s="47">
        <v>194</v>
      </c>
      <c r="D25" s="47">
        <v>187</v>
      </c>
      <c r="E25" s="18">
        <v>0</v>
      </c>
      <c r="F25" s="19">
        <f t="shared" si="3"/>
        <v>0</v>
      </c>
      <c r="G25" s="19">
        <f t="shared" si="0"/>
        <v>0</v>
      </c>
      <c r="H25" s="14">
        <f t="shared" si="6"/>
        <v>100000</v>
      </c>
      <c r="I25" s="14">
        <f t="shared" si="4"/>
        <v>0</v>
      </c>
      <c r="J25" s="14">
        <f t="shared" si="1"/>
        <v>100000</v>
      </c>
      <c r="K25" s="14">
        <f t="shared" si="2"/>
        <v>7048441.0557616735</v>
      </c>
      <c r="L25" s="21">
        <f t="shared" si="5"/>
        <v>70.484410557616741</v>
      </c>
    </row>
    <row r="26" spans="1:12" x14ac:dyDescent="0.2">
      <c r="A26" s="17">
        <v>17</v>
      </c>
      <c r="B26" s="48">
        <v>0</v>
      </c>
      <c r="C26" s="47">
        <v>190</v>
      </c>
      <c r="D26" s="47">
        <v>197</v>
      </c>
      <c r="E26" s="18">
        <v>0</v>
      </c>
      <c r="F26" s="19">
        <f t="shared" si="3"/>
        <v>0</v>
      </c>
      <c r="G26" s="19">
        <f t="shared" si="0"/>
        <v>0</v>
      </c>
      <c r="H26" s="14">
        <f t="shared" si="6"/>
        <v>100000</v>
      </c>
      <c r="I26" s="14">
        <f t="shared" si="4"/>
        <v>0</v>
      </c>
      <c r="J26" s="14">
        <f t="shared" si="1"/>
        <v>100000</v>
      </c>
      <c r="K26" s="14">
        <f t="shared" si="2"/>
        <v>6948441.0557616735</v>
      </c>
      <c r="L26" s="21">
        <f t="shared" si="5"/>
        <v>69.484410557616741</v>
      </c>
    </row>
    <row r="27" spans="1:12" x14ac:dyDescent="0.2">
      <c r="A27" s="17">
        <v>18</v>
      </c>
      <c r="B27" s="48">
        <v>0</v>
      </c>
      <c r="C27" s="47">
        <v>201</v>
      </c>
      <c r="D27" s="47">
        <v>185</v>
      </c>
      <c r="E27" s="18">
        <v>0</v>
      </c>
      <c r="F27" s="19">
        <f t="shared" si="3"/>
        <v>0</v>
      </c>
      <c r="G27" s="19">
        <f t="shared" si="0"/>
        <v>0</v>
      </c>
      <c r="H27" s="14">
        <f t="shared" si="6"/>
        <v>100000</v>
      </c>
      <c r="I27" s="14">
        <f t="shared" si="4"/>
        <v>0</v>
      </c>
      <c r="J27" s="14">
        <f t="shared" si="1"/>
        <v>100000</v>
      </c>
      <c r="K27" s="14">
        <f t="shared" si="2"/>
        <v>6848441.0557616735</v>
      </c>
      <c r="L27" s="21">
        <f t="shared" si="5"/>
        <v>68.484410557616741</v>
      </c>
    </row>
    <row r="28" spans="1:12" x14ac:dyDescent="0.2">
      <c r="A28" s="17">
        <v>19</v>
      </c>
      <c r="B28" s="48">
        <v>0</v>
      </c>
      <c r="C28" s="47">
        <v>193</v>
      </c>
      <c r="D28" s="47">
        <v>199</v>
      </c>
      <c r="E28" s="18">
        <v>0</v>
      </c>
      <c r="F28" s="19">
        <f t="shared" si="3"/>
        <v>0</v>
      </c>
      <c r="G28" s="19">
        <f t="shared" si="0"/>
        <v>0</v>
      </c>
      <c r="H28" s="14">
        <f t="shared" si="6"/>
        <v>100000</v>
      </c>
      <c r="I28" s="14">
        <f t="shared" si="4"/>
        <v>0</v>
      </c>
      <c r="J28" s="14">
        <f t="shared" si="1"/>
        <v>100000</v>
      </c>
      <c r="K28" s="14">
        <f t="shared" si="2"/>
        <v>6748441.0557616735</v>
      </c>
      <c r="L28" s="21">
        <f t="shared" si="5"/>
        <v>67.484410557616741</v>
      </c>
    </row>
    <row r="29" spans="1:12" x14ac:dyDescent="0.2">
      <c r="A29" s="17">
        <v>20</v>
      </c>
      <c r="B29" s="48">
        <v>0</v>
      </c>
      <c r="C29" s="47">
        <v>178</v>
      </c>
      <c r="D29" s="47">
        <v>207</v>
      </c>
      <c r="E29" s="18">
        <v>0</v>
      </c>
      <c r="F29" s="19">
        <f t="shared" si="3"/>
        <v>0</v>
      </c>
      <c r="G29" s="19">
        <f t="shared" si="0"/>
        <v>0</v>
      </c>
      <c r="H29" s="14">
        <f t="shared" si="6"/>
        <v>100000</v>
      </c>
      <c r="I29" s="14">
        <f t="shared" si="4"/>
        <v>0</v>
      </c>
      <c r="J29" s="14">
        <f t="shared" si="1"/>
        <v>100000</v>
      </c>
      <c r="K29" s="14">
        <f t="shared" si="2"/>
        <v>6648441.0557616735</v>
      </c>
      <c r="L29" s="21">
        <f t="shared" si="5"/>
        <v>66.484410557616741</v>
      </c>
    </row>
    <row r="30" spans="1:12" x14ac:dyDescent="0.2">
      <c r="A30" s="17">
        <v>21</v>
      </c>
      <c r="B30" s="48">
        <v>0</v>
      </c>
      <c r="C30" s="47">
        <v>174</v>
      </c>
      <c r="D30" s="47">
        <v>181</v>
      </c>
      <c r="E30" s="18">
        <v>0</v>
      </c>
      <c r="F30" s="19">
        <f t="shared" si="3"/>
        <v>0</v>
      </c>
      <c r="G30" s="19">
        <f t="shared" si="0"/>
        <v>0</v>
      </c>
      <c r="H30" s="14">
        <f t="shared" si="6"/>
        <v>100000</v>
      </c>
      <c r="I30" s="14">
        <f t="shared" si="4"/>
        <v>0</v>
      </c>
      <c r="J30" s="14">
        <f t="shared" si="1"/>
        <v>100000</v>
      </c>
      <c r="K30" s="14">
        <f t="shared" si="2"/>
        <v>6548441.0557616735</v>
      </c>
      <c r="L30" s="21">
        <f t="shared" si="5"/>
        <v>65.484410557616741</v>
      </c>
    </row>
    <row r="31" spans="1:12" x14ac:dyDescent="0.2">
      <c r="A31" s="17">
        <v>22</v>
      </c>
      <c r="B31" s="48">
        <v>0</v>
      </c>
      <c r="C31" s="47">
        <v>191</v>
      </c>
      <c r="D31" s="47">
        <v>181</v>
      </c>
      <c r="E31" s="18">
        <v>0</v>
      </c>
      <c r="F31" s="19">
        <f t="shared" si="3"/>
        <v>0</v>
      </c>
      <c r="G31" s="19">
        <f t="shared" si="0"/>
        <v>0</v>
      </c>
      <c r="H31" s="14">
        <f t="shared" si="6"/>
        <v>100000</v>
      </c>
      <c r="I31" s="14">
        <f t="shared" si="4"/>
        <v>0</v>
      </c>
      <c r="J31" s="14">
        <f t="shared" si="1"/>
        <v>100000</v>
      </c>
      <c r="K31" s="14">
        <f t="shared" si="2"/>
        <v>6448441.0557616735</v>
      </c>
      <c r="L31" s="21">
        <f t="shared" si="5"/>
        <v>64.484410557616741</v>
      </c>
    </row>
    <row r="32" spans="1:12" x14ac:dyDescent="0.2">
      <c r="A32" s="17">
        <v>23</v>
      </c>
      <c r="B32" s="48">
        <v>0</v>
      </c>
      <c r="C32" s="47">
        <v>165</v>
      </c>
      <c r="D32" s="47">
        <v>196</v>
      </c>
      <c r="E32" s="18">
        <v>0</v>
      </c>
      <c r="F32" s="19">
        <f t="shared" si="3"/>
        <v>0</v>
      </c>
      <c r="G32" s="19">
        <f t="shared" si="0"/>
        <v>0</v>
      </c>
      <c r="H32" s="14">
        <f t="shared" si="6"/>
        <v>100000</v>
      </c>
      <c r="I32" s="14">
        <f t="shared" si="4"/>
        <v>0</v>
      </c>
      <c r="J32" s="14">
        <f t="shared" si="1"/>
        <v>100000</v>
      </c>
      <c r="K32" s="14">
        <f t="shared" si="2"/>
        <v>6348441.0557616735</v>
      </c>
      <c r="L32" s="21">
        <f t="shared" si="5"/>
        <v>63.484410557616734</v>
      </c>
    </row>
    <row r="33" spans="1:12" x14ac:dyDescent="0.2">
      <c r="A33" s="17">
        <v>24</v>
      </c>
      <c r="B33" s="48">
        <v>0</v>
      </c>
      <c r="C33" s="47">
        <v>173</v>
      </c>
      <c r="D33" s="47">
        <v>159</v>
      </c>
      <c r="E33" s="18">
        <v>0</v>
      </c>
      <c r="F33" s="19">
        <f t="shared" si="3"/>
        <v>0</v>
      </c>
      <c r="G33" s="19">
        <f t="shared" si="0"/>
        <v>0</v>
      </c>
      <c r="H33" s="14">
        <f t="shared" si="6"/>
        <v>100000</v>
      </c>
      <c r="I33" s="14">
        <f t="shared" si="4"/>
        <v>0</v>
      </c>
      <c r="J33" s="14">
        <f t="shared" si="1"/>
        <v>100000</v>
      </c>
      <c r="K33" s="14">
        <f t="shared" si="2"/>
        <v>6248441.0557616735</v>
      </c>
      <c r="L33" s="21">
        <f t="shared" si="5"/>
        <v>62.484410557616734</v>
      </c>
    </row>
    <row r="34" spans="1:12" x14ac:dyDescent="0.2">
      <c r="A34" s="17">
        <v>25</v>
      </c>
      <c r="B34" s="48">
        <v>0</v>
      </c>
      <c r="C34" s="47">
        <v>199</v>
      </c>
      <c r="D34" s="47">
        <v>177</v>
      </c>
      <c r="E34" s="18">
        <v>0</v>
      </c>
      <c r="F34" s="19">
        <f t="shared" si="3"/>
        <v>0</v>
      </c>
      <c r="G34" s="19">
        <f t="shared" si="0"/>
        <v>0</v>
      </c>
      <c r="H34" s="14">
        <f t="shared" si="6"/>
        <v>100000</v>
      </c>
      <c r="I34" s="14">
        <f t="shared" si="4"/>
        <v>0</v>
      </c>
      <c r="J34" s="14">
        <f t="shared" si="1"/>
        <v>100000</v>
      </c>
      <c r="K34" s="14">
        <f t="shared" si="2"/>
        <v>6148441.0557616735</v>
      </c>
      <c r="L34" s="21">
        <f t="shared" si="5"/>
        <v>61.484410557616734</v>
      </c>
    </row>
    <row r="35" spans="1:12" x14ac:dyDescent="0.2">
      <c r="A35" s="17">
        <v>26</v>
      </c>
      <c r="B35" s="48">
        <v>0</v>
      </c>
      <c r="C35" s="47">
        <v>190</v>
      </c>
      <c r="D35" s="47">
        <v>192</v>
      </c>
      <c r="E35" s="18">
        <v>4.9200000000000001E-2</v>
      </c>
      <c r="F35" s="19">
        <f t="shared" si="3"/>
        <v>0</v>
      </c>
      <c r="G35" s="19">
        <f t="shared" si="0"/>
        <v>0</v>
      </c>
      <c r="H35" s="14">
        <f t="shared" si="6"/>
        <v>100000</v>
      </c>
      <c r="I35" s="14">
        <f t="shared" si="4"/>
        <v>0</v>
      </c>
      <c r="J35" s="14">
        <f t="shared" si="1"/>
        <v>100000</v>
      </c>
      <c r="K35" s="14">
        <f t="shared" si="2"/>
        <v>6048441.0557616735</v>
      </c>
      <c r="L35" s="21">
        <f t="shared" si="5"/>
        <v>60.484410557616734</v>
      </c>
    </row>
    <row r="36" spans="1:12" x14ac:dyDescent="0.2">
      <c r="A36" s="17">
        <v>27</v>
      </c>
      <c r="B36" s="48">
        <v>0</v>
      </c>
      <c r="C36" s="47">
        <v>182</v>
      </c>
      <c r="D36" s="47">
        <v>197</v>
      </c>
      <c r="E36" s="18">
        <v>0</v>
      </c>
      <c r="F36" s="19">
        <f t="shared" si="3"/>
        <v>0</v>
      </c>
      <c r="G36" s="19">
        <f t="shared" si="0"/>
        <v>0</v>
      </c>
      <c r="H36" s="14">
        <f t="shared" si="6"/>
        <v>100000</v>
      </c>
      <c r="I36" s="14">
        <f t="shared" si="4"/>
        <v>0</v>
      </c>
      <c r="J36" s="14">
        <f t="shared" si="1"/>
        <v>100000</v>
      </c>
      <c r="K36" s="14">
        <f t="shared" si="2"/>
        <v>5948441.0557616735</v>
      </c>
      <c r="L36" s="21">
        <f t="shared" si="5"/>
        <v>59.484410557616734</v>
      </c>
    </row>
    <row r="37" spans="1:12" x14ac:dyDescent="0.2">
      <c r="A37" s="17">
        <v>28</v>
      </c>
      <c r="B37" s="48">
        <v>0</v>
      </c>
      <c r="C37" s="47">
        <v>191</v>
      </c>
      <c r="D37" s="47">
        <v>182</v>
      </c>
      <c r="E37" s="18">
        <v>0</v>
      </c>
      <c r="F37" s="19">
        <f t="shared" si="3"/>
        <v>0</v>
      </c>
      <c r="G37" s="19">
        <f t="shared" si="0"/>
        <v>0</v>
      </c>
      <c r="H37" s="14">
        <f t="shared" si="6"/>
        <v>100000</v>
      </c>
      <c r="I37" s="14">
        <f t="shared" si="4"/>
        <v>0</v>
      </c>
      <c r="J37" s="14">
        <f t="shared" si="1"/>
        <v>100000</v>
      </c>
      <c r="K37" s="14">
        <f t="shared" si="2"/>
        <v>5848441.0557616735</v>
      </c>
      <c r="L37" s="21">
        <f t="shared" si="5"/>
        <v>58.484410557616734</v>
      </c>
    </row>
    <row r="38" spans="1:12" x14ac:dyDescent="0.2">
      <c r="A38" s="17">
        <v>29</v>
      </c>
      <c r="B38" s="48">
        <v>0</v>
      </c>
      <c r="C38" s="47">
        <v>180</v>
      </c>
      <c r="D38" s="47">
        <v>190</v>
      </c>
      <c r="E38" s="18">
        <v>0</v>
      </c>
      <c r="F38" s="19">
        <f t="shared" si="3"/>
        <v>0</v>
      </c>
      <c r="G38" s="19">
        <f t="shared" si="0"/>
        <v>0</v>
      </c>
      <c r="H38" s="14">
        <f t="shared" si="6"/>
        <v>100000</v>
      </c>
      <c r="I38" s="14">
        <f t="shared" si="4"/>
        <v>0</v>
      </c>
      <c r="J38" s="14">
        <f t="shared" si="1"/>
        <v>100000</v>
      </c>
      <c r="K38" s="14">
        <f t="shared" si="2"/>
        <v>5748441.0557616735</v>
      </c>
      <c r="L38" s="21">
        <f t="shared" si="5"/>
        <v>57.484410557616734</v>
      </c>
    </row>
    <row r="39" spans="1:12" x14ac:dyDescent="0.2">
      <c r="A39" s="17">
        <v>30</v>
      </c>
      <c r="B39" s="48">
        <v>0</v>
      </c>
      <c r="C39" s="47">
        <v>185</v>
      </c>
      <c r="D39" s="47">
        <v>186</v>
      </c>
      <c r="E39" s="18">
        <v>0</v>
      </c>
      <c r="F39" s="19">
        <f t="shared" si="3"/>
        <v>0</v>
      </c>
      <c r="G39" s="19">
        <f t="shared" si="0"/>
        <v>0</v>
      </c>
      <c r="H39" s="14">
        <f t="shared" si="6"/>
        <v>100000</v>
      </c>
      <c r="I39" s="14">
        <f t="shared" si="4"/>
        <v>0</v>
      </c>
      <c r="J39" s="14">
        <f t="shared" si="1"/>
        <v>100000</v>
      </c>
      <c r="K39" s="14">
        <f t="shared" si="2"/>
        <v>5648441.0557616735</v>
      </c>
      <c r="L39" s="21">
        <f t="shared" si="5"/>
        <v>56.484410557616734</v>
      </c>
    </row>
    <row r="40" spans="1:12" x14ac:dyDescent="0.2">
      <c r="A40" s="17">
        <v>31</v>
      </c>
      <c r="B40" s="48">
        <v>0</v>
      </c>
      <c r="C40" s="47">
        <v>214</v>
      </c>
      <c r="D40" s="47">
        <v>179</v>
      </c>
      <c r="E40" s="18">
        <v>0</v>
      </c>
      <c r="F40" s="19">
        <f t="shared" si="3"/>
        <v>0</v>
      </c>
      <c r="G40" s="19">
        <f t="shared" si="0"/>
        <v>0</v>
      </c>
      <c r="H40" s="14">
        <f t="shared" si="6"/>
        <v>100000</v>
      </c>
      <c r="I40" s="14">
        <f t="shared" si="4"/>
        <v>0</v>
      </c>
      <c r="J40" s="14">
        <f t="shared" si="1"/>
        <v>100000</v>
      </c>
      <c r="K40" s="14">
        <f t="shared" si="2"/>
        <v>5548441.0557616735</v>
      </c>
      <c r="L40" s="21">
        <f t="shared" si="5"/>
        <v>55.484410557616734</v>
      </c>
    </row>
    <row r="41" spans="1:12" x14ac:dyDescent="0.2">
      <c r="A41" s="17">
        <v>32</v>
      </c>
      <c r="B41" s="48">
        <v>0</v>
      </c>
      <c r="C41" s="47">
        <v>189</v>
      </c>
      <c r="D41" s="47">
        <v>212</v>
      </c>
      <c r="E41" s="18">
        <v>0</v>
      </c>
      <c r="F41" s="19">
        <f t="shared" si="3"/>
        <v>0</v>
      </c>
      <c r="G41" s="19">
        <f t="shared" si="0"/>
        <v>0</v>
      </c>
      <c r="H41" s="14">
        <f t="shared" si="6"/>
        <v>100000</v>
      </c>
      <c r="I41" s="14">
        <f t="shared" si="4"/>
        <v>0</v>
      </c>
      <c r="J41" s="14">
        <f t="shared" si="1"/>
        <v>100000</v>
      </c>
      <c r="K41" s="14">
        <f t="shared" si="2"/>
        <v>5448441.0557616735</v>
      </c>
      <c r="L41" s="21">
        <f t="shared" si="5"/>
        <v>54.484410557616734</v>
      </c>
    </row>
    <row r="42" spans="1:12" x14ac:dyDescent="0.2">
      <c r="A42" s="17">
        <v>33</v>
      </c>
      <c r="B42" s="48">
        <v>0</v>
      </c>
      <c r="C42" s="47">
        <v>220</v>
      </c>
      <c r="D42" s="47">
        <v>200</v>
      </c>
      <c r="E42" s="18">
        <v>0</v>
      </c>
      <c r="F42" s="19">
        <f t="shared" si="3"/>
        <v>0</v>
      </c>
      <c r="G42" s="19">
        <f t="shared" si="0"/>
        <v>0</v>
      </c>
      <c r="H42" s="14">
        <f t="shared" si="6"/>
        <v>100000</v>
      </c>
      <c r="I42" s="14">
        <f t="shared" si="4"/>
        <v>0</v>
      </c>
      <c r="J42" s="14">
        <f t="shared" si="1"/>
        <v>100000</v>
      </c>
      <c r="K42" s="14">
        <f t="shared" si="2"/>
        <v>5348441.0557616735</v>
      </c>
      <c r="L42" s="21">
        <f t="shared" si="5"/>
        <v>53.484410557616734</v>
      </c>
    </row>
    <row r="43" spans="1:12" x14ac:dyDescent="0.2">
      <c r="A43" s="17">
        <v>34</v>
      </c>
      <c r="B43" s="48">
        <v>0</v>
      </c>
      <c r="C43" s="47">
        <v>229</v>
      </c>
      <c r="D43" s="47">
        <v>231</v>
      </c>
      <c r="E43" s="18">
        <v>0</v>
      </c>
      <c r="F43" s="19">
        <f t="shared" si="3"/>
        <v>0</v>
      </c>
      <c r="G43" s="19">
        <f t="shared" si="0"/>
        <v>0</v>
      </c>
      <c r="H43" s="14">
        <f t="shared" si="6"/>
        <v>100000</v>
      </c>
      <c r="I43" s="14">
        <f t="shared" si="4"/>
        <v>0</v>
      </c>
      <c r="J43" s="14">
        <f t="shared" si="1"/>
        <v>100000</v>
      </c>
      <c r="K43" s="14">
        <f t="shared" si="2"/>
        <v>5248441.0557616735</v>
      </c>
      <c r="L43" s="21">
        <f t="shared" si="5"/>
        <v>52.484410557616734</v>
      </c>
    </row>
    <row r="44" spans="1:12" x14ac:dyDescent="0.2">
      <c r="A44" s="17">
        <v>35</v>
      </c>
      <c r="B44" s="48">
        <v>0</v>
      </c>
      <c r="C44" s="47">
        <v>233</v>
      </c>
      <c r="D44" s="47">
        <v>247</v>
      </c>
      <c r="E44" s="18">
        <v>0</v>
      </c>
      <c r="F44" s="19">
        <f t="shared" si="3"/>
        <v>0</v>
      </c>
      <c r="G44" s="19">
        <f t="shared" si="0"/>
        <v>0</v>
      </c>
      <c r="H44" s="14">
        <f t="shared" si="6"/>
        <v>100000</v>
      </c>
      <c r="I44" s="14">
        <f t="shared" si="4"/>
        <v>0</v>
      </c>
      <c r="J44" s="14">
        <f t="shared" si="1"/>
        <v>100000</v>
      </c>
      <c r="K44" s="14">
        <f t="shared" si="2"/>
        <v>5148441.0557616735</v>
      </c>
      <c r="L44" s="21">
        <f t="shared" si="5"/>
        <v>51.484410557616734</v>
      </c>
    </row>
    <row r="45" spans="1:12" x14ac:dyDescent="0.2">
      <c r="A45" s="17">
        <v>36</v>
      </c>
      <c r="B45" s="48">
        <v>1</v>
      </c>
      <c r="C45" s="47">
        <v>252</v>
      </c>
      <c r="D45" s="47">
        <v>249</v>
      </c>
      <c r="E45" s="18">
        <v>0</v>
      </c>
      <c r="F45" s="19">
        <f t="shared" si="3"/>
        <v>3.9920159680638719E-3</v>
      </c>
      <c r="G45" s="19">
        <f t="shared" si="0"/>
        <v>3.9761431411530811E-3</v>
      </c>
      <c r="H45" s="14">
        <f t="shared" si="6"/>
        <v>100000</v>
      </c>
      <c r="I45" s="14">
        <f t="shared" si="4"/>
        <v>397.6143141153081</v>
      </c>
      <c r="J45" s="14">
        <f t="shared" si="1"/>
        <v>99602.385685884685</v>
      </c>
      <c r="K45" s="14">
        <f t="shared" si="2"/>
        <v>5048441.0557616735</v>
      </c>
      <c r="L45" s="21">
        <f t="shared" si="5"/>
        <v>50.484410557616734</v>
      </c>
    </row>
    <row r="46" spans="1:12" x14ac:dyDescent="0.2">
      <c r="A46" s="17">
        <v>37</v>
      </c>
      <c r="B46" s="48">
        <v>0</v>
      </c>
      <c r="C46" s="47">
        <v>231</v>
      </c>
      <c r="D46" s="47">
        <v>251</v>
      </c>
      <c r="E46" s="18">
        <v>0</v>
      </c>
      <c r="F46" s="19">
        <f t="shared" si="3"/>
        <v>0</v>
      </c>
      <c r="G46" s="19">
        <f t="shared" si="0"/>
        <v>0</v>
      </c>
      <c r="H46" s="14">
        <f t="shared" si="6"/>
        <v>99602.385685884685</v>
      </c>
      <c r="I46" s="14">
        <f t="shared" si="4"/>
        <v>0</v>
      </c>
      <c r="J46" s="14">
        <f t="shared" si="1"/>
        <v>99602.385685884685</v>
      </c>
      <c r="K46" s="14">
        <f t="shared" si="2"/>
        <v>4948838.6700757891</v>
      </c>
      <c r="L46" s="21">
        <f t="shared" si="5"/>
        <v>49.685945130701043</v>
      </c>
    </row>
    <row r="47" spans="1:12" x14ac:dyDescent="0.2">
      <c r="A47" s="17">
        <v>38</v>
      </c>
      <c r="B47" s="48">
        <v>0</v>
      </c>
      <c r="C47" s="47">
        <v>268</v>
      </c>
      <c r="D47" s="47">
        <v>234</v>
      </c>
      <c r="E47" s="18">
        <v>0</v>
      </c>
      <c r="F47" s="19">
        <f t="shared" si="3"/>
        <v>0</v>
      </c>
      <c r="G47" s="19">
        <f t="shared" si="0"/>
        <v>0</v>
      </c>
      <c r="H47" s="14">
        <f t="shared" si="6"/>
        <v>99602.385685884685</v>
      </c>
      <c r="I47" s="14">
        <f t="shared" si="4"/>
        <v>0</v>
      </c>
      <c r="J47" s="14">
        <f t="shared" si="1"/>
        <v>99602.385685884685</v>
      </c>
      <c r="K47" s="14">
        <f t="shared" si="2"/>
        <v>4849236.2843899047</v>
      </c>
      <c r="L47" s="21">
        <f t="shared" si="5"/>
        <v>48.685945130701043</v>
      </c>
    </row>
    <row r="48" spans="1:12" x14ac:dyDescent="0.2">
      <c r="A48" s="17">
        <v>39</v>
      </c>
      <c r="B48" s="48">
        <v>0</v>
      </c>
      <c r="C48" s="47">
        <v>262</v>
      </c>
      <c r="D48" s="47">
        <v>282</v>
      </c>
      <c r="E48" s="18">
        <v>0.23499999999999999</v>
      </c>
      <c r="F48" s="19">
        <f t="shared" si="3"/>
        <v>0</v>
      </c>
      <c r="G48" s="19">
        <f t="shared" si="0"/>
        <v>0</v>
      </c>
      <c r="H48" s="14">
        <f t="shared" si="6"/>
        <v>99602.385685884685</v>
      </c>
      <c r="I48" s="14">
        <f t="shared" si="4"/>
        <v>0</v>
      </c>
      <c r="J48" s="14">
        <f t="shared" si="1"/>
        <v>99602.385685884685</v>
      </c>
      <c r="K48" s="14">
        <f t="shared" si="2"/>
        <v>4749633.8987040203</v>
      </c>
      <c r="L48" s="21">
        <f t="shared" si="5"/>
        <v>47.685945130701043</v>
      </c>
    </row>
    <row r="49" spans="1:12" x14ac:dyDescent="0.2">
      <c r="A49" s="17">
        <v>40</v>
      </c>
      <c r="B49" s="48">
        <v>0</v>
      </c>
      <c r="C49" s="47">
        <v>261</v>
      </c>
      <c r="D49" s="47">
        <v>271</v>
      </c>
      <c r="E49" s="18">
        <v>0</v>
      </c>
      <c r="F49" s="19">
        <f t="shared" si="3"/>
        <v>0</v>
      </c>
      <c r="G49" s="19">
        <f t="shared" si="0"/>
        <v>0</v>
      </c>
      <c r="H49" s="14">
        <f t="shared" si="6"/>
        <v>99602.385685884685</v>
      </c>
      <c r="I49" s="14">
        <f t="shared" si="4"/>
        <v>0</v>
      </c>
      <c r="J49" s="14">
        <f t="shared" si="1"/>
        <v>99602.385685884685</v>
      </c>
      <c r="K49" s="14">
        <f t="shared" si="2"/>
        <v>4650031.5130181359</v>
      </c>
      <c r="L49" s="21">
        <f t="shared" si="5"/>
        <v>46.68594513070105</v>
      </c>
    </row>
    <row r="50" spans="1:12" x14ac:dyDescent="0.2">
      <c r="A50" s="17">
        <v>41</v>
      </c>
      <c r="B50" s="48">
        <v>0</v>
      </c>
      <c r="C50" s="47">
        <v>303</v>
      </c>
      <c r="D50" s="47">
        <v>268</v>
      </c>
      <c r="E50" s="18">
        <v>0.99180000000000001</v>
      </c>
      <c r="F50" s="19">
        <f t="shared" si="3"/>
        <v>0</v>
      </c>
      <c r="G50" s="19">
        <f t="shared" si="0"/>
        <v>0</v>
      </c>
      <c r="H50" s="14">
        <f t="shared" si="6"/>
        <v>99602.385685884685</v>
      </c>
      <c r="I50" s="14">
        <f t="shared" si="4"/>
        <v>0</v>
      </c>
      <c r="J50" s="14">
        <f t="shared" si="1"/>
        <v>99602.385685884685</v>
      </c>
      <c r="K50" s="14">
        <f t="shared" si="2"/>
        <v>4550429.1273322515</v>
      </c>
      <c r="L50" s="21">
        <f t="shared" si="5"/>
        <v>45.68594513070105</v>
      </c>
    </row>
    <row r="51" spans="1:12" x14ac:dyDescent="0.2">
      <c r="A51" s="17">
        <v>42</v>
      </c>
      <c r="B51" s="48">
        <v>0</v>
      </c>
      <c r="C51" s="47">
        <v>280</v>
      </c>
      <c r="D51" s="47">
        <v>308</v>
      </c>
      <c r="E51" s="18">
        <v>0</v>
      </c>
      <c r="F51" s="19">
        <f t="shared" si="3"/>
        <v>0</v>
      </c>
      <c r="G51" s="19">
        <f t="shared" si="0"/>
        <v>0</v>
      </c>
      <c r="H51" s="14">
        <f t="shared" si="6"/>
        <v>99602.385685884685</v>
      </c>
      <c r="I51" s="14">
        <f t="shared" si="4"/>
        <v>0</v>
      </c>
      <c r="J51" s="14">
        <f t="shared" si="1"/>
        <v>99602.385685884685</v>
      </c>
      <c r="K51" s="14">
        <f t="shared" si="2"/>
        <v>4450826.7416463671</v>
      </c>
      <c r="L51" s="21">
        <f t="shared" si="5"/>
        <v>44.685945130701057</v>
      </c>
    </row>
    <row r="52" spans="1:12" x14ac:dyDescent="0.2">
      <c r="A52" s="17">
        <v>43</v>
      </c>
      <c r="B52" s="48">
        <v>0</v>
      </c>
      <c r="C52" s="47">
        <v>315</v>
      </c>
      <c r="D52" s="47">
        <v>295</v>
      </c>
      <c r="E52" s="18">
        <v>0</v>
      </c>
      <c r="F52" s="19">
        <f t="shared" si="3"/>
        <v>0</v>
      </c>
      <c r="G52" s="19">
        <f t="shared" si="0"/>
        <v>0</v>
      </c>
      <c r="H52" s="14">
        <f t="shared" si="6"/>
        <v>99602.385685884685</v>
      </c>
      <c r="I52" s="14">
        <f t="shared" si="4"/>
        <v>0</v>
      </c>
      <c r="J52" s="14">
        <f t="shared" si="1"/>
        <v>99602.385685884685</v>
      </c>
      <c r="K52" s="14">
        <f t="shared" si="2"/>
        <v>4351224.3559604827</v>
      </c>
      <c r="L52" s="21">
        <f t="shared" si="5"/>
        <v>43.685945130701057</v>
      </c>
    </row>
    <row r="53" spans="1:12" x14ac:dyDescent="0.2">
      <c r="A53" s="17">
        <v>44</v>
      </c>
      <c r="B53" s="48">
        <v>1</v>
      </c>
      <c r="C53" s="47">
        <v>307</v>
      </c>
      <c r="D53" s="47">
        <v>320</v>
      </c>
      <c r="E53" s="18">
        <v>0</v>
      </c>
      <c r="F53" s="19">
        <f t="shared" si="3"/>
        <v>3.189792663476874E-3</v>
      </c>
      <c r="G53" s="19">
        <f t="shared" si="0"/>
        <v>3.1796502384737677E-3</v>
      </c>
      <c r="H53" s="14">
        <f t="shared" si="6"/>
        <v>99602.385685884685</v>
      </c>
      <c r="I53" s="14">
        <f t="shared" si="4"/>
        <v>316.70074939867942</v>
      </c>
      <c r="J53" s="14">
        <f t="shared" si="1"/>
        <v>99285.68493648601</v>
      </c>
      <c r="K53" s="14">
        <f t="shared" si="2"/>
        <v>4251621.9702745983</v>
      </c>
      <c r="L53" s="21">
        <f t="shared" si="5"/>
        <v>42.685945130701057</v>
      </c>
    </row>
    <row r="54" spans="1:12" x14ac:dyDescent="0.2">
      <c r="A54" s="17">
        <v>45</v>
      </c>
      <c r="B54" s="48">
        <v>0</v>
      </c>
      <c r="C54" s="47">
        <v>291</v>
      </c>
      <c r="D54" s="47">
        <v>302</v>
      </c>
      <c r="E54" s="18">
        <v>0.44950000000000001</v>
      </c>
      <c r="F54" s="19">
        <f t="shared" si="3"/>
        <v>0</v>
      </c>
      <c r="G54" s="19">
        <f t="shared" si="0"/>
        <v>0</v>
      </c>
      <c r="H54" s="14">
        <f t="shared" si="6"/>
        <v>99285.68493648601</v>
      </c>
      <c r="I54" s="14">
        <f t="shared" si="4"/>
        <v>0</v>
      </c>
      <c r="J54" s="14">
        <f t="shared" si="1"/>
        <v>99285.68493648601</v>
      </c>
      <c r="K54" s="14">
        <f t="shared" si="2"/>
        <v>4152336.2853381126</v>
      </c>
      <c r="L54" s="21">
        <f t="shared" si="5"/>
        <v>41.822104445312547</v>
      </c>
    </row>
    <row r="55" spans="1:12" x14ac:dyDescent="0.2">
      <c r="A55" s="17">
        <v>46</v>
      </c>
      <c r="B55" s="48">
        <v>0</v>
      </c>
      <c r="C55" s="47">
        <v>314</v>
      </c>
      <c r="D55" s="47">
        <v>296</v>
      </c>
      <c r="E55" s="18">
        <v>0.112</v>
      </c>
      <c r="F55" s="19">
        <f t="shared" si="3"/>
        <v>0</v>
      </c>
      <c r="G55" s="19">
        <f t="shared" si="0"/>
        <v>0</v>
      </c>
      <c r="H55" s="14">
        <f t="shared" si="6"/>
        <v>99285.68493648601</v>
      </c>
      <c r="I55" s="14">
        <f t="shared" si="4"/>
        <v>0</v>
      </c>
      <c r="J55" s="14">
        <f t="shared" si="1"/>
        <v>99285.68493648601</v>
      </c>
      <c r="K55" s="14">
        <f t="shared" si="2"/>
        <v>4053050.6004016264</v>
      </c>
      <c r="L55" s="21">
        <f t="shared" si="5"/>
        <v>40.822104445312547</v>
      </c>
    </row>
    <row r="56" spans="1:12" x14ac:dyDescent="0.2">
      <c r="A56" s="17">
        <v>47</v>
      </c>
      <c r="B56" s="48">
        <v>0</v>
      </c>
      <c r="C56" s="47">
        <v>325</v>
      </c>
      <c r="D56" s="47">
        <v>325</v>
      </c>
      <c r="E56" s="18">
        <v>0</v>
      </c>
      <c r="F56" s="19">
        <f t="shared" si="3"/>
        <v>0</v>
      </c>
      <c r="G56" s="19">
        <f t="shared" si="0"/>
        <v>0</v>
      </c>
      <c r="H56" s="14">
        <f t="shared" si="6"/>
        <v>99285.68493648601</v>
      </c>
      <c r="I56" s="14">
        <f t="shared" si="4"/>
        <v>0</v>
      </c>
      <c r="J56" s="14">
        <f t="shared" si="1"/>
        <v>99285.68493648601</v>
      </c>
      <c r="K56" s="14">
        <f t="shared" si="2"/>
        <v>3953764.9154651402</v>
      </c>
      <c r="L56" s="21">
        <f t="shared" si="5"/>
        <v>39.822104445312547</v>
      </c>
    </row>
    <row r="57" spans="1:12" x14ac:dyDescent="0.2">
      <c r="A57" s="17">
        <v>48</v>
      </c>
      <c r="B57" s="48">
        <v>0</v>
      </c>
      <c r="C57" s="47">
        <v>317</v>
      </c>
      <c r="D57" s="47">
        <v>340</v>
      </c>
      <c r="E57" s="18">
        <v>0.1913</v>
      </c>
      <c r="F57" s="19">
        <f t="shared" si="3"/>
        <v>0</v>
      </c>
      <c r="G57" s="19">
        <f t="shared" si="0"/>
        <v>0</v>
      </c>
      <c r="H57" s="14">
        <f t="shared" si="6"/>
        <v>99285.68493648601</v>
      </c>
      <c r="I57" s="14">
        <f t="shared" si="4"/>
        <v>0</v>
      </c>
      <c r="J57" s="14">
        <f t="shared" si="1"/>
        <v>99285.68493648601</v>
      </c>
      <c r="K57" s="14">
        <f t="shared" si="2"/>
        <v>3854479.2305286541</v>
      </c>
      <c r="L57" s="21">
        <f t="shared" si="5"/>
        <v>38.82210444531254</v>
      </c>
    </row>
    <row r="58" spans="1:12" x14ac:dyDescent="0.2">
      <c r="A58" s="17">
        <v>49</v>
      </c>
      <c r="B58" s="48">
        <v>0</v>
      </c>
      <c r="C58" s="47">
        <v>283</v>
      </c>
      <c r="D58" s="47">
        <v>314</v>
      </c>
      <c r="E58" s="18">
        <v>0.36070000000000002</v>
      </c>
      <c r="F58" s="19">
        <f t="shared" si="3"/>
        <v>0</v>
      </c>
      <c r="G58" s="19">
        <f t="shared" si="0"/>
        <v>0</v>
      </c>
      <c r="H58" s="14">
        <f t="shared" si="6"/>
        <v>99285.68493648601</v>
      </c>
      <c r="I58" s="14">
        <f t="shared" si="4"/>
        <v>0</v>
      </c>
      <c r="J58" s="14">
        <f t="shared" si="1"/>
        <v>99285.68493648601</v>
      </c>
      <c r="K58" s="14">
        <f t="shared" si="2"/>
        <v>3755193.5455921679</v>
      </c>
      <c r="L58" s="21">
        <f t="shared" si="5"/>
        <v>37.82210444531254</v>
      </c>
    </row>
    <row r="59" spans="1:12" x14ac:dyDescent="0.2">
      <c r="A59" s="17">
        <v>50</v>
      </c>
      <c r="B59" s="48">
        <v>0</v>
      </c>
      <c r="C59" s="47">
        <v>276</v>
      </c>
      <c r="D59" s="47">
        <v>286</v>
      </c>
      <c r="E59" s="18">
        <v>0.81830000000000003</v>
      </c>
      <c r="F59" s="19">
        <f t="shared" si="3"/>
        <v>0</v>
      </c>
      <c r="G59" s="19">
        <f t="shared" si="0"/>
        <v>0</v>
      </c>
      <c r="H59" s="14">
        <f t="shared" si="6"/>
        <v>99285.68493648601</v>
      </c>
      <c r="I59" s="14">
        <f t="shared" si="4"/>
        <v>0</v>
      </c>
      <c r="J59" s="14">
        <f t="shared" si="1"/>
        <v>99285.68493648601</v>
      </c>
      <c r="K59" s="14">
        <f t="shared" si="2"/>
        <v>3655907.8606556817</v>
      </c>
      <c r="L59" s="21">
        <f t="shared" si="5"/>
        <v>36.82210444531254</v>
      </c>
    </row>
    <row r="60" spans="1:12" x14ac:dyDescent="0.2">
      <c r="A60" s="17">
        <v>51</v>
      </c>
      <c r="B60" s="48">
        <v>0</v>
      </c>
      <c r="C60" s="47">
        <v>300</v>
      </c>
      <c r="D60" s="47">
        <v>274</v>
      </c>
      <c r="E60" s="18">
        <v>0</v>
      </c>
      <c r="F60" s="19">
        <f t="shared" si="3"/>
        <v>0</v>
      </c>
      <c r="G60" s="19">
        <f t="shared" si="0"/>
        <v>0</v>
      </c>
      <c r="H60" s="14">
        <f t="shared" si="6"/>
        <v>99285.68493648601</v>
      </c>
      <c r="I60" s="14">
        <f t="shared" si="4"/>
        <v>0</v>
      </c>
      <c r="J60" s="14">
        <f t="shared" si="1"/>
        <v>99285.68493648601</v>
      </c>
      <c r="K60" s="14">
        <f t="shared" si="2"/>
        <v>3556622.1757191955</v>
      </c>
      <c r="L60" s="21">
        <f t="shared" si="5"/>
        <v>35.82210444531254</v>
      </c>
    </row>
    <row r="61" spans="1:12" x14ac:dyDescent="0.2">
      <c r="A61" s="17">
        <v>52</v>
      </c>
      <c r="B61" s="48">
        <v>0</v>
      </c>
      <c r="C61" s="47">
        <v>281</v>
      </c>
      <c r="D61" s="47">
        <v>307</v>
      </c>
      <c r="E61" s="18">
        <v>0.39479999999999998</v>
      </c>
      <c r="F61" s="19">
        <f t="shared" si="3"/>
        <v>0</v>
      </c>
      <c r="G61" s="19">
        <f t="shared" si="0"/>
        <v>0</v>
      </c>
      <c r="H61" s="14">
        <f t="shared" si="6"/>
        <v>99285.68493648601</v>
      </c>
      <c r="I61" s="14">
        <f t="shared" si="4"/>
        <v>0</v>
      </c>
      <c r="J61" s="14">
        <f t="shared" si="1"/>
        <v>99285.68493648601</v>
      </c>
      <c r="K61" s="14">
        <f t="shared" si="2"/>
        <v>3457336.4907827093</v>
      </c>
      <c r="L61" s="21">
        <f t="shared" si="5"/>
        <v>34.822104445312533</v>
      </c>
    </row>
    <row r="62" spans="1:12" x14ac:dyDescent="0.2">
      <c r="A62" s="17">
        <v>53</v>
      </c>
      <c r="B62" s="48">
        <v>2</v>
      </c>
      <c r="C62" s="47">
        <v>282</v>
      </c>
      <c r="D62" s="47">
        <v>283</v>
      </c>
      <c r="E62" s="18">
        <v>0</v>
      </c>
      <c r="F62" s="19">
        <f t="shared" si="3"/>
        <v>7.0796460176991149E-3</v>
      </c>
      <c r="G62" s="19">
        <f t="shared" si="0"/>
        <v>7.0298769771528994E-3</v>
      </c>
      <c r="H62" s="14">
        <f t="shared" si="6"/>
        <v>99285.68493648601</v>
      </c>
      <c r="I62" s="14">
        <f t="shared" si="4"/>
        <v>697.96615069585948</v>
      </c>
      <c r="J62" s="14">
        <f t="shared" si="1"/>
        <v>98587.718785790144</v>
      </c>
      <c r="K62" s="14">
        <f t="shared" si="2"/>
        <v>3358050.8058462231</v>
      </c>
      <c r="L62" s="21">
        <f t="shared" si="5"/>
        <v>33.822104445312533</v>
      </c>
    </row>
    <row r="63" spans="1:12" x14ac:dyDescent="0.2">
      <c r="A63" s="17">
        <v>54</v>
      </c>
      <c r="B63" s="48">
        <v>0</v>
      </c>
      <c r="C63" s="47">
        <v>300</v>
      </c>
      <c r="D63" s="47">
        <v>291</v>
      </c>
      <c r="E63" s="18">
        <v>0.50270000000000004</v>
      </c>
      <c r="F63" s="19">
        <f t="shared" si="3"/>
        <v>0</v>
      </c>
      <c r="G63" s="19">
        <f t="shared" si="0"/>
        <v>0</v>
      </c>
      <c r="H63" s="14">
        <f t="shared" si="6"/>
        <v>98587.718785790144</v>
      </c>
      <c r="I63" s="14">
        <f t="shared" si="4"/>
        <v>0</v>
      </c>
      <c r="J63" s="14">
        <f t="shared" si="1"/>
        <v>98587.718785790144</v>
      </c>
      <c r="K63" s="14">
        <f t="shared" si="2"/>
        <v>3259463.0870604329</v>
      </c>
      <c r="L63" s="21">
        <f t="shared" si="5"/>
        <v>33.061552972358996</v>
      </c>
    </row>
    <row r="64" spans="1:12" x14ac:dyDescent="0.2">
      <c r="A64" s="17">
        <v>55</v>
      </c>
      <c r="B64" s="48">
        <v>0</v>
      </c>
      <c r="C64" s="47">
        <v>308</v>
      </c>
      <c r="D64" s="47">
        <v>303</v>
      </c>
      <c r="E64" s="18">
        <v>0.38109999999999999</v>
      </c>
      <c r="F64" s="19">
        <f t="shared" si="3"/>
        <v>0</v>
      </c>
      <c r="G64" s="19">
        <f t="shared" si="0"/>
        <v>0</v>
      </c>
      <c r="H64" s="14">
        <f t="shared" si="6"/>
        <v>98587.718785790144</v>
      </c>
      <c r="I64" s="14">
        <f t="shared" si="4"/>
        <v>0</v>
      </c>
      <c r="J64" s="14">
        <f t="shared" si="1"/>
        <v>98587.718785790144</v>
      </c>
      <c r="K64" s="14">
        <f t="shared" si="2"/>
        <v>3160875.3682746426</v>
      </c>
      <c r="L64" s="21">
        <f t="shared" si="5"/>
        <v>32.061552972358996</v>
      </c>
    </row>
    <row r="65" spans="1:12" x14ac:dyDescent="0.2">
      <c r="A65" s="17">
        <v>56</v>
      </c>
      <c r="B65" s="48">
        <v>2</v>
      </c>
      <c r="C65" s="47">
        <v>277</v>
      </c>
      <c r="D65" s="47">
        <v>310</v>
      </c>
      <c r="E65" s="18">
        <v>0.45079999999999998</v>
      </c>
      <c r="F65" s="19">
        <f t="shared" si="3"/>
        <v>6.8143100511073255E-3</v>
      </c>
      <c r="G65" s="19">
        <f t="shared" si="0"/>
        <v>6.7889031304990115E-3</v>
      </c>
      <c r="H65" s="14">
        <f t="shared" si="6"/>
        <v>98587.718785790144</v>
      </c>
      <c r="I65" s="14">
        <f t="shared" si="4"/>
        <v>669.30247269360689</v>
      </c>
      <c r="J65" s="14">
        <f t="shared" si="1"/>
        <v>98220.137867786805</v>
      </c>
      <c r="K65" s="14">
        <f t="shared" si="2"/>
        <v>3062287.6494888524</v>
      </c>
      <c r="L65" s="21">
        <f t="shared" si="5"/>
        <v>31.061552972358992</v>
      </c>
    </row>
    <row r="66" spans="1:12" x14ac:dyDescent="0.2">
      <c r="A66" s="17">
        <v>57</v>
      </c>
      <c r="B66" s="48">
        <v>0</v>
      </c>
      <c r="C66" s="47">
        <v>262</v>
      </c>
      <c r="D66" s="47">
        <v>275</v>
      </c>
      <c r="E66" s="18">
        <v>0.52090000000000003</v>
      </c>
      <c r="F66" s="19">
        <f t="shared" si="3"/>
        <v>0</v>
      </c>
      <c r="G66" s="19">
        <f t="shared" si="0"/>
        <v>0</v>
      </c>
      <c r="H66" s="14">
        <f t="shared" si="6"/>
        <v>97918.416313096532</v>
      </c>
      <c r="I66" s="14">
        <f t="shared" si="4"/>
        <v>0</v>
      </c>
      <c r="J66" s="14">
        <f t="shared" si="1"/>
        <v>97918.416313096532</v>
      </c>
      <c r="K66" s="14">
        <f t="shared" si="2"/>
        <v>2964067.5116210654</v>
      </c>
      <c r="L66" s="21">
        <f t="shared" si="5"/>
        <v>30.270786877755324</v>
      </c>
    </row>
    <row r="67" spans="1:12" x14ac:dyDescent="0.2">
      <c r="A67" s="17">
        <v>58</v>
      </c>
      <c r="B67" s="48">
        <v>0</v>
      </c>
      <c r="C67" s="47">
        <v>263</v>
      </c>
      <c r="D67" s="47">
        <v>259</v>
      </c>
      <c r="E67" s="18">
        <v>0.25679999999999997</v>
      </c>
      <c r="F67" s="19">
        <f t="shared" si="3"/>
        <v>0</v>
      </c>
      <c r="G67" s="19">
        <f t="shared" si="0"/>
        <v>0</v>
      </c>
      <c r="H67" s="14">
        <f t="shared" si="6"/>
        <v>97918.416313096532</v>
      </c>
      <c r="I67" s="14">
        <f t="shared" si="4"/>
        <v>0</v>
      </c>
      <c r="J67" s="14">
        <f t="shared" si="1"/>
        <v>97918.416313096532</v>
      </c>
      <c r="K67" s="14">
        <f t="shared" si="2"/>
        <v>2866149.095307969</v>
      </c>
      <c r="L67" s="21">
        <f t="shared" si="5"/>
        <v>29.270786877755327</v>
      </c>
    </row>
    <row r="68" spans="1:12" x14ac:dyDescent="0.2">
      <c r="A68" s="17">
        <v>59</v>
      </c>
      <c r="B68" s="48">
        <v>0</v>
      </c>
      <c r="C68" s="47">
        <v>231</v>
      </c>
      <c r="D68" s="47">
        <v>268</v>
      </c>
      <c r="E68" s="18">
        <v>0</v>
      </c>
      <c r="F68" s="19">
        <f t="shared" si="3"/>
        <v>0</v>
      </c>
      <c r="G68" s="19">
        <f t="shared" si="0"/>
        <v>0</v>
      </c>
      <c r="H68" s="14">
        <f t="shared" si="6"/>
        <v>97918.416313096532</v>
      </c>
      <c r="I68" s="14">
        <f t="shared" si="4"/>
        <v>0</v>
      </c>
      <c r="J68" s="14">
        <f t="shared" si="1"/>
        <v>97918.416313096532</v>
      </c>
      <c r="K68" s="14">
        <f t="shared" si="2"/>
        <v>2768230.6789948726</v>
      </c>
      <c r="L68" s="21">
        <f t="shared" si="5"/>
        <v>28.270786877755327</v>
      </c>
    </row>
    <row r="69" spans="1:12" x14ac:dyDescent="0.2">
      <c r="A69" s="17">
        <v>60</v>
      </c>
      <c r="B69" s="48">
        <v>1</v>
      </c>
      <c r="C69" s="47">
        <v>260</v>
      </c>
      <c r="D69" s="47">
        <v>232</v>
      </c>
      <c r="E69" s="18">
        <v>0.68030000000000002</v>
      </c>
      <c r="F69" s="19">
        <f t="shared" si="3"/>
        <v>4.0650406504065045E-3</v>
      </c>
      <c r="G69" s="19">
        <f t="shared" si="0"/>
        <v>4.0597646067285732E-3</v>
      </c>
      <c r="H69" s="14">
        <f t="shared" si="6"/>
        <v>97918.416313096532</v>
      </c>
      <c r="I69" s="14">
        <f t="shared" si="4"/>
        <v>397.52572089482305</v>
      </c>
      <c r="J69" s="14">
        <f t="shared" si="1"/>
        <v>97791.32734012646</v>
      </c>
      <c r="K69" s="14">
        <f t="shared" si="2"/>
        <v>2670312.2626817762</v>
      </c>
      <c r="L69" s="21">
        <f t="shared" si="5"/>
        <v>27.270786877755327</v>
      </c>
    </row>
    <row r="70" spans="1:12" x14ac:dyDescent="0.2">
      <c r="A70" s="17">
        <v>61</v>
      </c>
      <c r="B70" s="48">
        <v>2</v>
      </c>
      <c r="C70" s="47">
        <v>221</v>
      </c>
      <c r="D70" s="47">
        <v>255</v>
      </c>
      <c r="E70" s="18">
        <v>0.56420000000000003</v>
      </c>
      <c r="F70" s="19">
        <f t="shared" si="3"/>
        <v>8.4033613445378148E-3</v>
      </c>
      <c r="G70" s="19">
        <f t="shared" si="0"/>
        <v>8.3726989730047441E-3</v>
      </c>
      <c r="H70" s="14">
        <f t="shared" si="6"/>
        <v>97520.890592201715</v>
      </c>
      <c r="I70" s="14">
        <f t="shared" si="4"/>
        <v>816.51306050783535</v>
      </c>
      <c r="J70" s="14">
        <f t="shared" si="1"/>
        <v>97165.054200432409</v>
      </c>
      <c r="K70" s="14">
        <f t="shared" si="2"/>
        <v>2572520.9353416497</v>
      </c>
      <c r="L70" s="21">
        <f t="shared" si="5"/>
        <v>26.379178037852764</v>
      </c>
    </row>
    <row r="71" spans="1:12" x14ac:dyDescent="0.2">
      <c r="A71" s="17">
        <v>62</v>
      </c>
      <c r="B71" s="48">
        <v>0</v>
      </c>
      <c r="C71" s="47">
        <v>220</v>
      </c>
      <c r="D71" s="47">
        <v>235</v>
      </c>
      <c r="E71" s="18">
        <v>0.31419999999999998</v>
      </c>
      <c r="F71" s="19">
        <f t="shared" si="3"/>
        <v>0</v>
      </c>
      <c r="G71" s="19">
        <f t="shared" si="0"/>
        <v>0</v>
      </c>
      <c r="H71" s="14">
        <f t="shared" si="6"/>
        <v>96704.377531693885</v>
      </c>
      <c r="I71" s="14">
        <f t="shared" si="4"/>
        <v>0</v>
      </c>
      <c r="J71" s="14">
        <f t="shared" si="1"/>
        <v>96704.377531693885</v>
      </c>
      <c r="K71" s="14">
        <f t="shared" si="2"/>
        <v>2475355.8811412174</v>
      </c>
      <c r="L71" s="21">
        <f t="shared" si="5"/>
        <v>25.597144041694953</v>
      </c>
    </row>
    <row r="72" spans="1:12" x14ac:dyDescent="0.2">
      <c r="A72" s="17">
        <v>63</v>
      </c>
      <c r="B72" s="48">
        <v>2</v>
      </c>
      <c r="C72" s="47">
        <v>194</v>
      </c>
      <c r="D72" s="47">
        <v>216</v>
      </c>
      <c r="E72" s="18">
        <v>0.72270000000000001</v>
      </c>
      <c r="F72" s="19">
        <f t="shared" si="3"/>
        <v>9.7560975609756097E-3</v>
      </c>
      <c r="G72" s="19">
        <f t="shared" si="0"/>
        <v>9.7297749600349509E-3</v>
      </c>
      <c r="H72" s="14">
        <f t="shared" si="6"/>
        <v>96704.377531693885</v>
      </c>
      <c r="I72" s="14">
        <f t="shared" si="4"/>
        <v>940.91183103364165</v>
      </c>
      <c r="J72" s="14">
        <f t="shared" si="1"/>
        <v>96443.462680948258</v>
      </c>
      <c r="K72" s="14">
        <f t="shared" si="2"/>
        <v>2378651.5036095236</v>
      </c>
      <c r="L72" s="21">
        <f t="shared" si="5"/>
        <v>24.597144041694953</v>
      </c>
    </row>
    <row r="73" spans="1:12" x14ac:dyDescent="0.2">
      <c r="A73" s="17">
        <v>64</v>
      </c>
      <c r="B73" s="48">
        <v>1</v>
      </c>
      <c r="C73" s="47">
        <v>192</v>
      </c>
      <c r="D73" s="47">
        <v>201</v>
      </c>
      <c r="E73" s="18">
        <v>0.59289999999999998</v>
      </c>
      <c r="F73" s="19">
        <f t="shared" si="3"/>
        <v>5.0890585241730284E-3</v>
      </c>
      <c r="G73" s="19">
        <f t="shared" ref="G73:G108" si="7">F73/((1+(1-E73)*F73))</f>
        <v>5.0785370359931158E-3</v>
      </c>
      <c r="H73" s="14">
        <f t="shared" si="6"/>
        <v>95763.46570066025</v>
      </c>
      <c r="I73" s="14">
        <f t="shared" si="4"/>
        <v>486.33830725585949</v>
      </c>
      <c r="J73" s="14">
        <f t="shared" ref="J73:J108" si="8">H74+I73*E73</f>
        <v>95565.477375776391</v>
      </c>
      <c r="K73" s="14">
        <f t="shared" ref="K73:K97" si="9">K74+J73</f>
        <v>2282208.0409285752</v>
      </c>
      <c r="L73" s="21">
        <f t="shared" si="5"/>
        <v>23.83171937471808</v>
      </c>
    </row>
    <row r="74" spans="1:12" x14ac:dyDescent="0.2">
      <c r="A74" s="17">
        <v>65</v>
      </c>
      <c r="B74" s="48">
        <v>2</v>
      </c>
      <c r="C74" s="47">
        <v>201</v>
      </c>
      <c r="D74" s="47">
        <v>192</v>
      </c>
      <c r="E74" s="18">
        <v>0.22059999999999999</v>
      </c>
      <c r="F74" s="19">
        <f t="shared" ref="F74:F108" si="10">B74/((C74+D74)/2)</f>
        <v>1.0178117048346057E-2</v>
      </c>
      <c r="G74" s="19">
        <f t="shared" si="7"/>
        <v>1.009801129765504E-2</v>
      </c>
      <c r="H74" s="14">
        <f t="shared" si="6"/>
        <v>95277.127393404386</v>
      </c>
      <c r="I74" s="14">
        <f t="shared" ref="I74:I108" si="11">H74*G74</f>
        <v>962.10950882671602</v>
      </c>
      <c r="J74" s="14">
        <f t="shared" si="8"/>
        <v>94527.259242224842</v>
      </c>
      <c r="K74" s="14">
        <f t="shared" si="9"/>
        <v>2186642.5635527987</v>
      </c>
      <c r="L74" s="21">
        <f t="shared" ref="L74:L108" si="12">K74/H74</f>
        <v>22.950341003922524</v>
      </c>
    </row>
    <row r="75" spans="1:12" x14ac:dyDescent="0.2">
      <c r="A75" s="17">
        <v>66</v>
      </c>
      <c r="B75" s="48">
        <v>0</v>
      </c>
      <c r="C75" s="47">
        <v>176</v>
      </c>
      <c r="D75" s="47">
        <v>200</v>
      </c>
      <c r="E75" s="18">
        <v>0.33329999999999999</v>
      </c>
      <c r="F75" s="19">
        <f t="shared" si="10"/>
        <v>0</v>
      </c>
      <c r="G75" s="19">
        <f t="shared" si="7"/>
        <v>0</v>
      </c>
      <c r="H75" s="14">
        <f t="shared" ref="H75:H108" si="13">H74-I74</f>
        <v>94315.017884577668</v>
      </c>
      <c r="I75" s="14">
        <f t="shared" si="11"/>
        <v>0</v>
      </c>
      <c r="J75" s="14">
        <f t="shared" si="8"/>
        <v>94315.017884577668</v>
      </c>
      <c r="K75" s="14">
        <f t="shared" si="9"/>
        <v>2092115.304310574</v>
      </c>
      <c r="L75" s="21">
        <f t="shared" si="12"/>
        <v>22.182207576643798</v>
      </c>
    </row>
    <row r="76" spans="1:12" x14ac:dyDescent="0.2">
      <c r="A76" s="17">
        <v>67</v>
      </c>
      <c r="B76" s="48">
        <v>0</v>
      </c>
      <c r="C76" s="47">
        <v>181</v>
      </c>
      <c r="D76" s="47">
        <v>181</v>
      </c>
      <c r="E76" s="18">
        <v>0.57099999999999995</v>
      </c>
      <c r="F76" s="19">
        <f t="shared" si="10"/>
        <v>0</v>
      </c>
      <c r="G76" s="19">
        <f t="shared" si="7"/>
        <v>0</v>
      </c>
      <c r="H76" s="14">
        <f t="shared" si="13"/>
        <v>94315.017884577668</v>
      </c>
      <c r="I76" s="14">
        <f t="shared" si="11"/>
        <v>0</v>
      </c>
      <c r="J76" s="14">
        <f t="shared" si="8"/>
        <v>94315.017884577668</v>
      </c>
      <c r="K76" s="14">
        <f t="shared" si="9"/>
        <v>1997800.2864259963</v>
      </c>
      <c r="L76" s="21">
        <f t="shared" si="12"/>
        <v>21.182207576643798</v>
      </c>
    </row>
    <row r="77" spans="1:12" x14ac:dyDescent="0.2">
      <c r="A77" s="17">
        <v>68</v>
      </c>
      <c r="B77" s="48">
        <v>1</v>
      </c>
      <c r="C77" s="47">
        <v>179</v>
      </c>
      <c r="D77" s="47">
        <v>186</v>
      </c>
      <c r="E77" s="18">
        <v>0.36990000000000001</v>
      </c>
      <c r="F77" s="19">
        <f t="shared" si="10"/>
        <v>5.4794520547945206E-3</v>
      </c>
      <c r="G77" s="19">
        <f t="shared" si="7"/>
        <v>5.4605987764982386E-3</v>
      </c>
      <c r="H77" s="14">
        <f t="shared" si="13"/>
        <v>94315.017884577668</v>
      </c>
      <c r="I77" s="14">
        <f t="shared" si="11"/>
        <v>515.01647126593434</v>
      </c>
      <c r="J77" s="14">
        <f t="shared" si="8"/>
        <v>93990.506006033</v>
      </c>
      <c r="K77" s="14">
        <f t="shared" si="9"/>
        <v>1903485.2685414187</v>
      </c>
      <c r="L77" s="21">
        <f t="shared" si="12"/>
        <v>20.182207576643798</v>
      </c>
    </row>
    <row r="78" spans="1:12" x14ac:dyDescent="0.2">
      <c r="A78" s="17">
        <v>69</v>
      </c>
      <c r="B78" s="48">
        <v>1</v>
      </c>
      <c r="C78" s="47">
        <v>158</v>
      </c>
      <c r="D78" s="47">
        <v>178</v>
      </c>
      <c r="E78" s="18">
        <v>0.2923</v>
      </c>
      <c r="F78" s="19">
        <f t="shared" si="10"/>
        <v>5.9523809523809521E-3</v>
      </c>
      <c r="G78" s="19">
        <f t="shared" si="7"/>
        <v>5.9274117304663624E-3</v>
      </c>
      <c r="H78" s="14">
        <f t="shared" si="13"/>
        <v>93800.001413311737</v>
      </c>
      <c r="I78" s="14">
        <f t="shared" si="11"/>
        <v>555.99122869502537</v>
      </c>
      <c r="J78" s="14">
        <f t="shared" si="8"/>
        <v>93406.526420764261</v>
      </c>
      <c r="K78" s="14">
        <f t="shared" si="9"/>
        <v>1809494.7625353858</v>
      </c>
      <c r="L78" s="21">
        <f t="shared" si="12"/>
        <v>19.290988648946751</v>
      </c>
    </row>
    <row r="79" spans="1:12" x14ac:dyDescent="0.2">
      <c r="A79" s="17">
        <v>70</v>
      </c>
      <c r="B79" s="48">
        <v>0</v>
      </c>
      <c r="C79" s="47">
        <v>153</v>
      </c>
      <c r="D79" s="47">
        <v>156</v>
      </c>
      <c r="E79" s="18">
        <v>0.55400000000000005</v>
      </c>
      <c r="F79" s="19">
        <f t="shared" si="10"/>
        <v>0</v>
      </c>
      <c r="G79" s="19">
        <f t="shared" si="7"/>
        <v>0</v>
      </c>
      <c r="H79" s="14">
        <f t="shared" si="13"/>
        <v>93244.010184616709</v>
      </c>
      <c r="I79" s="14">
        <f t="shared" si="11"/>
        <v>0</v>
      </c>
      <c r="J79" s="14">
        <f t="shared" si="8"/>
        <v>93244.010184616709</v>
      </c>
      <c r="K79" s="14">
        <f t="shared" si="9"/>
        <v>1716088.2361146216</v>
      </c>
      <c r="L79" s="21">
        <f t="shared" si="12"/>
        <v>18.404273182983928</v>
      </c>
    </row>
    <row r="80" spans="1:12" x14ac:dyDescent="0.2">
      <c r="A80" s="17">
        <v>71</v>
      </c>
      <c r="B80" s="48">
        <v>0</v>
      </c>
      <c r="C80" s="47">
        <v>169</v>
      </c>
      <c r="D80" s="47">
        <v>159</v>
      </c>
      <c r="E80" s="18">
        <v>9.0200000000000002E-2</v>
      </c>
      <c r="F80" s="19">
        <f t="shared" si="10"/>
        <v>0</v>
      </c>
      <c r="G80" s="19">
        <f t="shared" si="7"/>
        <v>0</v>
      </c>
      <c r="H80" s="14">
        <f t="shared" si="13"/>
        <v>93244.010184616709</v>
      </c>
      <c r="I80" s="14">
        <f t="shared" si="11"/>
        <v>0</v>
      </c>
      <c r="J80" s="14">
        <f t="shared" si="8"/>
        <v>93244.010184616709</v>
      </c>
      <c r="K80" s="14">
        <f t="shared" si="9"/>
        <v>1622844.2259300048</v>
      </c>
      <c r="L80" s="21">
        <f t="shared" si="12"/>
        <v>17.404273182983928</v>
      </c>
    </row>
    <row r="81" spans="1:12" x14ac:dyDescent="0.2">
      <c r="A81" s="17">
        <v>72</v>
      </c>
      <c r="B81" s="48">
        <v>2</v>
      </c>
      <c r="C81" s="47">
        <v>164</v>
      </c>
      <c r="D81" s="47">
        <v>172</v>
      </c>
      <c r="E81" s="18">
        <v>0.50219999999999998</v>
      </c>
      <c r="F81" s="19">
        <f t="shared" si="10"/>
        <v>1.1904761904761904E-2</v>
      </c>
      <c r="G81" s="19">
        <f t="shared" si="7"/>
        <v>1.1834627647110338E-2</v>
      </c>
      <c r="H81" s="14">
        <f t="shared" si="13"/>
        <v>93244.010184616709</v>
      </c>
      <c r="I81" s="14">
        <f t="shared" si="11"/>
        <v>1103.5081408583028</v>
      </c>
      <c r="J81" s="14">
        <f t="shared" si="8"/>
        <v>92694.683832097449</v>
      </c>
      <c r="K81" s="14">
        <f t="shared" si="9"/>
        <v>1529600.2157453881</v>
      </c>
      <c r="L81" s="21">
        <f t="shared" si="12"/>
        <v>16.404273182983928</v>
      </c>
    </row>
    <row r="82" spans="1:12" x14ac:dyDescent="0.2">
      <c r="A82" s="17">
        <v>73</v>
      </c>
      <c r="B82" s="48">
        <v>2</v>
      </c>
      <c r="C82" s="47">
        <v>163</v>
      </c>
      <c r="D82" s="47">
        <v>165</v>
      </c>
      <c r="E82" s="18">
        <v>0.53049999999999997</v>
      </c>
      <c r="F82" s="19">
        <f t="shared" si="10"/>
        <v>1.2195121951219513E-2</v>
      </c>
      <c r="G82" s="19">
        <f t="shared" si="7"/>
        <v>1.2125694953892045E-2</v>
      </c>
      <c r="H82" s="14">
        <f t="shared" si="13"/>
        <v>92140.502043758403</v>
      </c>
      <c r="I82" s="14">
        <f t="shared" si="11"/>
        <v>1117.2676206810809</v>
      </c>
      <c r="J82" s="14">
        <f t="shared" si="8"/>
        <v>91615.944895848632</v>
      </c>
      <c r="K82" s="14">
        <f t="shared" si="9"/>
        <v>1436905.5319132907</v>
      </c>
      <c r="L82" s="21">
        <f t="shared" si="12"/>
        <v>15.594722191017482</v>
      </c>
    </row>
    <row r="83" spans="1:12" x14ac:dyDescent="0.2">
      <c r="A83" s="17">
        <v>74</v>
      </c>
      <c r="B83" s="48">
        <v>2</v>
      </c>
      <c r="C83" s="47">
        <v>139</v>
      </c>
      <c r="D83" s="47">
        <v>161</v>
      </c>
      <c r="E83" s="18">
        <v>0.64980000000000004</v>
      </c>
      <c r="F83" s="19">
        <f t="shared" si="10"/>
        <v>1.3333333333333334E-2</v>
      </c>
      <c r="G83" s="19">
        <f t="shared" si="7"/>
        <v>1.3271364906795204E-2</v>
      </c>
      <c r="H83" s="14">
        <f t="shared" si="13"/>
        <v>91023.234423077316</v>
      </c>
      <c r="I83" s="14">
        <f t="shared" si="11"/>
        <v>1208.0025590254215</v>
      </c>
      <c r="J83" s="14">
        <f t="shared" si="8"/>
        <v>90600.191926906613</v>
      </c>
      <c r="K83" s="14">
        <f t="shared" si="9"/>
        <v>1345289.5870174421</v>
      </c>
      <c r="L83" s="21">
        <f t="shared" si="12"/>
        <v>14.77962847117162</v>
      </c>
    </row>
    <row r="84" spans="1:12" x14ac:dyDescent="0.2">
      <c r="A84" s="17">
        <v>75</v>
      </c>
      <c r="B84" s="48">
        <v>2</v>
      </c>
      <c r="C84" s="47">
        <v>148</v>
      </c>
      <c r="D84" s="47">
        <v>136</v>
      </c>
      <c r="E84" s="18">
        <v>0.75</v>
      </c>
      <c r="F84" s="19">
        <f t="shared" si="10"/>
        <v>1.4084507042253521E-2</v>
      </c>
      <c r="G84" s="19">
        <f t="shared" si="7"/>
        <v>1.4035087719298244E-2</v>
      </c>
      <c r="H84" s="14">
        <f t="shared" si="13"/>
        <v>89815.231864051893</v>
      </c>
      <c r="I84" s="14">
        <f t="shared" si="11"/>
        <v>1260.5646577410791</v>
      </c>
      <c r="J84" s="14">
        <f t="shared" si="8"/>
        <v>89500.090699616616</v>
      </c>
      <c r="K84" s="14">
        <f t="shared" si="9"/>
        <v>1254689.3950905355</v>
      </c>
      <c r="L84" s="21">
        <f t="shared" si="12"/>
        <v>13.969672727557905</v>
      </c>
    </row>
    <row r="85" spans="1:12" x14ac:dyDescent="0.2">
      <c r="A85" s="17">
        <v>76</v>
      </c>
      <c r="B85" s="48">
        <v>7</v>
      </c>
      <c r="C85" s="47">
        <v>133</v>
      </c>
      <c r="D85" s="47">
        <v>143</v>
      </c>
      <c r="E85" s="18">
        <v>0.42599999999999999</v>
      </c>
      <c r="F85" s="19">
        <f t="shared" si="10"/>
        <v>5.0724637681159424E-2</v>
      </c>
      <c r="G85" s="19">
        <f t="shared" si="7"/>
        <v>4.9289526679716658E-2</v>
      </c>
      <c r="H85" s="14">
        <f t="shared" si="13"/>
        <v>88554.667206310813</v>
      </c>
      <c r="I85" s="14">
        <f t="shared" si="11"/>
        <v>4364.8176318788865</v>
      </c>
      <c r="J85" s="14">
        <f t="shared" si="8"/>
        <v>86049.26188561233</v>
      </c>
      <c r="K85" s="14">
        <f t="shared" si="9"/>
        <v>1165189.3043909189</v>
      </c>
      <c r="L85" s="21">
        <f t="shared" si="12"/>
        <v>13.15785312225624</v>
      </c>
    </row>
    <row r="86" spans="1:12" x14ac:dyDescent="0.2">
      <c r="A86" s="17">
        <v>77</v>
      </c>
      <c r="B86" s="48">
        <v>3</v>
      </c>
      <c r="C86" s="47">
        <v>152</v>
      </c>
      <c r="D86" s="47">
        <v>129</v>
      </c>
      <c r="E86" s="18">
        <v>0.47199999999999998</v>
      </c>
      <c r="F86" s="19">
        <f t="shared" si="10"/>
        <v>2.1352313167259787E-2</v>
      </c>
      <c r="G86" s="19">
        <f t="shared" si="7"/>
        <v>2.1114270431575686E-2</v>
      </c>
      <c r="H86" s="14">
        <f t="shared" si="13"/>
        <v>84189.849574431923</v>
      </c>
      <c r="I86" s="14">
        <f t="shared" si="11"/>
        <v>1777.6072515082328</v>
      </c>
      <c r="J86" s="14">
        <f t="shared" si="8"/>
        <v>83251.272945635574</v>
      </c>
      <c r="K86" s="14">
        <f t="shared" si="9"/>
        <v>1079140.0425053067</v>
      </c>
      <c r="L86" s="21">
        <f t="shared" si="12"/>
        <v>12.81793527319755</v>
      </c>
    </row>
    <row r="87" spans="1:12" x14ac:dyDescent="0.2">
      <c r="A87" s="17">
        <v>78</v>
      </c>
      <c r="B87" s="48">
        <v>3</v>
      </c>
      <c r="C87" s="47">
        <v>103</v>
      </c>
      <c r="D87" s="47">
        <v>147</v>
      </c>
      <c r="E87" s="18">
        <v>0.41889999999999999</v>
      </c>
      <c r="F87" s="19">
        <f t="shared" si="10"/>
        <v>2.4E-2</v>
      </c>
      <c r="G87" s="19">
        <f t="shared" si="7"/>
        <v>2.3669890242718945E-2</v>
      </c>
      <c r="H87" s="14">
        <f t="shared" si="13"/>
        <v>82412.242322923688</v>
      </c>
      <c r="I87" s="14">
        <f t="shared" si="11"/>
        <v>1950.6887304399606</v>
      </c>
      <c r="J87" s="14">
        <f t="shared" si="8"/>
        <v>81278.697101665035</v>
      </c>
      <c r="K87" s="14">
        <f t="shared" si="9"/>
        <v>995888.76955967105</v>
      </c>
      <c r="L87" s="21">
        <f t="shared" si="12"/>
        <v>12.084233379518857</v>
      </c>
    </row>
    <row r="88" spans="1:12" x14ac:dyDescent="0.2">
      <c r="A88" s="17">
        <v>79</v>
      </c>
      <c r="B88" s="48">
        <v>5</v>
      </c>
      <c r="C88" s="47">
        <v>92</v>
      </c>
      <c r="D88" s="47">
        <v>105</v>
      </c>
      <c r="E88" s="18">
        <v>0.47499999999999998</v>
      </c>
      <c r="F88" s="19">
        <f t="shared" si="10"/>
        <v>5.0761421319796954E-2</v>
      </c>
      <c r="G88" s="19">
        <f t="shared" si="7"/>
        <v>4.9443757725587144E-2</v>
      </c>
      <c r="H88" s="14">
        <f t="shared" si="13"/>
        <v>80461.553592483731</v>
      </c>
      <c r="I88" s="14">
        <f t="shared" si="11"/>
        <v>3978.3215620511114</v>
      </c>
      <c r="J88" s="14">
        <f t="shared" si="8"/>
        <v>78372.934772406894</v>
      </c>
      <c r="K88" s="14">
        <f t="shared" si="9"/>
        <v>914610.07245800598</v>
      </c>
      <c r="L88" s="21">
        <f t="shared" si="12"/>
        <v>11.367044652036693</v>
      </c>
    </row>
    <row r="89" spans="1:12" x14ac:dyDescent="0.2">
      <c r="A89" s="17">
        <v>80</v>
      </c>
      <c r="B89" s="48">
        <v>2</v>
      </c>
      <c r="C89" s="47">
        <v>152</v>
      </c>
      <c r="D89" s="47">
        <v>90</v>
      </c>
      <c r="E89" s="18">
        <v>0.39979999999999999</v>
      </c>
      <c r="F89" s="19">
        <f t="shared" si="10"/>
        <v>1.6528925619834711E-2</v>
      </c>
      <c r="G89" s="19">
        <f t="shared" si="7"/>
        <v>1.6366558538269925E-2</v>
      </c>
      <c r="H89" s="14">
        <f t="shared" si="13"/>
        <v>76483.232030432613</v>
      </c>
      <c r="I89" s="14">
        <f t="shared" si="11"/>
        <v>1251.7672942221568</v>
      </c>
      <c r="J89" s="14">
        <f t="shared" si="8"/>
        <v>75731.921300440474</v>
      </c>
      <c r="K89" s="14">
        <f t="shared" si="9"/>
        <v>836237.13768559904</v>
      </c>
      <c r="L89" s="21">
        <f t="shared" si="12"/>
        <v>10.933600940829239</v>
      </c>
    </row>
    <row r="90" spans="1:12" x14ac:dyDescent="0.2">
      <c r="A90" s="17">
        <v>81</v>
      </c>
      <c r="B90" s="48">
        <v>3</v>
      </c>
      <c r="C90" s="47">
        <v>94</v>
      </c>
      <c r="D90" s="47">
        <v>150</v>
      </c>
      <c r="E90" s="18">
        <v>0.57050000000000001</v>
      </c>
      <c r="F90" s="19">
        <f t="shared" si="10"/>
        <v>2.4590163934426229E-2</v>
      </c>
      <c r="G90" s="19">
        <f t="shared" si="7"/>
        <v>2.4333169760358833E-2</v>
      </c>
      <c r="H90" s="14">
        <f t="shared" si="13"/>
        <v>75231.464736210459</v>
      </c>
      <c r="I90" s="14">
        <f t="shared" si="11"/>
        <v>1830.6200027466582</v>
      </c>
      <c r="J90" s="14">
        <f t="shared" si="8"/>
        <v>74445.213445030779</v>
      </c>
      <c r="K90" s="14">
        <f t="shared" si="9"/>
        <v>760505.21638515859</v>
      </c>
      <c r="L90" s="21">
        <f t="shared" si="12"/>
        <v>10.108871587862515</v>
      </c>
    </row>
    <row r="91" spans="1:12" x14ac:dyDescent="0.2">
      <c r="A91" s="17">
        <v>82</v>
      </c>
      <c r="B91" s="48">
        <v>6</v>
      </c>
      <c r="C91" s="47">
        <v>112</v>
      </c>
      <c r="D91" s="47">
        <v>94</v>
      </c>
      <c r="E91" s="18">
        <v>0.49909999999999999</v>
      </c>
      <c r="F91" s="19">
        <f t="shared" si="10"/>
        <v>5.8252427184466021E-2</v>
      </c>
      <c r="G91" s="19">
        <f t="shared" si="7"/>
        <v>5.6600890143332326E-2</v>
      </c>
      <c r="H91" s="14">
        <f t="shared" si="13"/>
        <v>73400.844733463804</v>
      </c>
      <c r="I91" s="14">
        <f t="shared" si="11"/>
        <v>4154.5531491865777</v>
      </c>
      <c r="J91" s="14">
        <f t="shared" si="8"/>
        <v>71319.829061036246</v>
      </c>
      <c r="K91" s="14">
        <f t="shared" si="9"/>
        <v>686060.00294012786</v>
      </c>
      <c r="L91" s="21">
        <f t="shared" si="12"/>
        <v>9.3467589566765543</v>
      </c>
    </row>
    <row r="92" spans="1:12" x14ac:dyDescent="0.2">
      <c r="A92" s="17">
        <v>83</v>
      </c>
      <c r="B92" s="48">
        <v>3</v>
      </c>
      <c r="C92" s="47">
        <v>116</v>
      </c>
      <c r="D92" s="47">
        <v>106</v>
      </c>
      <c r="E92" s="18">
        <v>0.36670000000000003</v>
      </c>
      <c r="F92" s="19">
        <f t="shared" si="10"/>
        <v>2.7027027027027029E-2</v>
      </c>
      <c r="G92" s="19">
        <f t="shared" si="7"/>
        <v>2.6572211312853249E-2</v>
      </c>
      <c r="H92" s="14">
        <f t="shared" si="13"/>
        <v>69246.29158427722</v>
      </c>
      <c r="I92" s="14">
        <f t="shared" si="11"/>
        <v>1840.0270926088658</v>
      </c>
      <c r="J92" s="14">
        <f t="shared" si="8"/>
        <v>68081.002426528023</v>
      </c>
      <c r="K92" s="14">
        <f t="shared" si="9"/>
        <v>614740.17387909163</v>
      </c>
      <c r="L92" s="21">
        <f t="shared" si="12"/>
        <v>8.8775898292100308</v>
      </c>
    </row>
    <row r="93" spans="1:12" x14ac:dyDescent="0.2">
      <c r="A93" s="17">
        <v>84</v>
      </c>
      <c r="B93" s="48">
        <v>6</v>
      </c>
      <c r="C93" s="47">
        <v>100</v>
      </c>
      <c r="D93" s="47">
        <v>112</v>
      </c>
      <c r="E93" s="18">
        <v>0.32240000000000002</v>
      </c>
      <c r="F93" s="19">
        <f t="shared" si="10"/>
        <v>5.6603773584905662E-2</v>
      </c>
      <c r="G93" s="19">
        <f t="shared" si="7"/>
        <v>5.4512945007341079E-2</v>
      </c>
      <c r="H93" s="14">
        <f t="shared" si="13"/>
        <v>67406.264491668349</v>
      </c>
      <c r="I93" s="14">
        <f t="shared" si="11"/>
        <v>3674.5139893846044</v>
      </c>
      <c r="J93" s="14">
        <f t="shared" si="8"/>
        <v>64916.413812461338</v>
      </c>
      <c r="K93" s="14">
        <f t="shared" si="9"/>
        <v>546659.17145256361</v>
      </c>
      <c r="L93" s="21">
        <f t="shared" si="12"/>
        <v>8.1099164235711747</v>
      </c>
    </row>
    <row r="94" spans="1:12" x14ac:dyDescent="0.2">
      <c r="A94" s="17">
        <v>85</v>
      </c>
      <c r="B94" s="48">
        <v>5</v>
      </c>
      <c r="C94" s="47">
        <v>97</v>
      </c>
      <c r="D94" s="47">
        <v>98</v>
      </c>
      <c r="E94" s="18">
        <v>0.64439999999999997</v>
      </c>
      <c r="F94" s="19">
        <f t="shared" si="10"/>
        <v>5.128205128205128E-2</v>
      </c>
      <c r="G94" s="19">
        <f t="shared" si="7"/>
        <v>5.0363625375209012E-2</v>
      </c>
      <c r="H94" s="14">
        <f t="shared" si="13"/>
        <v>63731.750502283743</v>
      </c>
      <c r="I94" s="14">
        <f t="shared" si="11"/>
        <v>3209.762006803307</v>
      </c>
      <c r="J94" s="14">
        <f t="shared" si="8"/>
        <v>62590.359132664489</v>
      </c>
      <c r="K94" s="14">
        <f t="shared" si="9"/>
        <v>481742.75764010224</v>
      </c>
      <c r="L94" s="21">
        <f t="shared" si="12"/>
        <v>7.5589130040110799</v>
      </c>
    </row>
    <row r="95" spans="1:12" x14ac:dyDescent="0.2">
      <c r="A95" s="17">
        <v>86</v>
      </c>
      <c r="B95" s="48">
        <v>11</v>
      </c>
      <c r="C95" s="47">
        <v>93</v>
      </c>
      <c r="D95" s="47">
        <v>94</v>
      </c>
      <c r="E95" s="18">
        <v>0.71630000000000005</v>
      </c>
      <c r="F95" s="19">
        <f t="shared" si="10"/>
        <v>0.11764705882352941</v>
      </c>
      <c r="G95" s="19">
        <f t="shared" si="7"/>
        <v>0.11384723977367169</v>
      </c>
      <c r="H95" s="14">
        <f t="shared" si="13"/>
        <v>60521.988495480437</v>
      </c>
      <c r="I95" s="14">
        <f t="shared" si="11"/>
        <v>6890.2613358243607</v>
      </c>
      <c r="J95" s="14">
        <f t="shared" si="8"/>
        <v>58567.221354507063</v>
      </c>
      <c r="K95" s="14">
        <f t="shared" si="9"/>
        <v>419152.39850743773</v>
      </c>
      <c r="L95" s="21">
        <f t="shared" si="12"/>
        <v>6.9256217273617589</v>
      </c>
    </row>
    <row r="96" spans="1:12" x14ac:dyDescent="0.2">
      <c r="A96" s="17">
        <v>87</v>
      </c>
      <c r="B96" s="48">
        <v>9</v>
      </c>
      <c r="C96" s="47">
        <v>115</v>
      </c>
      <c r="D96" s="47">
        <v>86</v>
      </c>
      <c r="E96" s="18">
        <v>0.53029999999999999</v>
      </c>
      <c r="F96" s="19">
        <f t="shared" si="10"/>
        <v>8.9552238805970144E-2</v>
      </c>
      <c r="G96" s="19">
        <f t="shared" si="7"/>
        <v>8.5937477620448524E-2</v>
      </c>
      <c r="H96" s="14">
        <f t="shared" si="13"/>
        <v>53631.727159656075</v>
      </c>
      <c r="I96" s="14">
        <f t="shared" si="11"/>
        <v>4608.9753525289452</v>
      </c>
      <c r="J96" s="14">
        <f t="shared" si="8"/>
        <v>51466.891436573234</v>
      </c>
      <c r="K96" s="14">
        <f t="shared" si="9"/>
        <v>360585.17715293064</v>
      </c>
      <c r="L96" s="21">
        <f t="shared" si="12"/>
        <v>6.7233556748882251</v>
      </c>
    </row>
    <row r="97" spans="1:12" x14ac:dyDescent="0.2">
      <c r="A97" s="17">
        <v>88</v>
      </c>
      <c r="B97" s="48">
        <v>6</v>
      </c>
      <c r="C97" s="47">
        <v>99</v>
      </c>
      <c r="D97" s="47">
        <v>112</v>
      </c>
      <c r="E97" s="18">
        <v>0.49680000000000002</v>
      </c>
      <c r="F97" s="19">
        <f t="shared" si="10"/>
        <v>5.6872037914691941E-2</v>
      </c>
      <c r="G97" s="19">
        <f t="shared" si="7"/>
        <v>5.5289755176964071E-2</v>
      </c>
      <c r="H97" s="14">
        <f t="shared" si="13"/>
        <v>49022.751807127133</v>
      </c>
      <c r="I97" s="14">
        <f t="shared" si="11"/>
        <v>2710.455945517132</v>
      </c>
      <c r="J97" s="14">
        <f t="shared" si="8"/>
        <v>47658.85037534291</v>
      </c>
      <c r="K97" s="14">
        <f t="shared" si="9"/>
        <v>309118.28571635741</v>
      </c>
      <c r="L97" s="21">
        <f t="shared" si="12"/>
        <v>6.3056086066432631</v>
      </c>
    </row>
    <row r="98" spans="1:12" x14ac:dyDescent="0.2">
      <c r="A98" s="17">
        <v>89</v>
      </c>
      <c r="B98" s="48">
        <v>7</v>
      </c>
      <c r="C98" s="47">
        <v>79</v>
      </c>
      <c r="D98" s="47">
        <v>93</v>
      </c>
      <c r="E98" s="18">
        <v>0.5302</v>
      </c>
      <c r="F98" s="19">
        <f t="shared" si="10"/>
        <v>8.1395348837209308E-2</v>
      </c>
      <c r="G98" s="19">
        <f t="shared" si="7"/>
        <v>7.8397466193892609E-2</v>
      </c>
      <c r="H98" s="14">
        <f t="shared" si="13"/>
        <v>46312.29586161</v>
      </c>
      <c r="I98" s="14">
        <f t="shared" si="11"/>
        <v>3630.7666491721225</v>
      </c>
      <c r="J98" s="14">
        <f t="shared" si="8"/>
        <v>44606.561689828937</v>
      </c>
      <c r="K98" s="14">
        <f>K99+J98</f>
        <v>261459.43534101447</v>
      </c>
      <c r="L98" s="21">
        <f t="shared" si="12"/>
        <v>5.6455727464322925</v>
      </c>
    </row>
    <row r="99" spans="1:12" x14ac:dyDescent="0.2">
      <c r="A99" s="17">
        <v>90</v>
      </c>
      <c r="B99" s="48">
        <v>10</v>
      </c>
      <c r="C99" s="47">
        <v>89</v>
      </c>
      <c r="D99" s="47">
        <v>69</v>
      </c>
      <c r="E99" s="18">
        <v>0.48759999999999998</v>
      </c>
      <c r="F99" s="23">
        <f t="shared" si="10"/>
        <v>0.12658227848101267</v>
      </c>
      <c r="G99" s="23">
        <f t="shared" si="7"/>
        <v>0.11887214112500594</v>
      </c>
      <c r="H99" s="24">
        <f t="shared" si="13"/>
        <v>42681.529212437876</v>
      </c>
      <c r="I99" s="24">
        <f t="shared" si="11"/>
        <v>5073.644763971979</v>
      </c>
      <c r="J99" s="24">
        <f t="shared" si="8"/>
        <v>40081.793635378635</v>
      </c>
      <c r="K99" s="24">
        <f t="shared" ref="K99:K108" si="14">K100+J99</f>
        <v>216852.87365118554</v>
      </c>
      <c r="L99" s="25">
        <f t="shared" si="12"/>
        <v>5.0807194037460164</v>
      </c>
    </row>
    <row r="100" spans="1:12" x14ac:dyDescent="0.2">
      <c r="A100" s="17">
        <v>91</v>
      </c>
      <c r="B100" s="48">
        <v>14</v>
      </c>
      <c r="C100" s="47">
        <v>62</v>
      </c>
      <c r="D100" s="47">
        <v>74</v>
      </c>
      <c r="E100" s="18">
        <v>0.56669999999999998</v>
      </c>
      <c r="F100" s="23">
        <f t="shared" si="10"/>
        <v>0.20588235294117646</v>
      </c>
      <c r="G100" s="23">
        <f t="shared" si="7"/>
        <v>0.18902009283586846</v>
      </c>
      <c r="H100" s="24">
        <f t="shared" si="13"/>
        <v>37607.884448465898</v>
      </c>
      <c r="I100" s="24">
        <f t="shared" si="11"/>
        <v>7108.6458098096382</v>
      </c>
      <c r="J100" s="24">
        <f t="shared" si="8"/>
        <v>34527.708219075386</v>
      </c>
      <c r="K100" s="24">
        <f t="shared" si="14"/>
        <v>176771.08001580689</v>
      </c>
      <c r="L100" s="25">
        <f t="shared" si="12"/>
        <v>4.7003728768108823</v>
      </c>
    </row>
    <row r="101" spans="1:12" x14ac:dyDescent="0.2">
      <c r="A101" s="17">
        <v>92</v>
      </c>
      <c r="B101" s="48">
        <v>6</v>
      </c>
      <c r="C101" s="47">
        <v>66</v>
      </c>
      <c r="D101" s="47">
        <v>56</v>
      </c>
      <c r="E101" s="18">
        <v>0.42</v>
      </c>
      <c r="F101" s="23">
        <f t="shared" si="10"/>
        <v>9.8360655737704916E-2</v>
      </c>
      <c r="G101" s="23">
        <f t="shared" si="7"/>
        <v>9.3052109181141443E-2</v>
      </c>
      <c r="H101" s="24">
        <f t="shared" si="13"/>
        <v>30499.238638656261</v>
      </c>
      <c r="I101" s="24">
        <f t="shared" si="11"/>
        <v>2838.0184837459301</v>
      </c>
      <c r="J101" s="24">
        <f t="shared" si="8"/>
        <v>28853.187918083622</v>
      </c>
      <c r="K101" s="24">
        <f t="shared" si="14"/>
        <v>142243.37179673152</v>
      </c>
      <c r="L101" s="25">
        <f t="shared" si="12"/>
        <v>4.6638335298129423</v>
      </c>
    </row>
    <row r="102" spans="1:12" x14ac:dyDescent="0.2">
      <c r="A102" s="17">
        <v>93</v>
      </c>
      <c r="B102" s="48">
        <v>8</v>
      </c>
      <c r="C102" s="47">
        <v>42</v>
      </c>
      <c r="D102" s="47">
        <v>54</v>
      </c>
      <c r="E102" s="18">
        <v>0.68579999999999997</v>
      </c>
      <c r="F102" s="23">
        <f t="shared" si="10"/>
        <v>0.16666666666666666</v>
      </c>
      <c r="G102" s="23">
        <f t="shared" si="7"/>
        <v>0.15837319058629754</v>
      </c>
      <c r="H102" s="24">
        <f t="shared" si="13"/>
        <v>27661.22015491033</v>
      </c>
      <c r="I102" s="24">
        <f t="shared" si="11"/>
        <v>4380.7956914431479</v>
      </c>
      <c r="J102" s="24">
        <f t="shared" si="8"/>
        <v>26284.774148658893</v>
      </c>
      <c r="K102" s="24">
        <f t="shared" si="14"/>
        <v>113390.18387864791</v>
      </c>
      <c r="L102" s="25">
        <f t="shared" si="12"/>
        <v>4.0992473666610563</v>
      </c>
    </row>
    <row r="103" spans="1:12" x14ac:dyDescent="0.2">
      <c r="A103" s="17">
        <v>94</v>
      </c>
      <c r="B103" s="48">
        <v>9</v>
      </c>
      <c r="C103" s="47">
        <v>33</v>
      </c>
      <c r="D103" s="47">
        <v>32</v>
      </c>
      <c r="E103" s="18">
        <v>0.18440000000000001</v>
      </c>
      <c r="F103" s="23">
        <f t="shared" si="10"/>
        <v>0.27692307692307694</v>
      </c>
      <c r="G103" s="23">
        <f t="shared" si="7"/>
        <v>0.22590134637202439</v>
      </c>
      <c r="H103" s="24">
        <f t="shared" si="13"/>
        <v>23280.424463467181</v>
      </c>
      <c r="I103" s="24">
        <f t="shared" si="11"/>
        <v>5259.0792304094493</v>
      </c>
      <c r="J103" s="24">
        <f t="shared" si="8"/>
        <v>18991.119443145235</v>
      </c>
      <c r="K103" s="24">
        <f t="shared" si="14"/>
        <v>87105.409729989013</v>
      </c>
      <c r="L103" s="25">
        <f t="shared" si="12"/>
        <v>3.7415730914476764</v>
      </c>
    </row>
    <row r="104" spans="1:12" x14ac:dyDescent="0.2">
      <c r="A104" s="17">
        <v>95</v>
      </c>
      <c r="B104" s="48">
        <v>6</v>
      </c>
      <c r="C104" s="47">
        <v>26</v>
      </c>
      <c r="D104" s="47">
        <v>25</v>
      </c>
      <c r="E104" s="18">
        <v>0.57650000000000001</v>
      </c>
      <c r="F104" s="23">
        <f t="shared" si="10"/>
        <v>0.23529411764705882</v>
      </c>
      <c r="G104" s="23">
        <f t="shared" si="7"/>
        <v>0.21397239756071465</v>
      </c>
      <c r="H104" s="24">
        <f t="shared" si="13"/>
        <v>18021.345233057731</v>
      </c>
      <c r="I104" s="24">
        <f t="shared" si="11"/>
        <v>3856.0704467867185</v>
      </c>
      <c r="J104" s="24">
        <f t="shared" si="8"/>
        <v>16388.299398843556</v>
      </c>
      <c r="K104" s="24">
        <f t="shared" si="14"/>
        <v>68114.290286843781</v>
      </c>
      <c r="L104" s="25">
        <f t="shared" si="12"/>
        <v>3.7796451600015568</v>
      </c>
    </row>
    <row r="105" spans="1:12" x14ac:dyDescent="0.2">
      <c r="A105" s="17">
        <v>96</v>
      </c>
      <c r="B105" s="48">
        <v>4</v>
      </c>
      <c r="C105" s="47">
        <v>25</v>
      </c>
      <c r="D105" s="47">
        <v>23</v>
      </c>
      <c r="E105" s="18">
        <v>0.48720000000000002</v>
      </c>
      <c r="F105" s="23">
        <f t="shared" si="10"/>
        <v>0.16666666666666666</v>
      </c>
      <c r="G105" s="23">
        <f t="shared" si="7"/>
        <v>0.15354379068910454</v>
      </c>
      <c r="H105" s="24">
        <f t="shared" si="13"/>
        <v>14165.274786271013</v>
      </c>
      <c r="I105" s="24">
        <f t="shared" si="11"/>
        <v>2174.9899868368466</v>
      </c>
      <c r="J105" s="24">
        <f t="shared" si="8"/>
        <v>13049.939921021078</v>
      </c>
      <c r="K105" s="24">
        <f t="shared" si="14"/>
        <v>51725.990888000233</v>
      </c>
      <c r="L105" s="25">
        <f t="shared" si="12"/>
        <v>3.6516051872239763</v>
      </c>
    </row>
    <row r="106" spans="1:12" x14ac:dyDescent="0.2">
      <c r="A106" s="17">
        <v>97</v>
      </c>
      <c r="B106" s="48">
        <v>4</v>
      </c>
      <c r="C106" s="47">
        <v>18</v>
      </c>
      <c r="D106" s="47">
        <v>25</v>
      </c>
      <c r="E106" s="18">
        <v>0.53010000000000002</v>
      </c>
      <c r="F106" s="23">
        <f t="shared" si="10"/>
        <v>0.18604651162790697</v>
      </c>
      <c r="G106" s="23">
        <f t="shared" si="7"/>
        <v>0.17108932573696728</v>
      </c>
      <c r="H106" s="24">
        <f t="shared" si="13"/>
        <v>11990.284799434166</v>
      </c>
      <c r="I106" s="24">
        <f t="shared" si="11"/>
        <v>2051.4097417293997</v>
      </c>
      <c r="J106" s="24">
        <f t="shared" si="8"/>
        <v>11026.327361795522</v>
      </c>
      <c r="K106" s="24">
        <f t="shared" si="14"/>
        <v>38676.050966979157</v>
      </c>
      <c r="L106" s="25">
        <f t="shared" si="12"/>
        <v>3.2256157058758368</v>
      </c>
    </row>
    <row r="107" spans="1:12" x14ac:dyDescent="0.2">
      <c r="A107" s="17">
        <v>98</v>
      </c>
      <c r="B107" s="48">
        <v>3</v>
      </c>
      <c r="C107" s="47">
        <v>9</v>
      </c>
      <c r="D107" s="47">
        <v>11</v>
      </c>
      <c r="E107" s="18">
        <v>0.15570000000000001</v>
      </c>
      <c r="F107" s="23">
        <f t="shared" si="10"/>
        <v>0.3</v>
      </c>
      <c r="G107" s="23">
        <f t="shared" si="7"/>
        <v>0.23936997821733197</v>
      </c>
      <c r="H107" s="24">
        <f t="shared" si="13"/>
        <v>9938.8750577047667</v>
      </c>
      <c r="I107" s="24">
        <f t="shared" si="11"/>
        <v>2379.0683060675742</v>
      </c>
      <c r="J107" s="24">
        <f t="shared" si="8"/>
        <v>7930.2276868919134</v>
      </c>
      <c r="K107" s="24">
        <f t="shared" si="14"/>
        <v>27649.723605183637</v>
      </c>
      <c r="L107" s="25">
        <f t="shared" si="12"/>
        <v>2.7819771799776425</v>
      </c>
    </row>
    <row r="108" spans="1:12" x14ac:dyDescent="0.2">
      <c r="A108" s="17">
        <v>99</v>
      </c>
      <c r="B108" s="48">
        <v>2</v>
      </c>
      <c r="C108" s="47">
        <v>9</v>
      </c>
      <c r="D108" s="47">
        <v>8</v>
      </c>
      <c r="E108" s="18">
        <v>0</v>
      </c>
      <c r="F108" s="23">
        <f t="shared" si="10"/>
        <v>0.23529411764705882</v>
      </c>
      <c r="G108" s="23">
        <f t="shared" si="7"/>
        <v>0.19047619047619047</v>
      </c>
      <c r="H108" s="24">
        <f t="shared" si="13"/>
        <v>7559.8067516371921</v>
      </c>
      <c r="I108" s="24">
        <f t="shared" si="11"/>
        <v>1439.9631907880364</v>
      </c>
      <c r="J108" s="24">
        <f t="shared" si="8"/>
        <v>6119.8435608491554</v>
      </c>
      <c r="K108" s="24">
        <f t="shared" si="14"/>
        <v>19719.495918291723</v>
      </c>
      <c r="L108" s="25">
        <f t="shared" si="12"/>
        <v>2.6084656084656084</v>
      </c>
    </row>
    <row r="109" spans="1:12" x14ac:dyDescent="0.2">
      <c r="A109" s="17" t="s">
        <v>22</v>
      </c>
      <c r="B109" s="48">
        <v>9</v>
      </c>
      <c r="C109" s="47">
        <v>21</v>
      </c>
      <c r="D109" s="47">
        <v>19</v>
      </c>
      <c r="E109" s="18">
        <v>0</v>
      </c>
      <c r="F109" s="23">
        <f>B109/((C109+D109)/2)</f>
        <v>0.45</v>
      </c>
      <c r="G109" s="23">
        <v>1</v>
      </c>
      <c r="H109" s="24">
        <f>H108-I108</f>
        <v>6119.8435608491554</v>
      </c>
      <c r="I109" s="24">
        <f>H109*G109</f>
        <v>6119.8435608491554</v>
      </c>
      <c r="J109" s="24">
        <f>H109/F109</f>
        <v>13599.652357442566</v>
      </c>
      <c r="K109" s="24">
        <f>J109</f>
        <v>13599.652357442566</v>
      </c>
      <c r="L109" s="25">
        <f>K109/H109</f>
        <v>2.2222222222222219</v>
      </c>
    </row>
    <row r="110" spans="1:12" x14ac:dyDescent="0.2">
      <c r="A110" s="26"/>
      <c r="B110" s="26"/>
      <c r="C110" s="26"/>
      <c r="D110" s="26"/>
      <c r="E110" s="27"/>
      <c r="F110" s="27"/>
      <c r="G110" s="27"/>
      <c r="H110" s="26"/>
      <c r="I110" s="26"/>
      <c r="J110" s="26"/>
      <c r="K110" s="26"/>
      <c r="L110" s="27"/>
    </row>
    <row r="111" spans="1:12" x14ac:dyDescent="0.2">
      <c r="A111" s="14"/>
      <c r="B111" s="14"/>
      <c r="C111" s="14"/>
      <c r="D111" s="14"/>
      <c r="E111" s="15"/>
      <c r="F111" s="15"/>
      <c r="G111" s="15"/>
      <c r="H111" s="14"/>
      <c r="I111" s="14"/>
      <c r="J111" s="14"/>
      <c r="K111" s="14"/>
      <c r="L111" s="15"/>
    </row>
    <row r="112" spans="1:12" s="31" customFormat="1" x14ac:dyDescent="0.2">
      <c r="A112" s="57" t="s">
        <v>23</v>
      </c>
      <c r="B112" s="51"/>
      <c r="C112" s="10"/>
      <c r="D112" s="10"/>
      <c r="H112" s="32"/>
      <c r="I112" s="32"/>
      <c r="J112" s="32"/>
      <c r="K112" s="32"/>
      <c r="L112" s="30"/>
    </row>
    <row r="113" spans="1:12" s="31" customFormat="1" x14ac:dyDescent="0.2">
      <c r="A113" s="57" t="s">
        <v>9</v>
      </c>
      <c r="B113" s="49"/>
      <c r="C113" s="49"/>
      <c r="D113" s="49"/>
      <c r="E113" s="34"/>
      <c r="F113" s="34"/>
      <c r="G113" s="34"/>
      <c r="H113" s="33"/>
      <c r="I113" s="33"/>
      <c r="J113" s="33"/>
      <c r="K113" s="33"/>
      <c r="L113" s="30"/>
    </row>
    <row r="114" spans="1:12" s="31" customFormat="1" x14ac:dyDescent="0.2">
      <c r="A114" s="57" t="s">
        <v>10</v>
      </c>
      <c r="B114" s="49"/>
      <c r="C114" s="49"/>
      <c r="D114" s="49"/>
      <c r="E114" s="34"/>
      <c r="F114" s="34"/>
      <c r="G114" s="34"/>
      <c r="H114" s="33"/>
      <c r="I114" s="33"/>
      <c r="J114" s="33"/>
      <c r="K114" s="33"/>
      <c r="L114" s="30"/>
    </row>
    <row r="115" spans="1:12" s="31" customFormat="1" x14ac:dyDescent="0.2">
      <c r="A115" s="57" t="s">
        <v>11</v>
      </c>
      <c r="B115" s="49"/>
      <c r="C115" s="49"/>
      <c r="D115" s="49"/>
      <c r="E115" s="34"/>
      <c r="F115" s="34"/>
      <c r="G115" s="34"/>
      <c r="H115" s="33"/>
      <c r="I115" s="33"/>
      <c r="J115" s="33"/>
      <c r="K115" s="33"/>
      <c r="L115" s="30"/>
    </row>
    <row r="116" spans="1:12" s="31" customFormat="1" x14ac:dyDescent="0.2">
      <c r="A116" s="57" t="s">
        <v>12</v>
      </c>
      <c r="B116" s="49"/>
      <c r="C116" s="49"/>
      <c r="D116" s="49"/>
      <c r="E116" s="34"/>
      <c r="F116" s="34"/>
      <c r="G116" s="34"/>
      <c r="H116" s="33"/>
      <c r="I116" s="33"/>
      <c r="J116" s="33"/>
      <c r="K116" s="33"/>
      <c r="L116" s="30"/>
    </row>
    <row r="117" spans="1:12" s="31" customFormat="1" x14ac:dyDescent="0.2">
      <c r="A117" s="57" t="s">
        <v>13</v>
      </c>
      <c r="B117" s="49"/>
      <c r="C117" s="49"/>
      <c r="D117" s="49"/>
      <c r="E117" s="34"/>
      <c r="F117" s="34"/>
      <c r="G117" s="34"/>
      <c r="H117" s="33"/>
      <c r="I117" s="33"/>
      <c r="J117" s="33"/>
      <c r="K117" s="33"/>
      <c r="L117" s="30"/>
    </row>
    <row r="118" spans="1:12" s="31" customFormat="1" x14ac:dyDescent="0.2">
      <c r="A118" s="57" t="s">
        <v>14</v>
      </c>
      <c r="B118" s="49"/>
      <c r="C118" s="49"/>
      <c r="D118" s="49"/>
      <c r="E118" s="34"/>
      <c r="F118" s="34"/>
      <c r="G118" s="34"/>
      <c r="H118" s="33"/>
      <c r="I118" s="33"/>
      <c r="J118" s="33"/>
      <c r="K118" s="33"/>
      <c r="L118" s="30"/>
    </row>
    <row r="119" spans="1:12" s="31" customFormat="1" x14ac:dyDescent="0.2">
      <c r="A119" s="57" t="s">
        <v>15</v>
      </c>
      <c r="B119" s="49"/>
      <c r="C119" s="49"/>
      <c r="D119" s="49"/>
      <c r="E119" s="34"/>
      <c r="F119" s="34"/>
      <c r="G119" s="34"/>
      <c r="H119" s="33"/>
      <c r="I119" s="33"/>
      <c r="J119" s="33"/>
      <c r="K119" s="33"/>
      <c r="L119" s="30"/>
    </row>
    <row r="120" spans="1:12" s="31" customFormat="1" x14ac:dyDescent="0.2">
      <c r="A120" s="57" t="s">
        <v>16</v>
      </c>
      <c r="B120" s="49"/>
      <c r="C120" s="49"/>
      <c r="D120" s="49"/>
      <c r="E120" s="34"/>
      <c r="F120" s="34"/>
      <c r="G120" s="34"/>
      <c r="H120" s="33"/>
      <c r="I120" s="33"/>
      <c r="J120" s="33"/>
      <c r="K120" s="33"/>
      <c r="L120" s="30"/>
    </row>
    <row r="121" spans="1:12" s="31" customFormat="1" x14ac:dyDescent="0.2">
      <c r="A121" s="57" t="s">
        <v>17</v>
      </c>
      <c r="B121" s="49"/>
      <c r="C121" s="49"/>
      <c r="D121" s="49"/>
      <c r="E121" s="34"/>
      <c r="F121" s="34"/>
      <c r="G121" s="34"/>
      <c r="H121" s="33"/>
      <c r="I121" s="33"/>
      <c r="J121" s="33"/>
      <c r="K121" s="33"/>
      <c r="L121" s="30"/>
    </row>
    <row r="122" spans="1:12" s="31" customFormat="1" x14ac:dyDescent="0.2">
      <c r="A122" s="57" t="s">
        <v>18</v>
      </c>
      <c r="B122" s="49"/>
      <c r="C122" s="49"/>
      <c r="D122" s="49"/>
      <c r="E122" s="34"/>
      <c r="F122" s="34"/>
      <c r="G122" s="34"/>
      <c r="H122" s="33"/>
      <c r="I122" s="33"/>
      <c r="J122" s="33"/>
      <c r="K122" s="33"/>
      <c r="L122" s="30"/>
    </row>
    <row r="123" spans="1:12" s="31" customFormat="1" x14ac:dyDescent="0.2">
      <c r="A123" s="57" t="s">
        <v>19</v>
      </c>
      <c r="B123" s="49"/>
      <c r="C123" s="49"/>
      <c r="D123" s="49"/>
      <c r="E123" s="34"/>
      <c r="F123" s="34"/>
      <c r="G123" s="34"/>
      <c r="H123" s="33"/>
      <c r="I123" s="33"/>
      <c r="J123" s="33"/>
      <c r="K123" s="33"/>
      <c r="L123" s="30"/>
    </row>
    <row r="124" spans="1:12" s="31" customFormat="1" x14ac:dyDescent="0.2">
      <c r="A124" s="28"/>
      <c r="B124" s="14"/>
      <c r="C124" s="14"/>
      <c r="D124" s="14"/>
      <c r="E124" s="30"/>
      <c r="F124" s="30"/>
      <c r="G124" s="30"/>
      <c r="H124" s="29"/>
      <c r="I124" s="29"/>
      <c r="J124" s="29"/>
      <c r="K124" s="29"/>
      <c r="L124" s="30"/>
    </row>
    <row r="125" spans="1:12" s="31" customFormat="1" x14ac:dyDescent="0.2">
      <c r="A125" s="56" t="e">
        <f>#REF!</f>
        <v>#REF!</v>
      </c>
      <c r="B125" s="10"/>
      <c r="C125" s="10"/>
      <c r="D125" s="10"/>
      <c r="H125" s="32"/>
      <c r="I125" s="32"/>
      <c r="J125" s="32"/>
      <c r="K125" s="32"/>
      <c r="L125" s="30"/>
    </row>
    <row r="126" spans="1:12" s="31" customFormat="1" x14ac:dyDescent="0.2">
      <c r="A126" s="32"/>
      <c r="B126" s="10"/>
      <c r="C126" s="10"/>
      <c r="D126" s="10"/>
      <c r="H126" s="32"/>
      <c r="I126" s="32"/>
      <c r="J126" s="32"/>
      <c r="K126" s="32"/>
      <c r="L126" s="30"/>
    </row>
    <row r="127" spans="1:12" s="31" customFormat="1" x14ac:dyDescent="0.2">
      <c r="A127" s="32"/>
      <c r="B127" s="10"/>
      <c r="C127" s="10"/>
      <c r="D127" s="10"/>
      <c r="H127" s="32"/>
      <c r="I127" s="32"/>
      <c r="J127" s="32"/>
      <c r="K127" s="32"/>
      <c r="L127" s="30"/>
    </row>
    <row r="128" spans="1:12" s="31" customFormat="1" x14ac:dyDescent="0.2">
      <c r="A128" s="32"/>
      <c r="B128" s="10"/>
      <c r="C128" s="10"/>
      <c r="D128" s="10"/>
      <c r="H128" s="32"/>
      <c r="I128" s="32"/>
      <c r="J128" s="32"/>
      <c r="K128" s="32"/>
      <c r="L128" s="30"/>
    </row>
    <row r="129" spans="1:12" s="31" customFormat="1" x14ac:dyDescent="0.2">
      <c r="A129" s="32"/>
      <c r="B129" s="10"/>
      <c r="C129" s="10"/>
      <c r="D129" s="10"/>
      <c r="H129" s="32"/>
      <c r="I129" s="32"/>
      <c r="J129" s="32"/>
      <c r="K129" s="32"/>
      <c r="L129" s="30"/>
    </row>
    <row r="130" spans="1:12" s="31" customFormat="1" x14ac:dyDescent="0.2">
      <c r="A130" s="32"/>
      <c r="B130" s="10"/>
      <c r="C130" s="10"/>
      <c r="D130" s="10"/>
      <c r="H130" s="32"/>
      <c r="I130" s="32"/>
      <c r="J130" s="32"/>
      <c r="K130" s="32"/>
      <c r="L130" s="30"/>
    </row>
    <row r="131" spans="1:12" s="31" customFormat="1" x14ac:dyDescent="0.2">
      <c r="A131" s="32"/>
      <c r="B131" s="10"/>
      <c r="C131" s="10"/>
      <c r="D131" s="10"/>
      <c r="H131" s="32"/>
      <c r="I131" s="32"/>
      <c r="J131" s="32"/>
      <c r="K131" s="32"/>
      <c r="L131" s="30"/>
    </row>
    <row r="132" spans="1:12" s="31" customFormat="1" x14ac:dyDescent="0.2">
      <c r="A132" s="32"/>
      <c r="B132" s="10"/>
      <c r="C132" s="10"/>
      <c r="D132" s="10"/>
      <c r="H132" s="32"/>
      <c r="I132" s="32"/>
      <c r="J132" s="32"/>
      <c r="K132" s="32"/>
      <c r="L132" s="30"/>
    </row>
    <row r="133" spans="1:12" s="31" customFormat="1" x14ac:dyDescent="0.2">
      <c r="A133" s="32"/>
      <c r="B133" s="10"/>
      <c r="C133" s="10"/>
      <c r="D133" s="10"/>
      <c r="H133" s="32"/>
      <c r="I133" s="32"/>
      <c r="J133" s="32"/>
      <c r="K133" s="32"/>
      <c r="L133" s="30"/>
    </row>
    <row r="134" spans="1:12" s="31" customFormat="1" x14ac:dyDescent="0.2">
      <c r="A134" s="32"/>
      <c r="B134" s="10"/>
      <c r="C134" s="10"/>
      <c r="D134" s="10"/>
      <c r="H134" s="32"/>
      <c r="I134" s="32"/>
      <c r="J134" s="32"/>
      <c r="K134" s="32"/>
      <c r="L134" s="30"/>
    </row>
    <row r="135" spans="1:12" s="31" customFormat="1" x14ac:dyDescent="0.2">
      <c r="A135" s="32"/>
      <c r="B135" s="10"/>
      <c r="C135" s="10"/>
      <c r="D135" s="10"/>
      <c r="H135" s="32"/>
      <c r="I135" s="32"/>
      <c r="J135" s="32"/>
      <c r="K135" s="32"/>
      <c r="L135" s="30"/>
    </row>
    <row r="136" spans="1:12" s="31" customFormat="1" x14ac:dyDescent="0.2">
      <c r="A136" s="32"/>
      <c r="B136" s="10"/>
      <c r="C136" s="10"/>
      <c r="D136" s="10"/>
      <c r="H136" s="32"/>
      <c r="I136" s="32"/>
      <c r="J136" s="32"/>
      <c r="K136" s="32"/>
      <c r="L136" s="30"/>
    </row>
    <row r="137" spans="1:12" s="31" customFormat="1" x14ac:dyDescent="0.2">
      <c r="A137" s="32"/>
      <c r="B137" s="10"/>
      <c r="C137" s="10"/>
      <c r="D137" s="10"/>
      <c r="H137" s="32"/>
      <c r="I137" s="32"/>
      <c r="J137" s="32"/>
      <c r="K137" s="32"/>
      <c r="L137" s="30"/>
    </row>
    <row r="138" spans="1:12" s="31" customFormat="1" x14ac:dyDescent="0.2">
      <c r="A138" s="32"/>
      <c r="B138" s="10"/>
      <c r="C138" s="10"/>
      <c r="D138" s="10"/>
      <c r="H138" s="32"/>
      <c r="I138" s="32"/>
      <c r="J138" s="32"/>
      <c r="K138" s="32"/>
      <c r="L138" s="30"/>
    </row>
    <row r="139" spans="1:12" s="31" customFormat="1" x14ac:dyDescent="0.2">
      <c r="A139" s="32"/>
      <c r="B139" s="10"/>
      <c r="C139" s="10"/>
      <c r="D139" s="10"/>
      <c r="H139" s="32"/>
      <c r="I139" s="32"/>
      <c r="J139" s="32"/>
      <c r="K139" s="32"/>
      <c r="L139" s="30"/>
    </row>
    <row r="140" spans="1:12" s="31" customFormat="1" x14ac:dyDescent="0.2">
      <c r="A140" s="32"/>
      <c r="B140" s="10"/>
      <c r="C140" s="10"/>
      <c r="D140" s="10"/>
      <c r="H140" s="32"/>
      <c r="I140" s="32"/>
      <c r="J140" s="32"/>
      <c r="K140" s="32"/>
      <c r="L140" s="30"/>
    </row>
    <row r="141" spans="1:12" s="31" customFormat="1" x14ac:dyDescent="0.2">
      <c r="A141" s="32"/>
      <c r="B141" s="10"/>
      <c r="C141" s="10"/>
      <c r="D141" s="10"/>
      <c r="H141" s="32"/>
      <c r="I141" s="32"/>
      <c r="J141" s="32"/>
      <c r="K141" s="32"/>
      <c r="L141" s="30"/>
    </row>
    <row r="142" spans="1:12" s="31" customFormat="1" x14ac:dyDescent="0.2">
      <c r="A142" s="32"/>
      <c r="B142" s="10"/>
      <c r="C142" s="10"/>
      <c r="D142" s="10"/>
      <c r="H142" s="32"/>
      <c r="I142" s="32"/>
      <c r="J142" s="32"/>
      <c r="K142" s="32"/>
      <c r="L142" s="30"/>
    </row>
    <row r="143" spans="1:12" s="31" customFormat="1" x14ac:dyDescent="0.2">
      <c r="A143" s="32"/>
      <c r="B143" s="10"/>
      <c r="C143" s="10"/>
      <c r="D143" s="10"/>
      <c r="H143" s="32"/>
      <c r="I143" s="32"/>
      <c r="J143" s="32"/>
      <c r="K143" s="32"/>
      <c r="L143" s="30"/>
    </row>
    <row r="144" spans="1:12" s="31" customFormat="1" x14ac:dyDescent="0.2">
      <c r="A144" s="32"/>
      <c r="B144" s="10"/>
      <c r="C144" s="10"/>
      <c r="D144" s="10"/>
      <c r="H144" s="32"/>
      <c r="I144" s="32"/>
      <c r="J144" s="32"/>
      <c r="K144" s="32"/>
      <c r="L144" s="30"/>
    </row>
    <row r="145" spans="1:12" s="31" customFormat="1" x14ac:dyDescent="0.2">
      <c r="A145" s="32"/>
      <c r="B145" s="10"/>
      <c r="C145" s="10"/>
      <c r="D145" s="10"/>
      <c r="H145" s="32"/>
      <c r="I145" s="32"/>
      <c r="J145" s="32"/>
      <c r="K145" s="32"/>
      <c r="L145" s="30"/>
    </row>
    <row r="146" spans="1:12" s="31" customFormat="1" x14ac:dyDescent="0.2">
      <c r="A146" s="32"/>
      <c r="B146" s="10"/>
      <c r="C146" s="10"/>
      <c r="D146" s="10"/>
      <c r="H146" s="32"/>
      <c r="I146" s="32"/>
      <c r="J146" s="32"/>
      <c r="K146" s="32"/>
      <c r="L146" s="30"/>
    </row>
    <row r="147" spans="1:12" s="31" customFormat="1" x14ac:dyDescent="0.2">
      <c r="A147" s="32"/>
      <c r="B147" s="10"/>
      <c r="C147" s="10"/>
      <c r="D147" s="10"/>
      <c r="H147" s="32"/>
      <c r="I147" s="32"/>
      <c r="J147" s="32"/>
      <c r="K147" s="32"/>
      <c r="L147" s="30"/>
    </row>
    <row r="148" spans="1:12" s="31" customFormat="1" x14ac:dyDescent="0.2">
      <c r="A148" s="32"/>
      <c r="B148" s="10"/>
      <c r="C148" s="10"/>
      <c r="D148" s="10"/>
      <c r="H148" s="32"/>
      <c r="I148" s="32"/>
      <c r="J148" s="32"/>
      <c r="K148" s="32"/>
      <c r="L148" s="30"/>
    </row>
    <row r="149" spans="1:12" s="31" customFormat="1" x14ac:dyDescent="0.2">
      <c r="A149" s="32"/>
      <c r="B149" s="10"/>
      <c r="C149" s="10"/>
      <c r="D149" s="10"/>
      <c r="H149" s="32"/>
      <c r="I149" s="32"/>
      <c r="J149" s="32"/>
      <c r="K149" s="32"/>
      <c r="L149" s="30"/>
    </row>
    <row r="150" spans="1:12" s="31" customFormat="1" x14ac:dyDescent="0.2">
      <c r="A150" s="32"/>
      <c r="B150" s="10"/>
      <c r="C150" s="10"/>
      <c r="D150" s="10"/>
      <c r="H150" s="32"/>
      <c r="I150" s="32"/>
      <c r="J150" s="32"/>
      <c r="K150" s="32"/>
      <c r="L150" s="30"/>
    </row>
    <row r="151" spans="1:12" s="31" customFormat="1" x14ac:dyDescent="0.2">
      <c r="A151" s="32"/>
      <c r="B151" s="10"/>
      <c r="C151" s="10"/>
      <c r="D151" s="10"/>
      <c r="H151" s="32"/>
      <c r="I151" s="32"/>
      <c r="J151" s="32"/>
      <c r="K151" s="32"/>
      <c r="L151" s="30"/>
    </row>
    <row r="152" spans="1:12" s="31" customFormat="1" x14ac:dyDescent="0.2">
      <c r="A152" s="32"/>
      <c r="B152" s="10"/>
      <c r="C152" s="10"/>
      <c r="D152" s="10"/>
      <c r="H152" s="32"/>
      <c r="I152" s="32"/>
      <c r="J152" s="32"/>
      <c r="K152" s="32"/>
      <c r="L152" s="30"/>
    </row>
    <row r="153" spans="1:12" s="31" customFormat="1" x14ac:dyDescent="0.2">
      <c r="A153" s="32"/>
      <c r="B153" s="10"/>
      <c r="C153" s="10"/>
      <c r="D153" s="10"/>
      <c r="H153" s="32"/>
      <c r="I153" s="32"/>
      <c r="J153" s="32"/>
      <c r="K153" s="32"/>
      <c r="L153" s="30"/>
    </row>
    <row r="154" spans="1:12" s="31" customFormat="1" x14ac:dyDescent="0.2">
      <c r="A154" s="32"/>
      <c r="B154" s="10"/>
      <c r="C154" s="10"/>
      <c r="D154" s="10"/>
      <c r="H154" s="32"/>
      <c r="I154" s="32"/>
      <c r="J154" s="32"/>
      <c r="K154" s="32"/>
      <c r="L154" s="30"/>
    </row>
    <row r="155" spans="1:12" s="31" customFormat="1" x14ac:dyDescent="0.2">
      <c r="A155" s="32"/>
      <c r="B155" s="10"/>
      <c r="C155" s="10"/>
      <c r="D155" s="10"/>
      <c r="H155" s="32"/>
      <c r="I155" s="32"/>
      <c r="J155" s="32"/>
      <c r="K155" s="32"/>
      <c r="L155" s="30"/>
    </row>
    <row r="156" spans="1:12" s="31" customFormat="1" x14ac:dyDescent="0.2">
      <c r="A156" s="32"/>
      <c r="B156" s="10"/>
      <c r="C156" s="10"/>
      <c r="D156" s="10"/>
      <c r="H156" s="32"/>
      <c r="I156" s="32"/>
      <c r="J156" s="32"/>
      <c r="K156" s="32"/>
      <c r="L156" s="30"/>
    </row>
    <row r="157" spans="1:12" s="31" customFormat="1" x14ac:dyDescent="0.2">
      <c r="A157" s="32"/>
      <c r="B157" s="10"/>
      <c r="C157" s="10"/>
      <c r="D157" s="10"/>
      <c r="H157" s="32"/>
      <c r="I157" s="32"/>
      <c r="J157" s="32"/>
      <c r="K157" s="32"/>
      <c r="L157" s="30"/>
    </row>
    <row r="158" spans="1:12" x14ac:dyDescent="0.2">
      <c r="L158" s="15"/>
    </row>
    <row r="159" spans="1:12" x14ac:dyDescent="0.2">
      <c r="L159" s="15"/>
    </row>
    <row r="160" spans="1:12" x14ac:dyDescent="0.2">
      <c r="L160" s="15"/>
    </row>
    <row r="161" spans="12:12" x14ac:dyDescent="0.2">
      <c r="L161" s="15"/>
    </row>
    <row r="162" spans="12:12" x14ac:dyDescent="0.2">
      <c r="L162" s="15"/>
    </row>
    <row r="163" spans="12:12" x14ac:dyDescent="0.2">
      <c r="L163" s="15"/>
    </row>
    <row r="164" spans="12:12" x14ac:dyDescent="0.2">
      <c r="L164" s="15"/>
    </row>
    <row r="165" spans="12:12" x14ac:dyDescent="0.2">
      <c r="L165" s="15"/>
    </row>
    <row r="166" spans="12:12" x14ac:dyDescent="0.2">
      <c r="L166" s="15"/>
    </row>
    <row r="167" spans="12:12" x14ac:dyDescent="0.2">
      <c r="L167" s="15"/>
    </row>
    <row r="168" spans="12:12" x14ac:dyDescent="0.2">
      <c r="L168" s="15"/>
    </row>
    <row r="169" spans="12:12" x14ac:dyDescent="0.2">
      <c r="L169" s="15"/>
    </row>
    <row r="170" spans="12:12" x14ac:dyDescent="0.2">
      <c r="L170" s="15"/>
    </row>
    <row r="171" spans="12:12" x14ac:dyDescent="0.2">
      <c r="L171" s="15"/>
    </row>
    <row r="172" spans="12:12" x14ac:dyDescent="0.2">
      <c r="L172" s="15"/>
    </row>
    <row r="173" spans="12:12" x14ac:dyDescent="0.2">
      <c r="L173" s="15"/>
    </row>
    <row r="174" spans="12:12" x14ac:dyDescent="0.2">
      <c r="L174" s="15"/>
    </row>
    <row r="175" spans="12:12" x14ac:dyDescent="0.2">
      <c r="L175" s="15"/>
    </row>
    <row r="176" spans="12:12" x14ac:dyDescent="0.2">
      <c r="L176" s="15"/>
    </row>
    <row r="177" spans="12:12" x14ac:dyDescent="0.2">
      <c r="L177" s="15"/>
    </row>
    <row r="178" spans="12:12" x14ac:dyDescent="0.2">
      <c r="L178" s="15"/>
    </row>
    <row r="179" spans="12:12" x14ac:dyDescent="0.2">
      <c r="L179" s="15"/>
    </row>
    <row r="180" spans="12:12" x14ac:dyDescent="0.2">
      <c r="L180" s="15"/>
    </row>
    <row r="181" spans="12:12" x14ac:dyDescent="0.2">
      <c r="L181" s="15"/>
    </row>
    <row r="182" spans="12:12" x14ac:dyDescent="0.2">
      <c r="L182" s="15"/>
    </row>
    <row r="183" spans="12:12" x14ac:dyDescent="0.2">
      <c r="L183" s="15"/>
    </row>
    <row r="184" spans="12:12" x14ac:dyDescent="0.2">
      <c r="L184" s="15"/>
    </row>
    <row r="185" spans="12:12" x14ac:dyDescent="0.2">
      <c r="L185" s="15"/>
    </row>
    <row r="186" spans="12:12" x14ac:dyDescent="0.2">
      <c r="L186" s="15"/>
    </row>
    <row r="187" spans="12:12" x14ac:dyDescent="0.2">
      <c r="L187" s="15"/>
    </row>
    <row r="188" spans="12:12" x14ac:dyDescent="0.2">
      <c r="L188" s="15"/>
    </row>
    <row r="189" spans="12:12" x14ac:dyDescent="0.2">
      <c r="L189" s="15"/>
    </row>
    <row r="190" spans="12:12" x14ac:dyDescent="0.2">
      <c r="L190" s="15"/>
    </row>
    <row r="191" spans="12:12" x14ac:dyDescent="0.2">
      <c r="L191" s="15"/>
    </row>
    <row r="192" spans="12:12" x14ac:dyDescent="0.2">
      <c r="L192" s="15"/>
    </row>
    <row r="193" spans="12:12" x14ac:dyDescent="0.2">
      <c r="L193" s="15"/>
    </row>
    <row r="194" spans="12:12" x14ac:dyDescent="0.2">
      <c r="L194" s="15"/>
    </row>
    <row r="195" spans="12:12" x14ac:dyDescent="0.2">
      <c r="L195" s="15"/>
    </row>
    <row r="196" spans="12:12" x14ac:dyDescent="0.2">
      <c r="L196" s="15"/>
    </row>
    <row r="197" spans="12:12" x14ac:dyDescent="0.2">
      <c r="L197" s="15"/>
    </row>
    <row r="198" spans="12:12" x14ac:dyDescent="0.2">
      <c r="L198" s="15"/>
    </row>
    <row r="199" spans="12:12" x14ac:dyDescent="0.2">
      <c r="L199" s="15"/>
    </row>
    <row r="200" spans="12:12" x14ac:dyDescent="0.2">
      <c r="L200" s="15"/>
    </row>
    <row r="201" spans="12:12" x14ac:dyDescent="0.2">
      <c r="L201" s="15"/>
    </row>
    <row r="202" spans="12:12" x14ac:dyDescent="0.2">
      <c r="L202" s="15"/>
    </row>
    <row r="203" spans="12:12" x14ac:dyDescent="0.2">
      <c r="L203" s="15"/>
    </row>
    <row r="204" spans="12:12" x14ac:dyDescent="0.2">
      <c r="L204" s="15"/>
    </row>
    <row r="205" spans="12:12" x14ac:dyDescent="0.2">
      <c r="L205" s="15"/>
    </row>
    <row r="206" spans="12:12" x14ac:dyDescent="0.2">
      <c r="L206" s="15"/>
    </row>
    <row r="207" spans="12:12" x14ac:dyDescent="0.2">
      <c r="L207" s="15"/>
    </row>
    <row r="208" spans="12:12" x14ac:dyDescent="0.2">
      <c r="L208" s="15"/>
    </row>
    <row r="209" spans="12:12" x14ac:dyDescent="0.2">
      <c r="L209" s="15"/>
    </row>
    <row r="210" spans="12:12" x14ac:dyDescent="0.2">
      <c r="L210" s="15"/>
    </row>
    <row r="211" spans="12:12" x14ac:dyDescent="0.2">
      <c r="L211" s="15"/>
    </row>
    <row r="212" spans="12:12" x14ac:dyDescent="0.2">
      <c r="L212" s="15"/>
    </row>
    <row r="213" spans="12:12" x14ac:dyDescent="0.2">
      <c r="L213" s="15"/>
    </row>
    <row r="214" spans="12:12" x14ac:dyDescent="0.2">
      <c r="L214" s="15"/>
    </row>
    <row r="215" spans="12:12" x14ac:dyDescent="0.2">
      <c r="L215" s="15"/>
    </row>
    <row r="216" spans="12:12" x14ac:dyDescent="0.2">
      <c r="L216" s="15"/>
    </row>
    <row r="217" spans="12:12" x14ac:dyDescent="0.2">
      <c r="L217" s="15"/>
    </row>
    <row r="218" spans="12:12" x14ac:dyDescent="0.2">
      <c r="L218" s="15"/>
    </row>
    <row r="219" spans="12:12" x14ac:dyDescent="0.2">
      <c r="L219" s="15"/>
    </row>
    <row r="220" spans="12:12" x14ac:dyDescent="0.2">
      <c r="L220" s="15"/>
    </row>
    <row r="221" spans="12:12" x14ac:dyDescent="0.2">
      <c r="L221" s="15"/>
    </row>
    <row r="222" spans="12:12" x14ac:dyDescent="0.2">
      <c r="L222" s="15"/>
    </row>
    <row r="223" spans="12:12" x14ac:dyDescent="0.2">
      <c r="L223" s="15"/>
    </row>
    <row r="224" spans="12:12" x14ac:dyDescent="0.2">
      <c r="L224" s="15"/>
    </row>
    <row r="225" spans="12:12" x14ac:dyDescent="0.2">
      <c r="L225" s="15"/>
    </row>
    <row r="226" spans="12:12" x14ac:dyDescent="0.2">
      <c r="L226" s="15"/>
    </row>
    <row r="227" spans="12:12" x14ac:dyDescent="0.2">
      <c r="L227" s="15"/>
    </row>
    <row r="228" spans="12:12" x14ac:dyDescent="0.2">
      <c r="L228" s="15"/>
    </row>
    <row r="229" spans="12:12" x14ac:dyDescent="0.2">
      <c r="L229" s="15"/>
    </row>
    <row r="230" spans="12:12" x14ac:dyDescent="0.2">
      <c r="L230" s="15"/>
    </row>
    <row r="231" spans="12:12" x14ac:dyDescent="0.2">
      <c r="L231" s="15"/>
    </row>
    <row r="232" spans="12:12" x14ac:dyDescent="0.2">
      <c r="L232" s="15"/>
    </row>
    <row r="233" spans="12:12" x14ac:dyDescent="0.2">
      <c r="L233" s="15"/>
    </row>
    <row r="234" spans="12:12" x14ac:dyDescent="0.2">
      <c r="L234" s="15"/>
    </row>
    <row r="235" spans="12:12" x14ac:dyDescent="0.2">
      <c r="L235" s="15"/>
    </row>
    <row r="236" spans="12:12" x14ac:dyDescent="0.2">
      <c r="L236" s="15"/>
    </row>
    <row r="237" spans="12:12" x14ac:dyDescent="0.2">
      <c r="L237" s="15"/>
    </row>
    <row r="238" spans="12:12" x14ac:dyDescent="0.2">
      <c r="L238" s="15"/>
    </row>
    <row r="239" spans="12:12" x14ac:dyDescent="0.2">
      <c r="L239" s="15"/>
    </row>
    <row r="240" spans="12:12" x14ac:dyDescent="0.2">
      <c r="L240" s="15"/>
    </row>
    <row r="241" spans="12:12" x14ac:dyDescent="0.2">
      <c r="L241" s="15"/>
    </row>
    <row r="242" spans="12:12" x14ac:dyDescent="0.2">
      <c r="L242" s="15"/>
    </row>
    <row r="243" spans="12:12" x14ac:dyDescent="0.2">
      <c r="L243" s="15"/>
    </row>
    <row r="244" spans="12:12" x14ac:dyDescent="0.2">
      <c r="L244" s="15"/>
    </row>
    <row r="245" spans="12:12" x14ac:dyDescent="0.2">
      <c r="L245" s="15"/>
    </row>
    <row r="246" spans="12:12" x14ac:dyDescent="0.2">
      <c r="L246" s="15"/>
    </row>
    <row r="247" spans="12:12" x14ac:dyDescent="0.2">
      <c r="L247" s="15"/>
    </row>
    <row r="248" spans="12:12" x14ac:dyDescent="0.2">
      <c r="L248" s="15"/>
    </row>
    <row r="249" spans="12:12" x14ac:dyDescent="0.2">
      <c r="L249" s="15"/>
    </row>
    <row r="250" spans="12:12" x14ac:dyDescent="0.2">
      <c r="L250" s="15"/>
    </row>
    <row r="251" spans="12:12" x14ac:dyDescent="0.2">
      <c r="L251" s="15"/>
    </row>
    <row r="252" spans="12:12" x14ac:dyDescent="0.2">
      <c r="L252" s="15"/>
    </row>
    <row r="253" spans="12:12" x14ac:dyDescent="0.2">
      <c r="L253" s="15"/>
    </row>
    <row r="254" spans="12:12" x14ac:dyDescent="0.2">
      <c r="L254" s="15"/>
    </row>
    <row r="255" spans="12:12" x14ac:dyDescent="0.2">
      <c r="L255" s="15"/>
    </row>
    <row r="256" spans="12:12" x14ac:dyDescent="0.2">
      <c r="L256" s="15"/>
    </row>
    <row r="257" spans="12:12" x14ac:dyDescent="0.2">
      <c r="L257" s="15"/>
    </row>
    <row r="258" spans="12:12" x14ac:dyDescent="0.2">
      <c r="L258" s="15"/>
    </row>
    <row r="259" spans="12:12" x14ac:dyDescent="0.2">
      <c r="L259" s="15"/>
    </row>
    <row r="260" spans="12:12" x14ac:dyDescent="0.2">
      <c r="L260" s="15"/>
    </row>
    <row r="261" spans="12:12" x14ac:dyDescent="0.2">
      <c r="L261" s="15"/>
    </row>
    <row r="262" spans="12:12" x14ac:dyDescent="0.2">
      <c r="L262" s="15"/>
    </row>
    <row r="263" spans="12:12" x14ac:dyDescent="0.2">
      <c r="L263" s="15"/>
    </row>
    <row r="264" spans="12:12" x14ac:dyDescent="0.2">
      <c r="L264" s="15"/>
    </row>
    <row r="265" spans="12:12" x14ac:dyDescent="0.2">
      <c r="L265" s="15"/>
    </row>
    <row r="266" spans="12:12" x14ac:dyDescent="0.2">
      <c r="L266" s="15"/>
    </row>
    <row r="267" spans="12:12" x14ac:dyDescent="0.2">
      <c r="L267" s="15"/>
    </row>
    <row r="268" spans="12:12" x14ac:dyDescent="0.2">
      <c r="L268" s="15"/>
    </row>
    <row r="269" spans="12:12" x14ac:dyDescent="0.2">
      <c r="L269" s="15"/>
    </row>
    <row r="270" spans="12:12" x14ac:dyDescent="0.2">
      <c r="L270" s="15"/>
    </row>
    <row r="271" spans="12:12" x14ac:dyDescent="0.2">
      <c r="L271" s="15"/>
    </row>
    <row r="272" spans="12:12" x14ac:dyDescent="0.2">
      <c r="L272" s="15"/>
    </row>
    <row r="273" spans="12:12" x14ac:dyDescent="0.2">
      <c r="L273" s="15"/>
    </row>
    <row r="274" spans="12:12" x14ac:dyDescent="0.2">
      <c r="L274" s="15"/>
    </row>
    <row r="275" spans="12:12" x14ac:dyDescent="0.2">
      <c r="L275" s="15"/>
    </row>
    <row r="276" spans="12:12" x14ac:dyDescent="0.2">
      <c r="L276" s="15"/>
    </row>
    <row r="277" spans="12:12" x14ac:dyDescent="0.2">
      <c r="L277" s="15"/>
    </row>
    <row r="278" spans="12:12" x14ac:dyDescent="0.2">
      <c r="L278" s="15"/>
    </row>
    <row r="279" spans="12:12" x14ac:dyDescent="0.2">
      <c r="L279" s="15"/>
    </row>
    <row r="280" spans="12:12" x14ac:dyDescent="0.2">
      <c r="L280" s="15"/>
    </row>
    <row r="281" spans="12:12" x14ac:dyDescent="0.2">
      <c r="L281" s="15"/>
    </row>
    <row r="282" spans="12:12" x14ac:dyDescent="0.2">
      <c r="L282" s="15"/>
    </row>
    <row r="283" spans="12:12" x14ac:dyDescent="0.2">
      <c r="L283" s="15"/>
    </row>
    <row r="284" spans="12:12" x14ac:dyDescent="0.2">
      <c r="L284" s="15"/>
    </row>
    <row r="285" spans="12:12" x14ac:dyDescent="0.2">
      <c r="L285" s="15"/>
    </row>
    <row r="286" spans="12:12" x14ac:dyDescent="0.2">
      <c r="L286" s="15"/>
    </row>
    <row r="287" spans="12:12" x14ac:dyDescent="0.2">
      <c r="L287" s="15"/>
    </row>
    <row r="288" spans="12:12" x14ac:dyDescent="0.2">
      <c r="L288" s="15"/>
    </row>
    <row r="289" spans="12:12" x14ac:dyDescent="0.2">
      <c r="L289" s="15"/>
    </row>
    <row r="290" spans="12:12" x14ac:dyDescent="0.2">
      <c r="L290" s="15"/>
    </row>
    <row r="291" spans="12:12" x14ac:dyDescent="0.2">
      <c r="L291" s="15"/>
    </row>
    <row r="292" spans="12:12" x14ac:dyDescent="0.2">
      <c r="L292" s="15"/>
    </row>
    <row r="293" spans="12:12" x14ac:dyDescent="0.2">
      <c r="L293" s="15"/>
    </row>
    <row r="294" spans="12:12" x14ac:dyDescent="0.2">
      <c r="L294" s="15"/>
    </row>
    <row r="295" spans="12:12" x14ac:dyDescent="0.2">
      <c r="L295" s="15"/>
    </row>
    <row r="296" spans="12:12" x14ac:dyDescent="0.2">
      <c r="L296" s="15"/>
    </row>
    <row r="297" spans="12:12" x14ac:dyDescent="0.2">
      <c r="L297" s="15"/>
    </row>
    <row r="298" spans="12:12" x14ac:dyDescent="0.2">
      <c r="L298" s="15"/>
    </row>
    <row r="299" spans="12:12" x14ac:dyDescent="0.2">
      <c r="L299" s="15"/>
    </row>
    <row r="300" spans="12:12" x14ac:dyDescent="0.2">
      <c r="L300" s="15"/>
    </row>
    <row r="301" spans="12:12" x14ac:dyDescent="0.2">
      <c r="L301" s="15"/>
    </row>
    <row r="302" spans="12:12" x14ac:dyDescent="0.2">
      <c r="L302" s="15"/>
    </row>
    <row r="303" spans="12:12" x14ac:dyDescent="0.2">
      <c r="L303" s="15"/>
    </row>
    <row r="304" spans="12:12" x14ac:dyDescent="0.2">
      <c r="L304" s="15"/>
    </row>
    <row r="305" spans="12:12" x14ac:dyDescent="0.2">
      <c r="L305" s="15"/>
    </row>
    <row r="306" spans="12:12" x14ac:dyDescent="0.2">
      <c r="L306" s="15"/>
    </row>
    <row r="307" spans="12:12" x14ac:dyDescent="0.2">
      <c r="L307" s="15"/>
    </row>
    <row r="308" spans="12:12" x14ac:dyDescent="0.2">
      <c r="L308" s="15"/>
    </row>
    <row r="309" spans="12:12" x14ac:dyDescent="0.2">
      <c r="L309" s="15"/>
    </row>
    <row r="310" spans="12:12" x14ac:dyDescent="0.2">
      <c r="L310" s="15"/>
    </row>
    <row r="311" spans="12:12" x14ac:dyDescent="0.2">
      <c r="L311" s="15"/>
    </row>
    <row r="312" spans="12:12" x14ac:dyDescent="0.2">
      <c r="L312" s="15"/>
    </row>
    <row r="313" spans="12:12" x14ac:dyDescent="0.2">
      <c r="L313" s="15"/>
    </row>
    <row r="314" spans="12:12" x14ac:dyDescent="0.2">
      <c r="L314" s="15"/>
    </row>
    <row r="315" spans="12:12" x14ac:dyDescent="0.2">
      <c r="L315" s="15"/>
    </row>
    <row r="316" spans="12:12" x14ac:dyDescent="0.2">
      <c r="L316" s="15"/>
    </row>
    <row r="317" spans="12:12" x14ac:dyDescent="0.2">
      <c r="L317" s="15"/>
    </row>
    <row r="318" spans="12:12" x14ac:dyDescent="0.2">
      <c r="L318" s="15"/>
    </row>
    <row r="319" spans="12:12" x14ac:dyDescent="0.2">
      <c r="L319" s="15"/>
    </row>
    <row r="320" spans="12:12" x14ac:dyDescent="0.2">
      <c r="L320" s="15"/>
    </row>
    <row r="321" spans="12:12" x14ac:dyDescent="0.2">
      <c r="L321" s="15"/>
    </row>
    <row r="322" spans="12:12" x14ac:dyDescent="0.2">
      <c r="L322" s="15"/>
    </row>
    <row r="323" spans="12:12" x14ac:dyDescent="0.2">
      <c r="L323" s="15"/>
    </row>
    <row r="324" spans="12:12" x14ac:dyDescent="0.2">
      <c r="L324" s="15"/>
    </row>
    <row r="325" spans="12:12" x14ac:dyDescent="0.2">
      <c r="L325" s="15"/>
    </row>
    <row r="326" spans="12:12" x14ac:dyDescent="0.2">
      <c r="L326" s="15"/>
    </row>
    <row r="327" spans="12:12" x14ac:dyDescent="0.2">
      <c r="L327" s="15"/>
    </row>
    <row r="328" spans="12:12" x14ac:dyDescent="0.2">
      <c r="L328" s="15"/>
    </row>
    <row r="329" spans="12:12" x14ac:dyDescent="0.2">
      <c r="L329" s="15"/>
    </row>
    <row r="330" spans="12:12" x14ac:dyDescent="0.2">
      <c r="L330" s="15"/>
    </row>
    <row r="331" spans="12:12" x14ac:dyDescent="0.2">
      <c r="L331" s="15"/>
    </row>
    <row r="332" spans="12:12" x14ac:dyDescent="0.2">
      <c r="L332" s="15"/>
    </row>
    <row r="333" spans="12:12" x14ac:dyDescent="0.2">
      <c r="L333" s="15"/>
    </row>
    <row r="334" spans="12:12" x14ac:dyDescent="0.2">
      <c r="L334" s="15"/>
    </row>
    <row r="335" spans="12:12" x14ac:dyDescent="0.2">
      <c r="L335" s="15"/>
    </row>
    <row r="336" spans="12:12" x14ac:dyDescent="0.2">
      <c r="L336" s="15"/>
    </row>
    <row r="337" spans="12:12" x14ac:dyDescent="0.2">
      <c r="L337" s="15"/>
    </row>
    <row r="338" spans="12:12" x14ac:dyDescent="0.2">
      <c r="L338" s="15"/>
    </row>
    <row r="339" spans="12:12" x14ac:dyDescent="0.2">
      <c r="L339" s="15"/>
    </row>
    <row r="340" spans="12:12" x14ac:dyDescent="0.2">
      <c r="L340" s="15"/>
    </row>
    <row r="341" spans="12:12" x14ac:dyDescent="0.2">
      <c r="L341" s="15"/>
    </row>
    <row r="342" spans="12:12" x14ac:dyDescent="0.2">
      <c r="L342" s="15"/>
    </row>
    <row r="343" spans="12:12" x14ac:dyDescent="0.2">
      <c r="L343" s="15"/>
    </row>
    <row r="344" spans="12:12" x14ac:dyDescent="0.2">
      <c r="L344" s="15"/>
    </row>
    <row r="345" spans="12:12" x14ac:dyDescent="0.2">
      <c r="L345" s="15"/>
    </row>
    <row r="346" spans="12:12" x14ac:dyDescent="0.2">
      <c r="L346" s="15"/>
    </row>
    <row r="347" spans="12:12" x14ac:dyDescent="0.2">
      <c r="L347" s="15"/>
    </row>
    <row r="348" spans="12:12" x14ac:dyDescent="0.2">
      <c r="L348" s="15"/>
    </row>
    <row r="349" spans="12:12" x14ac:dyDescent="0.2">
      <c r="L349" s="15"/>
    </row>
    <row r="350" spans="12:12" x14ac:dyDescent="0.2">
      <c r="L350" s="15"/>
    </row>
    <row r="351" spans="12:12" x14ac:dyDescent="0.2">
      <c r="L351" s="15"/>
    </row>
    <row r="352" spans="12:12" x14ac:dyDescent="0.2">
      <c r="L352" s="15"/>
    </row>
    <row r="353" spans="12:12" x14ac:dyDescent="0.2">
      <c r="L353" s="15"/>
    </row>
    <row r="354" spans="12:12" x14ac:dyDescent="0.2">
      <c r="L354" s="15"/>
    </row>
    <row r="355" spans="12:12" x14ac:dyDescent="0.2">
      <c r="L355" s="15"/>
    </row>
    <row r="356" spans="12:12" x14ac:dyDescent="0.2">
      <c r="L356" s="15"/>
    </row>
    <row r="357" spans="12:12" x14ac:dyDescent="0.2">
      <c r="L357" s="15"/>
    </row>
    <row r="358" spans="12:12" x14ac:dyDescent="0.2">
      <c r="L358" s="15"/>
    </row>
    <row r="359" spans="12:12" x14ac:dyDescent="0.2">
      <c r="L359" s="15"/>
    </row>
    <row r="360" spans="12:12" x14ac:dyDescent="0.2">
      <c r="L360" s="15"/>
    </row>
    <row r="361" spans="12:12" x14ac:dyDescent="0.2">
      <c r="L361" s="15"/>
    </row>
    <row r="362" spans="12:12" x14ac:dyDescent="0.2">
      <c r="L362" s="15"/>
    </row>
    <row r="363" spans="12:12" x14ac:dyDescent="0.2">
      <c r="L363" s="15"/>
    </row>
    <row r="364" spans="12:12" x14ac:dyDescent="0.2">
      <c r="L364" s="15"/>
    </row>
    <row r="365" spans="12:12" x14ac:dyDescent="0.2">
      <c r="L365" s="15"/>
    </row>
    <row r="366" spans="12:12" x14ac:dyDescent="0.2">
      <c r="L366" s="15"/>
    </row>
    <row r="367" spans="12:12" x14ac:dyDescent="0.2">
      <c r="L367" s="15"/>
    </row>
    <row r="368" spans="12:12" x14ac:dyDescent="0.2">
      <c r="L368" s="15"/>
    </row>
    <row r="369" spans="12:12" x14ac:dyDescent="0.2">
      <c r="L369" s="15"/>
    </row>
    <row r="370" spans="12:12" x14ac:dyDescent="0.2">
      <c r="L370" s="15"/>
    </row>
    <row r="371" spans="12:12" x14ac:dyDescent="0.2">
      <c r="L371" s="15"/>
    </row>
    <row r="372" spans="12:12" x14ac:dyDescent="0.2">
      <c r="L372" s="15"/>
    </row>
    <row r="373" spans="12:12" x14ac:dyDescent="0.2">
      <c r="L373" s="15"/>
    </row>
    <row r="374" spans="12:12" x14ac:dyDescent="0.2">
      <c r="L374" s="15"/>
    </row>
    <row r="375" spans="12:12" x14ac:dyDescent="0.2">
      <c r="L375" s="15"/>
    </row>
    <row r="376" spans="12:12" x14ac:dyDescent="0.2">
      <c r="L376" s="15"/>
    </row>
    <row r="377" spans="12:12" x14ac:dyDescent="0.2">
      <c r="L377" s="15"/>
    </row>
    <row r="378" spans="12:12" x14ac:dyDescent="0.2">
      <c r="L378" s="15"/>
    </row>
    <row r="379" spans="12:12" x14ac:dyDescent="0.2">
      <c r="L379" s="15"/>
    </row>
    <row r="380" spans="12:12" x14ac:dyDescent="0.2">
      <c r="L380" s="15"/>
    </row>
    <row r="381" spans="12:12" x14ac:dyDescent="0.2">
      <c r="L381" s="15"/>
    </row>
    <row r="382" spans="12:12" x14ac:dyDescent="0.2">
      <c r="L382" s="15"/>
    </row>
    <row r="383" spans="12:12" x14ac:dyDescent="0.2">
      <c r="L383" s="15"/>
    </row>
    <row r="384" spans="12:12" x14ac:dyDescent="0.2">
      <c r="L384" s="15"/>
    </row>
    <row r="385" spans="12:12" x14ac:dyDescent="0.2">
      <c r="L385" s="15"/>
    </row>
    <row r="386" spans="12:12" x14ac:dyDescent="0.2">
      <c r="L386" s="15"/>
    </row>
    <row r="387" spans="12:12" x14ac:dyDescent="0.2">
      <c r="L387" s="15"/>
    </row>
    <row r="388" spans="12:12" x14ac:dyDescent="0.2">
      <c r="L388" s="15"/>
    </row>
    <row r="389" spans="12:12" x14ac:dyDescent="0.2">
      <c r="L389" s="15"/>
    </row>
    <row r="390" spans="12:12" x14ac:dyDescent="0.2">
      <c r="L390" s="15"/>
    </row>
    <row r="391" spans="12:12" x14ac:dyDescent="0.2">
      <c r="L391" s="15"/>
    </row>
    <row r="392" spans="12:12" x14ac:dyDescent="0.2">
      <c r="L392" s="15"/>
    </row>
    <row r="393" spans="12:12" x14ac:dyDescent="0.2">
      <c r="L393" s="15"/>
    </row>
    <row r="394" spans="12:12" x14ac:dyDescent="0.2">
      <c r="L394" s="15"/>
    </row>
    <row r="395" spans="12:12" x14ac:dyDescent="0.2">
      <c r="L395" s="15"/>
    </row>
    <row r="396" spans="12:12" x14ac:dyDescent="0.2">
      <c r="L396" s="15"/>
    </row>
    <row r="397" spans="12:12" x14ac:dyDescent="0.2">
      <c r="L397" s="15"/>
    </row>
    <row r="398" spans="12:12" x14ac:dyDescent="0.2">
      <c r="L398" s="15"/>
    </row>
    <row r="399" spans="12:12" x14ac:dyDescent="0.2">
      <c r="L399" s="15"/>
    </row>
    <row r="400" spans="12:12" x14ac:dyDescent="0.2">
      <c r="L400" s="15"/>
    </row>
    <row r="401" spans="12:12" x14ac:dyDescent="0.2">
      <c r="L401" s="15"/>
    </row>
    <row r="402" spans="12:12" x14ac:dyDescent="0.2">
      <c r="L402" s="15"/>
    </row>
    <row r="403" spans="12:12" x14ac:dyDescent="0.2">
      <c r="L403" s="15"/>
    </row>
    <row r="404" spans="12:12" x14ac:dyDescent="0.2">
      <c r="L404" s="15"/>
    </row>
    <row r="405" spans="12:12" x14ac:dyDescent="0.2">
      <c r="L405" s="15"/>
    </row>
    <row r="406" spans="12:12" x14ac:dyDescent="0.2">
      <c r="L406" s="15"/>
    </row>
    <row r="407" spans="12:12" x14ac:dyDescent="0.2">
      <c r="L407" s="15"/>
    </row>
    <row r="408" spans="12:12" x14ac:dyDescent="0.2">
      <c r="L408" s="15"/>
    </row>
    <row r="409" spans="12:12" x14ac:dyDescent="0.2">
      <c r="L409" s="15"/>
    </row>
    <row r="410" spans="12:12" x14ac:dyDescent="0.2">
      <c r="L410" s="15"/>
    </row>
    <row r="411" spans="12:12" x14ac:dyDescent="0.2">
      <c r="L411" s="15"/>
    </row>
    <row r="412" spans="12:12" x14ac:dyDescent="0.2">
      <c r="L412" s="15"/>
    </row>
    <row r="413" spans="12:12" x14ac:dyDescent="0.2">
      <c r="L413" s="15"/>
    </row>
    <row r="414" spans="12:12" x14ac:dyDescent="0.2">
      <c r="L414" s="15"/>
    </row>
    <row r="415" spans="12:12" x14ac:dyDescent="0.2">
      <c r="L415" s="15"/>
    </row>
    <row r="416" spans="12:12" x14ac:dyDescent="0.2">
      <c r="L416" s="15"/>
    </row>
    <row r="417" spans="12:12" x14ac:dyDescent="0.2">
      <c r="L417" s="15"/>
    </row>
    <row r="418" spans="12:12" x14ac:dyDescent="0.2">
      <c r="L418" s="15"/>
    </row>
    <row r="419" spans="12:12" x14ac:dyDescent="0.2">
      <c r="L419" s="15"/>
    </row>
    <row r="420" spans="12:12" x14ac:dyDescent="0.2">
      <c r="L420" s="15"/>
    </row>
    <row r="421" spans="12:12" x14ac:dyDescent="0.2">
      <c r="L421" s="15"/>
    </row>
    <row r="422" spans="12:12" x14ac:dyDescent="0.2">
      <c r="L422" s="15"/>
    </row>
    <row r="423" spans="12:12" x14ac:dyDescent="0.2">
      <c r="L423" s="15"/>
    </row>
    <row r="424" spans="12:12" x14ac:dyDescent="0.2">
      <c r="L424" s="15"/>
    </row>
    <row r="425" spans="12:12" x14ac:dyDescent="0.2">
      <c r="L425" s="15"/>
    </row>
    <row r="426" spans="12:12" x14ac:dyDescent="0.2">
      <c r="L426" s="15"/>
    </row>
    <row r="427" spans="12:12" x14ac:dyDescent="0.2">
      <c r="L427" s="15"/>
    </row>
    <row r="428" spans="12:12" x14ac:dyDescent="0.2">
      <c r="L428" s="15"/>
    </row>
    <row r="429" spans="12:12" x14ac:dyDescent="0.2">
      <c r="L429" s="15"/>
    </row>
    <row r="430" spans="12:12" x14ac:dyDescent="0.2">
      <c r="L430" s="15"/>
    </row>
    <row r="431" spans="12:12" x14ac:dyDescent="0.2">
      <c r="L431" s="15"/>
    </row>
    <row r="432" spans="12:12" x14ac:dyDescent="0.2">
      <c r="L432" s="15"/>
    </row>
    <row r="433" spans="12:12" x14ac:dyDescent="0.2">
      <c r="L433" s="15"/>
    </row>
    <row r="434" spans="12:12" x14ac:dyDescent="0.2">
      <c r="L434" s="15"/>
    </row>
    <row r="435" spans="12:12" x14ac:dyDescent="0.2">
      <c r="L435" s="15"/>
    </row>
    <row r="436" spans="12:12" x14ac:dyDescent="0.2">
      <c r="L436" s="15"/>
    </row>
    <row r="437" spans="12:12" x14ac:dyDescent="0.2">
      <c r="L437" s="15"/>
    </row>
    <row r="438" spans="12:12" x14ac:dyDescent="0.2">
      <c r="L438" s="15"/>
    </row>
    <row r="439" spans="12:12" x14ac:dyDescent="0.2">
      <c r="L439" s="15"/>
    </row>
    <row r="440" spans="12:12" x14ac:dyDescent="0.2">
      <c r="L440" s="15"/>
    </row>
    <row r="441" spans="12:12" x14ac:dyDescent="0.2">
      <c r="L441" s="15"/>
    </row>
    <row r="442" spans="12:12" x14ac:dyDescent="0.2">
      <c r="L442" s="15"/>
    </row>
    <row r="443" spans="12:12" x14ac:dyDescent="0.2">
      <c r="L443" s="15"/>
    </row>
    <row r="444" spans="12:12" x14ac:dyDescent="0.2">
      <c r="L444" s="15"/>
    </row>
    <row r="445" spans="12:12" x14ac:dyDescent="0.2">
      <c r="L445" s="15"/>
    </row>
    <row r="446" spans="12:12" x14ac:dyDescent="0.2">
      <c r="L446" s="15"/>
    </row>
    <row r="447" spans="12:12" x14ac:dyDescent="0.2">
      <c r="L447" s="15"/>
    </row>
    <row r="448" spans="12:12" x14ac:dyDescent="0.2">
      <c r="L448" s="15"/>
    </row>
    <row r="449" spans="12:12" x14ac:dyDescent="0.2">
      <c r="L449" s="15"/>
    </row>
    <row r="450" spans="12:12" x14ac:dyDescent="0.2">
      <c r="L450" s="15"/>
    </row>
    <row r="451" spans="12:12" x14ac:dyDescent="0.2">
      <c r="L451" s="15"/>
    </row>
    <row r="452" spans="12:12" x14ac:dyDescent="0.2">
      <c r="L452" s="15"/>
    </row>
    <row r="453" spans="12:12" x14ac:dyDescent="0.2">
      <c r="L453" s="15"/>
    </row>
    <row r="454" spans="12:12" x14ac:dyDescent="0.2">
      <c r="L454" s="15"/>
    </row>
    <row r="455" spans="12:12" x14ac:dyDescent="0.2">
      <c r="L455" s="15"/>
    </row>
    <row r="456" spans="12:12" x14ac:dyDescent="0.2">
      <c r="L456" s="15"/>
    </row>
    <row r="457" spans="12:12" x14ac:dyDescent="0.2">
      <c r="L457" s="15"/>
    </row>
    <row r="458" spans="12:12" x14ac:dyDescent="0.2">
      <c r="L458" s="15"/>
    </row>
    <row r="459" spans="12:12" x14ac:dyDescent="0.2">
      <c r="L459" s="15"/>
    </row>
    <row r="460" spans="12:12" x14ac:dyDescent="0.2">
      <c r="L460" s="15"/>
    </row>
    <row r="461" spans="12:12" x14ac:dyDescent="0.2">
      <c r="L461" s="15"/>
    </row>
    <row r="462" spans="12:12" x14ac:dyDescent="0.2">
      <c r="L462" s="15"/>
    </row>
    <row r="463" spans="12:12" x14ac:dyDescent="0.2">
      <c r="L463" s="15"/>
    </row>
    <row r="464" spans="12:12" x14ac:dyDescent="0.2">
      <c r="L464" s="15"/>
    </row>
    <row r="465" spans="12:12" x14ac:dyDescent="0.2">
      <c r="L465" s="15"/>
    </row>
    <row r="466" spans="12:12" x14ac:dyDescent="0.2">
      <c r="L466" s="15"/>
    </row>
    <row r="467" spans="12:12" x14ac:dyDescent="0.2">
      <c r="L467" s="15"/>
    </row>
    <row r="468" spans="12:12" x14ac:dyDescent="0.2">
      <c r="L468" s="15"/>
    </row>
    <row r="469" spans="12:12" x14ac:dyDescent="0.2">
      <c r="L469" s="15"/>
    </row>
    <row r="470" spans="12:12" x14ac:dyDescent="0.2">
      <c r="L470" s="15"/>
    </row>
    <row r="471" spans="12:12" x14ac:dyDescent="0.2">
      <c r="L471" s="15"/>
    </row>
    <row r="472" spans="12:12" x14ac:dyDescent="0.2">
      <c r="L472" s="15"/>
    </row>
    <row r="473" spans="12:12" x14ac:dyDescent="0.2">
      <c r="L473" s="15"/>
    </row>
    <row r="474" spans="12:12" x14ac:dyDescent="0.2">
      <c r="L474" s="15"/>
    </row>
    <row r="475" spans="12:12" x14ac:dyDescent="0.2">
      <c r="L475" s="15"/>
    </row>
    <row r="476" spans="12:12" x14ac:dyDescent="0.2">
      <c r="L476" s="15"/>
    </row>
    <row r="477" spans="12:12" x14ac:dyDescent="0.2">
      <c r="L477" s="15"/>
    </row>
    <row r="478" spans="12:12" x14ac:dyDescent="0.2">
      <c r="L478" s="15"/>
    </row>
    <row r="479" spans="12:12" x14ac:dyDescent="0.2">
      <c r="L479" s="15"/>
    </row>
    <row r="480" spans="12:12" x14ac:dyDescent="0.2">
      <c r="L480" s="15"/>
    </row>
    <row r="481" spans="12:12" x14ac:dyDescent="0.2">
      <c r="L481" s="15"/>
    </row>
    <row r="482" spans="12:12" x14ac:dyDescent="0.2">
      <c r="L482" s="15"/>
    </row>
    <row r="483" spans="12:12" x14ac:dyDescent="0.2">
      <c r="L483" s="15"/>
    </row>
    <row r="484" spans="12:12" x14ac:dyDescent="0.2">
      <c r="L484" s="15"/>
    </row>
    <row r="485" spans="12:12" x14ac:dyDescent="0.2">
      <c r="L485" s="15"/>
    </row>
    <row r="486" spans="12:12" x14ac:dyDescent="0.2">
      <c r="L486" s="15"/>
    </row>
    <row r="487" spans="12:12" x14ac:dyDescent="0.2">
      <c r="L487" s="15"/>
    </row>
    <row r="488" spans="12:12" x14ac:dyDescent="0.2">
      <c r="L488" s="15"/>
    </row>
    <row r="489" spans="12:12" x14ac:dyDescent="0.2">
      <c r="L489" s="15"/>
    </row>
    <row r="490" spans="12:12" x14ac:dyDescent="0.2">
      <c r="L490" s="15"/>
    </row>
    <row r="491" spans="12:12" x14ac:dyDescent="0.2">
      <c r="L491" s="15"/>
    </row>
    <row r="492" spans="12:12" x14ac:dyDescent="0.2">
      <c r="L492" s="15"/>
    </row>
    <row r="493" spans="12:12" x14ac:dyDescent="0.2">
      <c r="L493" s="15"/>
    </row>
    <row r="494" spans="12:12" x14ac:dyDescent="0.2">
      <c r="L494" s="15"/>
    </row>
    <row r="495" spans="12:12" x14ac:dyDescent="0.2">
      <c r="L495" s="15"/>
    </row>
    <row r="496" spans="12:12" x14ac:dyDescent="0.2">
      <c r="L496" s="15"/>
    </row>
    <row r="497" spans="12:12" x14ac:dyDescent="0.2">
      <c r="L497" s="15"/>
    </row>
    <row r="498" spans="12:12" x14ac:dyDescent="0.2">
      <c r="L498" s="15"/>
    </row>
    <row r="499" spans="12:12" x14ac:dyDescent="0.2">
      <c r="L499" s="15"/>
    </row>
    <row r="500" spans="12:12" x14ac:dyDescent="0.2">
      <c r="L500" s="15"/>
    </row>
    <row r="501" spans="12:12" x14ac:dyDescent="0.2">
      <c r="L501" s="15"/>
    </row>
    <row r="502" spans="12:12" x14ac:dyDescent="0.2">
      <c r="L502" s="15"/>
    </row>
    <row r="503" spans="12:12" x14ac:dyDescent="0.2">
      <c r="L503" s="15"/>
    </row>
    <row r="504" spans="12:12" x14ac:dyDescent="0.2">
      <c r="L504" s="15"/>
    </row>
    <row r="505" spans="12:12" x14ac:dyDescent="0.2">
      <c r="L505" s="15"/>
    </row>
    <row r="506" spans="12:12" x14ac:dyDescent="0.2">
      <c r="L506" s="15"/>
    </row>
    <row r="507" spans="12:12" x14ac:dyDescent="0.2">
      <c r="L507" s="15"/>
    </row>
    <row r="508" spans="12:12" x14ac:dyDescent="0.2">
      <c r="L508" s="15"/>
    </row>
    <row r="509" spans="12:12" x14ac:dyDescent="0.2">
      <c r="L509" s="15"/>
    </row>
    <row r="510" spans="12:12" x14ac:dyDescent="0.2">
      <c r="L510" s="15"/>
    </row>
    <row r="511" spans="12:12" x14ac:dyDescent="0.2">
      <c r="L511" s="15"/>
    </row>
    <row r="512" spans="12:12" x14ac:dyDescent="0.2">
      <c r="L512" s="15"/>
    </row>
    <row r="513" spans="12:12" x14ac:dyDescent="0.2">
      <c r="L513" s="15"/>
    </row>
    <row r="514" spans="12:12" x14ac:dyDescent="0.2">
      <c r="L514" s="15"/>
    </row>
    <row r="515" spans="12:12" x14ac:dyDescent="0.2">
      <c r="L515" s="15"/>
    </row>
    <row r="516" spans="12:12" x14ac:dyDescent="0.2">
      <c r="L516" s="15"/>
    </row>
    <row r="517" spans="12:12" x14ac:dyDescent="0.2">
      <c r="L517" s="15"/>
    </row>
    <row r="518" spans="12:12" x14ac:dyDescent="0.2">
      <c r="L518" s="15"/>
    </row>
    <row r="519" spans="12:12" x14ac:dyDescent="0.2">
      <c r="L519" s="15"/>
    </row>
    <row r="520" spans="12:12" x14ac:dyDescent="0.2">
      <c r="L520" s="15"/>
    </row>
    <row r="521" spans="12:12" x14ac:dyDescent="0.2">
      <c r="L521" s="15"/>
    </row>
    <row r="522" spans="12:12" x14ac:dyDescent="0.2">
      <c r="L522" s="15"/>
    </row>
    <row r="523" spans="12:12" x14ac:dyDescent="0.2">
      <c r="L523" s="15"/>
    </row>
    <row r="524" spans="12:12" x14ac:dyDescent="0.2">
      <c r="L524" s="15"/>
    </row>
    <row r="525" spans="12:12" x14ac:dyDescent="0.2">
      <c r="L525" s="15"/>
    </row>
    <row r="526" spans="12:12" x14ac:dyDescent="0.2">
      <c r="L526" s="15"/>
    </row>
    <row r="527" spans="12:12" x14ac:dyDescent="0.2">
      <c r="L527" s="15"/>
    </row>
    <row r="528" spans="12:12" x14ac:dyDescent="0.2">
      <c r="L528" s="15"/>
    </row>
    <row r="529" spans="12:12" x14ac:dyDescent="0.2">
      <c r="L529" s="15"/>
    </row>
    <row r="530" spans="12:12" x14ac:dyDescent="0.2">
      <c r="L530" s="15"/>
    </row>
    <row r="531" spans="12:12" x14ac:dyDescent="0.2">
      <c r="L531" s="15"/>
    </row>
    <row r="532" spans="12:12" x14ac:dyDescent="0.2">
      <c r="L532" s="15"/>
    </row>
    <row r="533" spans="12:12" x14ac:dyDescent="0.2">
      <c r="L533" s="15"/>
    </row>
    <row r="534" spans="12:12" x14ac:dyDescent="0.2">
      <c r="L534" s="15"/>
    </row>
    <row r="535" spans="12:12" x14ac:dyDescent="0.2">
      <c r="L535" s="15"/>
    </row>
    <row r="536" spans="12:12" x14ac:dyDescent="0.2">
      <c r="L536" s="15"/>
    </row>
    <row r="537" spans="12:12" x14ac:dyDescent="0.2">
      <c r="L537" s="15"/>
    </row>
    <row r="538" spans="12:12" x14ac:dyDescent="0.2">
      <c r="L538" s="15"/>
    </row>
    <row r="539" spans="12:12" x14ac:dyDescent="0.2">
      <c r="L539" s="15"/>
    </row>
    <row r="540" spans="12:12" x14ac:dyDescent="0.2">
      <c r="L540" s="15"/>
    </row>
    <row r="541" spans="12:12" x14ac:dyDescent="0.2">
      <c r="L541" s="15"/>
    </row>
    <row r="542" spans="12:12" x14ac:dyDescent="0.2">
      <c r="L542" s="15"/>
    </row>
    <row r="543" spans="12:12" x14ac:dyDescent="0.2">
      <c r="L543" s="15"/>
    </row>
    <row r="544" spans="12:12" x14ac:dyDescent="0.2">
      <c r="L544" s="15"/>
    </row>
    <row r="545" spans="12:12" x14ac:dyDescent="0.2">
      <c r="L545" s="15"/>
    </row>
    <row r="546" spans="12:12" x14ac:dyDescent="0.2">
      <c r="L546" s="15"/>
    </row>
    <row r="547" spans="12:12" x14ac:dyDescent="0.2">
      <c r="L547" s="15"/>
    </row>
    <row r="548" spans="12:12" x14ac:dyDescent="0.2">
      <c r="L548" s="15"/>
    </row>
    <row r="549" spans="12:12" x14ac:dyDescent="0.2">
      <c r="L549" s="15"/>
    </row>
    <row r="550" spans="12:12" x14ac:dyDescent="0.2">
      <c r="L550" s="15"/>
    </row>
    <row r="551" spans="12:12" x14ac:dyDescent="0.2">
      <c r="L551" s="15"/>
    </row>
    <row r="552" spans="12:12" x14ac:dyDescent="0.2">
      <c r="L552" s="15"/>
    </row>
    <row r="553" spans="12:12" x14ac:dyDescent="0.2">
      <c r="L553" s="15"/>
    </row>
    <row r="554" spans="12:12" x14ac:dyDescent="0.2">
      <c r="L554" s="15"/>
    </row>
    <row r="555" spans="12:12" x14ac:dyDescent="0.2">
      <c r="L555" s="15"/>
    </row>
    <row r="556" spans="12:12" x14ac:dyDescent="0.2">
      <c r="L556" s="15"/>
    </row>
    <row r="557" spans="12:12" x14ac:dyDescent="0.2">
      <c r="L557" s="15"/>
    </row>
    <row r="558" spans="12:12" x14ac:dyDescent="0.2">
      <c r="L558" s="15"/>
    </row>
    <row r="559" spans="12:12" x14ac:dyDescent="0.2">
      <c r="L559" s="15"/>
    </row>
    <row r="560" spans="12:12" x14ac:dyDescent="0.2">
      <c r="L560" s="15"/>
    </row>
    <row r="561" spans="12:12" x14ac:dyDescent="0.2">
      <c r="L561" s="15"/>
    </row>
    <row r="562" spans="12:12" x14ac:dyDescent="0.2">
      <c r="L562" s="15"/>
    </row>
    <row r="563" spans="12:12" x14ac:dyDescent="0.2">
      <c r="L563" s="15"/>
    </row>
    <row r="564" spans="12:12" x14ac:dyDescent="0.2">
      <c r="L564" s="15"/>
    </row>
    <row r="565" spans="12:12" x14ac:dyDescent="0.2">
      <c r="L565" s="15"/>
    </row>
    <row r="566" spans="12:12" x14ac:dyDescent="0.2">
      <c r="L566" s="15"/>
    </row>
    <row r="567" spans="12:12" x14ac:dyDescent="0.2">
      <c r="L567" s="15"/>
    </row>
    <row r="568" spans="12:12" x14ac:dyDescent="0.2">
      <c r="L568" s="15"/>
    </row>
    <row r="569" spans="12:12" x14ac:dyDescent="0.2">
      <c r="L569" s="15"/>
    </row>
    <row r="570" spans="12:12" x14ac:dyDescent="0.2">
      <c r="L570" s="15"/>
    </row>
    <row r="571" spans="12:12" x14ac:dyDescent="0.2">
      <c r="L571" s="15"/>
    </row>
    <row r="572" spans="12:12" x14ac:dyDescent="0.2">
      <c r="L572" s="15"/>
    </row>
    <row r="573" spans="12:12" x14ac:dyDescent="0.2">
      <c r="L573" s="15"/>
    </row>
    <row r="574" spans="12:12" x14ac:dyDescent="0.2">
      <c r="L574" s="15"/>
    </row>
    <row r="575" spans="12:12" x14ac:dyDescent="0.2">
      <c r="L575" s="15"/>
    </row>
    <row r="576" spans="12:12" x14ac:dyDescent="0.2">
      <c r="L576" s="15"/>
    </row>
    <row r="577" spans="12:12" x14ac:dyDescent="0.2">
      <c r="L577" s="15"/>
    </row>
    <row r="578" spans="12:12" x14ac:dyDescent="0.2">
      <c r="L578" s="15"/>
    </row>
    <row r="579" spans="12:12" x14ac:dyDescent="0.2">
      <c r="L579" s="15"/>
    </row>
    <row r="580" spans="12:12" x14ac:dyDescent="0.2">
      <c r="L580" s="15"/>
    </row>
    <row r="581" spans="12:12" x14ac:dyDescent="0.2">
      <c r="L581" s="15"/>
    </row>
    <row r="582" spans="12:12" x14ac:dyDescent="0.2">
      <c r="L582" s="15"/>
    </row>
    <row r="583" spans="12:12" x14ac:dyDescent="0.2">
      <c r="L583" s="15"/>
    </row>
    <row r="584" spans="12:12" x14ac:dyDescent="0.2">
      <c r="L584" s="15"/>
    </row>
    <row r="585" spans="12:12" x14ac:dyDescent="0.2">
      <c r="L585" s="15"/>
    </row>
    <row r="586" spans="12:12" x14ac:dyDescent="0.2">
      <c r="L586" s="15"/>
    </row>
    <row r="587" spans="12:12" x14ac:dyDescent="0.2">
      <c r="L587" s="15"/>
    </row>
    <row r="588" spans="12:12" x14ac:dyDescent="0.2">
      <c r="L588" s="15"/>
    </row>
    <row r="589" spans="12:12" x14ac:dyDescent="0.2">
      <c r="L589" s="15"/>
    </row>
    <row r="590" spans="12:12" x14ac:dyDescent="0.2">
      <c r="L590" s="15"/>
    </row>
    <row r="591" spans="12:12" x14ac:dyDescent="0.2">
      <c r="L591" s="15"/>
    </row>
    <row r="592" spans="12:12" x14ac:dyDescent="0.2">
      <c r="L592" s="15"/>
    </row>
    <row r="593" spans="12:12" x14ac:dyDescent="0.2">
      <c r="L593" s="15"/>
    </row>
    <row r="594" spans="12:12" x14ac:dyDescent="0.2">
      <c r="L594" s="15"/>
    </row>
    <row r="595" spans="12:12" x14ac:dyDescent="0.2">
      <c r="L595" s="15"/>
    </row>
    <row r="596" spans="12:12" x14ac:dyDescent="0.2">
      <c r="L596" s="15"/>
    </row>
    <row r="597" spans="12:12" x14ac:dyDescent="0.2">
      <c r="L597" s="15"/>
    </row>
    <row r="598" spans="12:12" x14ac:dyDescent="0.2">
      <c r="L598" s="15"/>
    </row>
    <row r="599" spans="12:12" x14ac:dyDescent="0.2">
      <c r="L599" s="15"/>
    </row>
    <row r="600" spans="12:12" x14ac:dyDescent="0.2">
      <c r="L600" s="15"/>
    </row>
    <row r="601" spans="12:12" x14ac:dyDescent="0.2">
      <c r="L601" s="15"/>
    </row>
    <row r="602" spans="12:12" x14ac:dyDescent="0.2">
      <c r="L602" s="15"/>
    </row>
    <row r="603" spans="12:12" x14ac:dyDescent="0.2">
      <c r="L603" s="15"/>
    </row>
    <row r="604" spans="12:12" x14ac:dyDescent="0.2">
      <c r="L604" s="15"/>
    </row>
    <row r="605" spans="12:12" x14ac:dyDescent="0.2">
      <c r="L605" s="15"/>
    </row>
    <row r="606" spans="12:12" x14ac:dyDescent="0.2">
      <c r="L606" s="15"/>
    </row>
    <row r="607" spans="12:12" x14ac:dyDescent="0.2">
      <c r="L607" s="15"/>
    </row>
    <row r="608" spans="12:12" x14ac:dyDescent="0.2">
      <c r="L608" s="15"/>
    </row>
    <row r="609" spans="12:13" x14ac:dyDescent="0.2">
      <c r="L609" s="15"/>
    </row>
    <row r="610" spans="12:13" x14ac:dyDescent="0.2">
      <c r="L610" s="15"/>
    </row>
    <row r="611" spans="12:13" x14ac:dyDescent="0.2">
      <c r="L611" s="15"/>
    </row>
    <row r="612" spans="12:13" x14ac:dyDescent="0.2">
      <c r="L612" s="15"/>
      <c r="M612" s="56"/>
    </row>
  </sheetData>
  <mergeCells count="1">
    <mergeCell ref="C6:D6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activeCell="A9" sqref="A9"/>
      <selection pane="bottomLeft" activeCell="A9" sqref="A9"/>
    </sheetView>
  </sheetViews>
  <sheetFormatPr baseColWidth="10" defaultRowHeight="12.75" x14ac:dyDescent="0.2"/>
  <cols>
    <col min="1" max="1" width="8.7109375" style="10" customWidth="1"/>
    <col min="2" max="4" width="12.5703125" style="10" customWidth="1"/>
    <col min="5" max="7" width="12.5703125" style="11" customWidth="1"/>
    <col min="8" max="11" width="12.5703125" style="10" customWidth="1"/>
    <col min="12" max="12" width="12.5703125" style="11" customWidth="1"/>
    <col min="13" max="256" width="10.85546875" style="11"/>
    <col min="257" max="257" width="8.7109375" style="11" customWidth="1"/>
    <col min="258" max="260" width="12.7109375" style="11" customWidth="1"/>
    <col min="261" max="512" width="10.85546875" style="11"/>
    <col min="513" max="513" width="8.7109375" style="11" customWidth="1"/>
    <col min="514" max="516" width="12.7109375" style="11" customWidth="1"/>
    <col min="517" max="768" width="10.85546875" style="11"/>
    <col min="769" max="769" width="8.7109375" style="11" customWidth="1"/>
    <col min="770" max="772" width="12.7109375" style="11" customWidth="1"/>
    <col min="773" max="1024" width="10.85546875" style="11"/>
    <col min="1025" max="1025" width="8.7109375" style="11" customWidth="1"/>
    <col min="1026" max="1028" width="12.7109375" style="11" customWidth="1"/>
    <col min="1029" max="1280" width="10.85546875" style="11"/>
    <col min="1281" max="1281" width="8.7109375" style="11" customWidth="1"/>
    <col min="1282" max="1284" width="12.7109375" style="11" customWidth="1"/>
    <col min="1285" max="1536" width="10.85546875" style="11"/>
    <col min="1537" max="1537" width="8.7109375" style="11" customWidth="1"/>
    <col min="1538" max="1540" width="12.7109375" style="11" customWidth="1"/>
    <col min="1541" max="1792" width="10.85546875" style="11"/>
    <col min="1793" max="1793" width="8.7109375" style="11" customWidth="1"/>
    <col min="1794" max="1796" width="12.7109375" style="11" customWidth="1"/>
    <col min="1797" max="2048" width="10.85546875" style="11"/>
    <col min="2049" max="2049" width="8.7109375" style="11" customWidth="1"/>
    <col min="2050" max="2052" width="12.7109375" style="11" customWidth="1"/>
    <col min="2053" max="2304" width="10.85546875" style="11"/>
    <col min="2305" max="2305" width="8.7109375" style="11" customWidth="1"/>
    <col min="2306" max="2308" width="12.7109375" style="11" customWidth="1"/>
    <col min="2309" max="2560" width="10.85546875" style="11"/>
    <col min="2561" max="2561" width="8.7109375" style="11" customWidth="1"/>
    <col min="2562" max="2564" width="12.7109375" style="11" customWidth="1"/>
    <col min="2565" max="2816" width="10.85546875" style="11"/>
    <col min="2817" max="2817" width="8.7109375" style="11" customWidth="1"/>
    <col min="2818" max="2820" width="12.7109375" style="11" customWidth="1"/>
    <col min="2821" max="3072" width="10.85546875" style="11"/>
    <col min="3073" max="3073" width="8.7109375" style="11" customWidth="1"/>
    <col min="3074" max="3076" width="12.7109375" style="11" customWidth="1"/>
    <col min="3077" max="3328" width="10.85546875" style="11"/>
    <col min="3329" max="3329" width="8.7109375" style="11" customWidth="1"/>
    <col min="3330" max="3332" width="12.7109375" style="11" customWidth="1"/>
    <col min="3333" max="3584" width="10.85546875" style="11"/>
    <col min="3585" max="3585" width="8.7109375" style="11" customWidth="1"/>
    <col min="3586" max="3588" width="12.7109375" style="11" customWidth="1"/>
    <col min="3589" max="3840" width="10.85546875" style="11"/>
    <col min="3841" max="3841" width="8.7109375" style="11" customWidth="1"/>
    <col min="3842" max="3844" width="12.7109375" style="11" customWidth="1"/>
    <col min="3845" max="4096" width="10.85546875" style="11"/>
    <col min="4097" max="4097" width="8.7109375" style="11" customWidth="1"/>
    <col min="4098" max="4100" width="12.7109375" style="11" customWidth="1"/>
    <col min="4101" max="4352" width="10.85546875" style="11"/>
    <col min="4353" max="4353" width="8.7109375" style="11" customWidth="1"/>
    <col min="4354" max="4356" width="12.7109375" style="11" customWidth="1"/>
    <col min="4357" max="4608" width="10.85546875" style="11"/>
    <col min="4609" max="4609" width="8.7109375" style="11" customWidth="1"/>
    <col min="4610" max="4612" width="12.7109375" style="11" customWidth="1"/>
    <col min="4613" max="4864" width="10.85546875" style="11"/>
    <col min="4865" max="4865" width="8.7109375" style="11" customWidth="1"/>
    <col min="4866" max="4868" width="12.7109375" style="11" customWidth="1"/>
    <col min="4869" max="5120" width="10.85546875" style="11"/>
    <col min="5121" max="5121" width="8.7109375" style="11" customWidth="1"/>
    <col min="5122" max="5124" width="12.7109375" style="11" customWidth="1"/>
    <col min="5125" max="5376" width="10.85546875" style="11"/>
    <col min="5377" max="5377" width="8.7109375" style="11" customWidth="1"/>
    <col min="5378" max="5380" width="12.7109375" style="11" customWidth="1"/>
    <col min="5381" max="5632" width="10.85546875" style="11"/>
    <col min="5633" max="5633" width="8.7109375" style="11" customWidth="1"/>
    <col min="5634" max="5636" width="12.7109375" style="11" customWidth="1"/>
    <col min="5637" max="5888" width="10.85546875" style="11"/>
    <col min="5889" max="5889" width="8.7109375" style="11" customWidth="1"/>
    <col min="5890" max="5892" width="12.7109375" style="11" customWidth="1"/>
    <col min="5893" max="6144" width="10.85546875" style="11"/>
    <col min="6145" max="6145" width="8.7109375" style="11" customWidth="1"/>
    <col min="6146" max="6148" width="12.7109375" style="11" customWidth="1"/>
    <col min="6149" max="6400" width="10.85546875" style="11"/>
    <col min="6401" max="6401" width="8.7109375" style="11" customWidth="1"/>
    <col min="6402" max="6404" width="12.7109375" style="11" customWidth="1"/>
    <col min="6405" max="6656" width="10.85546875" style="11"/>
    <col min="6657" max="6657" width="8.7109375" style="11" customWidth="1"/>
    <col min="6658" max="6660" width="12.7109375" style="11" customWidth="1"/>
    <col min="6661" max="6912" width="10.85546875" style="11"/>
    <col min="6913" max="6913" width="8.7109375" style="11" customWidth="1"/>
    <col min="6914" max="6916" width="12.7109375" style="11" customWidth="1"/>
    <col min="6917" max="7168" width="10.85546875" style="11"/>
    <col min="7169" max="7169" width="8.7109375" style="11" customWidth="1"/>
    <col min="7170" max="7172" width="12.7109375" style="11" customWidth="1"/>
    <col min="7173" max="7424" width="10.85546875" style="11"/>
    <col min="7425" max="7425" width="8.7109375" style="11" customWidth="1"/>
    <col min="7426" max="7428" width="12.7109375" style="11" customWidth="1"/>
    <col min="7429" max="7680" width="10.85546875" style="11"/>
    <col min="7681" max="7681" width="8.7109375" style="11" customWidth="1"/>
    <col min="7682" max="7684" width="12.7109375" style="11" customWidth="1"/>
    <col min="7685" max="7936" width="10.85546875" style="11"/>
    <col min="7937" max="7937" width="8.7109375" style="11" customWidth="1"/>
    <col min="7938" max="7940" width="12.7109375" style="11" customWidth="1"/>
    <col min="7941" max="8192" width="10.85546875" style="11"/>
    <col min="8193" max="8193" width="8.7109375" style="11" customWidth="1"/>
    <col min="8194" max="8196" width="12.7109375" style="11" customWidth="1"/>
    <col min="8197" max="8448" width="10.85546875" style="11"/>
    <col min="8449" max="8449" width="8.7109375" style="11" customWidth="1"/>
    <col min="8450" max="8452" width="12.7109375" style="11" customWidth="1"/>
    <col min="8453" max="8704" width="10.85546875" style="11"/>
    <col min="8705" max="8705" width="8.7109375" style="11" customWidth="1"/>
    <col min="8706" max="8708" width="12.7109375" style="11" customWidth="1"/>
    <col min="8709" max="8960" width="10.85546875" style="11"/>
    <col min="8961" max="8961" width="8.7109375" style="11" customWidth="1"/>
    <col min="8962" max="8964" width="12.7109375" style="11" customWidth="1"/>
    <col min="8965" max="9216" width="10.85546875" style="11"/>
    <col min="9217" max="9217" width="8.7109375" style="11" customWidth="1"/>
    <col min="9218" max="9220" width="12.7109375" style="11" customWidth="1"/>
    <col min="9221" max="9472" width="10.85546875" style="11"/>
    <col min="9473" max="9473" width="8.7109375" style="11" customWidth="1"/>
    <col min="9474" max="9476" width="12.7109375" style="11" customWidth="1"/>
    <col min="9477" max="9728" width="10.85546875" style="11"/>
    <col min="9729" max="9729" width="8.7109375" style="11" customWidth="1"/>
    <col min="9730" max="9732" width="12.7109375" style="11" customWidth="1"/>
    <col min="9733" max="9984" width="10.85546875" style="11"/>
    <col min="9985" max="9985" width="8.7109375" style="11" customWidth="1"/>
    <col min="9986" max="9988" width="12.7109375" style="11" customWidth="1"/>
    <col min="9989" max="10240" width="10.85546875" style="11"/>
    <col min="10241" max="10241" width="8.7109375" style="11" customWidth="1"/>
    <col min="10242" max="10244" width="12.7109375" style="11" customWidth="1"/>
    <col min="10245" max="10496" width="10.85546875" style="11"/>
    <col min="10497" max="10497" width="8.7109375" style="11" customWidth="1"/>
    <col min="10498" max="10500" width="12.7109375" style="11" customWidth="1"/>
    <col min="10501" max="10752" width="10.85546875" style="11"/>
    <col min="10753" max="10753" width="8.7109375" style="11" customWidth="1"/>
    <col min="10754" max="10756" width="12.7109375" style="11" customWidth="1"/>
    <col min="10757" max="11008" width="10.85546875" style="11"/>
    <col min="11009" max="11009" width="8.7109375" style="11" customWidth="1"/>
    <col min="11010" max="11012" width="12.7109375" style="11" customWidth="1"/>
    <col min="11013" max="11264" width="10.85546875" style="11"/>
    <col min="11265" max="11265" width="8.7109375" style="11" customWidth="1"/>
    <col min="11266" max="11268" width="12.7109375" style="11" customWidth="1"/>
    <col min="11269" max="11520" width="10.85546875" style="11"/>
    <col min="11521" max="11521" width="8.7109375" style="11" customWidth="1"/>
    <col min="11522" max="11524" width="12.7109375" style="11" customWidth="1"/>
    <col min="11525" max="11776" width="10.85546875" style="11"/>
    <col min="11777" max="11777" width="8.7109375" style="11" customWidth="1"/>
    <col min="11778" max="11780" width="12.7109375" style="11" customWidth="1"/>
    <col min="11781" max="12032" width="10.85546875" style="11"/>
    <col min="12033" max="12033" width="8.7109375" style="11" customWidth="1"/>
    <col min="12034" max="12036" width="12.7109375" style="11" customWidth="1"/>
    <col min="12037" max="12288" width="10.85546875" style="11"/>
    <col min="12289" max="12289" width="8.7109375" style="11" customWidth="1"/>
    <col min="12290" max="12292" width="12.7109375" style="11" customWidth="1"/>
    <col min="12293" max="12544" width="10.85546875" style="11"/>
    <col min="12545" max="12545" width="8.7109375" style="11" customWidth="1"/>
    <col min="12546" max="12548" width="12.7109375" style="11" customWidth="1"/>
    <col min="12549" max="12800" width="10.85546875" style="11"/>
    <col min="12801" max="12801" width="8.7109375" style="11" customWidth="1"/>
    <col min="12802" max="12804" width="12.7109375" style="11" customWidth="1"/>
    <col min="12805" max="13056" width="10.85546875" style="11"/>
    <col min="13057" max="13057" width="8.7109375" style="11" customWidth="1"/>
    <col min="13058" max="13060" width="12.7109375" style="11" customWidth="1"/>
    <col min="13061" max="13312" width="10.85546875" style="11"/>
    <col min="13313" max="13313" width="8.7109375" style="11" customWidth="1"/>
    <col min="13314" max="13316" width="12.7109375" style="11" customWidth="1"/>
    <col min="13317" max="13568" width="10.85546875" style="11"/>
    <col min="13569" max="13569" width="8.7109375" style="11" customWidth="1"/>
    <col min="13570" max="13572" width="12.7109375" style="11" customWidth="1"/>
    <col min="13573" max="13824" width="10.85546875" style="11"/>
    <col min="13825" max="13825" width="8.7109375" style="11" customWidth="1"/>
    <col min="13826" max="13828" width="12.7109375" style="11" customWidth="1"/>
    <col min="13829" max="14080" width="10.85546875" style="11"/>
    <col min="14081" max="14081" width="8.7109375" style="11" customWidth="1"/>
    <col min="14082" max="14084" width="12.7109375" style="11" customWidth="1"/>
    <col min="14085" max="14336" width="10.85546875" style="11"/>
    <col min="14337" max="14337" width="8.7109375" style="11" customWidth="1"/>
    <col min="14338" max="14340" width="12.7109375" style="11" customWidth="1"/>
    <col min="14341" max="14592" width="10.85546875" style="11"/>
    <col min="14593" max="14593" width="8.7109375" style="11" customWidth="1"/>
    <col min="14594" max="14596" width="12.7109375" style="11" customWidth="1"/>
    <col min="14597" max="14848" width="10.85546875" style="11"/>
    <col min="14849" max="14849" width="8.7109375" style="11" customWidth="1"/>
    <col min="14850" max="14852" width="12.7109375" style="11" customWidth="1"/>
    <col min="14853" max="15104" width="10.85546875" style="11"/>
    <col min="15105" max="15105" width="8.7109375" style="11" customWidth="1"/>
    <col min="15106" max="15108" width="12.7109375" style="11" customWidth="1"/>
    <col min="15109" max="15360" width="10.85546875" style="11"/>
    <col min="15361" max="15361" width="8.7109375" style="11" customWidth="1"/>
    <col min="15362" max="15364" width="12.7109375" style="11" customWidth="1"/>
    <col min="15365" max="15616" width="10.85546875" style="11"/>
    <col min="15617" max="15617" width="8.7109375" style="11" customWidth="1"/>
    <col min="15618" max="15620" width="12.7109375" style="11" customWidth="1"/>
    <col min="15621" max="15872" width="10.85546875" style="11"/>
    <col min="15873" max="15873" width="8.7109375" style="11" customWidth="1"/>
    <col min="15874" max="15876" width="12.7109375" style="11" customWidth="1"/>
    <col min="15877" max="16128" width="10.85546875" style="11"/>
    <col min="16129" max="16129" width="8.7109375" style="11" customWidth="1"/>
    <col min="16130" max="16132" width="12.7109375" style="11" customWidth="1"/>
    <col min="16133" max="16384" width="10.85546875" style="11"/>
  </cols>
  <sheetData>
    <row r="2" spans="1:13" x14ac:dyDescent="0.2">
      <c r="G2" s="1"/>
      <c r="H2" s="12"/>
      <c r="I2" s="12"/>
      <c r="J2" s="12"/>
      <c r="K2" s="12"/>
      <c r="L2" s="13"/>
      <c r="M2" s="13"/>
    </row>
    <row r="4" spans="1:13" s="3" customFormat="1" ht="15.75" x14ac:dyDescent="0.25">
      <c r="A4" s="52" t="s">
        <v>35</v>
      </c>
      <c r="B4" s="12"/>
      <c r="C4" s="12"/>
      <c r="D4" s="12"/>
      <c r="E4" s="12"/>
      <c r="F4" s="12"/>
      <c r="G4" s="12"/>
      <c r="H4" s="12"/>
      <c r="I4" s="12"/>
      <c r="J4" s="10"/>
      <c r="K4" s="10"/>
      <c r="L4" s="10"/>
    </row>
    <row r="5" spans="1:13" x14ac:dyDescent="0.2">
      <c r="A5" s="14"/>
    </row>
    <row r="6" spans="1:13" s="36" customFormat="1" ht="78.599999999999994" customHeight="1" x14ac:dyDescent="0.2">
      <c r="A6" s="58" t="s">
        <v>0</v>
      </c>
      <c r="B6" s="59" t="s">
        <v>36</v>
      </c>
      <c r="C6" s="68" t="s">
        <v>45</v>
      </c>
      <c r="D6" s="68"/>
      <c r="E6" s="60" t="s">
        <v>37</v>
      </c>
      <c r="F6" s="60" t="s">
        <v>38</v>
      </c>
      <c r="G6" s="60" t="s">
        <v>39</v>
      </c>
      <c r="H6" s="59" t="s">
        <v>40</v>
      </c>
      <c r="I6" s="59" t="s">
        <v>41</v>
      </c>
      <c r="J6" s="59" t="s">
        <v>42</v>
      </c>
      <c r="K6" s="59" t="s">
        <v>43</v>
      </c>
      <c r="L6" s="60" t="s">
        <v>44</v>
      </c>
    </row>
    <row r="7" spans="1:13" s="36" customFormat="1" ht="14.25" x14ac:dyDescent="0.2">
      <c r="A7" s="61"/>
      <c r="B7" s="62"/>
      <c r="C7" s="63">
        <v>43831</v>
      </c>
      <c r="D7" s="63">
        <v>44197</v>
      </c>
      <c r="E7" s="64" t="s">
        <v>1</v>
      </c>
      <c r="F7" s="64" t="s">
        <v>2</v>
      </c>
      <c r="G7" s="64" t="s">
        <v>3</v>
      </c>
      <c r="H7" s="65" t="s">
        <v>4</v>
      </c>
      <c r="I7" s="65" t="s">
        <v>5</v>
      </c>
      <c r="J7" s="65" t="s">
        <v>6</v>
      </c>
      <c r="K7" s="65" t="s">
        <v>7</v>
      </c>
      <c r="L7" s="64" t="s">
        <v>8</v>
      </c>
    </row>
    <row r="8" spans="1:13" x14ac:dyDescent="0.2">
      <c r="A8" s="14"/>
      <c r="B8" s="14"/>
      <c r="C8" s="14"/>
      <c r="D8" s="14"/>
      <c r="E8" s="15"/>
      <c r="F8" s="15"/>
      <c r="G8" s="15"/>
      <c r="H8" s="14"/>
      <c r="I8" s="14"/>
      <c r="J8" s="14"/>
      <c r="K8" s="14"/>
      <c r="L8" s="15"/>
    </row>
    <row r="9" spans="1:13" x14ac:dyDescent="0.2">
      <c r="A9" s="17">
        <v>0</v>
      </c>
      <c r="B9" s="48">
        <v>0</v>
      </c>
      <c r="C9" s="47">
        <v>126</v>
      </c>
      <c r="D9" s="47">
        <v>145</v>
      </c>
      <c r="E9" s="18">
        <v>0</v>
      </c>
      <c r="F9" s="19">
        <f>B9/((C9+D9)/2)</f>
        <v>0</v>
      </c>
      <c r="G9" s="19">
        <f t="shared" ref="G9:G72" si="0">F9/((1+(1-E9)*F9))</f>
        <v>0</v>
      </c>
      <c r="H9" s="14">
        <v>100000</v>
      </c>
      <c r="I9" s="14">
        <f>H9*G9</f>
        <v>0</v>
      </c>
      <c r="J9" s="14">
        <f t="shared" ref="J9:J72" si="1">H10+I9*E9</f>
        <v>100000</v>
      </c>
      <c r="K9" s="14">
        <f t="shared" ref="K9:K72" si="2">K10+J9</f>
        <v>8314300.7767253108</v>
      </c>
      <c r="L9" s="20">
        <f>K9/H9</f>
        <v>83.14300776725311</v>
      </c>
    </row>
    <row r="10" spans="1:13" x14ac:dyDescent="0.2">
      <c r="A10" s="17">
        <v>1</v>
      </c>
      <c r="B10" s="48">
        <v>0</v>
      </c>
      <c r="C10" s="47">
        <v>159</v>
      </c>
      <c r="D10" s="47">
        <v>132</v>
      </c>
      <c r="E10" s="18">
        <v>0</v>
      </c>
      <c r="F10" s="19">
        <f t="shared" ref="F10:F73" si="3">B10/((C10+D10)/2)</f>
        <v>0</v>
      </c>
      <c r="G10" s="19">
        <f t="shared" si="0"/>
        <v>0</v>
      </c>
      <c r="H10" s="14">
        <f>H9-I9</f>
        <v>100000</v>
      </c>
      <c r="I10" s="14">
        <f t="shared" ref="I10:I73" si="4">H10*G10</f>
        <v>0</v>
      </c>
      <c r="J10" s="14">
        <f t="shared" si="1"/>
        <v>100000</v>
      </c>
      <c r="K10" s="14">
        <f t="shared" si="2"/>
        <v>8214300.7767253108</v>
      </c>
      <c r="L10" s="21">
        <f t="shared" ref="L10:L73" si="5">K10/H10</f>
        <v>82.14300776725311</v>
      </c>
    </row>
    <row r="11" spans="1:13" x14ac:dyDescent="0.2">
      <c r="A11" s="17">
        <v>2</v>
      </c>
      <c r="B11" s="48">
        <v>0</v>
      </c>
      <c r="C11" s="47">
        <v>178</v>
      </c>
      <c r="D11" s="47">
        <v>170</v>
      </c>
      <c r="E11" s="18">
        <v>0</v>
      </c>
      <c r="F11" s="19">
        <f t="shared" si="3"/>
        <v>0</v>
      </c>
      <c r="G11" s="19">
        <f t="shared" si="0"/>
        <v>0</v>
      </c>
      <c r="H11" s="14">
        <f t="shared" ref="H11:H74" si="6">H10-I10</f>
        <v>100000</v>
      </c>
      <c r="I11" s="14">
        <f t="shared" si="4"/>
        <v>0</v>
      </c>
      <c r="J11" s="14">
        <f t="shared" si="1"/>
        <v>100000</v>
      </c>
      <c r="K11" s="14">
        <f t="shared" si="2"/>
        <v>8114300.7767253108</v>
      </c>
      <c r="L11" s="21">
        <f t="shared" si="5"/>
        <v>81.14300776725311</v>
      </c>
    </row>
    <row r="12" spans="1:13" x14ac:dyDescent="0.2">
      <c r="A12" s="17">
        <v>3</v>
      </c>
      <c r="B12" s="48">
        <v>0</v>
      </c>
      <c r="C12" s="47">
        <v>140</v>
      </c>
      <c r="D12" s="47">
        <v>185</v>
      </c>
      <c r="E12" s="18">
        <v>0</v>
      </c>
      <c r="F12" s="19">
        <f t="shared" si="3"/>
        <v>0</v>
      </c>
      <c r="G12" s="19">
        <f t="shared" si="0"/>
        <v>0</v>
      </c>
      <c r="H12" s="14">
        <f t="shared" si="6"/>
        <v>100000</v>
      </c>
      <c r="I12" s="14">
        <f t="shared" si="4"/>
        <v>0</v>
      </c>
      <c r="J12" s="14">
        <f t="shared" si="1"/>
        <v>100000</v>
      </c>
      <c r="K12" s="14">
        <f t="shared" si="2"/>
        <v>8014300.7767253108</v>
      </c>
      <c r="L12" s="21">
        <f t="shared" si="5"/>
        <v>80.14300776725311</v>
      </c>
    </row>
    <row r="13" spans="1:13" x14ac:dyDescent="0.2">
      <c r="A13" s="17">
        <v>4</v>
      </c>
      <c r="B13" s="48">
        <v>0</v>
      </c>
      <c r="C13" s="47">
        <v>160</v>
      </c>
      <c r="D13" s="47">
        <v>153</v>
      </c>
      <c r="E13" s="18">
        <v>0</v>
      </c>
      <c r="F13" s="19">
        <f t="shared" si="3"/>
        <v>0</v>
      </c>
      <c r="G13" s="19">
        <f t="shared" si="0"/>
        <v>0</v>
      </c>
      <c r="H13" s="14">
        <f t="shared" si="6"/>
        <v>100000</v>
      </c>
      <c r="I13" s="14">
        <f t="shared" si="4"/>
        <v>0</v>
      </c>
      <c r="J13" s="14">
        <f t="shared" si="1"/>
        <v>100000</v>
      </c>
      <c r="K13" s="14">
        <f t="shared" si="2"/>
        <v>7914300.7767253108</v>
      </c>
      <c r="L13" s="21">
        <f t="shared" si="5"/>
        <v>79.14300776725311</v>
      </c>
    </row>
    <row r="14" spans="1:13" x14ac:dyDescent="0.2">
      <c r="A14" s="17">
        <v>5</v>
      </c>
      <c r="B14" s="48">
        <v>0</v>
      </c>
      <c r="C14" s="47">
        <v>170</v>
      </c>
      <c r="D14" s="47">
        <v>172</v>
      </c>
      <c r="E14" s="18">
        <v>0</v>
      </c>
      <c r="F14" s="19">
        <f t="shared" si="3"/>
        <v>0</v>
      </c>
      <c r="G14" s="19">
        <f t="shared" si="0"/>
        <v>0</v>
      </c>
      <c r="H14" s="14">
        <f t="shared" si="6"/>
        <v>100000</v>
      </c>
      <c r="I14" s="14">
        <f t="shared" si="4"/>
        <v>0</v>
      </c>
      <c r="J14" s="14">
        <f t="shared" si="1"/>
        <v>100000</v>
      </c>
      <c r="K14" s="14">
        <f t="shared" si="2"/>
        <v>7814300.7767253108</v>
      </c>
      <c r="L14" s="21">
        <f t="shared" si="5"/>
        <v>78.14300776725311</v>
      </c>
    </row>
    <row r="15" spans="1:13" x14ac:dyDescent="0.2">
      <c r="A15" s="17">
        <v>6</v>
      </c>
      <c r="B15" s="48">
        <v>0</v>
      </c>
      <c r="C15" s="47">
        <v>174</v>
      </c>
      <c r="D15" s="47">
        <v>179</v>
      </c>
      <c r="E15" s="18">
        <v>0</v>
      </c>
      <c r="F15" s="19">
        <f t="shared" si="3"/>
        <v>0</v>
      </c>
      <c r="G15" s="19">
        <f t="shared" si="0"/>
        <v>0</v>
      </c>
      <c r="H15" s="14">
        <f t="shared" si="6"/>
        <v>100000</v>
      </c>
      <c r="I15" s="14">
        <f t="shared" si="4"/>
        <v>0</v>
      </c>
      <c r="J15" s="14">
        <f t="shared" si="1"/>
        <v>100000</v>
      </c>
      <c r="K15" s="14">
        <f t="shared" si="2"/>
        <v>7714300.7767253108</v>
      </c>
      <c r="L15" s="21">
        <f t="shared" si="5"/>
        <v>77.14300776725311</v>
      </c>
    </row>
    <row r="16" spans="1:13" x14ac:dyDescent="0.2">
      <c r="A16" s="17">
        <v>7</v>
      </c>
      <c r="B16" s="48">
        <v>0</v>
      </c>
      <c r="C16" s="47">
        <v>181</v>
      </c>
      <c r="D16" s="47">
        <v>185</v>
      </c>
      <c r="E16" s="18">
        <v>0</v>
      </c>
      <c r="F16" s="19">
        <f t="shared" si="3"/>
        <v>0</v>
      </c>
      <c r="G16" s="19">
        <f t="shared" si="0"/>
        <v>0</v>
      </c>
      <c r="H16" s="14">
        <f t="shared" si="6"/>
        <v>100000</v>
      </c>
      <c r="I16" s="14">
        <f t="shared" si="4"/>
        <v>0</v>
      </c>
      <c r="J16" s="14">
        <f t="shared" si="1"/>
        <v>100000</v>
      </c>
      <c r="K16" s="14">
        <f t="shared" si="2"/>
        <v>7614300.7767253108</v>
      </c>
      <c r="L16" s="21">
        <f t="shared" si="5"/>
        <v>76.14300776725311</v>
      </c>
    </row>
    <row r="17" spans="1:12" x14ac:dyDescent="0.2">
      <c r="A17" s="17">
        <v>8</v>
      </c>
      <c r="B17" s="48">
        <v>0</v>
      </c>
      <c r="C17" s="47">
        <v>201</v>
      </c>
      <c r="D17" s="47">
        <v>186</v>
      </c>
      <c r="E17" s="18">
        <v>0</v>
      </c>
      <c r="F17" s="19">
        <f t="shared" si="3"/>
        <v>0</v>
      </c>
      <c r="G17" s="19">
        <f t="shared" si="0"/>
        <v>0</v>
      </c>
      <c r="H17" s="14">
        <f t="shared" si="6"/>
        <v>100000</v>
      </c>
      <c r="I17" s="14">
        <f t="shared" si="4"/>
        <v>0</v>
      </c>
      <c r="J17" s="14">
        <f t="shared" si="1"/>
        <v>100000</v>
      </c>
      <c r="K17" s="14">
        <f t="shared" si="2"/>
        <v>7514300.7767253108</v>
      </c>
      <c r="L17" s="21">
        <f t="shared" si="5"/>
        <v>75.14300776725311</v>
      </c>
    </row>
    <row r="18" spans="1:12" x14ac:dyDescent="0.2">
      <c r="A18" s="17">
        <v>9</v>
      </c>
      <c r="B18" s="48">
        <v>0</v>
      </c>
      <c r="C18" s="47">
        <v>209</v>
      </c>
      <c r="D18" s="47">
        <v>208</v>
      </c>
      <c r="E18" s="18">
        <v>0</v>
      </c>
      <c r="F18" s="19">
        <f t="shared" si="3"/>
        <v>0</v>
      </c>
      <c r="G18" s="19">
        <f t="shared" si="0"/>
        <v>0</v>
      </c>
      <c r="H18" s="14">
        <f t="shared" si="6"/>
        <v>100000</v>
      </c>
      <c r="I18" s="14">
        <f t="shared" si="4"/>
        <v>0</v>
      </c>
      <c r="J18" s="14">
        <f t="shared" si="1"/>
        <v>100000</v>
      </c>
      <c r="K18" s="14">
        <f t="shared" si="2"/>
        <v>7414300.7767253108</v>
      </c>
      <c r="L18" s="21">
        <f t="shared" si="5"/>
        <v>74.14300776725311</v>
      </c>
    </row>
    <row r="19" spans="1:12" x14ac:dyDescent="0.2">
      <c r="A19" s="17">
        <v>10</v>
      </c>
      <c r="B19" s="48">
        <v>0</v>
      </c>
      <c r="C19" s="47">
        <v>214</v>
      </c>
      <c r="D19" s="47">
        <v>214</v>
      </c>
      <c r="E19" s="18">
        <v>0</v>
      </c>
      <c r="F19" s="19">
        <f t="shared" si="3"/>
        <v>0</v>
      </c>
      <c r="G19" s="19">
        <f t="shared" si="0"/>
        <v>0</v>
      </c>
      <c r="H19" s="14">
        <f t="shared" si="6"/>
        <v>100000</v>
      </c>
      <c r="I19" s="14">
        <f t="shared" si="4"/>
        <v>0</v>
      </c>
      <c r="J19" s="14">
        <f t="shared" si="1"/>
        <v>100000</v>
      </c>
      <c r="K19" s="14">
        <f t="shared" si="2"/>
        <v>7314300.7767253108</v>
      </c>
      <c r="L19" s="21">
        <f t="shared" si="5"/>
        <v>73.14300776725311</v>
      </c>
    </row>
    <row r="20" spans="1:12" x14ac:dyDescent="0.2">
      <c r="A20" s="17">
        <v>11</v>
      </c>
      <c r="B20" s="48">
        <v>0</v>
      </c>
      <c r="C20" s="47">
        <v>217</v>
      </c>
      <c r="D20" s="47">
        <v>215</v>
      </c>
      <c r="E20" s="18">
        <v>0</v>
      </c>
      <c r="F20" s="19">
        <f t="shared" si="3"/>
        <v>0</v>
      </c>
      <c r="G20" s="19">
        <f t="shared" si="0"/>
        <v>0</v>
      </c>
      <c r="H20" s="14">
        <f t="shared" si="6"/>
        <v>100000</v>
      </c>
      <c r="I20" s="14">
        <f t="shared" si="4"/>
        <v>0</v>
      </c>
      <c r="J20" s="14">
        <f t="shared" si="1"/>
        <v>100000</v>
      </c>
      <c r="K20" s="14">
        <f t="shared" si="2"/>
        <v>7214300.7767253108</v>
      </c>
      <c r="L20" s="21">
        <f t="shared" si="5"/>
        <v>72.14300776725311</v>
      </c>
    </row>
    <row r="21" spans="1:12" x14ac:dyDescent="0.2">
      <c r="A21" s="17">
        <v>12</v>
      </c>
      <c r="B21" s="48">
        <v>0</v>
      </c>
      <c r="C21" s="47">
        <v>192</v>
      </c>
      <c r="D21" s="47">
        <v>229</v>
      </c>
      <c r="E21" s="18">
        <v>0</v>
      </c>
      <c r="F21" s="19">
        <f t="shared" si="3"/>
        <v>0</v>
      </c>
      <c r="G21" s="19">
        <f t="shared" si="0"/>
        <v>0</v>
      </c>
      <c r="H21" s="14">
        <f t="shared" si="6"/>
        <v>100000</v>
      </c>
      <c r="I21" s="14">
        <f t="shared" si="4"/>
        <v>0</v>
      </c>
      <c r="J21" s="14">
        <f t="shared" si="1"/>
        <v>100000</v>
      </c>
      <c r="K21" s="14">
        <f t="shared" si="2"/>
        <v>7114300.7767253108</v>
      </c>
      <c r="L21" s="21">
        <f t="shared" si="5"/>
        <v>71.14300776725311</v>
      </c>
    </row>
    <row r="22" spans="1:12" x14ac:dyDescent="0.2">
      <c r="A22" s="17">
        <v>13</v>
      </c>
      <c r="B22" s="48">
        <v>0</v>
      </c>
      <c r="C22" s="47">
        <v>188</v>
      </c>
      <c r="D22" s="47">
        <v>199</v>
      </c>
      <c r="E22" s="18">
        <v>0</v>
      </c>
      <c r="F22" s="19">
        <f t="shared" si="3"/>
        <v>0</v>
      </c>
      <c r="G22" s="19">
        <f t="shared" si="0"/>
        <v>0</v>
      </c>
      <c r="H22" s="14">
        <f t="shared" si="6"/>
        <v>100000</v>
      </c>
      <c r="I22" s="14">
        <f t="shared" si="4"/>
        <v>0</v>
      </c>
      <c r="J22" s="14">
        <f t="shared" si="1"/>
        <v>100000</v>
      </c>
      <c r="K22" s="14">
        <f t="shared" si="2"/>
        <v>7014300.7767253108</v>
      </c>
      <c r="L22" s="21">
        <f t="shared" si="5"/>
        <v>70.14300776725311</v>
      </c>
    </row>
    <row r="23" spans="1:12" x14ac:dyDescent="0.2">
      <c r="A23" s="17">
        <v>14</v>
      </c>
      <c r="B23" s="48">
        <v>0</v>
      </c>
      <c r="C23" s="47">
        <v>180</v>
      </c>
      <c r="D23" s="47">
        <v>197</v>
      </c>
      <c r="E23" s="18">
        <v>0</v>
      </c>
      <c r="F23" s="19">
        <f t="shared" si="3"/>
        <v>0</v>
      </c>
      <c r="G23" s="19">
        <f t="shared" si="0"/>
        <v>0</v>
      </c>
      <c r="H23" s="14">
        <f t="shared" si="6"/>
        <v>100000</v>
      </c>
      <c r="I23" s="14">
        <f t="shared" si="4"/>
        <v>0</v>
      </c>
      <c r="J23" s="14">
        <f t="shared" si="1"/>
        <v>100000</v>
      </c>
      <c r="K23" s="14">
        <f t="shared" si="2"/>
        <v>6914300.7767253108</v>
      </c>
      <c r="L23" s="21">
        <f t="shared" si="5"/>
        <v>69.14300776725311</v>
      </c>
    </row>
    <row r="24" spans="1:12" x14ac:dyDescent="0.2">
      <c r="A24" s="17">
        <v>15</v>
      </c>
      <c r="B24" s="48">
        <v>0</v>
      </c>
      <c r="C24" s="47">
        <v>186</v>
      </c>
      <c r="D24" s="47">
        <v>189</v>
      </c>
      <c r="E24" s="18">
        <v>0</v>
      </c>
      <c r="F24" s="19">
        <f t="shared" si="3"/>
        <v>0</v>
      </c>
      <c r="G24" s="19">
        <f t="shared" si="0"/>
        <v>0</v>
      </c>
      <c r="H24" s="14">
        <f t="shared" si="6"/>
        <v>100000</v>
      </c>
      <c r="I24" s="14">
        <f t="shared" si="4"/>
        <v>0</v>
      </c>
      <c r="J24" s="14">
        <f t="shared" si="1"/>
        <v>100000</v>
      </c>
      <c r="K24" s="14">
        <f t="shared" si="2"/>
        <v>6814300.7767253108</v>
      </c>
      <c r="L24" s="21">
        <f t="shared" si="5"/>
        <v>68.14300776725311</v>
      </c>
    </row>
    <row r="25" spans="1:12" x14ac:dyDescent="0.2">
      <c r="A25" s="17">
        <v>16</v>
      </c>
      <c r="B25" s="48">
        <v>0</v>
      </c>
      <c r="C25" s="47">
        <v>191</v>
      </c>
      <c r="D25" s="47">
        <v>194</v>
      </c>
      <c r="E25" s="18">
        <v>0</v>
      </c>
      <c r="F25" s="19">
        <f t="shared" si="3"/>
        <v>0</v>
      </c>
      <c r="G25" s="19">
        <f t="shared" si="0"/>
        <v>0</v>
      </c>
      <c r="H25" s="14">
        <f t="shared" si="6"/>
        <v>100000</v>
      </c>
      <c r="I25" s="14">
        <f t="shared" si="4"/>
        <v>0</v>
      </c>
      <c r="J25" s="14">
        <f t="shared" si="1"/>
        <v>100000</v>
      </c>
      <c r="K25" s="14">
        <f t="shared" si="2"/>
        <v>6714300.7767253108</v>
      </c>
      <c r="L25" s="21">
        <f t="shared" si="5"/>
        <v>67.14300776725311</v>
      </c>
    </row>
    <row r="26" spans="1:12" x14ac:dyDescent="0.2">
      <c r="A26" s="17">
        <v>17</v>
      </c>
      <c r="B26" s="48">
        <v>0</v>
      </c>
      <c r="C26" s="47">
        <v>203</v>
      </c>
      <c r="D26" s="47">
        <v>190</v>
      </c>
      <c r="E26" s="18">
        <v>0</v>
      </c>
      <c r="F26" s="19">
        <f t="shared" si="3"/>
        <v>0</v>
      </c>
      <c r="G26" s="19">
        <f t="shared" si="0"/>
        <v>0</v>
      </c>
      <c r="H26" s="14">
        <f t="shared" si="6"/>
        <v>100000</v>
      </c>
      <c r="I26" s="14">
        <f t="shared" si="4"/>
        <v>0</v>
      </c>
      <c r="J26" s="14">
        <f t="shared" si="1"/>
        <v>100000</v>
      </c>
      <c r="K26" s="14">
        <f t="shared" si="2"/>
        <v>6614300.7767253108</v>
      </c>
      <c r="L26" s="21">
        <f t="shared" si="5"/>
        <v>66.14300776725311</v>
      </c>
    </row>
    <row r="27" spans="1:12" x14ac:dyDescent="0.2">
      <c r="A27" s="17">
        <v>18</v>
      </c>
      <c r="B27" s="48">
        <v>0</v>
      </c>
      <c r="C27" s="47">
        <v>183</v>
      </c>
      <c r="D27" s="47">
        <v>201</v>
      </c>
      <c r="E27" s="18">
        <v>0</v>
      </c>
      <c r="F27" s="19">
        <f t="shared" si="3"/>
        <v>0</v>
      </c>
      <c r="G27" s="19">
        <f t="shared" si="0"/>
        <v>0</v>
      </c>
      <c r="H27" s="14">
        <f t="shared" si="6"/>
        <v>100000</v>
      </c>
      <c r="I27" s="14">
        <f t="shared" si="4"/>
        <v>0</v>
      </c>
      <c r="J27" s="14">
        <f t="shared" si="1"/>
        <v>100000</v>
      </c>
      <c r="K27" s="14">
        <f t="shared" si="2"/>
        <v>6514300.7767253108</v>
      </c>
      <c r="L27" s="21">
        <f t="shared" si="5"/>
        <v>65.14300776725311</v>
      </c>
    </row>
    <row r="28" spans="1:12" x14ac:dyDescent="0.2">
      <c r="A28" s="17">
        <v>19</v>
      </c>
      <c r="B28" s="48">
        <v>0</v>
      </c>
      <c r="C28" s="47">
        <v>173</v>
      </c>
      <c r="D28" s="47">
        <v>193</v>
      </c>
      <c r="E28" s="18">
        <v>0</v>
      </c>
      <c r="F28" s="19">
        <f t="shared" si="3"/>
        <v>0</v>
      </c>
      <c r="G28" s="19">
        <f t="shared" si="0"/>
        <v>0</v>
      </c>
      <c r="H28" s="14">
        <f t="shared" si="6"/>
        <v>100000</v>
      </c>
      <c r="I28" s="14">
        <f t="shared" si="4"/>
        <v>0</v>
      </c>
      <c r="J28" s="14">
        <f t="shared" si="1"/>
        <v>100000</v>
      </c>
      <c r="K28" s="14">
        <f t="shared" si="2"/>
        <v>6414300.7767253108</v>
      </c>
      <c r="L28" s="21">
        <f t="shared" si="5"/>
        <v>64.14300776725311</v>
      </c>
    </row>
    <row r="29" spans="1:12" x14ac:dyDescent="0.2">
      <c r="A29" s="17">
        <v>20</v>
      </c>
      <c r="B29" s="48">
        <v>0</v>
      </c>
      <c r="C29" s="47">
        <v>179</v>
      </c>
      <c r="D29" s="47">
        <v>178</v>
      </c>
      <c r="E29" s="18">
        <v>0</v>
      </c>
      <c r="F29" s="19">
        <f t="shared" si="3"/>
        <v>0</v>
      </c>
      <c r="G29" s="19">
        <f t="shared" si="0"/>
        <v>0</v>
      </c>
      <c r="H29" s="14">
        <f t="shared" si="6"/>
        <v>100000</v>
      </c>
      <c r="I29" s="14">
        <f t="shared" si="4"/>
        <v>0</v>
      </c>
      <c r="J29" s="14">
        <f t="shared" si="1"/>
        <v>100000</v>
      </c>
      <c r="K29" s="14">
        <f t="shared" si="2"/>
        <v>6314300.7767253108</v>
      </c>
      <c r="L29" s="21">
        <f t="shared" si="5"/>
        <v>63.14300776725311</v>
      </c>
    </row>
    <row r="30" spans="1:12" x14ac:dyDescent="0.2">
      <c r="A30" s="17">
        <v>21</v>
      </c>
      <c r="B30" s="48">
        <v>0</v>
      </c>
      <c r="C30" s="47">
        <v>188</v>
      </c>
      <c r="D30" s="47">
        <v>174</v>
      </c>
      <c r="E30" s="18">
        <v>0</v>
      </c>
      <c r="F30" s="19">
        <f t="shared" si="3"/>
        <v>0</v>
      </c>
      <c r="G30" s="19">
        <f t="shared" si="0"/>
        <v>0</v>
      </c>
      <c r="H30" s="14">
        <f t="shared" si="6"/>
        <v>100000</v>
      </c>
      <c r="I30" s="14">
        <f t="shared" si="4"/>
        <v>0</v>
      </c>
      <c r="J30" s="14">
        <f t="shared" si="1"/>
        <v>100000</v>
      </c>
      <c r="K30" s="14">
        <f t="shared" si="2"/>
        <v>6214300.7767253108</v>
      </c>
      <c r="L30" s="21">
        <f t="shared" si="5"/>
        <v>62.14300776725311</v>
      </c>
    </row>
    <row r="31" spans="1:12" x14ac:dyDescent="0.2">
      <c r="A31" s="17">
        <v>22</v>
      </c>
      <c r="B31" s="48">
        <v>0</v>
      </c>
      <c r="C31" s="47">
        <v>153</v>
      </c>
      <c r="D31" s="47">
        <v>191</v>
      </c>
      <c r="E31" s="18">
        <v>0</v>
      </c>
      <c r="F31" s="19">
        <f t="shared" si="3"/>
        <v>0</v>
      </c>
      <c r="G31" s="19">
        <f t="shared" si="0"/>
        <v>0</v>
      </c>
      <c r="H31" s="14">
        <f t="shared" si="6"/>
        <v>100000</v>
      </c>
      <c r="I31" s="14">
        <f t="shared" si="4"/>
        <v>0</v>
      </c>
      <c r="J31" s="14">
        <f t="shared" si="1"/>
        <v>100000</v>
      </c>
      <c r="K31" s="14">
        <f t="shared" si="2"/>
        <v>6114300.7767253108</v>
      </c>
      <c r="L31" s="21">
        <f t="shared" si="5"/>
        <v>61.14300776725311</v>
      </c>
    </row>
    <row r="32" spans="1:12" x14ac:dyDescent="0.2">
      <c r="A32" s="17">
        <v>23</v>
      </c>
      <c r="B32" s="48">
        <v>0</v>
      </c>
      <c r="C32" s="47">
        <v>162</v>
      </c>
      <c r="D32" s="47">
        <v>165</v>
      </c>
      <c r="E32" s="18">
        <v>0</v>
      </c>
      <c r="F32" s="19">
        <f t="shared" si="3"/>
        <v>0</v>
      </c>
      <c r="G32" s="19">
        <f t="shared" si="0"/>
        <v>0</v>
      </c>
      <c r="H32" s="14">
        <f t="shared" si="6"/>
        <v>100000</v>
      </c>
      <c r="I32" s="14">
        <f t="shared" si="4"/>
        <v>0</v>
      </c>
      <c r="J32" s="14">
        <f t="shared" si="1"/>
        <v>100000</v>
      </c>
      <c r="K32" s="14">
        <f t="shared" si="2"/>
        <v>6014300.7767253108</v>
      </c>
      <c r="L32" s="21">
        <f t="shared" si="5"/>
        <v>60.14300776725311</v>
      </c>
    </row>
    <row r="33" spans="1:12" x14ac:dyDescent="0.2">
      <c r="A33" s="17">
        <v>24</v>
      </c>
      <c r="B33" s="48">
        <v>0</v>
      </c>
      <c r="C33" s="47">
        <v>193</v>
      </c>
      <c r="D33" s="47">
        <v>173</v>
      </c>
      <c r="E33" s="18">
        <v>0</v>
      </c>
      <c r="F33" s="19">
        <f t="shared" si="3"/>
        <v>0</v>
      </c>
      <c r="G33" s="19">
        <f t="shared" si="0"/>
        <v>0</v>
      </c>
      <c r="H33" s="14">
        <f t="shared" si="6"/>
        <v>100000</v>
      </c>
      <c r="I33" s="14">
        <f t="shared" si="4"/>
        <v>0</v>
      </c>
      <c r="J33" s="14">
        <f t="shared" si="1"/>
        <v>100000</v>
      </c>
      <c r="K33" s="14">
        <f t="shared" si="2"/>
        <v>5914300.7767253108</v>
      </c>
      <c r="L33" s="21">
        <f t="shared" si="5"/>
        <v>59.14300776725311</v>
      </c>
    </row>
    <row r="34" spans="1:12" x14ac:dyDescent="0.2">
      <c r="A34" s="17">
        <v>25</v>
      </c>
      <c r="B34" s="48">
        <v>0</v>
      </c>
      <c r="C34" s="47">
        <v>180</v>
      </c>
      <c r="D34" s="47">
        <v>199</v>
      </c>
      <c r="E34" s="18">
        <v>0</v>
      </c>
      <c r="F34" s="19">
        <f t="shared" si="3"/>
        <v>0</v>
      </c>
      <c r="G34" s="19">
        <f t="shared" si="0"/>
        <v>0</v>
      </c>
      <c r="H34" s="14">
        <f t="shared" si="6"/>
        <v>100000</v>
      </c>
      <c r="I34" s="14">
        <f t="shared" si="4"/>
        <v>0</v>
      </c>
      <c r="J34" s="14">
        <f t="shared" si="1"/>
        <v>100000</v>
      </c>
      <c r="K34" s="14">
        <f t="shared" si="2"/>
        <v>5814300.7767253108</v>
      </c>
      <c r="L34" s="21">
        <f t="shared" si="5"/>
        <v>58.14300776725311</v>
      </c>
    </row>
    <row r="35" spans="1:12" x14ac:dyDescent="0.2">
      <c r="A35" s="17">
        <v>26</v>
      </c>
      <c r="B35" s="48">
        <v>0</v>
      </c>
      <c r="C35" s="47">
        <v>188</v>
      </c>
      <c r="D35" s="47">
        <v>190</v>
      </c>
      <c r="E35" s="18">
        <v>4.9200000000000001E-2</v>
      </c>
      <c r="F35" s="19">
        <f t="shared" si="3"/>
        <v>0</v>
      </c>
      <c r="G35" s="19">
        <f t="shared" si="0"/>
        <v>0</v>
      </c>
      <c r="H35" s="14">
        <f t="shared" si="6"/>
        <v>100000</v>
      </c>
      <c r="I35" s="14">
        <f t="shared" si="4"/>
        <v>0</v>
      </c>
      <c r="J35" s="14">
        <f t="shared" si="1"/>
        <v>100000</v>
      </c>
      <c r="K35" s="14">
        <f t="shared" si="2"/>
        <v>5714300.7767253108</v>
      </c>
      <c r="L35" s="21">
        <f t="shared" si="5"/>
        <v>57.14300776725311</v>
      </c>
    </row>
    <row r="36" spans="1:12" x14ac:dyDescent="0.2">
      <c r="A36" s="17">
        <v>27</v>
      </c>
      <c r="B36" s="48">
        <v>0</v>
      </c>
      <c r="C36" s="47">
        <v>190</v>
      </c>
      <c r="D36" s="47">
        <v>182</v>
      </c>
      <c r="E36" s="18">
        <v>0</v>
      </c>
      <c r="F36" s="19">
        <f t="shared" si="3"/>
        <v>0</v>
      </c>
      <c r="G36" s="19">
        <f t="shared" si="0"/>
        <v>0</v>
      </c>
      <c r="H36" s="14">
        <f t="shared" si="6"/>
        <v>100000</v>
      </c>
      <c r="I36" s="14">
        <f t="shared" si="4"/>
        <v>0</v>
      </c>
      <c r="J36" s="14">
        <f t="shared" si="1"/>
        <v>100000</v>
      </c>
      <c r="K36" s="14">
        <f t="shared" si="2"/>
        <v>5614300.7767253108</v>
      </c>
      <c r="L36" s="21">
        <f t="shared" si="5"/>
        <v>56.14300776725311</v>
      </c>
    </row>
    <row r="37" spans="1:12" x14ac:dyDescent="0.2">
      <c r="A37" s="17">
        <v>28</v>
      </c>
      <c r="B37" s="48">
        <v>0</v>
      </c>
      <c r="C37" s="47">
        <v>173</v>
      </c>
      <c r="D37" s="47">
        <v>191</v>
      </c>
      <c r="E37" s="18">
        <v>0</v>
      </c>
      <c r="F37" s="19">
        <f t="shared" si="3"/>
        <v>0</v>
      </c>
      <c r="G37" s="19">
        <f t="shared" si="0"/>
        <v>0</v>
      </c>
      <c r="H37" s="14">
        <f t="shared" si="6"/>
        <v>100000</v>
      </c>
      <c r="I37" s="14">
        <f t="shared" si="4"/>
        <v>0</v>
      </c>
      <c r="J37" s="14">
        <f t="shared" si="1"/>
        <v>100000</v>
      </c>
      <c r="K37" s="14">
        <f t="shared" si="2"/>
        <v>5514300.7767253108</v>
      </c>
      <c r="L37" s="21">
        <f t="shared" si="5"/>
        <v>55.14300776725311</v>
      </c>
    </row>
    <row r="38" spans="1:12" x14ac:dyDescent="0.2">
      <c r="A38" s="17">
        <v>29</v>
      </c>
      <c r="B38" s="48">
        <v>0</v>
      </c>
      <c r="C38" s="47">
        <v>175</v>
      </c>
      <c r="D38" s="47">
        <v>180</v>
      </c>
      <c r="E38" s="18">
        <v>0</v>
      </c>
      <c r="F38" s="19">
        <f t="shared" si="3"/>
        <v>0</v>
      </c>
      <c r="G38" s="19">
        <f t="shared" si="0"/>
        <v>0</v>
      </c>
      <c r="H38" s="14">
        <f t="shared" si="6"/>
        <v>100000</v>
      </c>
      <c r="I38" s="14">
        <f t="shared" si="4"/>
        <v>0</v>
      </c>
      <c r="J38" s="14">
        <f t="shared" si="1"/>
        <v>100000</v>
      </c>
      <c r="K38" s="14">
        <f t="shared" si="2"/>
        <v>5414300.7767253108</v>
      </c>
      <c r="L38" s="21">
        <f t="shared" si="5"/>
        <v>54.14300776725311</v>
      </c>
    </row>
    <row r="39" spans="1:12" x14ac:dyDescent="0.2">
      <c r="A39" s="17">
        <v>30</v>
      </c>
      <c r="B39" s="48">
        <v>0</v>
      </c>
      <c r="C39" s="47">
        <v>196</v>
      </c>
      <c r="D39" s="47">
        <v>185</v>
      </c>
      <c r="E39" s="18">
        <v>0</v>
      </c>
      <c r="F39" s="19">
        <f t="shared" si="3"/>
        <v>0</v>
      </c>
      <c r="G39" s="19">
        <f t="shared" si="0"/>
        <v>0</v>
      </c>
      <c r="H39" s="14">
        <f t="shared" si="6"/>
        <v>100000</v>
      </c>
      <c r="I39" s="14">
        <f t="shared" si="4"/>
        <v>0</v>
      </c>
      <c r="J39" s="14">
        <f t="shared" si="1"/>
        <v>100000</v>
      </c>
      <c r="K39" s="14">
        <f t="shared" si="2"/>
        <v>5314300.7767253108</v>
      </c>
      <c r="L39" s="21">
        <f t="shared" si="5"/>
        <v>53.14300776725311</v>
      </c>
    </row>
    <row r="40" spans="1:12" x14ac:dyDescent="0.2">
      <c r="A40" s="17">
        <v>31</v>
      </c>
      <c r="B40" s="48">
        <v>1</v>
      </c>
      <c r="C40" s="47">
        <v>182</v>
      </c>
      <c r="D40" s="47">
        <v>214</v>
      </c>
      <c r="E40" s="18">
        <v>0</v>
      </c>
      <c r="F40" s="19">
        <f t="shared" si="3"/>
        <v>5.0505050505050509E-3</v>
      </c>
      <c r="G40" s="19">
        <f t="shared" si="0"/>
        <v>5.0251256281407045E-3</v>
      </c>
      <c r="H40" s="14">
        <f t="shared" si="6"/>
        <v>100000</v>
      </c>
      <c r="I40" s="14">
        <f t="shared" si="4"/>
        <v>502.51256281407046</v>
      </c>
      <c r="J40" s="14">
        <f t="shared" si="1"/>
        <v>99497.487437185933</v>
      </c>
      <c r="K40" s="14">
        <f t="shared" si="2"/>
        <v>5214300.7767253108</v>
      </c>
      <c r="L40" s="21">
        <f t="shared" si="5"/>
        <v>52.14300776725311</v>
      </c>
    </row>
    <row r="41" spans="1:12" x14ac:dyDescent="0.2">
      <c r="A41" s="17">
        <v>32</v>
      </c>
      <c r="B41" s="48">
        <v>1</v>
      </c>
      <c r="C41" s="47">
        <v>212</v>
      </c>
      <c r="D41" s="47">
        <v>189</v>
      </c>
      <c r="E41" s="18">
        <v>0</v>
      </c>
      <c r="F41" s="19">
        <f t="shared" si="3"/>
        <v>4.9875311720698253E-3</v>
      </c>
      <c r="G41" s="19">
        <f t="shared" si="0"/>
        <v>4.9627791563275434E-3</v>
      </c>
      <c r="H41" s="14">
        <f t="shared" si="6"/>
        <v>99497.487437185933</v>
      </c>
      <c r="I41" s="14">
        <f t="shared" si="4"/>
        <v>493.78405676022794</v>
      </c>
      <c r="J41" s="14">
        <f t="shared" si="1"/>
        <v>99003.703380425708</v>
      </c>
      <c r="K41" s="14">
        <f t="shared" si="2"/>
        <v>5114803.289288125</v>
      </c>
      <c r="L41" s="21">
        <f t="shared" si="5"/>
        <v>51.406356291330141</v>
      </c>
    </row>
    <row r="42" spans="1:12" x14ac:dyDescent="0.2">
      <c r="A42" s="17">
        <v>33</v>
      </c>
      <c r="B42" s="48">
        <v>0</v>
      </c>
      <c r="C42" s="47">
        <v>216</v>
      </c>
      <c r="D42" s="47">
        <v>220</v>
      </c>
      <c r="E42" s="18">
        <v>0</v>
      </c>
      <c r="F42" s="19">
        <f t="shared" si="3"/>
        <v>0</v>
      </c>
      <c r="G42" s="19">
        <f t="shared" si="0"/>
        <v>0</v>
      </c>
      <c r="H42" s="14">
        <f t="shared" si="6"/>
        <v>99003.703380425708</v>
      </c>
      <c r="I42" s="14">
        <f t="shared" si="4"/>
        <v>0</v>
      </c>
      <c r="J42" s="14">
        <f t="shared" si="1"/>
        <v>99003.703380425708</v>
      </c>
      <c r="K42" s="14">
        <f t="shared" si="2"/>
        <v>5015799.5859076995</v>
      </c>
      <c r="L42" s="21">
        <f t="shared" si="5"/>
        <v>50.662747095775678</v>
      </c>
    </row>
    <row r="43" spans="1:12" x14ac:dyDescent="0.2">
      <c r="A43" s="17">
        <v>34</v>
      </c>
      <c r="B43" s="48">
        <v>0</v>
      </c>
      <c r="C43" s="47">
        <v>220</v>
      </c>
      <c r="D43" s="47">
        <v>229</v>
      </c>
      <c r="E43" s="18">
        <v>0</v>
      </c>
      <c r="F43" s="19">
        <f t="shared" si="3"/>
        <v>0</v>
      </c>
      <c r="G43" s="19">
        <f t="shared" si="0"/>
        <v>0</v>
      </c>
      <c r="H43" s="14">
        <f t="shared" si="6"/>
        <v>99003.703380425708</v>
      </c>
      <c r="I43" s="14">
        <f t="shared" si="4"/>
        <v>0</v>
      </c>
      <c r="J43" s="14">
        <f t="shared" si="1"/>
        <v>99003.703380425708</v>
      </c>
      <c r="K43" s="14">
        <f t="shared" si="2"/>
        <v>4916795.8825272741</v>
      </c>
      <c r="L43" s="21">
        <f t="shared" si="5"/>
        <v>49.662747095775686</v>
      </c>
    </row>
    <row r="44" spans="1:12" x14ac:dyDescent="0.2">
      <c r="A44" s="17">
        <v>35</v>
      </c>
      <c r="B44" s="48">
        <v>0</v>
      </c>
      <c r="C44" s="47">
        <v>235</v>
      </c>
      <c r="D44" s="47">
        <v>233</v>
      </c>
      <c r="E44" s="18">
        <v>0</v>
      </c>
      <c r="F44" s="19">
        <f t="shared" si="3"/>
        <v>0</v>
      </c>
      <c r="G44" s="19">
        <f t="shared" si="0"/>
        <v>0</v>
      </c>
      <c r="H44" s="14">
        <f t="shared" si="6"/>
        <v>99003.703380425708</v>
      </c>
      <c r="I44" s="14">
        <f t="shared" si="4"/>
        <v>0</v>
      </c>
      <c r="J44" s="14">
        <f t="shared" si="1"/>
        <v>99003.703380425708</v>
      </c>
      <c r="K44" s="14">
        <f t="shared" si="2"/>
        <v>4817792.1791468486</v>
      </c>
      <c r="L44" s="21">
        <f t="shared" si="5"/>
        <v>48.662747095775686</v>
      </c>
    </row>
    <row r="45" spans="1:12" x14ac:dyDescent="0.2">
      <c r="A45" s="17">
        <v>36</v>
      </c>
      <c r="B45" s="48">
        <v>0</v>
      </c>
      <c r="C45" s="47">
        <v>224</v>
      </c>
      <c r="D45" s="47">
        <v>252</v>
      </c>
      <c r="E45" s="18">
        <v>0</v>
      </c>
      <c r="F45" s="19">
        <f t="shared" si="3"/>
        <v>0</v>
      </c>
      <c r="G45" s="19">
        <f t="shared" si="0"/>
        <v>0</v>
      </c>
      <c r="H45" s="14">
        <f t="shared" si="6"/>
        <v>99003.703380425708</v>
      </c>
      <c r="I45" s="14">
        <f t="shared" si="4"/>
        <v>0</v>
      </c>
      <c r="J45" s="14">
        <f t="shared" si="1"/>
        <v>99003.703380425708</v>
      </c>
      <c r="K45" s="14">
        <f t="shared" si="2"/>
        <v>4718788.4757664232</v>
      </c>
      <c r="L45" s="21">
        <f t="shared" si="5"/>
        <v>47.662747095775686</v>
      </c>
    </row>
    <row r="46" spans="1:12" x14ac:dyDescent="0.2">
      <c r="A46" s="17">
        <v>37</v>
      </c>
      <c r="B46" s="48">
        <v>0</v>
      </c>
      <c r="C46" s="47">
        <v>255</v>
      </c>
      <c r="D46" s="47">
        <v>231</v>
      </c>
      <c r="E46" s="18">
        <v>0</v>
      </c>
      <c r="F46" s="19">
        <f t="shared" si="3"/>
        <v>0</v>
      </c>
      <c r="G46" s="19">
        <f t="shared" si="0"/>
        <v>0</v>
      </c>
      <c r="H46" s="14">
        <f t="shared" si="6"/>
        <v>99003.703380425708</v>
      </c>
      <c r="I46" s="14">
        <f t="shared" si="4"/>
        <v>0</v>
      </c>
      <c r="J46" s="14">
        <f t="shared" si="1"/>
        <v>99003.703380425708</v>
      </c>
      <c r="K46" s="14">
        <f t="shared" si="2"/>
        <v>4619784.7723859977</v>
      </c>
      <c r="L46" s="21">
        <f t="shared" si="5"/>
        <v>46.662747095775693</v>
      </c>
    </row>
    <row r="47" spans="1:12" x14ac:dyDescent="0.2">
      <c r="A47" s="17">
        <v>38</v>
      </c>
      <c r="B47" s="48">
        <v>0</v>
      </c>
      <c r="C47" s="47">
        <v>252</v>
      </c>
      <c r="D47" s="47">
        <v>268</v>
      </c>
      <c r="E47" s="18">
        <v>0</v>
      </c>
      <c r="F47" s="19">
        <f t="shared" si="3"/>
        <v>0</v>
      </c>
      <c r="G47" s="19">
        <f t="shared" si="0"/>
        <v>0</v>
      </c>
      <c r="H47" s="14">
        <f t="shared" si="6"/>
        <v>99003.703380425708</v>
      </c>
      <c r="I47" s="14">
        <f t="shared" si="4"/>
        <v>0</v>
      </c>
      <c r="J47" s="14">
        <f t="shared" si="1"/>
        <v>99003.703380425708</v>
      </c>
      <c r="K47" s="14">
        <f t="shared" si="2"/>
        <v>4520781.0690055722</v>
      </c>
      <c r="L47" s="21">
        <f t="shared" si="5"/>
        <v>45.662747095775693</v>
      </c>
    </row>
    <row r="48" spans="1:12" x14ac:dyDescent="0.2">
      <c r="A48" s="17">
        <v>39</v>
      </c>
      <c r="B48" s="48">
        <v>0</v>
      </c>
      <c r="C48" s="47">
        <v>254</v>
      </c>
      <c r="D48" s="47">
        <v>262</v>
      </c>
      <c r="E48" s="18">
        <v>0.23499999999999999</v>
      </c>
      <c r="F48" s="19">
        <f t="shared" si="3"/>
        <v>0</v>
      </c>
      <c r="G48" s="19">
        <f t="shared" si="0"/>
        <v>0</v>
      </c>
      <c r="H48" s="14">
        <f t="shared" si="6"/>
        <v>99003.703380425708</v>
      </c>
      <c r="I48" s="14">
        <f t="shared" si="4"/>
        <v>0</v>
      </c>
      <c r="J48" s="14">
        <f t="shared" si="1"/>
        <v>99003.703380425708</v>
      </c>
      <c r="K48" s="14">
        <f t="shared" si="2"/>
        <v>4421777.3656251468</v>
      </c>
      <c r="L48" s="21">
        <f t="shared" si="5"/>
        <v>44.6627470957757</v>
      </c>
    </row>
    <row r="49" spans="1:12" x14ac:dyDescent="0.2">
      <c r="A49" s="17">
        <v>40</v>
      </c>
      <c r="B49" s="48">
        <v>0</v>
      </c>
      <c r="C49" s="47">
        <v>278</v>
      </c>
      <c r="D49" s="47">
        <v>261</v>
      </c>
      <c r="E49" s="18">
        <v>0</v>
      </c>
      <c r="F49" s="19">
        <f t="shared" si="3"/>
        <v>0</v>
      </c>
      <c r="G49" s="19">
        <f t="shared" si="0"/>
        <v>0</v>
      </c>
      <c r="H49" s="14">
        <f t="shared" si="6"/>
        <v>99003.703380425708</v>
      </c>
      <c r="I49" s="14">
        <f t="shared" si="4"/>
        <v>0</v>
      </c>
      <c r="J49" s="14">
        <f t="shared" si="1"/>
        <v>99003.703380425708</v>
      </c>
      <c r="K49" s="14">
        <f t="shared" si="2"/>
        <v>4322773.6622447213</v>
      </c>
      <c r="L49" s="21">
        <f t="shared" si="5"/>
        <v>43.6627470957757</v>
      </c>
    </row>
    <row r="50" spans="1:12" x14ac:dyDescent="0.2">
      <c r="A50" s="17">
        <v>41</v>
      </c>
      <c r="B50" s="48">
        <v>0</v>
      </c>
      <c r="C50" s="47">
        <v>265</v>
      </c>
      <c r="D50" s="47">
        <v>303</v>
      </c>
      <c r="E50" s="18">
        <v>0.99180000000000001</v>
      </c>
      <c r="F50" s="19">
        <f t="shared" si="3"/>
        <v>0</v>
      </c>
      <c r="G50" s="19">
        <f t="shared" si="0"/>
        <v>0</v>
      </c>
      <c r="H50" s="14">
        <f t="shared" si="6"/>
        <v>99003.703380425708</v>
      </c>
      <c r="I50" s="14">
        <f t="shared" si="4"/>
        <v>0</v>
      </c>
      <c r="J50" s="14">
        <f t="shared" si="1"/>
        <v>99003.703380425708</v>
      </c>
      <c r="K50" s="14">
        <f t="shared" si="2"/>
        <v>4223769.9588642959</v>
      </c>
      <c r="L50" s="21">
        <f t="shared" si="5"/>
        <v>42.6627470957757</v>
      </c>
    </row>
    <row r="51" spans="1:12" x14ac:dyDescent="0.2">
      <c r="A51" s="17">
        <v>42</v>
      </c>
      <c r="B51" s="48">
        <v>0</v>
      </c>
      <c r="C51" s="47">
        <v>296</v>
      </c>
      <c r="D51" s="47">
        <v>280</v>
      </c>
      <c r="E51" s="18">
        <v>0</v>
      </c>
      <c r="F51" s="19">
        <f t="shared" si="3"/>
        <v>0</v>
      </c>
      <c r="G51" s="19">
        <f t="shared" si="0"/>
        <v>0</v>
      </c>
      <c r="H51" s="14">
        <f t="shared" si="6"/>
        <v>99003.703380425708</v>
      </c>
      <c r="I51" s="14">
        <f t="shared" si="4"/>
        <v>0</v>
      </c>
      <c r="J51" s="14">
        <f t="shared" si="1"/>
        <v>99003.703380425708</v>
      </c>
      <c r="K51" s="14">
        <f t="shared" si="2"/>
        <v>4124766.2554838704</v>
      </c>
      <c r="L51" s="21">
        <f t="shared" si="5"/>
        <v>41.662747095775707</v>
      </c>
    </row>
    <row r="52" spans="1:12" x14ac:dyDescent="0.2">
      <c r="A52" s="17">
        <v>43</v>
      </c>
      <c r="B52" s="48">
        <v>0</v>
      </c>
      <c r="C52" s="47">
        <v>291</v>
      </c>
      <c r="D52" s="47">
        <v>315</v>
      </c>
      <c r="E52" s="18">
        <v>0</v>
      </c>
      <c r="F52" s="19">
        <f t="shared" si="3"/>
        <v>0</v>
      </c>
      <c r="G52" s="19">
        <f t="shared" si="0"/>
        <v>0</v>
      </c>
      <c r="H52" s="14">
        <f t="shared" si="6"/>
        <v>99003.703380425708</v>
      </c>
      <c r="I52" s="14">
        <f t="shared" si="4"/>
        <v>0</v>
      </c>
      <c r="J52" s="14">
        <f t="shared" si="1"/>
        <v>99003.703380425708</v>
      </c>
      <c r="K52" s="14">
        <f t="shared" si="2"/>
        <v>4025762.5521034445</v>
      </c>
      <c r="L52" s="21">
        <f t="shared" si="5"/>
        <v>40.6627470957757</v>
      </c>
    </row>
    <row r="53" spans="1:12" x14ac:dyDescent="0.2">
      <c r="A53" s="17">
        <v>44</v>
      </c>
      <c r="B53" s="48">
        <v>0</v>
      </c>
      <c r="C53" s="47">
        <v>286</v>
      </c>
      <c r="D53" s="47">
        <v>307</v>
      </c>
      <c r="E53" s="18">
        <v>0</v>
      </c>
      <c r="F53" s="19">
        <f t="shared" si="3"/>
        <v>0</v>
      </c>
      <c r="G53" s="19">
        <f t="shared" si="0"/>
        <v>0</v>
      </c>
      <c r="H53" s="14">
        <f t="shared" si="6"/>
        <v>99003.703380425708</v>
      </c>
      <c r="I53" s="14">
        <f t="shared" si="4"/>
        <v>0</v>
      </c>
      <c r="J53" s="14">
        <f t="shared" si="1"/>
        <v>99003.703380425708</v>
      </c>
      <c r="K53" s="14">
        <f t="shared" si="2"/>
        <v>3926758.8487230185</v>
      </c>
      <c r="L53" s="21">
        <f t="shared" si="5"/>
        <v>39.6627470957757</v>
      </c>
    </row>
    <row r="54" spans="1:12" x14ac:dyDescent="0.2">
      <c r="A54" s="17">
        <v>45</v>
      </c>
      <c r="B54" s="48">
        <v>0</v>
      </c>
      <c r="C54" s="47">
        <v>301</v>
      </c>
      <c r="D54" s="47">
        <v>291</v>
      </c>
      <c r="E54" s="18">
        <v>0.44950000000000001</v>
      </c>
      <c r="F54" s="19">
        <f t="shared" si="3"/>
        <v>0</v>
      </c>
      <c r="G54" s="19">
        <f t="shared" si="0"/>
        <v>0</v>
      </c>
      <c r="H54" s="14">
        <f t="shared" si="6"/>
        <v>99003.703380425708</v>
      </c>
      <c r="I54" s="14">
        <f t="shared" si="4"/>
        <v>0</v>
      </c>
      <c r="J54" s="14">
        <f t="shared" si="1"/>
        <v>99003.703380425708</v>
      </c>
      <c r="K54" s="14">
        <f t="shared" si="2"/>
        <v>3827755.1453425926</v>
      </c>
      <c r="L54" s="21">
        <f t="shared" si="5"/>
        <v>38.6627470957757</v>
      </c>
    </row>
    <row r="55" spans="1:12" x14ac:dyDescent="0.2">
      <c r="A55" s="17">
        <v>46</v>
      </c>
      <c r="B55" s="48">
        <v>0</v>
      </c>
      <c r="C55" s="47">
        <v>322</v>
      </c>
      <c r="D55" s="47">
        <v>314</v>
      </c>
      <c r="E55" s="18">
        <v>0.112</v>
      </c>
      <c r="F55" s="19">
        <f t="shared" si="3"/>
        <v>0</v>
      </c>
      <c r="G55" s="19">
        <f t="shared" si="0"/>
        <v>0</v>
      </c>
      <c r="H55" s="14">
        <f t="shared" si="6"/>
        <v>99003.703380425708</v>
      </c>
      <c r="I55" s="14">
        <f t="shared" si="4"/>
        <v>0</v>
      </c>
      <c r="J55" s="14">
        <f t="shared" si="1"/>
        <v>99003.703380425708</v>
      </c>
      <c r="K55" s="14">
        <f t="shared" si="2"/>
        <v>3728751.4419621667</v>
      </c>
      <c r="L55" s="21">
        <f t="shared" si="5"/>
        <v>37.662747095775693</v>
      </c>
    </row>
    <row r="56" spans="1:12" x14ac:dyDescent="0.2">
      <c r="A56" s="17">
        <v>47</v>
      </c>
      <c r="B56" s="48">
        <v>2</v>
      </c>
      <c r="C56" s="47">
        <v>305</v>
      </c>
      <c r="D56" s="47">
        <v>325</v>
      </c>
      <c r="E56" s="18">
        <v>0</v>
      </c>
      <c r="F56" s="19">
        <f t="shared" si="3"/>
        <v>6.3492063492063492E-3</v>
      </c>
      <c r="G56" s="19">
        <f t="shared" si="0"/>
        <v>6.3091482649842269E-3</v>
      </c>
      <c r="H56" s="14">
        <f t="shared" si="6"/>
        <v>99003.703380425708</v>
      </c>
      <c r="I56" s="14">
        <f t="shared" si="4"/>
        <v>624.62904340962587</v>
      </c>
      <c r="J56" s="14">
        <f t="shared" si="1"/>
        <v>98379.074337016078</v>
      </c>
      <c r="K56" s="14">
        <f t="shared" si="2"/>
        <v>3629747.7385817408</v>
      </c>
      <c r="L56" s="21">
        <f t="shared" si="5"/>
        <v>36.662747095775693</v>
      </c>
    </row>
    <row r="57" spans="1:12" x14ac:dyDescent="0.2">
      <c r="A57" s="17">
        <v>48</v>
      </c>
      <c r="B57" s="48">
        <v>0</v>
      </c>
      <c r="C57" s="47">
        <v>276</v>
      </c>
      <c r="D57" s="47">
        <v>317</v>
      </c>
      <c r="E57" s="18">
        <v>0.1913</v>
      </c>
      <c r="F57" s="19">
        <f t="shared" si="3"/>
        <v>0</v>
      </c>
      <c r="G57" s="19">
        <f t="shared" si="0"/>
        <v>0</v>
      </c>
      <c r="H57" s="14">
        <f t="shared" si="6"/>
        <v>98379.074337016078</v>
      </c>
      <c r="I57" s="14">
        <f t="shared" si="4"/>
        <v>0</v>
      </c>
      <c r="J57" s="14">
        <f t="shared" si="1"/>
        <v>98379.074337016078</v>
      </c>
      <c r="K57" s="14">
        <f t="shared" si="2"/>
        <v>3531368.6642447249</v>
      </c>
      <c r="L57" s="21">
        <f t="shared" si="5"/>
        <v>35.895526442415544</v>
      </c>
    </row>
    <row r="58" spans="1:12" x14ac:dyDescent="0.2">
      <c r="A58" s="17">
        <v>49</v>
      </c>
      <c r="B58" s="48">
        <v>1</v>
      </c>
      <c r="C58" s="47">
        <v>262</v>
      </c>
      <c r="D58" s="47">
        <v>283</v>
      </c>
      <c r="E58" s="18">
        <v>0.36070000000000002</v>
      </c>
      <c r="F58" s="19">
        <f t="shared" si="3"/>
        <v>3.669724770642202E-3</v>
      </c>
      <c r="G58" s="19">
        <f t="shared" si="0"/>
        <v>3.6611355451229466E-3</v>
      </c>
      <c r="H58" s="14">
        <f t="shared" si="6"/>
        <v>98379.074337016078</v>
      </c>
      <c r="I58" s="14">
        <f t="shared" si="4"/>
        <v>360.17912595154223</v>
      </c>
      <c r="J58" s="14">
        <f t="shared" si="1"/>
        <v>98148.811821795258</v>
      </c>
      <c r="K58" s="14">
        <f t="shared" si="2"/>
        <v>3432989.589907709</v>
      </c>
      <c r="L58" s="21">
        <f t="shared" si="5"/>
        <v>34.895526442415544</v>
      </c>
    </row>
    <row r="59" spans="1:12" x14ac:dyDescent="0.2">
      <c r="A59" s="17">
        <v>50</v>
      </c>
      <c r="B59" s="48">
        <v>0</v>
      </c>
      <c r="C59" s="47">
        <v>284</v>
      </c>
      <c r="D59" s="47">
        <v>276</v>
      </c>
      <c r="E59" s="18">
        <v>0.81830000000000003</v>
      </c>
      <c r="F59" s="19">
        <f t="shared" si="3"/>
        <v>0</v>
      </c>
      <c r="G59" s="19">
        <f t="shared" si="0"/>
        <v>0</v>
      </c>
      <c r="H59" s="14">
        <f t="shared" si="6"/>
        <v>98018.895211064533</v>
      </c>
      <c r="I59" s="14">
        <f t="shared" si="4"/>
        <v>0</v>
      </c>
      <c r="J59" s="14">
        <f t="shared" si="1"/>
        <v>98018.895211064533</v>
      </c>
      <c r="K59" s="14">
        <f t="shared" si="2"/>
        <v>3334840.778085914</v>
      </c>
      <c r="L59" s="21">
        <f t="shared" si="5"/>
        <v>34.022427725848026</v>
      </c>
    </row>
    <row r="60" spans="1:12" x14ac:dyDescent="0.2">
      <c r="A60" s="17">
        <v>51</v>
      </c>
      <c r="B60" s="48">
        <v>0</v>
      </c>
      <c r="C60" s="47">
        <v>267</v>
      </c>
      <c r="D60" s="47">
        <v>300</v>
      </c>
      <c r="E60" s="18">
        <v>0</v>
      </c>
      <c r="F60" s="19">
        <f t="shared" si="3"/>
        <v>0</v>
      </c>
      <c r="G60" s="19">
        <f t="shared" si="0"/>
        <v>0</v>
      </c>
      <c r="H60" s="14">
        <f t="shared" si="6"/>
        <v>98018.895211064533</v>
      </c>
      <c r="I60" s="14">
        <f t="shared" si="4"/>
        <v>0</v>
      </c>
      <c r="J60" s="14">
        <f t="shared" si="1"/>
        <v>98018.895211064533</v>
      </c>
      <c r="K60" s="14">
        <f t="shared" si="2"/>
        <v>3236821.8828748493</v>
      </c>
      <c r="L60" s="21">
        <f t="shared" si="5"/>
        <v>33.022427725848019</v>
      </c>
    </row>
    <row r="61" spans="1:12" x14ac:dyDescent="0.2">
      <c r="A61" s="17">
        <v>52</v>
      </c>
      <c r="B61" s="48">
        <v>0</v>
      </c>
      <c r="C61" s="47">
        <v>271</v>
      </c>
      <c r="D61" s="47">
        <v>281</v>
      </c>
      <c r="E61" s="18">
        <v>0.39479999999999998</v>
      </c>
      <c r="F61" s="19">
        <f t="shared" si="3"/>
        <v>0</v>
      </c>
      <c r="G61" s="19">
        <f t="shared" si="0"/>
        <v>0</v>
      </c>
      <c r="H61" s="14">
        <f t="shared" si="6"/>
        <v>98018.895211064533</v>
      </c>
      <c r="I61" s="14">
        <f t="shared" si="4"/>
        <v>0</v>
      </c>
      <c r="J61" s="14">
        <f t="shared" si="1"/>
        <v>98018.895211064533</v>
      </c>
      <c r="K61" s="14">
        <f t="shared" si="2"/>
        <v>3138802.9876637845</v>
      </c>
      <c r="L61" s="21">
        <f t="shared" si="5"/>
        <v>32.022427725848019</v>
      </c>
    </row>
    <row r="62" spans="1:12" x14ac:dyDescent="0.2">
      <c r="A62" s="17">
        <v>53</v>
      </c>
      <c r="B62" s="48">
        <v>0</v>
      </c>
      <c r="C62" s="47">
        <v>290</v>
      </c>
      <c r="D62" s="47">
        <v>282</v>
      </c>
      <c r="E62" s="18">
        <v>0</v>
      </c>
      <c r="F62" s="19">
        <f t="shared" si="3"/>
        <v>0</v>
      </c>
      <c r="G62" s="19">
        <f t="shared" si="0"/>
        <v>0</v>
      </c>
      <c r="H62" s="14">
        <f t="shared" si="6"/>
        <v>98018.895211064533</v>
      </c>
      <c r="I62" s="14">
        <f t="shared" si="4"/>
        <v>0</v>
      </c>
      <c r="J62" s="14">
        <f t="shared" si="1"/>
        <v>98018.895211064533</v>
      </c>
      <c r="K62" s="14">
        <f t="shared" si="2"/>
        <v>3040784.0924527198</v>
      </c>
      <c r="L62" s="21">
        <f t="shared" si="5"/>
        <v>31.022427725848019</v>
      </c>
    </row>
    <row r="63" spans="1:12" x14ac:dyDescent="0.2">
      <c r="A63" s="17">
        <v>54</v>
      </c>
      <c r="B63" s="48">
        <v>0</v>
      </c>
      <c r="C63" s="47">
        <v>296</v>
      </c>
      <c r="D63" s="47">
        <v>300</v>
      </c>
      <c r="E63" s="18">
        <v>0.50270000000000004</v>
      </c>
      <c r="F63" s="19">
        <f t="shared" si="3"/>
        <v>0</v>
      </c>
      <c r="G63" s="19">
        <f t="shared" si="0"/>
        <v>0</v>
      </c>
      <c r="H63" s="14">
        <f t="shared" si="6"/>
        <v>98018.895211064533</v>
      </c>
      <c r="I63" s="14">
        <f t="shared" si="4"/>
        <v>0</v>
      </c>
      <c r="J63" s="14">
        <f t="shared" si="1"/>
        <v>98018.895211064533</v>
      </c>
      <c r="K63" s="14">
        <f t="shared" si="2"/>
        <v>2942765.1972416551</v>
      </c>
      <c r="L63" s="21">
        <f t="shared" si="5"/>
        <v>30.022427725848015</v>
      </c>
    </row>
    <row r="64" spans="1:12" x14ac:dyDescent="0.2">
      <c r="A64" s="17">
        <v>55</v>
      </c>
      <c r="B64" s="48">
        <v>0</v>
      </c>
      <c r="C64" s="47">
        <v>255</v>
      </c>
      <c r="D64" s="47">
        <v>308</v>
      </c>
      <c r="E64" s="18">
        <v>0.38109999999999999</v>
      </c>
      <c r="F64" s="19">
        <f t="shared" si="3"/>
        <v>0</v>
      </c>
      <c r="G64" s="19">
        <f t="shared" si="0"/>
        <v>0</v>
      </c>
      <c r="H64" s="14">
        <f t="shared" si="6"/>
        <v>98018.895211064533</v>
      </c>
      <c r="I64" s="14">
        <f t="shared" si="4"/>
        <v>0</v>
      </c>
      <c r="J64" s="14">
        <f t="shared" si="1"/>
        <v>98018.895211064533</v>
      </c>
      <c r="K64" s="14">
        <f t="shared" si="2"/>
        <v>2844746.3020305904</v>
      </c>
      <c r="L64" s="21">
        <f t="shared" si="5"/>
        <v>29.022427725848015</v>
      </c>
    </row>
    <row r="65" spans="1:12" x14ac:dyDescent="0.2">
      <c r="A65" s="17">
        <v>56</v>
      </c>
      <c r="B65" s="48">
        <v>4</v>
      </c>
      <c r="C65" s="47">
        <v>250</v>
      </c>
      <c r="D65" s="47">
        <v>277</v>
      </c>
      <c r="E65" s="18">
        <v>0.45079999999999998</v>
      </c>
      <c r="F65" s="19">
        <f t="shared" si="3"/>
        <v>1.5180265654648957E-2</v>
      </c>
      <c r="G65" s="19">
        <f t="shared" si="0"/>
        <v>1.5054754140810126E-2</v>
      </c>
      <c r="H65" s="14">
        <f t="shared" si="6"/>
        <v>98018.895211064533</v>
      </c>
      <c r="I65" s="14">
        <f t="shared" si="4"/>
        <v>1475.6503685564076</v>
      </c>
      <c r="J65" s="14">
        <f t="shared" si="1"/>
        <v>97208.468028653355</v>
      </c>
      <c r="K65" s="14">
        <f t="shared" si="2"/>
        <v>2746727.4068195256</v>
      </c>
      <c r="L65" s="21">
        <f t="shared" si="5"/>
        <v>28.022427725848011</v>
      </c>
    </row>
    <row r="66" spans="1:12" x14ac:dyDescent="0.2">
      <c r="A66" s="17">
        <v>57</v>
      </c>
      <c r="B66" s="48">
        <v>1</v>
      </c>
      <c r="C66" s="47">
        <v>255</v>
      </c>
      <c r="D66" s="47">
        <v>262</v>
      </c>
      <c r="E66" s="18">
        <v>0.52090000000000003</v>
      </c>
      <c r="F66" s="19">
        <f t="shared" si="3"/>
        <v>3.8684719535783366E-3</v>
      </c>
      <c r="G66" s="19">
        <f t="shared" si="0"/>
        <v>3.861315449779538E-3</v>
      </c>
      <c r="H66" s="14">
        <f t="shared" si="6"/>
        <v>96543.244842508124</v>
      </c>
      <c r="I66" s="14">
        <f t="shared" si="4"/>
        <v>372.78392288222534</v>
      </c>
      <c r="J66" s="14">
        <f t="shared" si="1"/>
        <v>96364.644065055254</v>
      </c>
      <c r="K66" s="14">
        <f t="shared" si="2"/>
        <v>2649518.9387908722</v>
      </c>
      <c r="L66" s="21">
        <f t="shared" si="5"/>
        <v>27.44385630618752</v>
      </c>
    </row>
    <row r="67" spans="1:12" x14ac:dyDescent="0.2">
      <c r="A67" s="17">
        <v>58</v>
      </c>
      <c r="B67" s="48">
        <v>1</v>
      </c>
      <c r="C67" s="47">
        <v>222</v>
      </c>
      <c r="D67" s="47">
        <v>263</v>
      </c>
      <c r="E67" s="18">
        <v>0.25679999999999997</v>
      </c>
      <c r="F67" s="19">
        <f t="shared" si="3"/>
        <v>4.1237113402061857E-3</v>
      </c>
      <c r="G67" s="19">
        <f t="shared" si="0"/>
        <v>4.1111118419754388E-3</v>
      </c>
      <c r="H67" s="14">
        <f t="shared" si="6"/>
        <v>96170.460919625897</v>
      </c>
      <c r="I67" s="14">
        <f t="shared" si="4"/>
        <v>395.36752073491016</v>
      </c>
      <c r="J67" s="14">
        <f t="shared" si="1"/>
        <v>95876.623778215711</v>
      </c>
      <c r="K67" s="14">
        <f t="shared" si="2"/>
        <v>2553154.2947258172</v>
      </c>
      <c r="L67" s="21">
        <f t="shared" si="5"/>
        <v>26.548217304059779</v>
      </c>
    </row>
    <row r="68" spans="1:12" x14ac:dyDescent="0.2">
      <c r="A68" s="17">
        <v>59</v>
      </c>
      <c r="B68" s="48">
        <v>1</v>
      </c>
      <c r="C68" s="47">
        <v>249</v>
      </c>
      <c r="D68" s="47">
        <v>231</v>
      </c>
      <c r="E68" s="18">
        <v>0</v>
      </c>
      <c r="F68" s="19">
        <f t="shared" si="3"/>
        <v>4.1666666666666666E-3</v>
      </c>
      <c r="G68" s="19">
        <f t="shared" si="0"/>
        <v>4.1493775933609959E-3</v>
      </c>
      <c r="H68" s="14">
        <f t="shared" si="6"/>
        <v>95775.093398890982</v>
      </c>
      <c r="I68" s="14">
        <f t="shared" si="4"/>
        <v>397.40702655141484</v>
      </c>
      <c r="J68" s="14">
        <f t="shared" si="1"/>
        <v>95377.686372339565</v>
      </c>
      <c r="K68" s="14">
        <f t="shared" si="2"/>
        <v>2457277.6709476016</v>
      </c>
      <c r="L68" s="21">
        <f t="shared" si="5"/>
        <v>25.656750452994654</v>
      </c>
    </row>
    <row r="69" spans="1:12" x14ac:dyDescent="0.2">
      <c r="A69" s="17">
        <v>60</v>
      </c>
      <c r="B69" s="48">
        <v>1</v>
      </c>
      <c r="C69" s="47">
        <v>210</v>
      </c>
      <c r="D69" s="47">
        <v>260</v>
      </c>
      <c r="E69" s="18">
        <v>0.68030000000000002</v>
      </c>
      <c r="F69" s="19">
        <f t="shared" si="3"/>
        <v>4.2553191489361703E-3</v>
      </c>
      <c r="G69" s="19">
        <f t="shared" si="0"/>
        <v>4.2495379689843227E-3</v>
      </c>
      <c r="H69" s="14">
        <f t="shared" si="6"/>
        <v>95377.686372339565</v>
      </c>
      <c r="I69" s="14">
        <f t="shared" si="4"/>
        <v>405.3110996331356</v>
      </c>
      <c r="J69" s="14">
        <f t="shared" si="1"/>
        <v>95248.108413786846</v>
      </c>
      <c r="K69" s="14">
        <f t="shared" si="2"/>
        <v>2361899.9845752618</v>
      </c>
      <c r="L69" s="21">
        <f t="shared" si="5"/>
        <v>24.763653579882131</v>
      </c>
    </row>
    <row r="70" spans="1:12" x14ac:dyDescent="0.2">
      <c r="A70" s="17">
        <v>61</v>
      </c>
      <c r="B70" s="48">
        <v>3</v>
      </c>
      <c r="C70" s="47">
        <v>212</v>
      </c>
      <c r="D70" s="47">
        <v>221</v>
      </c>
      <c r="E70" s="18">
        <v>0.56420000000000003</v>
      </c>
      <c r="F70" s="19">
        <f t="shared" si="3"/>
        <v>1.3856812933025405E-2</v>
      </c>
      <c r="G70" s="19">
        <f t="shared" si="0"/>
        <v>1.3773636708394665E-2</v>
      </c>
      <c r="H70" s="14">
        <f t="shared" si="6"/>
        <v>94972.375272706427</v>
      </c>
      <c r="I70" s="14">
        <f t="shared" si="4"/>
        <v>1308.1149943395831</v>
      </c>
      <c r="J70" s="14">
        <f t="shared" si="1"/>
        <v>94402.29875817323</v>
      </c>
      <c r="K70" s="14">
        <f t="shared" si="2"/>
        <v>2266651.8761614752</v>
      </c>
      <c r="L70" s="21">
        <f t="shared" si="5"/>
        <v>23.866433472396004</v>
      </c>
    </row>
    <row r="71" spans="1:12" x14ac:dyDescent="0.2">
      <c r="A71" s="17">
        <v>62</v>
      </c>
      <c r="B71" s="48">
        <v>1</v>
      </c>
      <c r="C71" s="47">
        <v>184</v>
      </c>
      <c r="D71" s="47">
        <v>220</v>
      </c>
      <c r="E71" s="18">
        <v>0.31419999999999998</v>
      </c>
      <c r="F71" s="19">
        <f t="shared" si="3"/>
        <v>4.9504950495049506E-3</v>
      </c>
      <c r="G71" s="19">
        <f t="shared" si="0"/>
        <v>4.9337447418615421E-3</v>
      </c>
      <c r="H71" s="14">
        <f t="shared" si="6"/>
        <v>93664.260278366841</v>
      </c>
      <c r="I71" s="14">
        <f t="shared" si="4"/>
        <v>462.11555164874329</v>
      </c>
      <c r="J71" s="14">
        <f t="shared" si="1"/>
        <v>93347.341433046124</v>
      </c>
      <c r="K71" s="14">
        <f t="shared" si="2"/>
        <v>2172249.5774033018</v>
      </c>
      <c r="L71" s="21">
        <f t="shared" si="5"/>
        <v>23.191872448973104</v>
      </c>
    </row>
    <row r="72" spans="1:12" x14ac:dyDescent="0.2">
      <c r="A72" s="17">
        <v>63</v>
      </c>
      <c r="B72" s="48">
        <v>2</v>
      </c>
      <c r="C72" s="47">
        <v>190</v>
      </c>
      <c r="D72" s="47">
        <v>194</v>
      </c>
      <c r="E72" s="18">
        <v>0.72270000000000001</v>
      </c>
      <c r="F72" s="19">
        <f t="shared" si="3"/>
        <v>1.0416666666666666E-2</v>
      </c>
      <c r="G72" s="19">
        <f t="shared" si="0"/>
        <v>1.0386664353902737E-2</v>
      </c>
      <c r="H72" s="14">
        <f t="shared" si="6"/>
        <v>93202.144726718092</v>
      </c>
      <c r="I72" s="14">
        <f t="shared" si="4"/>
        <v>968.05939434028676</v>
      </c>
      <c r="J72" s="14">
        <f t="shared" si="1"/>
        <v>92933.701856667525</v>
      </c>
      <c r="K72" s="14">
        <f t="shared" si="2"/>
        <v>2078902.2359702559</v>
      </c>
      <c r="L72" s="21">
        <f t="shared" si="5"/>
        <v>22.305304690851184</v>
      </c>
    </row>
    <row r="73" spans="1:12" x14ac:dyDescent="0.2">
      <c r="A73" s="17">
        <v>64</v>
      </c>
      <c r="B73" s="48">
        <v>0</v>
      </c>
      <c r="C73" s="47">
        <v>189</v>
      </c>
      <c r="D73" s="47">
        <v>192</v>
      </c>
      <c r="E73" s="18">
        <v>0.59289999999999998</v>
      </c>
      <c r="F73" s="19">
        <f t="shared" si="3"/>
        <v>0</v>
      </c>
      <c r="G73" s="19">
        <f t="shared" ref="G73:G108" si="7">F73/((1+(1-E73)*F73))</f>
        <v>0</v>
      </c>
      <c r="H73" s="14">
        <f t="shared" si="6"/>
        <v>92234.085332377799</v>
      </c>
      <c r="I73" s="14">
        <f t="shared" si="4"/>
        <v>0</v>
      </c>
      <c r="J73" s="14">
        <f t="shared" ref="J73:J108" si="8">H74+I73*E73</f>
        <v>92234.085332377799</v>
      </c>
      <c r="K73" s="14">
        <f t="shared" ref="K73:K97" si="9">K74+J73</f>
        <v>1985968.5341135885</v>
      </c>
      <c r="L73" s="21">
        <f t="shared" si="5"/>
        <v>21.531828791459109</v>
      </c>
    </row>
    <row r="74" spans="1:12" x14ac:dyDescent="0.2">
      <c r="A74" s="17">
        <v>65</v>
      </c>
      <c r="B74" s="48">
        <v>1</v>
      </c>
      <c r="C74" s="47">
        <v>167</v>
      </c>
      <c r="D74" s="47">
        <v>201</v>
      </c>
      <c r="E74" s="18">
        <v>0.22059999999999999</v>
      </c>
      <c r="F74" s="19">
        <f t="shared" ref="F74:F108" si="10">B74/((C74+D74)/2)</f>
        <v>5.434782608695652E-3</v>
      </c>
      <c r="G74" s="19">
        <f t="shared" si="7"/>
        <v>5.4118586812166294E-3</v>
      </c>
      <c r="H74" s="14">
        <f t="shared" si="6"/>
        <v>92234.085332377799</v>
      </c>
      <c r="I74" s="14">
        <f t="shared" ref="I74:I108" si="11">H74*G74</f>
        <v>499.15783541010416</v>
      </c>
      <c r="J74" s="14">
        <f t="shared" si="8"/>
        <v>91845.041715459156</v>
      </c>
      <c r="K74" s="14">
        <f t="shared" si="9"/>
        <v>1893734.4487812107</v>
      </c>
      <c r="L74" s="21">
        <f t="shared" ref="L74:L108" si="12">K74/H74</f>
        <v>20.531828791459109</v>
      </c>
    </row>
    <row r="75" spans="1:12" x14ac:dyDescent="0.2">
      <c r="A75" s="17">
        <v>66</v>
      </c>
      <c r="B75" s="48">
        <v>4</v>
      </c>
      <c r="C75" s="47">
        <v>176</v>
      </c>
      <c r="D75" s="47">
        <v>176</v>
      </c>
      <c r="E75" s="18">
        <v>0.33329999999999999</v>
      </c>
      <c r="F75" s="19">
        <f t="shared" si="10"/>
        <v>2.2727272727272728E-2</v>
      </c>
      <c r="G75" s="19">
        <f t="shared" si="7"/>
        <v>2.2388042993997763E-2</v>
      </c>
      <c r="H75" s="14">
        <f t="shared" ref="H75:H108" si="13">H74-I74</f>
        <v>91734.927496967692</v>
      </c>
      <c r="I75" s="14">
        <f t="shared" si="11"/>
        <v>2053.7655008533802</v>
      </c>
      <c r="J75" s="14">
        <f t="shared" si="8"/>
        <v>90365.682037548744</v>
      </c>
      <c r="K75" s="14">
        <f t="shared" si="9"/>
        <v>1801889.4070657515</v>
      </c>
      <c r="L75" s="21">
        <f t="shared" si="12"/>
        <v>19.642348407865839</v>
      </c>
    </row>
    <row r="76" spans="1:12" x14ac:dyDescent="0.2">
      <c r="A76" s="17">
        <v>67</v>
      </c>
      <c r="B76" s="48">
        <v>0</v>
      </c>
      <c r="C76" s="47">
        <v>175</v>
      </c>
      <c r="D76" s="47">
        <v>181</v>
      </c>
      <c r="E76" s="18">
        <v>0.57099999999999995</v>
      </c>
      <c r="F76" s="19">
        <f t="shared" si="10"/>
        <v>0</v>
      </c>
      <c r="G76" s="19">
        <f t="shared" si="7"/>
        <v>0</v>
      </c>
      <c r="H76" s="14">
        <f t="shared" si="13"/>
        <v>89681.161996114315</v>
      </c>
      <c r="I76" s="14">
        <f t="shared" si="11"/>
        <v>0</v>
      </c>
      <c r="J76" s="14">
        <f t="shared" si="8"/>
        <v>89681.161996114315</v>
      </c>
      <c r="K76" s="14">
        <f t="shared" si="9"/>
        <v>1711523.7250282026</v>
      </c>
      <c r="L76" s="21">
        <f t="shared" si="12"/>
        <v>19.084540018586726</v>
      </c>
    </row>
    <row r="77" spans="1:12" x14ac:dyDescent="0.2">
      <c r="A77" s="17">
        <v>68</v>
      </c>
      <c r="B77" s="48">
        <v>1</v>
      </c>
      <c r="C77" s="47">
        <v>153</v>
      </c>
      <c r="D77" s="47">
        <v>179</v>
      </c>
      <c r="E77" s="18">
        <v>0.36990000000000001</v>
      </c>
      <c r="F77" s="19">
        <f t="shared" si="10"/>
        <v>6.024096385542169E-3</v>
      </c>
      <c r="G77" s="19">
        <f t="shared" si="7"/>
        <v>6.0013166888815408E-3</v>
      </c>
      <c r="H77" s="14">
        <f t="shared" si="13"/>
        <v>89681.161996114315</v>
      </c>
      <c r="I77" s="14">
        <f t="shared" si="11"/>
        <v>538.20505416556989</v>
      </c>
      <c r="J77" s="14">
        <f t="shared" si="8"/>
        <v>89342.038991484587</v>
      </c>
      <c r="K77" s="14">
        <f t="shared" si="9"/>
        <v>1621842.5630320883</v>
      </c>
      <c r="L77" s="21">
        <f t="shared" si="12"/>
        <v>18.084540018586726</v>
      </c>
    </row>
    <row r="78" spans="1:12" x14ac:dyDescent="0.2">
      <c r="A78" s="17">
        <v>69</v>
      </c>
      <c r="B78" s="48">
        <v>1</v>
      </c>
      <c r="C78" s="47">
        <v>147</v>
      </c>
      <c r="D78" s="47">
        <v>158</v>
      </c>
      <c r="E78" s="18">
        <v>0.2923</v>
      </c>
      <c r="F78" s="19">
        <f t="shared" si="10"/>
        <v>6.5573770491803279E-3</v>
      </c>
      <c r="G78" s="19">
        <f t="shared" si="7"/>
        <v>6.5270870850485966E-3</v>
      </c>
      <c r="H78" s="14">
        <f t="shared" si="13"/>
        <v>89142.956941948738</v>
      </c>
      <c r="I78" s="14">
        <f t="shared" si="11"/>
        <v>581.84384297883673</v>
      </c>
      <c r="J78" s="14">
        <f t="shared" si="8"/>
        <v>88731.186054272621</v>
      </c>
      <c r="K78" s="14">
        <f t="shared" si="9"/>
        <v>1532500.5240406038</v>
      </c>
      <c r="L78" s="21">
        <f t="shared" si="12"/>
        <v>17.191493042334141</v>
      </c>
    </row>
    <row r="79" spans="1:12" x14ac:dyDescent="0.2">
      <c r="A79" s="17">
        <v>70</v>
      </c>
      <c r="B79" s="48">
        <v>1</v>
      </c>
      <c r="C79" s="47">
        <v>169</v>
      </c>
      <c r="D79" s="47">
        <v>153</v>
      </c>
      <c r="E79" s="18">
        <v>0.55400000000000005</v>
      </c>
      <c r="F79" s="19">
        <f t="shared" si="10"/>
        <v>6.2111801242236021E-3</v>
      </c>
      <c r="G79" s="19">
        <f t="shared" si="7"/>
        <v>6.1940215304188391E-3</v>
      </c>
      <c r="H79" s="14">
        <f t="shared" si="13"/>
        <v>88561.113098969901</v>
      </c>
      <c r="I79" s="14">
        <f t="shared" si="11"/>
        <v>548.54944129287742</v>
      </c>
      <c r="J79" s="14">
        <f t="shared" si="8"/>
        <v>88316.460048153269</v>
      </c>
      <c r="K79" s="14">
        <f t="shared" si="9"/>
        <v>1443769.3379863312</v>
      </c>
      <c r="L79" s="21">
        <f t="shared" si="12"/>
        <v>16.30252023111851</v>
      </c>
    </row>
    <row r="80" spans="1:12" x14ac:dyDescent="0.2">
      <c r="A80" s="17">
        <v>71</v>
      </c>
      <c r="B80" s="48">
        <v>2</v>
      </c>
      <c r="C80" s="47">
        <v>165</v>
      </c>
      <c r="D80" s="47">
        <v>169</v>
      </c>
      <c r="E80" s="18">
        <v>9.0200000000000002E-2</v>
      </c>
      <c r="F80" s="19">
        <f t="shared" si="10"/>
        <v>1.1976047904191617E-2</v>
      </c>
      <c r="G80" s="19">
        <f t="shared" si="7"/>
        <v>1.1846965636691475E-2</v>
      </c>
      <c r="H80" s="14">
        <f t="shared" si="13"/>
        <v>88012.563657677019</v>
      </c>
      <c r="I80" s="14">
        <f t="shared" si="11"/>
        <v>1042.6818172496205</v>
      </c>
      <c r="J80" s="14">
        <f t="shared" si="8"/>
        <v>87063.931740343323</v>
      </c>
      <c r="K80" s="14">
        <f t="shared" si="9"/>
        <v>1355452.8779381779</v>
      </c>
      <c r="L80" s="21">
        <f t="shared" si="12"/>
        <v>15.400674876489029</v>
      </c>
    </row>
    <row r="81" spans="1:12" x14ac:dyDescent="0.2">
      <c r="A81" s="17">
        <v>72</v>
      </c>
      <c r="B81" s="48">
        <v>3</v>
      </c>
      <c r="C81" s="47">
        <v>160</v>
      </c>
      <c r="D81" s="47">
        <v>164</v>
      </c>
      <c r="E81" s="18">
        <v>0.50219999999999998</v>
      </c>
      <c r="F81" s="19">
        <f t="shared" si="10"/>
        <v>1.8518518518518517E-2</v>
      </c>
      <c r="G81" s="19">
        <f t="shared" si="7"/>
        <v>1.8349364561505235E-2</v>
      </c>
      <c r="H81" s="14">
        <f t="shared" si="13"/>
        <v>86969.881840427406</v>
      </c>
      <c r="I81" s="14">
        <f t="shared" si="11"/>
        <v>1595.8420677610363</v>
      </c>
      <c r="J81" s="14">
        <f t="shared" si="8"/>
        <v>86175.471659095958</v>
      </c>
      <c r="K81" s="14">
        <f t="shared" si="9"/>
        <v>1268388.9461978346</v>
      </c>
      <c r="L81" s="21">
        <f t="shared" si="12"/>
        <v>14.584232142859275</v>
      </c>
    </row>
    <row r="82" spans="1:12" x14ac:dyDescent="0.2">
      <c r="A82" s="17">
        <v>73</v>
      </c>
      <c r="B82" s="48">
        <v>3</v>
      </c>
      <c r="C82" s="47">
        <v>140</v>
      </c>
      <c r="D82" s="47">
        <v>163</v>
      </c>
      <c r="E82" s="18">
        <v>0.53049999999999997</v>
      </c>
      <c r="F82" s="19">
        <f t="shared" si="10"/>
        <v>1.9801980198019802E-2</v>
      </c>
      <c r="G82" s="19">
        <f t="shared" si="7"/>
        <v>1.961957641334524E-2</v>
      </c>
      <c r="H82" s="14">
        <f t="shared" si="13"/>
        <v>85374.039772666365</v>
      </c>
      <c r="I82" s="14">
        <f t="shared" si="11"/>
        <v>1675.0024970358033</v>
      </c>
      <c r="J82" s="14">
        <f t="shared" si="8"/>
        <v>84587.626100308058</v>
      </c>
      <c r="K82" s="14">
        <f t="shared" si="9"/>
        <v>1182213.4745387386</v>
      </c>
      <c r="L82" s="21">
        <f t="shared" si="12"/>
        <v>13.847458521193699</v>
      </c>
    </row>
    <row r="83" spans="1:12" x14ac:dyDescent="0.2">
      <c r="A83" s="17">
        <v>74</v>
      </c>
      <c r="B83" s="48">
        <v>3</v>
      </c>
      <c r="C83" s="47">
        <v>150</v>
      </c>
      <c r="D83" s="47">
        <v>139</v>
      </c>
      <c r="E83" s="18">
        <v>0.64980000000000004</v>
      </c>
      <c r="F83" s="19">
        <f t="shared" si="10"/>
        <v>2.0761245674740483E-2</v>
      </c>
      <c r="G83" s="19">
        <f t="shared" si="7"/>
        <v>2.0611388754151475E-2</v>
      </c>
      <c r="H83" s="14">
        <f t="shared" si="13"/>
        <v>83699.037275630559</v>
      </c>
      <c r="I83" s="14">
        <f t="shared" si="11"/>
        <v>1725.1533956362368</v>
      </c>
      <c r="J83" s="14">
        <f t="shared" si="8"/>
        <v>83094.888556478749</v>
      </c>
      <c r="K83" s="14">
        <f t="shared" si="9"/>
        <v>1097625.8484384306</v>
      </c>
      <c r="L83" s="21">
        <f t="shared" si="12"/>
        <v>13.113960257676828</v>
      </c>
    </row>
    <row r="84" spans="1:12" x14ac:dyDescent="0.2">
      <c r="A84" s="17">
        <v>75</v>
      </c>
      <c r="B84" s="48">
        <v>2</v>
      </c>
      <c r="C84" s="47">
        <v>135</v>
      </c>
      <c r="D84" s="47">
        <v>148</v>
      </c>
      <c r="E84" s="18">
        <v>0.75</v>
      </c>
      <c r="F84" s="19">
        <f t="shared" si="10"/>
        <v>1.4134275618374558E-2</v>
      </c>
      <c r="G84" s="19">
        <f t="shared" si="7"/>
        <v>1.4084507042253521E-2</v>
      </c>
      <c r="H84" s="14">
        <f t="shared" si="13"/>
        <v>81973.883879994319</v>
      </c>
      <c r="I84" s="14">
        <f t="shared" si="11"/>
        <v>1154.5617447886525</v>
      </c>
      <c r="J84" s="14">
        <f t="shared" si="8"/>
        <v>81685.243443797168</v>
      </c>
      <c r="K84" s="14">
        <f t="shared" si="9"/>
        <v>1014530.9598819518</v>
      </c>
      <c r="L84" s="21">
        <f t="shared" si="12"/>
        <v>12.376270488381087</v>
      </c>
    </row>
    <row r="85" spans="1:12" x14ac:dyDescent="0.2">
      <c r="A85" s="17">
        <v>76</v>
      </c>
      <c r="B85" s="48">
        <v>5</v>
      </c>
      <c r="C85" s="47">
        <v>150</v>
      </c>
      <c r="D85" s="47">
        <v>133</v>
      </c>
      <c r="E85" s="18">
        <v>0.42599999999999999</v>
      </c>
      <c r="F85" s="19">
        <f t="shared" si="10"/>
        <v>3.5335689045936397E-2</v>
      </c>
      <c r="G85" s="19">
        <f t="shared" si="7"/>
        <v>3.463323405139572E-2</v>
      </c>
      <c r="H85" s="14">
        <f t="shared" si="13"/>
        <v>80819.322135205672</v>
      </c>
      <c r="I85" s="14">
        <f t="shared" si="11"/>
        <v>2799.0344993837248</v>
      </c>
      <c r="J85" s="14">
        <f t="shared" si="8"/>
        <v>79212.676332559422</v>
      </c>
      <c r="K85" s="14">
        <f t="shared" si="9"/>
        <v>932845.71643815469</v>
      </c>
      <c r="L85" s="21">
        <f t="shared" si="12"/>
        <v>11.54236006678653</v>
      </c>
    </row>
    <row r="86" spans="1:12" x14ac:dyDescent="0.2">
      <c r="A86" s="17">
        <v>77</v>
      </c>
      <c r="B86" s="48">
        <v>1</v>
      </c>
      <c r="C86" s="47">
        <v>102</v>
      </c>
      <c r="D86" s="47">
        <v>152</v>
      </c>
      <c r="E86" s="18">
        <v>0.47199999999999998</v>
      </c>
      <c r="F86" s="19">
        <f t="shared" si="10"/>
        <v>7.874015748031496E-3</v>
      </c>
      <c r="G86" s="19">
        <f t="shared" si="7"/>
        <v>7.8414152186186553E-3</v>
      </c>
      <c r="H86" s="14">
        <f t="shared" si="13"/>
        <v>78020.287635821951</v>
      </c>
      <c r="I86" s="14">
        <f t="shared" si="11"/>
        <v>611.78947082853915</v>
      </c>
      <c r="J86" s="14">
        <f t="shared" si="8"/>
        <v>77697.26279522448</v>
      </c>
      <c r="K86" s="14">
        <f t="shared" si="9"/>
        <v>853633.04010559525</v>
      </c>
      <c r="L86" s="21">
        <f t="shared" si="12"/>
        <v>10.941167560034234</v>
      </c>
    </row>
    <row r="87" spans="1:12" x14ac:dyDescent="0.2">
      <c r="A87" s="17">
        <v>78</v>
      </c>
      <c r="B87" s="48">
        <v>1</v>
      </c>
      <c r="C87" s="47">
        <v>92</v>
      </c>
      <c r="D87" s="47">
        <v>103</v>
      </c>
      <c r="E87" s="18">
        <v>0.41889999999999999</v>
      </c>
      <c r="F87" s="19">
        <f t="shared" si="10"/>
        <v>1.0256410256410256E-2</v>
      </c>
      <c r="G87" s="19">
        <f t="shared" si="7"/>
        <v>1.0195644216877665E-2</v>
      </c>
      <c r="H87" s="14">
        <f t="shared" si="13"/>
        <v>77408.498164993405</v>
      </c>
      <c r="I87" s="14">
        <f t="shared" si="11"/>
        <v>789.22950665310043</v>
      </c>
      <c r="J87" s="14">
        <f t="shared" si="8"/>
        <v>76949.876898677292</v>
      </c>
      <c r="K87" s="14">
        <f t="shared" si="9"/>
        <v>775935.77731037082</v>
      </c>
      <c r="L87" s="21">
        <f t="shared" si="12"/>
        <v>10.023909463486707</v>
      </c>
    </row>
    <row r="88" spans="1:12" x14ac:dyDescent="0.2">
      <c r="A88" s="17">
        <v>79</v>
      </c>
      <c r="B88" s="48">
        <v>6</v>
      </c>
      <c r="C88" s="47">
        <v>154</v>
      </c>
      <c r="D88" s="47">
        <v>92</v>
      </c>
      <c r="E88" s="18">
        <v>0.47499999999999998</v>
      </c>
      <c r="F88" s="19">
        <f t="shared" si="10"/>
        <v>4.878048780487805E-2</v>
      </c>
      <c r="G88" s="19">
        <f t="shared" si="7"/>
        <v>4.7562425683709872E-2</v>
      </c>
      <c r="H88" s="14">
        <f t="shared" si="13"/>
        <v>76619.268658340312</v>
      </c>
      <c r="I88" s="14">
        <f t="shared" si="11"/>
        <v>3644.1982715025119</v>
      </c>
      <c r="J88" s="14">
        <f t="shared" si="8"/>
        <v>74706.064565801498</v>
      </c>
      <c r="K88" s="14">
        <f t="shared" si="9"/>
        <v>698985.9004116935</v>
      </c>
      <c r="L88" s="21">
        <f t="shared" si="12"/>
        <v>9.1228474592808073</v>
      </c>
    </row>
    <row r="89" spans="1:12" x14ac:dyDescent="0.2">
      <c r="A89" s="17">
        <v>80</v>
      </c>
      <c r="B89" s="48">
        <v>8</v>
      </c>
      <c r="C89" s="47">
        <v>95</v>
      </c>
      <c r="D89" s="47">
        <v>152</v>
      </c>
      <c r="E89" s="18">
        <v>0.39979999999999999</v>
      </c>
      <c r="F89" s="19">
        <f t="shared" si="10"/>
        <v>6.4777327935222673E-2</v>
      </c>
      <c r="G89" s="19">
        <f t="shared" si="7"/>
        <v>6.235308055394477E-2</v>
      </c>
      <c r="H89" s="14">
        <f t="shared" si="13"/>
        <v>72975.070386837804</v>
      </c>
      <c r="I89" s="14">
        <f t="shared" si="11"/>
        <v>4550.2204422602872</v>
      </c>
      <c r="J89" s="14">
        <f t="shared" si="8"/>
        <v>70244.028077393188</v>
      </c>
      <c r="K89" s="14">
        <f t="shared" si="9"/>
        <v>624279.83584589197</v>
      </c>
      <c r="L89" s="21">
        <f t="shared" si="12"/>
        <v>8.5547000165482618</v>
      </c>
    </row>
    <row r="90" spans="1:12" x14ac:dyDescent="0.2">
      <c r="A90" s="17">
        <v>81</v>
      </c>
      <c r="B90" s="48">
        <v>3</v>
      </c>
      <c r="C90" s="47">
        <v>116</v>
      </c>
      <c r="D90" s="47">
        <v>94</v>
      </c>
      <c r="E90" s="18">
        <v>0.57050000000000001</v>
      </c>
      <c r="F90" s="19">
        <f t="shared" si="10"/>
        <v>2.8571428571428571E-2</v>
      </c>
      <c r="G90" s="19">
        <f t="shared" si="7"/>
        <v>2.8225066681720038E-2</v>
      </c>
      <c r="H90" s="14">
        <f t="shared" si="13"/>
        <v>68424.849944577523</v>
      </c>
      <c r="I90" s="14">
        <f t="shared" si="11"/>
        <v>1931.2959523723882</v>
      </c>
      <c r="J90" s="14">
        <f t="shared" si="8"/>
        <v>67595.358333033582</v>
      </c>
      <c r="K90" s="14">
        <f t="shared" si="9"/>
        <v>554035.80776849878</v>
      </c>
      <c r="L90" s="21">
        <f t="shared" si="12"/>
        <v>8.0969970444546746</v>
      </c>
    </row>
    <row r="91" spans="1:12" x14ac:dyDescent="0.2">
      <c r="A91" s="17">
        <v>82</v>
      </c>
      <c r="B91" s="48">
        <v>8</v>
      </c>
      <c r="C91" s="47">
        <v>117</v>
      </c>
      <c r="D91" s="47">
        <v>112</v>
      </c>
      <c r="E91" s="18">
        <v>0.49909999999999999</v>
      </c>
      <c r="F91" s="19">
        <f t="shared" si="10"/>
        <v>6.9868995633187769E-2</v>
      </c>
      <c r="G91" s="19">
        <f t="shared" si="7"/>
        <v>6.7506446865675668E-2</v>
      </c>
      <c r="H91" s="14">
        <f t="shared" si="13"/>
        <v>66493.553992205139</v>
      </c>
      <c r="I91" s="14">
        <f t="shared" si="11"/>
        <v>4488.7435694847327</v>
      </c>
      <c r="J91" s="14">
        <f t="shared" si="8"/>
        <v>64245.14233825024</v>
      </c>
      <c r="K91" s="14">
        <f t="shared" si="9"/>
        <v>486440.44943546515</v>
      </c>
      <c r="L91" s="21">
        <f t="shared" si="12"/>
        <v>7.3156030957901459</v>
      </c>
    </row>
    <row r="92" spans="1:12" x14ac:dyDescent="0.2">
      <c r="A92" s="17">
        <v>83</v>
      </c>
      <c r="B92" s="48">
        <v>8</v>
      </c>
      <c r="C92" s="47">
        <v>116</v>
      </c>
      <c r="D92" s="47">
        <v>116</v>
      </c>
      <c r="E92" s="18">
        <v>0.36670000000000003</v>
      </c>
      <c r="F92" s="19">
        <f t="shared" si="10"/>
        <v>6.8965517241379309E-2</v>
      </c>
      <c r="G92" s="19">
        <f t="shared" si="7"/>
        <v>6.6079440703613893E-2</v>
      </c>
      <c r="H92" s="14">
        <f t="shared" si="13"/>
        <v>62004.810422720409</v>
      </c>
      <c r="I92" s="14">
        <f t="shared" si="11"/>
        <v>4097.2431936669736</v>
      </c>
      <c r="J92" s="14">
        <f t="shared" si="8"/>
        <v>59410.026308171116</v>
      </c>
      <c r="K92" s="14">
        <f t="shared" si="9"/>
        <v>422195.30709721491</v>
      </c>
      <c r="L92" s="21">
        <f t="shared" si="12"/>
        <v>6.8090734286401426</v>
      </c>
    </row>
    <row r="93" spans="1:12" x14ac:dyDescent="0.2">
      <c r="A93" s="17">
        <v>84</v>
      </c>
      <c r="B93" s="48">
        <v>11</v>
      </c>
      <c r="C93" s="47">
        <v>110</v>
      </c>
      <c r="D93" s="47">
        <v>100</v>
      </c>
      <c r="E93" s="18">
        <v>0.32240000000000002</v>
      </c>
      <c r="F93" s="19">
        <f t="shared" si="10"/>
        <v>0.10476190476190476</v>
      </c>
      <c r="G93" s="19">
        <f t="shared" si="7"/>
        <v>9.7818122318894182E-2</v>
      </c>
      <c r="H93" s="14">
        <f t="shared" si="13"/>
        <v>57907.567229053435</v>
      </c>
      <c r="I93" s="14">
        <f t="shared" si="11"/>
        <v>5664.4094944011367</v>
      </c>
      <c r="J93" s="14">
        <f t="shared" si="8"/>
        <v>54069.363355647227</v>
      </c>
      <c r="K93" s="14">
        <f t="shared" si="9"/>
        <v>362785.28078904381</v>
      </c>
      <c r="L93" s="21">
        <f t="shared" si="12"/>
        <v>6.2649028123396429</v>
      </c>
    </row>
    <row r="94" spans="1:12" x14ac:dyDescent="0.2">
      <c r="A94" s="17">
        <v>85</v>
      </c>
      <c r="B94" s="48">
        <v>12</v>
      </c>
      <c r="C94" s="47">
        <v>105</v>
      </c>
      <c r="D94" s="47">
        <v>97</v>
      </c>
      <c r="E94" s="18">
        <v>0.64439999999999997</v>
      </c>
      <c r="F94" s="19">
        <f t="shared" si="10"/>
        <v>0.11881188118811881</v>
      </c>
      <c r="G94" s="19">
        <f t="shared" si="7"/>
        <v>0.1139956225680934</v>
      </c>
      <c r="H94" s="14">
        <f t="shared" si="13"/>
        <v>52243.157734652297</v>
      </c>
      <c r="I94" s="14">
        <f t="shared" si="11"/>
        <v>5955.4912908847928</v>
      </c>
      <c r="J94" s="14">
        <f t="shared" si="8"/>
        <v>50125.385031613667</v>
      </c>
      <c r="K94" s="14">
        <f t="shared" si="9"/>
        <v>308715.91743339656</v>
      </c>
      <c r="L94" s="21">
        <f t="shared" si="12"/>
        <v>5.9092124369930419</v>
      </c>
    </row>
    <row r="95" spans="1:12" x14ac:dyDescent="0.2">
      <c r="A95" s="17">
        <v>86</v>
      </c>
      <c r="B95" s="48">
        <v>13</v>
      </c>
      <c r="C95" s="47">
        <v>122</v>
      </c>
      <c r="D95" s="47">
        <v>93</v>
      </c>
      <c r="E95" s="18">
        <v>0.71630000000000005</v>
      </c>
      <c r="F95" s="19">
        <f t="shared" si="10"/>
        <v>0.12093023255813953</v>
      </c>
      <c r="G95" s="19">
        <f t="shared" si="7"/>
        <v>0.1169189868340227</v>
      </c>
      <c r="H95" s="14">
        <f t="shared" si="13"/>
        <v>46287.666443767506</v>
      </c>
      <c r="I95" s="14">
        <f t="shared" si="11"/>
        <v>5411.9070635164871</v>
      </c>
      <c r="J95" s="14">
        <f t="shared" si="8"/>
        <v>44752.308409847879</v>
      </c>
      <c r="K95" s="14">
        <f t="shared" si="9"/>
        <v>258590.53240178287</v>
      </c>
      <c r="L95" s="21">
        <f t="shared" si="12"/>
        <v>5.586596868432137</v>
      </c>
    </row>
    <row r="96" spans="1:12" x14ac:dyDescent="0.2">
      <c r="A96" s="17">
        <v>87</v>
      </c>
      <c r="B96" s="48">
        <v>8</v>
      </c>
      <c r="C96" s="47">
        <v>109</v>
      </c>
      <c r="D96" s="47">
        <v>115</v>
      </c>
      <c r="E96" s="18">
        <v>0.53029999999999999</v>
      </c>
      <c r="F96" s="19">
        <f t="shared" si="10"/>
        <v>7.1428571428571425E-2</v>
      </c>
      <c r="G96" s="19">
        <f t="shared" si="7"/>
        <v>6.9109933170694623E-2</v>
      </c>
      <c r="H96" s="14">
        <f t="shared" si="13"/>
        <v>40875.759380251016</v>
      </c>
      <c r="I96" s="14">
        <f t="shared" si="11"/>
        <v>2824.9209990705417</v>
      </c>
      <c r="J96" s="14">
        <f t="shared" si="8"/>
        <v>39548.893986987583</v>
      </c>
      <c r="K96" s="14">
        <f t="shared" si="9"/>
        <v>213838.223991935</v>
      </c>
      <c r="L96" s="21">
        <f t="shared" si="12"/>
        <v>5.231418993410804</v>
      </c>
    </row>
    <row r="97" spans="1:12" x14ac:dyDescent="0.2">
      <c r="A97" s="17">
        <v>88</v>
      </c>
      <c r="B97" s="48">
        <v>15</v>
      </c>
      <c r="C97" s="47">
        <v>88</v>
      </c>
      <c r="D97" s="47">
        <v>99</v>
      </c>
      <c r="E97" s="18">
        <v>0.49680000000000002</v>
      </c>
      <c r="F97" s="19">
        <f t="shared" si="10"/>
        <v>0.16042780748663102</v>
      </c>
      <c r="G97" s="19">
        <f t="shared" si="7"/>
        <v>0.14844430369725278</v>
      </c>
      <c r="H97" s="14">
        <f t="shared" si="13"/>
        <v>38050.838381180474</v>
      </c>
      <c r="I97" s="14">
        <f t="shared" si="11"/>
        <v>5648.4302085910367</v>
      </c>
      <c r="J97" s="14">
        <f t="shared" si="8"/>
        <v>35208.548300217466</v>
      </c>
      <c r="K97" s="14">
        <f t="shared" si="9"/>
        <v>174289.33000494741</v>
      </c>
      <c r="L97" s="21">
        <f t="shared" si="12"/>
        <v>4.5804333733458282</v>
      </c>
    </row>
    <row r="98" spans="1:12" x14ac:dyDescent="0.2">
      <c r="A98" s="17">
        <v>89</v>
      </c>
      <c r="B98" s="48">
        <v>13</v>
      </c>
      <c r="C98" s="47">
        <v>99</v>
      </c>
      <c r="D98" s="47">
        <v>79</v>
      </c>
      <c r="E98" s="18">
        <v>0.5302</v>
      </c>
      <c r="F98" s="19">
        <f t="shared" si="10"/>
        <v>0.14606741573033707</v>
      </c>
      <c r="G98" s="19">
        <f t="shared" si="7"/>
        <v>0.13668757636104026</v>
      </c>
      <c r="H98" s="14">
        <f t="shared" si="13"/>
        <v>32402.408172589436</v>
      </c>
      <c r="I98" s="14">
        <f t="shared" si="11"/>
        <v>4429.0066413724135</v>
      </c>
      <c r="J98" s="14">
        <f t="shared" si="8"/>
        <v>30321.660852472676</v>
      </c>
      <c r="K98" s="14">
        <f>K99+J98</f>
        <v>139080.78170472995</v>
      </c>
      <c r="L98" s="21">
        <f t="shared" si="12"/>
        <v>4.292297688613905</v>
      </c>
    </row>
    <row r="99" spans="1:12" x14ac:dyDescent="0.2">
      <c r="A99" s="17">
        <v>90</v>
      </c>
      <c r="B99" s="48">
        <v>16</v>
      </c>
      <c r="C99" s="47">
        <v>74</v>
      </c>
      <c r="D99" s="47">
        <v>89</v>
      </c>
      <c r="E99" s="18">
        <v>0.48759999999999998</v>
      </c>
      <c r="F99" s="23">
        <f t="shared" si="10"/>
        <v>0.19631901840490798</v>
      </c>
      <c r="G99" s="23">
        <f t="shared" si="7"/>
        <v>0.17837553401175496</v>
      </c>
      <c r="H99" s="24">
        <f t="shared" si="13"/>
        <v>27973.401531217023</v>
      </c>
      <c r="I99" s="24">
        <f t="shared" si="11"/>
        <v>4989.7704362560808</v>
      </c>
      <c r="J99" s="24">
        <f t="shared" si="8"/>
        <v>25416.643159679406</v>
      </c>
      <c r="K99" s="24">
        <f t="shared" ref="K99:K108" si="14">K100+J99</f>
        <v>108759.12085225727</v>
      </c>
      <c r="L99" s="25">
        <f t="shared" si="12"/>
        <v>3.8879476538056026</v>
      </c>
    </row>
    <row r="100" spans="1:12" x14ac:dyDescent="0.2">
      <c r="A100" s="17">
        <v>91</v>
      </c>
      <c r="B100" s="48">
        <v>12</v>
      </c>
      <c r="C100" s="47">
        <v>74</v>
      </c>
      <c r="D100" s="47">
        <v>62</v>
      </c>
      <c r="E100" s="18">
        <v>0.56669999999999998</v>
      </c>
      <c r="F100" s="23">
        <f t="shared" si="10"/>
        <v>0.17647058823529413</v>
      </c>
      <c r="G100" s="23">
        <f t="shared" si="7"/>
        <v>0.16393532205094019</v>
      </c>
      <c r="H100" s="24">
        <f t="shared" si="13"/>
        <v>22983.631094960943</v>
      </c>
      <c r="I100" s="24">
        <f t="shared" si="11"/>
        <v>3767.8289654524256</v>
      </c>
      <c r="J100" s="24">
        <f t="shared" si="8"/>
        <v>21351.030804230406</v>
      </c>
      <c r="K100" s="24">
        <f t="shared" si="14"/>
        <v>83342.477692577857</v>
      </c>
      <c r="L100" s="25">
        <f t="shared" si="12"/>
        <v>3.6261666987358807</v>
      </c>
    </row>
    <row r="101" spans="1:12" x14ac:dyDescent="0.2">
      <c r="A101" s="17">
        <v>92</v>
      </c>
      <c r="B101" s="48">
        <v>13</v>
      </c>
      <c r="C101" s="47">
        <v>57</v>
      </c>
      <c r="D101" s="47">
        <v>66</v>
      </c>
      <c r="E101" s="18">
        <v>0.42</v>
      </c>
      <c r="F101" s="23">
        <f t="shared" si="10"/>
        <v>0.21138211382113822</v>
      </c>
      <c r="G101" s="23">
        <f t="shared" si="7"/>
        <v>0.18829663962920049</v>
      </c>
      <c r="H101" s="24">
        <f t="shared" si="13"/>
        <v>19215.802129508516</v>
      </c>
      <c r="I101" s="24">
        <f t="shared" si="11"/>
        <v>3618.2709687660886</v>
      </c>
      <c r="J101" s="24">
        <f t="shared" si="8"/>
        <v>17117.204967624184</v>
      </c>
      <c r="K101" s="24">
        <f t="shared" si="14"/>
        <v>61991.446888347447</v>
      </c>
      <c r="L101" s="25">
        <f t="shared" si="12"/>
        <v>3.2260660507713608</v>
      </c>
    </row>
    <row r="102" spans="1:12" x14ac:dyDescent="0.2">
      <c r="A102" s="17">
        <v>93</v>
      </c>
      <c r="B102" s="48">
        <v>13</v>
      </c>
      <c r="C102" s="47">
        <v>47</v>
      </c>
      <c r="D102" s="47">
        <v>42</v>
      </c>
      <c r="E102" s="18">
        <v>0.68579999999999997</v>
      </c>
      <c r="F102" s="23">
        <f t="shared" si="10"/>
        <v>0.29213483146067415</v>
      </c>
      <c r="G102" s="23">
        <f t="shared" si="7"/>
        <v>0.26757449891529417</v>
      </c>
      <c r="H102" s="24">
        <f t="shared" si="13"/>
        <v>15597.531160742428</v>
      </c>
      <c r="I102" s="24">
        <f t="shared" si="11"/>
        <v>4173.5015846513415</v>
      </c>
      <c r="J102" s="24">
        <f t="shared" si="8"/>
        <v>14286.216962844977</v>
      </c>
      <c r="K102" s="24">
        <f t="shared" si="14"/>
        <v>44874.241920723267</v>
      </c>
      <c r="L102" s="25">
        <f t="shared" si="12"/>
        <v>2.877009281678351</v>
      </c>
    </row>
    <row r="103" spans="1:12" x14ac:dyDescent="0.2">
      <c r="A103" s="17">
        <v>94</v>
      </c>
      <c r="B103" s="48">
        <v>18</v>
      </c>
      <c r="C103" s="47">
        <v>43</v>
      </c>
      <c r="D103" s="47">
        <v>33</v>
      </c>
      <c r="E103" s="18">
        <v>0.18440000000000001</v>
      </c>
      <c r="F103" s="23">
        <f t="shared" si="10"/>
        <v>0.47368421052631576</v>
      </c>
      <c r="G103" s="23">
        <f t="shared" si="7"/>
        <v>0.34168046043340267</v>
      </c>
      <c r="H103" s="24">
        <f t="shared" si="13"/>
        <v>11424.029576091087</v>
      </c>
      <c r="I103" s="24">
        <f t="shared" si="11"/>
        <v>3903.3676855636122</v>
      </c>
      <c r="J103" s="24">
        <f t="shared" si="8"/>
        <v>8240.4428917454043</v>
      </c>
      <c r="K103" s="24">
        <f t="shared" si="14"/>
        <v>30588.02495787829</v>
      </c>
      <c r="L103" s="25">
        <f t="shared" si="12"/>
        <v>2.6775162611531393</v>
      </c>
    </row>
    <row r="104" spans="1:12" x14ac:dyDescent="0.2">
      <c r="A104" s="17">
        <v>95</v>
      </c>
      <c r="B104" s="48">
        <v>12</v>
      </c>
      <c r="C104" s="47">
        <v>38</v>
      </c>
      <c r="D104" s="47">
        <v>26</v>
      </c>
      <c r="E104" s="18">
        <v>0.57650000000000001</v>
      </c>
      <c r="F104" s="23">
        <f t="shared" si="10"/>
        <v>0.375</v>
      </c>
      <c r="G104" s="23">
        <f t="shared" si="7"/>
        <v>0.32360714093090986</v>
      </c>
      <c r="H104" s="24">
        <f t="shared" si="13"/>
        <v>7520.6618905274745</v>
      </c>
      <c r="I104" s="24">
        <f t="shared" si="11"/>
        <v>2433.7398923016476</v>
      </c>
      <c r="J104" s="24">
        <f t="shared" si="8"/>
        <v>6489.9730461377276</v>
      </c>
      <c r="K104" s="24">
        <f t="shared" si="14"/>
        <v>22347.582066132883</v>
      </c>
      <c r="L104" s="25">
        <f t="shared" si="12"/>
        <v>2.9714913915064325</v>
      </c>
    </row>
    <row r="105" spans="1:12" x14ac:dyDescent="0.2">
      <c r="A105" s="17">
        <v>96</v>
      </c>
      <c r="B105" s="48">
        <v>5</v>
      </c>
      <c r="C105" s="47">
        <v>24</v>
      </c>
      <c r="D105" s="47">
        <v>25</v>
      </c>
      <c r="E105" s="18">
        <v>0.48720000000000002</v>
      </c>
      <c r="F105" s="23">
        <f t="shared" si="10"/>
        <v>0.20408163265306123</v>
      </c>
      <c r="G105" s="23">
        <f t="shared" si="7"/>
        <v>0.18474726574046704</v>
      </c>
      <c r="H105" s="24">
        <f t="shared" si="13"/>
        <v>5086.9219982258273</v>
      </c>
      <c r="I105" s="24">
        <f t="shared" si="11"/>
        <v>939.79493020725454</v>
      </c>
      <c r="J105" s="24">
        <f t="shared" si="8"/>
        <v>4604.9951580155466</v>
      </c>
      <c r="K105" s="24">
        <f t="shared" si="14"/>
        <v>15857.609019995158</v>
      </c>
      <c r="L105" s="25">
        <f t="shared" si="12"/>
        <v>3.117328912361117</v>
      </c>
    </row>
    <row r="106" spans="1:12" x14ac:dyDescent="0.2">
      <c r="A106" s="17">
        <v>97</v>
      </c>
      <c r="B106" s="48">
        <v>2</v>
      </c>
      <c r="C106" s="47">
        <v>15</v>
      </c>
      <c r="D106" s="47">
        <v>18</v>
      </c>
      <c r="E106" s="18">
        <v>0.53010000000000002</v>
      </c>
      <c r="F106" s="23">
        <f t="shared" si="10"/>
        <v>0.12121212121212122</v>
      </c>
      <c r="G106" s="23">
        <f t="shared" si="7"/>
        <v>0.11468021422264017</v>
      </c>
      <c r="H106" s="24">
        <f t="shared" si="13"/>
        <v>4147.1270680185726</v>
      </c>
      <c r="I106" s="24">
        <f t="shared" si="11"/>
        <v>475.59342056887954</v>
      </c>
      <c r="J106" s="24">
        <f t="shared" si="8"/>
        <v>3923.6457196932561</v>
      </c>
      <c r="K106" s="24">
        <f t="shared" si="14"/>
        <v>11252.613861979611</v>
      </c>
      <c r="L106" s="25">
        <f t="shared" si="12"/>
        <v>2.7133515991724653</v>
      </c>
    </row>
    <row r="107" spans="1:12" x14ac:dyDescent="0.2">
      <c r="A107" s="17">
        <v>98</v>
      </c>
      <c r="B107" s="48">
        <v>8</v>
      </c>
      <c r="C107" s="47">
        <v>14</v>
      </c>
      <c r="D107" s="47">
        <v>9</v>
      </c>
      <c r="E107" s="18">
        <v>0.15570000000000001</v>
      </c>
      <c r="F107" s="23">
        <f t="shared" si="10"/>
        <v>0.69565217391304346</v>
      </c>
      <c r="G107" s="23">
        <f t="shared" si="7"/>
        <v>0.43825050398807958</v>
      </c>
      <c r="H107" s="24">
        <f t="shared" si="13"/>
        <v>3671.533647449693</v>
      </c>
      <c r="I107" s="24">
        <f t="shared" si="11"/>
        <v>1609.05147140402</v>
      </c>
      <c r="J107" s="24">
        <f t="shared" si="8"/>
        <v>2313.0114901432789</v>
      </c>
      <c r="K107" s="24">
        <f t="shared" si="14"/>
        <v>7328.9681422863559</v>
      </c>
      <c r="L107" s="25">
        <f t="shared" si="12"/>
        <v>1.9961598737838551</v>
      </c>
    </row>
    <row r="108" spans="1:12" x14ac:dyDescent="0.2">
      <c r="A108" s="17">
        <v>99</v>
      </c>
      <c r="B108" s="48">
        <v>3</v>
      </c>
      <c r="C108" s="47">
        <v>10</v>
      </c>
      <c r="D108" s="47">
        <v>9</v>
      </c>
      <c r="E108" s="18">
        <v>0</v>
      </c>
      <c r="F108" s="23">
        <f t="shared" si="10"/>
        <v>0.31578947368421051</v>
      </c>
      <c r="G108" s="23">
        <f t="shared" si="7"/>
        <v>0.23999999999999996</v>
      </c>
      <c r="H108" s="24">
        <f t="shared" si="13"/>
        <v>2062.482176045673</v>
      </c>
      <c r="I108" s="24">
        <f t="shared" si="11"/>
        <v>494.99572225096142</v>
      </c>
      <c r="J108" s="24">
        <f t="shared" si="8"/>
        <v>1567.4864537947115</v>
      </c>
      <c r="K108" s="24">
        <f t="shared" si="14"/>
        <v>5015.956652143077</v>
      </c>
      <c r="L108" s="25">
        <f t="shared" si="12"/>
        <v>2.4319999999999999</v>
      </c>
    </row>
    <row r="109" spans="1:12" x14ac:dyDescent="0.2">
      <c r="A109" s="17" t="s">
        <v>22</v>
      </c>
      <c r="B109" s="48">
        <v>10</v>
      </c>
      <c r="C109" s="47">
        <v>23</v>
      </c>
      <c r="D109" s="47">
        <v>21</v>
      </c>
      <c r="E109" s="18">
        <v>0</v>
      </c>
      <c r="F109" s="23">
        <f>B109/((C109+D109)/2)</f>
        <v>0.45454545454545453</v>
      </c>
      <c r="G109" s="23">
        <v>1</v>
      </c>
      <c r="H109" s="24">
        <f>H108-I108</f>
        <v>1567.4864537947115</v>
      </c>
      <c r="I109" s="24">
        <f>H109*G109</f>
        <v>1567.4864537947115</v>
      </c>
      <c r="J109" s="24">
        <f>H109/F109</f>
        <v>3448.4701983483651</v>
      </c>
      <c r="K109" s="24">
        <f>J109</f>
        <v>3448.4701983483651</v>
      </c>
      <c r="L109" s="25">
        <f>K109/H109</f>
        <v>2.1999999999999997</v>
      </c>
    </row>
    <row r="110" spans="1:12" x14ac:dyDescent="0.2">
      <c r="A110" s="26"/>
      <c r="B110" s="26"/>
      <c r="C110" s="26"/>
      <c r="D110" s="26"/>
      <c r="E110" s="27"/>
      <c r="F110" s="27"/>
      <c r="G110" s="27"/>
      <c r="H110" s="26"/>
      <c r="I110" s="26"/>
      <c r="J110" s="26"/>
      <c r="K110" s="26"/>
      <c r="L110" s="27"/>
    </row>
    <row r="111" spans="1:12" x14ac:dyDescent="0.2">
      <c r="A111" s="14"/>
      <c r="B111" s="14"/>
      <c r="C111" s="14"/>
      <c r="D111" s="14"/>
      <c r="E111" s="15"/>
      <c r="F111" s="15"/>
      <c r="G111" s="15"/>
      <c r="H111" s="14"/>
      <c r="I111" s="14"/>
      <c r="J111" s="14"/>
      <c r="K111" s="14"/>
      <c r="L111" s="15"/>
    </row>
    <row r="112" spans="1:12" s="31" customFormat="1" x14ac:dyDescent="0.2">
      <c r="A112" s="57" t="s">
        <v>23</v>
      </c>
      <c r="B112" s="51"/>
      <c r="C112" s="10"/>
      <c r="D112" s="10"/>
      <c r="H112" s="32"/>
      <c r="I112" s="32"/>
      <c r="J112" s="32"/>
      <c r="K112" s="32"/>
      <c r="L112" s="30"/>
    </row>
    <row r="113" spans="1:12" s="31" customFormat="1" x14ac:dyDescent="0.2">
      <c r="A113" s="57" t="s">
        <v>9</v>
      </c>
      <c r="B113" s="49"/>
      <c r="C113" s="49"/>
      <c r="D113" s="49"/>
      <c r="E113" s="34"/>
      <c r="F113" s="34"/>
      <c r="G113" s="34"/>
      <c r="H113" s="33"/>
      <c r="I113" s="33"/>
      <c r="J113" s="33"/>
      <c r="K113" s="33"/>
      <c r="L113" s="30"/>
    </row>
    <row r="114" spans="1:12" s="31" customFormat="1" x14ac:dyDescent="0.2">
      <c r="A114" s="57" t="s">
        <v>10</v>
      </c>
      <c r="B114" s="49"/>
      <c r="C114" s="49"/>
      <c r="D114" s="49"/>
      <c r="E114" s="34"/>
      <c r="F114" s="34"/>
      <c r="G114" s="34"/>
      <c r="H114" s="33"/>
      <c r="I114" s="33"/>
      <c r="J114" s="33"/>
      <c r="K114" s="33"/>
      <c r="L114" s="30"/>
    </row>
    <row r="115" spans="1:12" s="31" customFormat="1" x14ac:dyDescent="0.2">
      <c r="A115" s="57" t="s">
        <v>11</v>
      </c>
      <c r="B115" s="49"/>
      <c r="C115" s="49"/>
      <c r="D115" s="49"/>
      <c r="E115" s="34"/>
      <c r="F115" s="34"/>
      <c r="G115" s="34"/>
      <c r="H115" s="33"/>
      <c r="I115" s="33"/>
      <c r="J115" s="33"/>
      <c r="K115" s="33"/>
      <c r="L115" s="30"/>
    </row>
    <row r="116" spans="1:12" s="31" customFormat="1" x14ac:dyDescent="0.2">
      <c r="A116" s="57" t="s">
        <v>12</v>
      </c>
      <c r="B116" s="49"/>
      <c r="C116" s="49"/>
      <c r="D116" s="49"/>
      <c r="E116" s="34"/>
      <c r="F116" s="34"/>
      <c r="G116" s="34"/>
      <c r="H116" s="33"/>
      <c r="I116" s="33"/>
      <c r="J116" s="33"/>
      <c r="K116" s="33"/>
      <c r="L116" s="30"/>
    </row>
    <row r="117" spans="1:12" s="31" customFormat="1" x14ac:dyDescent="0.2">
      <c r="A117" s="57" t="s">
        <v>13</v>
      </c>
      <c r="B117" s="49"/>
      <c r="C117" s="49"/>
      <c r="D117" s="49"/>
      <c r="E117" s="34"/>
      <c r="F117" s="34"/>
      <c r="G117" s="34"/>
      <c r="H117" s="33"/>
      <c r="I117" s="33"/>
      <c r="J117" s="33"/>
      <c r="K117" s="33"/>
      <c r="L117" s="30"/>
    </row>
    <row r="118" spans="1:12" s="31" customFormat="1" x14ac:dyDescent="0.2">
      <c r="A118" s="57" t="s">
        <v>14</v>
      </c>
      <c r="B118" s="49"/>
      <c r="C118" s="49"/>
      <c r="D118" s="49"/>
      <c r="E118" s="34"/>
      <c r="F118" s="34"/>
      <c r="G118" s="34"/>
      <c r="H118" s="33"/>
      <c r="I118" s="33"/>
      <c r="J118" s="33"/>
      <c r="K118" s="33"/>
      <c r="L118" s="30"/>
    </row>
    <row r="119" spans="1:12" s="31" customFormat="1" x14ac:dyDescent="0.2">
      <c r="A119" s="57" t="s">
        <v>15</v>
      </c>
      <c r="B119" s="49"/>
      <c r="C119" s="49"/>
      <c r="D119" s="49"/>
      <c r="E119" s="34"/>
      <c r="F119" s="34"/>
      <c r="G119" s="34"/>
      <c r="H119" s="33"/>
      <c r="I119" s="33"/>
      <c r="J119" s="33"/>
      <c r="K119" s="33"/>
      <c r="L119" s="30"/>
    </row>
    <row r="120" spans="1:12" s="31" customFormat="1" x14ac:dyDescent="0.2">
      <c r="A120" s="57" t="s">
        <v>16</v>
      </c>
      <c r="B120" s="49"/>
      <c r="C120" s="49"/>
      <c r="D120" s="49"/>
      <c r="E120" s="34"/>
      <c r="F120" s="34"/>
      <c r="G120" s="34"/>
      <c r="H120" s="33"/>
      <c r="I120" s="33"/>
      <c r="J120" s="33"/>
      <c r="K120" s="33"/>
      <c r="L120" s="30"/>
    </row>
    <row r="121" spans="1:12" s="31" customFormat="1" x14ac:dyDescent="0.2">
      <c r="A121" s="57" t="s">
        <v>17</v>
      </c>
      <c r="B121" s="49"/>
      <c r="C121" s="49"/>
      <c r="D121" s="49"/>
      <c r="E121" s="34"/>
      <c r="F121" s="34"/>
      <c r="G121" s="34"/>
      <c r="H121" s="33"/>
      <c r="I121" s="33"/>
      <c r="J121" s="33"/>
      <c r="K121" s="33"/>
      <c r="L121" s="30"/>
    </row>
    <row r="122" spans="1:12" s="31" customFormat="1" x14ac:dyDescent="0.2">
      <c r="A122" s="57" t="s">
        <v>18</v>
      </c>
      <c r="B122" s="49"/>
      <c r="C122" s="49"/>
      <c r="D122" s="49"/>
      <c r="E122" s="34"/>
      <c r="F122" s="34"/>
      <c r="G122" s="34"/>
      <c r="H122" s="33"/>
      <c r="I122" s="33"/>
      <c r="J122" s="33"/>
      <c r="K122" s="33"/>
      <c r="L122" s="30"/>
    </row>
    <row r="123" spans="1:12" s="31" customFormat="1" x14ac:dyDescent="0.2">
      <c r="A123" s="57" t="s">
        <v>19</v>
      </c>
      <c r="B123" s="49"/>
      <c r="C123" s="49"/>
      <c r="D123" s="49"/>
      <c r="E123" s="34"/>
      <c r="F123" s="34"/>
      <c r="G123" s="34"/>
      <c r="H123" s="33"/>
      <c r="I123" s="33"/>
      <c r="J123" s="33"/>
      <c r="K123" s="33"/>
      <c r="L123" s="30"/>
    </row>
    <row r="124" spans="1:12" s="31" customFormat="1" x14ac:dyDescent="0.2">
      <c r="A124" s="28"/>
      <c r="B124" s="14"/>
      <c r="C124" s="14"/>
      <c r="D124" s="14"/>
      <c r="E124" s="30"/>
      <c r="F124" s="30"/>
      <c r="G124" s="30"/>
      <c r="H124" s="29"/>
      <c r="I124" s="29"/>
      <c r="J124" s="29"/>
      <c r="K124" s="29"/>
      <c r="L124" s="30"/>
    </row>
    <row r="125" spans="1:12" s="31" customFormat="1" x14ac:dyDescent="0.2">
      <c r="A125" s="56" t="e">
        <f>#REF!</f>
        <v>#REF!</v>
      </c>
      <c r="B125" s="10"/>
      <c r="C125" s="10"/>
      <c r="D125" s="10"/>
      <c r="H125" s="32"/>
      <c r="I125" s="32"/>
      <c r="J125" s="32"/>
      <c r="K125" s="32"/>
      <c r="L125" s="30"/>
    </row>
    <row r="126" spans="1:12" s="31" customFormat="1" x14ac:dyDescent="0.2">
      <c r="A126" s="32"/>
      <c r="B126" s="10"/>
      <c r="C126" s="10"/>
      <c r="D126" s="10"/>
      <c r="H126" s="32"/>
      <c r="I126" s="32"/>
      <c r="J126" s="32"/>
      <c r="K126" s="32"/>
      <c r="L126" s="30"/>
    </row>
    <row r="127" spans="1:12" s="31" customFormat="1" x14ac:dyDescent="0.2">
      <c r="A127" s="32"/>
      <c r="B127" s="10"/>
      <c r="C127" s="10"/>
      <c r="D127" s="10"/>
      <c r="H127" s="32"/>
      <c r="I127" s="32"/>
      <c r="J127" s="32"/>
      <c r="K127" s="32"/>
      <c r="L127" s="30"/>
    </row>
    <row r="128" spans="1:12" s="31" customFormat="1" x14ac:dyDescent="0.2">
      <c r="A128" s="32"/>
      <c r="B128" s="10"/>
      <c r="C128" s="10"/>
      <c r="D128" s="10"/>
      <c r="H128" s="32"/>
      <c r="I128" s="32"/>
      <c r="J128" s="32"/>
      <c r="K128" s="32"/>
      <c r="L128" s="30"/>
    </row>
    <row r="129" spans="1:12" s="31" customFormat="1" x14ac:dyDescent="0.2">
      <c r="A129" s="32"/>
      <c r="B129" s="10"/>
      <c r="C129" s="10"/>
      <c r="D129" s="10"/>
      <c r="H129" s="32"/>
      <c r="I129" s="32"/>
      <c r="J129" s="32"/>
      <c r="K129" s="32"/>
      <c r="L129" s="30"/>
    </row>
    <row r="130" spans="1:12" s="31" customFormat="1" x14ac:dyDescent="0.2">
      <c r="A130" s="32"/>
      <c r="B130" s="10"/>
      <c r="C130" s="10"/>
      <c r="D130" s="10"/>
      <c r="H130" s="32"/>
      <c r="I130" s="32"/>
      <c r="J130" s="32"/>
      <c r="K130" s="32"/>
      <c r="L130" s="30"/>
    </row>
    <row r="131" spans="1:12" s="31" customFormat="1" x14ac:dyDescent="0.2">
      <c r="A131" s="32"/>
      <c r="B131" s="10"/>
      <c r="C131" s="10"/>
      <c r="D131" s="10"/>
      <c r="H131" s="32"/>
      <c r="I131" s="32"/>
      <c r="J131" s="32"/>
      <c r="K131" s="32"/>
      <c r="L131" s="30"/>
    </row>
    <row r="132" spans="1:12" s="31" customFormat="1" x14ac:dyDescent="0.2">
      <c r="A132" s="32"/>
      <c r="B132" s="10"/>
      <c r="C132" s="10"/>
      <c r="D132" s="10"/>
      <c r="H132" s="32"/>
      <c r="I132" s="32"/>
      <c r="J132" s="32"/>
      <c r="K132" s="32"/>
      <c r="L132" s="30"/>
    </row>
    <row r="133" spans="1:12" s="31" customFormat="1" x14ac:dyDescent="0.2">
      <c r="A133" s="32"/>
      <c r="B133" s="10"/>
      <c r="C133" s="10"/>
      <c r="D133" s="10"/>
      <c r="H133" s="32"/>
      <c r="I133" s="32"/>
      <c r="J133" s="32"/>
      <c r="K133" s="32"/>
      <c r="L133" s="30"/>
    </row>
    <row r="134" spans="1:12" s="31" customFormat="1" x14ac:dyDescent="0.2">
      <c r="A134" s="32"/>
      <c r="B134" s="10"/>
      <c r="C134" s="10"/>
      <c r="D134" s="10"/>
      <c r="H134" s="32"/>
      <c r="I134" s="32"/>
      <c r="J134" s="32"/>
      <c r="K134" s="32"/>
      <c r="L134" s="30"/>
    </row>
    <row r="135" spans="1:12" s="31" customFormat="1" x14ac:dyDescent="0.2">
      <c r="A135" s="32"/>
      <c r="B135" s="10"/>
      <c r="C135" s="10"/>
      <c r="D135" s="10"/>
      <c r="H135" s="32"/>
      <c r="I135" s="32"/>
      <c r="J135" s="32"/>
      <c r="K135" s="32"/>
      <c r="L135" s="30"/>
    </row>
    <row r="136" spans="1:12" s="31" customFormat="1" x14ac:dyDescent="0.2">
      <c r="A136" s="32"/>
      <c r="B136" s="10"/>
      <c r="C136" s="10"/>
      <c r="D136" s="10"/>
      <c r="H136" s="32"/>
      <c r="I136" s="32"/>
      <c r="J136" s="32"/>
      <c r="K136" s="32"/>
      <c r="L136" s="30"/>
    </row>
    <row r="137" spans="1:12" s="31" customFormat="1" x14ac:dyDescent="0.2">
      <c r="A137" s="32"/>
      <c r="B137" s="10"/>
      <c r="C137" s="10"/>
      <c r="D137" s="10"/>
      <c r="H137" s="32"/>
      <c r="I137" s="32"/>
      <c r="J137" s="32"/>
      <c r="K137" s="32"/>
      <c r="L137" s="30"/>
    </row>
    <row r="138" spans="1:12" s="31" customFormat="1" x14ac:dyDescent="0.2">
      <c r="A138" s="32"/>
      <c r="B138" s="10"/>
      <c r="C138" s="10"/>
      <c r="D138" s="10"/>
      <c r="H138" s="32"/>
      <c r="I138" s="32"/>
      <c r="J138" s="32"/>
      <c r="K138" s="32"/>
      <c r="L138" s="30"/>
    </row>
    <row r="139" spans="1:12" s="31" customFormat="1" x14ac:dyDescent="0.2">
      <c r="A139" s="32"/>
      <c r="B139" s="10"/>
      <c r="C139" s="10"/>
      <c r="D139" s="10"/>
      <c r="H139" s="32"/>
      <c r="I139" s="32"/>
      <c r="J139" s="32"/>
      <c r="K139" s="32"/>
      <c r="L139" s="30"/>
    </row>
    <row r="140" spans="1:12" s="31" customFormat="1" x14ac:dyDescent="0.2">
      <c r="A140" s="32"/>
      <c r="B140" s="10"/>
      <c r="C140" s="10"/>
      <c r="D140" s="10"/>
      <c r="H140" s="32"/>
      <c r="I140" s="32"/>
      <c r="J140" s="32"/>
      <c r="K140" s="32"/>
      <c r="L140" s="30"/>
    </row>
    <row r="141" spans="1:12" s="31" customFormat="1" x14ac:dyDescent="0.2">
      <c r="A141" s="32"/>
      <c r="B141" s="10"/>
      <c r="C141" s="10"/>
      <c r="D141" s="10"/>
      <c r="H141" s="32"/>
      <c r="I141" s="32"/>
      <c r="J141" s="32"/>
      <c r="K141" s="32"/>
      <c r="L141" s="30"/>
    </row>
    <row r="142" spans="1:12" s="31" customFormat="1" x14ac:dyDescent="0.2">
      <c r="A142" s="32"/>
      <c r="B142" s="10"/>
      <c r="C142" s="10"/>
      <c r="D142" s="10"/>
      <c r="H142" s="32"/>
      <c r="I142" s="32"/>
      <c r="J142" s="32"/>
      <c r="K142" s="32"/>
      <c r="L142" s="30"/>
    </row>
    <row r="143" spans="1:12" s="31" customFormat="1" x14ac:dyDescent="0.2">
      <c r="A143" s="32"/>
      <c r="B143" s="10"/>
      <c r="C143" s="10"/>
      <c r="D143" s="10"/>
      <c r="H143" s="32"/>
      <c r="I143" s="32"/>
      <c r="J143" s="32"/>
      <c r="K143" s="32"/>
      <c r="L143" s="30"/>
    </row>
    <row r="144" spans="1:12" s="31" customFormat="1" x14ac:dyDescent="0.2">
      <c r="A144" s="32"/>
      <c r="B144" s="10"/>
      <c r="C144" s="10"/>
      <c r="D144" s="10"/>
      <c r="H144" s="32"/>
      <c r="I144" s="32"/>
      <c r="J144" s="32"/>
      <c r="K144" s="32"/>
      <c r="L144" s="30"/>
    </row>
    <row r="145" spans="1:12" s="31" customFormat="1" x14ac:dyDescent="0.2">
      <c r="A145" s="32"/>
      <c r="B145" s="10"/>
      <c r="C145" s="10"/>
      <c r="D145" s="10"/>
      <c r="H145" s="32"/>
      <c r="I145" s="32"/>
      <c r="J145" s="32"/>
      <c r="K145" s="32"/>
      <c r="L145" s="30"/>
    </row>
    <row r="146" spans="1:12" s="31" customFormat="1" x14ac:dyDescent="0.2">
      <c r="A146" s="32"/>
      <c r="B146" s="10"/>
      <c r="C146" s="10"/>
      <c r="D146" s="10"/>
      <c r="H146" s="32"/>
      <c r="I146" s="32"/>
      <c r="J146" s="32"/>
      <c r="K146" s="32"/>
      <c r="L146" s="30"/>
    </row>
    <row r="147" spans="1:12" s="31" customFormat="1" x14ac:dyDescent="0.2">
      <c r="A147" s="32"/>
      <c r="B147" s="10"/>
      <c r="C147" s="10"/>
      <c r="D147" s="10"/>
      <c r="H147" s="32"/>
      <c r="I147" s="32"/>
      <c r="J147" s="32"/>
      <c r="K147" s="32"/>
      <c r="L147" s="30"/>
    </row>
    <row r="148" spans="1:12" s="31" customFormat="1" x14ac:dyDescent="0.2">
      <c r="A148" s="32"/>
      <c r="B148" s="10"/>
      <c r="C148" s="10"/>
      <c r="D148" s="10"/>
      <c r="H148" s="32"/>
      <c r="I148" s="32"/>
      <c r="J148" s="32"/>
      <c r="K148" s="32"/>
      <c r="L148" s="30"/>
    </row>
    <row r="149" spans="1:12" s="31" customFormat="1" x14ac:dyDescent="0.2">
      <c r="A149" s="32"/>
      <c r="B149" s="10"/>
      <c r="C149" s="10"/>
      <c r="D149" s="10"/>
      <c r="H149" s="32"/>
      <c r="I149" s="32"/>
      <c r="J149" s="32"/>
      <c r="K149" s="32"/>
      <c r="L149" s="30"/>
    </row>
    <row r="150" spans="1:12" s="31" customFormat="1" x14ac:dyDescent="0.2">
      <c r="A150" s="32"/>
      <c r="B150" s="10"/>
      <c r="C150" s="10"/>
      <c r="D150" s="10"/>
      <c r="H150" s="32"/>
      <c r="I150" s="32"/>
      <c r="J150" s="32"/>
      <c r="K150" s="32"/>
      <c r="L150" s="30"/>
    </row>
    <row r="151" spans="1:12" s="31" customFormat="1" x14ac:dyDescent="0.2">
      <c r="A151" s="32"/>
      <c r="B151" s="10"/>
      <c r="C151" s="10"/>
      <c r="D151" s="10"/>
      <c r="H151" s="32"/>
      <c r="I151" s="32"/>
      <c r="J151" s="32"/>
      <c r="K151" s="32"/>
      <c r="L151" s="30"/>
    </row>
    <row r="152" spans="1:12" s="31" customFormat="1" x14ac:dyDescent="0.2">
      <c r="A152" s="32"/>
      <c r="B152" s="10"/>
      <c r="C152" s="10"/>
      <c r="D152" s="10"/>
      <c r="H152" s="32"/>
      <c r="I152" s="32"/>
      <c r="J152" s="32"/>
      <c r="K152" s="32"/>
      <c r="L152" s="30"/>
    </row>
    <row r="153" spans="1:12" s="31" customFormat="1" x14ac:dyDescent="0.2">
      <c r="A153" s="32"/>
      <c r="B153" s="10"/>
      <c r="C153" s="10"/>
      <c r="D153" s="10"/>
      <c r="H153" s="32"/>
      <c r="I153" s="32"/>
      <c r="J153" s="32"/>
      <c r="K153" s="32"/>
      <c r="L153" s="30"/>
    </row>
    <row r="154" spans="1:12" s="31" customFormat="1" x14ac:dyDescent="0.2">
      <c r="A154" s="32"/>
      <c r="B154" s="10"/>
      <c r="C154" s="10"/>
      <c r="D154" s="10"/>
      <c r="H154" s="32"/>
      <c r="I154" s="32"/>
      <c r="J154" s="32"/>
      <c r="K154" s="32"/>
      <c r="L154" s="30"/>
    </row>
    <row r="155" spans="1:12" s="31" customFormat="1" x14ac:dyDescent="0.2">
      <c r="A155" s="32"/>
      <c r="B155" s="10"/>
      <c r="C155" s="10"/>
      <c r="D155" s="10"/>
      <c r="H155" s="32"/>
      <c r="I155" s="32"/>
      <c r="J155" s="32"/>
      <c r="K155" s="32"/>
      <c r="L155" s="30"/>
    </row>
    <row r="156" spans="1:12" s="31" customFormat="1" x14ac:dyDescent="0.2">
      <c r="A156" s="32"/>
      <c r="B156" s="10"/>
      <c r="C156" s="10"/>
      <c r="D156" s="10"/>
      <c r="H156" s="32"/>
      <c r="I156" s="32"/>
      <c r="J156" s="32"/>
      <c r="K156" s="32"/>
      <c r="L156" s="30"/>
    </row>
    <row r="157" spans="1:12" s="31" customFormat="1" x14ac:dyDescent="0.2">
      <c r="A157" s="32"/>
      <c r="B157" s="10"/>
      <c r="C157" s="10"/>
      <c r="D157" s="10"/>
      <c r="H157" s="32"/>
      <c r="I157" s="32"/>
      <c r="J157" s="32"/>
      <c r="K157" s="32"/>
      <c r="L157" s="30"/>
    </row>
    <row r="158" spans="1:12" x14ac:dyDescent="0.2">
      <c r="L158" s="15"/>
    </row>
    <row r="159" spans="1:12" x14ac:dyDescent="0.2">
      <c r="L159" s="15"/>
    </row>
    <row r="160" spans="1:12" x14ac:dyDescent="0.2">
      <c r="L160" s="15"/>
    </row>
    <row r="161" spans="12:12" x14ac:dyDescent="0.2">
      <c r="L161" s="15"/>
    </row>
    <row r="162" spans="12:12" x14ac:dyDescent="0.2">
      <c r="L162" s="15"/>
    </row>
    <row r="163" spans="12:12" x14ac:dyDescent="0.2">
      <c r="L163" s="15"/>
    </row>
    <row r="164" spans="12:12" x14ac:dyDescent="0.2">
      <c r="L164" s="15"/>
    </row>
    <row r="165" spans="12:12" x14ac:dyDescent="0.2">
      <c r="L165" s="15"/>
    </row>
    <row r="166" spans="12:12" x14ac:dyDescent="0.2">
      <c r="L166" s="15"/>
    </row>
    <row r="167" spans="12:12" x14ac:dyDescent="0.2">
      <c r="L167" s="15"/>
    </row>
    <row r="168" spans="12:12" x14ac:dyDescent="0.2">
      <c r="L168" s="15"/>
    </row>
    <row r="169" spans="12:12" x14ac:dyDescent="0.2">
      <c r="L169" s="15"/>
    </row>
    <row r="170" spans="12:12" x14ac:dyDescent="0.2">
      <c r="L170" s="15"/>
    </row>
    <row r="171" spans="12:12" x14ac:dyDescent="0.2">
      <c r="L171" s="15"/>
    </row>
    <row r="172" spans="12:12" x14ac:dyDescent="0.2">
      <c r="L172" s="15"/>
    </row>
    <row r="173" spans="12:12" x14ac:dyDescent="0.2">
      <c r="L173" s="15"/>
    </row>
    <row r="174" spans="12:12" x14ac:dyDescent="0.2">
      <c r="L174" s="15"/>
    </row>
    <row r="175" spans="12:12" x14ac:dyDescent="0.2">
      <c r="L175" s="15"/>
    </row>
    <row r="176" spans="12:12" x14ac:dyDescent="0.2">
      <c r="L176" s="15"/>
    </row>
    <row r="177" spans="12:12" x14ac:dyDescent="0.2">
      <c r="L177" s="15"/>
    </row>
    <row r="178" spans="12:12" x14ac:dyDescent="0.2">
      <c r="L178" s="15"/>
    </row>
    <row r="179" spans="12:12" x14ac:dyDescent="0.2">
      <c r="L179" s="15"/>
    </row>
    <row r="180" spans="12:12" x14ac:dyDescent="0.2">
      <c r="L180" s="15"/>
    </row>
    <row r="181" spans="12:12" x14ac:dyDescent="0.2">
      <c r="L181" s="15"/>
    </row>
    <row r="182" spans="12:12" x14ac:dyDescent="0.2">
      <c r="L182" s="15"/>
    </row>
    <row r="183" spans="12:12" x14ac:dyDescent="0.2">
      <c r="L183" s="15"/>
    </row>
    <row r="184" spans="12:12" x14ac:dyDescent="0.2">
      <c r="L184" s="15"/>
    </row>
    <row r="185" spans="12:12" x14ac:dyDescent="0.2">
      <c r="L185" s="15"/>
    </row>
    <row r="186" spans="12:12" x14ac:dyDescent="0.2">
      <c r="L186" s="15"/>
    </row>
    <row r="187" spans="12:12" x14ac:dyDescent="0.2">
      <c r="L187" s="15"/>
    </row>
    <row r="188" spans="12:12" x14ac:dyDescent="0.2">
      <c r="L188" s="15"/>
    </row>
    <row r="189" spans="12:12" x14ac:dyDescent="0.2">
      <c r="L189" s="15"/>
    </row>
    <row r="190" spans="12:12" x14ac:dyDescent="0.2">
      <c r="L190" s="15"/>
    </row>
    <row r="191" spans="12:12" x14ac:dyDescent="0.2">
      <c r="L191" s="15"/>
    </row>
    <row r="192" spans="12:12" x14ac:dyDescent="0.2">
      <c r="L192" s="15"/>
    </row>
    <row r="193" spans="12:12" x14ac:dyDescent="0.2">
      <c r="L193" s="15"/>
    </row>
    <row r="194" spans="12:12" x14ac:dyDescent="0.2">
      <c r="L194" s="15"/>
    </row>
    <row r="195" spans="12:12" x14ac:dyDescent="0.2">
      <c r="L195" s="15"/>
    </row>
    <row r="196" spans="12:12" x14ac:dyDescent="0.2">
      <c r="L196" s="15"/>
    </row>
    <row r="197" spans="12:12" x14ac:dyDescent="0.2">
      <c r="L197" s="15"/>
    </row>
    <row r="198" spans="12:12" x14ac:dyDescent="0.2">
      <c r="L198" s="15"/>
    </row>
    <row r="199" spans="12:12" x14ac:dyDescent="0.2">
      <c r="L199" s="15"/>
    </row>
    <row r="200" spans="12:12" x14ac:dyDescent="0.2">
      <c r="L200" s="15"/>
    </row>
    <row r="201" spans="12:12" x14ac:dyDescent="0.2">
      <c r="L201" s="15"/>
    </row>
    <row r="202" spans="12:12" x14ac:dyDescent="0.2">
      <c r="L202" s="15"/>
    </row>
    <row r="203" spans="12:12" x14ac:dyDescent="0.2">
      <c r="L203" s="15"/>
    </row>
    <row r="204" spans="12:12" x14ac:dyDescent="0.2">
      <c r="L204" s="15"/>
    </row>
    <row r="205" spans="12:12" x14ac:dyDescent="0.2">
      <c r="L205" s="15"/>
    </row>
    <row r="206" spans="12:12" x14ac:dyDescent="0.2">
      <c r="L206" s="15"/>
    </row>
    <row r="207" spans="12:12" x14ac:dyDescent="0.2">
      <c r="L207" s="15"/>
    </row>
    <row r="208" spans="12:12" x14ac:dyDescent="0.2">
      <c r="L208" s="15"/>
    </row>
    <row r="209" spans="12:12" x14ac:dyDescent="0.2">
      <c r="L209" s="15"/>
    </row>
    <row r="210" spans="12:12" x14ac:dyDescent="0.2">
      <c r="L210" s="15"/>
    </row>
    <row r="211" spans="12:12" x14ac:dyDescent="0.2">
      <c r="L211" s="15"/>
    </row>
    <row r="212" spans="12:12" x14ac:dyDescent="0.2">
      <c r="L212" s="15"/>
    </row>
    <row r="213" spans="12:12" x14ac:dyDescent="0.2">
      <c r="L213" s="15"/>
    </row>
    <row r="214" spans="12:12" x14ac:dyDescent="0.2">
      <c r="L214" s="15"/>
    </row>
    <row r="215" spans="12:12" x14ac:dyDescent="0.2">
      <c r="L215" s="15"/>
    </row>
    <row r="216" spans="12:12" x14ac:dyDescent="0.2">
      <c r="L216" s="15"/>
    </row>
    <row r="217" spans="12:12" x14ac:dyDescent="0.2">
      <c r="L217" s="15"/>
    </row>
    <row r="218" spans="12:12" x14ac:dyDescent="0.2">
      <c r="L218" s="15"/>
    </row>
    <row r="219" spans="12:12" x14ac:dyDescent="0.2">
      <c r="L219" s="15"/>
    </row>
    <row r="220" spans="12:12" x14ac:dyDescent="0.2">
      <c r="L220" s="15"/>
    </row>
    <row r="221" spans="12:12" x14ac:dyDescent="0.2">
      <c r="L221" s="15"/>
    </row>
    <row r="222" spans="12:12" x14ac:dyDescent="0.2">
      <c r="L222" s="15"/>
    </row>
    <row r="223" spans="12:12" x14ac:dyDescent="0.2">
      <c r="L223" s="15"/>
    </row>
    <row r="224" spans="12:12" x14ac:dyDescent="0.2">
      <c r="L224" s="15"/>
    </row>
    <row r="225" spans="12:12" x14ac:dyDescent="0.2">
      <c r="L225" s="15"/>
    </row>
    <row r="226" spans="12:12" x14ac:dyDescent="0.2">
      <c r="L226" s="15"/>
    </row>
    <row r="227" spans="12:12" x14ac:dyDescent="0.2">
      <c r="L227" s="15"/>
    </row>
    <row r="228" spans="12:12" x14ac:dyDescent="0.2">
      <c r="L228" s="15"/>
    </row>
    <row r="229" spans="12:12" x14ac:dyDescent="0.2">
      <c r="L229" s="15"/>
    </row>
    <row r="230" spans="12:12" x14ac:dyDescent="0.2">
      <c r="L230" s="15"/>
    </row>
    <row r="231" spans="12:12" x14ac:dyDescent="0.2">
      <c r="L231" s="15"/>
    </row>
    <row r="232" spans="12:12" x14ac:dyDescent="0.2">
      <c r="L232" s="15"/>
    </row>
    <row r="233" spans="12:12" x14ac:dyDescent="0.2">
      <c r="L233" s="15"/>
    </row>
    <row r="234" spans="12:12" x14ac:dyDescent="0.2">
      <c r="L234" s="15"/>
    </row>
    <row r="235" spans="12:12" x14ac:dyDescent="0.2">
      <c r="L235" s="15"/>
    </row>
    <row r="236" spans="12:12" x14ac:dyDescent="0.2">
      <c r="L236" s="15"/>
    </row>
    <row r="237" spans="12:12" x14ac:dyDescent="0.2">
      <c r="L237" s="15"/>
    </row>
    <row r="238" spans="12:12" x14ac:dyDescent="0.2">
      <c r="L238" s="15"/>
    </row>
    <row r="239" spans="12:12" x14ac:dyDescent="0.2">
      <c r="L239" s="15"/>
    </row>
    <row r="240" spans="12:12" x14ac:dyDescent="0.2">
      <c r="L240" s="15"/>
    </row>
    <row r="241" spans="12:12" x14ac:dyDescent="0.2">
      <c r="L241" s="15"/>
    </row>
    <row r="242" spans="12:12" x14ac:dyDescent="0.2">
      <c r="L242" s="15"/>
    </row>
    <row r="243" spans="12:12" x14ac:dyDescent="0.2">
      <c r="L243" s="15"/>
    </row>
    <row r="244" spans="12:12" x14ac:dyDescent="0.2">
      <c r="L244" s="15"/>
    </row>
    <row r="245" spans="12:12" x14ac:dyDescent="0.2">
      <c r="L245" s="15"/>
    </row>
    <row r="246" spans="12:12" x14ac:dyDescent="0.2">
      <c r="L246" s="15"/>
    </row>
    <row r="247" spans="12:12" x14ac:dyDescent="0.2">
      <c r="L247" s="15"/>
    </row>
    <row r="248" spans="12:12" x14ac:dyDescent="0.2">
      <c r="L248" s="15"/>
    </row>
    <row r="249" spans="12:12" x14ac:dyDescent="0.2">
      <c r="L249" s="15"/>
    </row>
    <row r="250" spans="12:12" x14ac:dyDescent="0.2">
      <c r="L250" s="15"/>
    </row>
    <row r="251" spans="12:12" x14ac:dyDescent="0.2">
      <c r="L251" s="15"/>
    </row>
    <row r="252" spans="12:12" x14ac:dyDescent="0.2">
      <c r="L252" s="15"/>
    </row>
    <row r="253" spans="12:12" x14ac:dyDescent="0.2">
      <c r="L253" s="15"/>
    </row>
    <row r="254" spans="12:12" x14ac:dyDescent="0.2">
      <c r="L254" s="15"/>
    </row>
    <row r="255" spans="12:12" x14ac:dyDescent="0.2">
      <c r="L255" s="15"/>
    </row>
    <row r="256" spans="12:12" x14ac:dyDescent="0.2">
      <c r="L256" s="15"/>
    </row>
    <row r="257" spans="12:12" x14ac:dyDescent="0.2">
      <c r="L257" s="15"/>
    </row>
    <row r="258" spans="12:12" x14ac:dyDescent="0.2">
      <c r="L258" s="15"/>
    </row>
    <row r="259" spans="12:12" x14ac:dyDescent="0.2">
      <c r="L259" s="15"/>
    </row>
    <row r="260" spans="12:12" x14ac:dyDescent="0.2">
      <c r="L260" s="15"/>
    </row>
    <row r="261" spans="12:12" x14ac:dyDescent="0.2">
      <c r="L261" s="15"/>
    </row>
    <row r="262" spans="12:12" x14ac:dyDescent="0.2">
      <c r="L262" s="15"/>
    </row>
    <row r="263" spans="12:12" x14ac:dyDescent="0.2">
      <c r="L263" s="15"/>
    </row>
    <row r="264" spans="12:12" x14ac:dyDescent="0.2">
      <c r="L264" s="15"/>
    </row>
    <row r="265" spans="12:12" x14ac:dyDescent="0.2">
      <c r="L265" s="15"/>
    </row>
    <row r="266" spans="12:12" x14ac:dyDescent="0.2">
      <c r="L266" s="15"/>
    </row>
    <row r="267" spans="12:12" x14ac:dyDescent="0.2">
      <c r="L267" s="15"/>
    </row>
    <row r="268" spans="12:12" x14ac:dyDescent="0.2">
      <c r="L268" s="15"/>
    </row>
    <row r="269" spans="12:12" x14ac:dyDescent="0.2">
      <c r="L269" s="15"/>
    </row>
    <row r="270" spans="12:12" x14ac:dyDescent="0.2">
      <c r="L270" s="15"/>
    </row>
    <row r="271" spans="12:12" x14ac:dyDescent="0.2">
      <c r="L271" s="15"/>
    </row>
    <row r="272" spans="12:12" x14ac:dyDescent="0.2">
      <c r="L272" s="15"/>
    </row>
    <row r="273" spans="12:12" x14ac:dyDescent="0.2">
      <c r="L273" s="15"/>
    </row>
    <row r="274" spans="12:12" x14ac:dyDescent="0.2">
      <c r="L274" s="15"/>
    </row>
    <row r="275" spans="12:12" x14ac:dyDescent="0.2">
      <c r="L275" s="15"/>
    </row>
    <row r="276" spans="12:12" x14ac:dyDescent="0.2">
      <c r="L276" s="15"/>
    </row>
    <row r="277" spans="12:12" x14ac:dyDescent="0.2">
      <c r="L277" s="15"/>
    </row>
    <row r="278" spans="12:12" x14ac:dyDescent="0.2">
      <c r="L278" s="15"/>
    </row>
    <row r="279" spans="12:12" x14ac:dyDescent="0.2">
      <c r="L279" s="15"/>
    </row>
    <row r="280" spans="12:12" x14ac:dyDescent="0.2">
      <c r="L280" s="15"/>
    </row>
    <row r="281" spans="12:12" x14ac:dyDescent="0.2">
      <c r="L281" s="15"/>
    </row>
    <row r="282" spans="12:12" x14ac:dyDescent="0.2">
      <c r="L282" s="15"/>
    </row>
    <row r="283" spans="12:12" x14ac:dyDescent="0.2">
      <c r="L283" s="15"/>
    </row>
    <row r="284" spans="12:12" x14ac:dyDescent="0.2">
      <c r="L284" s="15"/>
    </row>
    <row r="285" spans="12:12" x14ac:dyDescent="0.2">
      <c r="L285" s="15"/>
    </row>
    <row r="286" spans="12:12" x14ac:dyDescent="0.2">
      <c r="L286" s="15"/>
    </row>
    <row r="287" spans="12:12" x14ac:dyDescent="0.2">
      <c r="L287" s="15"/>
    </row>
    <row r="288" spans="12:12" x14ac:dyDescent="0.2">
      <c r="L288" s="15"/>
    </row>
    <row r="289" spans="12:12" x14ac:dyDescent="0.2">
      <c r="L289" s="15"/>
    </row>
    <row r="290" spans="12:12" x14ac:dyDescent="0.2">
      <c r="L290" s="15"/>
    </row>
    <row r="291" spans="12:12" x14ac:dyDescent="0.2">
      <c r="L291" s="15"/>
    </row>
    <row r="292" spans="12:12" x14ac:dyDescent="0.2">
      <c r="L292" s="15"/>
    </row>
    <row r="293" spans="12:12" x14ac:dyDescent="0.2">
      <c r="L293" s="15"/>
    </row>
    <row r="294" spans="12:12" x14ac:dyDescent="0.2">
      <c r="L294" s="15"/>
    </row>
    <row r="295" spans="12:12" x14ac:dyDescent="0.2">
      <c r="L295" s="15"/>
    </row>
    <row r="296" spans="12:12" x14ac:dyDescent="0.2">
      <c r="L296" s="15"/>
    </row>
    <row r="297" spans="12:12" x14ac:dyDescent="0.2">
      <c r="L297" s="15"/>
    </row>
    <row r="298" spans="12:12" x14ac:dyDescent="0.2">
      <c r="L298" s="15"/>
    </row>
    <row r="299" spans="12:12" x14ac:dyDescent="0.2">
      <c r="L299" s="15"/>
    </row>
    <row r="300" spans="12:12" x14ac:dyDescent="0.2">
      <c r="L300" s="15"/>
    </row>
    <row r="301" spans="12:12" x14ac:dyDescent="0.2">
      <c r="L301" s="15"/>
    </row>
    <row r="302" spans="12:12" x14ac:dyDescent="0.2">
      <c r="L302" s="15"/>
    </row>
    <row r="303" spans="12:12" x14ac:dyDescent="0.2">
      <c r="L303" s="15"/>
    </row>
    <row r="304" spans="12:12" x14ac:dyDescent="0.2">
      <c r="L304" s="15"/>
    </row>
    <row r="305" spans="12:12" x14ac:dyDescent="0.2">
      <c r="L305" s="15"/>
    </row>
    <row r="306" spans="12:12" x14ac:dyDescent="0.2">
      <c r="L306" s="15"/>
    </row>
    <row r="307" spans="12:12" x14ac:dyDescent="0.2">
      <c r="L307" s="15"/>
    </row>
    <row r="308" spans="12:12" x14ac:dyDescent="0.2">
      <c r="L308" s="15"/>
    </row>
    <row r="309" spans="12:12" x14ac:dyDescent="0.2">
      <c r="L309" s="15"/>
    </row>
    <row r="310" spans="12:12" x14ac:dyDescent="0.2">
      <c r="L310" s="15"/>
    </row>
    <row r="311" spans="12:12" x14ac:dyDescent="0.2">
      <c r="L311" s="15"/>
    </row>
    <row r="312" spans="12:12" x14ac:dyDescent="0.2">
      <c r="L312" s="15"/>
    </row>
    <row r="313" spans="12:12" x14ac:dyDescent="0.2">
      <c r="L313" s="15"/>
    </row>
    <row r="314" spans="12:12" x14ac:dyDescent="0.2">
      <c r="L314" s="15"/>
    </row>
    <row r="315" spans="12:12" x14ac:dyDescent="0.2">
      <c r="L315" s="15"/>
    </row>
    <row r="316" spans="12:12" x14ac:dyDescent="0.2">
      <c r="L316" s="15"/>
    </row>
    <row r="317" spans="12:12" x14ac:dyDescent="0.2">
      <c r="L317" s="15"/>
    </row>
    <row r="318" spans="12:12" x14ac:dyDescent="0.2">
      <c r="L318" s="15"/>
    </row>
    <row r="319" spans="12:12" x14ac:dyDescent="0.2">
      <c r="L319" s="15"/>
    </row>
    <row r="320" spans="12:12" x14ac:dyDescent="0.2">
      <c r="L320" s="15"/>
    </row>
    <row r="321" spans="12:12" x14ac:dyDescent="0.2">
      <c r="L321" s="15"/>
    </row>
    <row r="322" spans="12:12" x14ac:dyDescent="0.2">
      <c r="L322" s="15"/>
    </row>
    <row r="323" spans="12:12" x14ac:dyDescent="0.2">
      <c r="L323" s="15"/>
    </row>
    <row r="324" spans="12:12" x14ac:dyDescent="0.2">
      <c r="L324" s="15"/>
    </row>
    <row r="325" spans="12:12" x14ac:dyDescent="0.2">
      <c r="L325" s="15"/>
    </row>
    <row r="326" spans="12:12" x14ac:dyDescent="0.2">
      <c r="L326" s="15"/>
    </row>
    <row r="327" spans="12:12" x14ac:dyDescent="0.2">
      <c r="L327" s="15"/>
    </row>
    <row r="328" spans="12:12" x14ac:dyDescent="0.2">
      <c r="L328" s="15"/>
    </row>
    <row r="329" spans="12:12" x14ac:dyDescent="0.2">
      <c r="L329" s="15"/>
    </row>
    <row r="330" spans="12:12" x14ac:dyDescent="0.2">
      <c r="L330" s="15"/>
    </row>
    <row r="331" spans="12:12" x14ac:dyDescent="0.2">
      <c r="L331" s="15"/>
    </row>
    <row r="332" spans="12:12" x14ac:dyDescent="0.2">
      <c r="L332" s="15"/>
    </row>
    <row r="333" spans="12:12" x14ac:dyDescent="0.2">
      <c r="L333" s="15"/>
    </row>
    <row r="334" spans="12:12" x14ac:dyDescent="0.2">
      <c r="L334" s="15"/>
    </row>
    <row r="335" spans="12:12" x14ac:dyDescent="0.2">
      <c r="L335" s="15"/>
    </row>
    <row r="336" spans="12:12" x14ac:dyDescent="0.2">
      <c r="L336" s="15"/>
    </row>
    <row r="337" spans="12:12" x14ac:dyDescent="0.2">
      <c r="L337" s="15"/>
    </row>
    <row r="338" spans="12:12" x14ac:dyDescent="0.2">
      <c r="L338" s="15"/>
    </row>
    <row r="339" spans="12:12" x14ac:dyDescent="0.2">
      <c r="L339" s="15"/>
    </row>
    <row r="340" spans="12:12" x14ac:dyDescent="0.2">
      <c r="L340" s="15"/>
    </row>
    <row r="341" spans="12:12" x14ac:dyDescent="0.2">
      <c r="L341" s="15"/>
    </row>
    <row r="342" spans="12:12" x14ac:dyDescent="0.2">
      <c r="L342" s="15"/>
    </row>
    <row r="343" spans="12:12" x14ac:dyDescent="0.2">
      <c r="L343" s="15"/>
    </row>
    <row r="344" spans="12:12" x14ac:dyDescent="0.2">
      <c r="L344" s="15"/>
    </row>
    <row r="345" spans="12:12" x14ac:dyDescent="0.2">
      <c r="L345" s="15"/>
    </row>
    <row r="346" spans="12:12" x14ac:dyDescent="0.2">
      <c r="L346" s="15"/>
    </row>
    <row r="347" spans="12:12" x14ac:dyDescent="0.2">
      <c r="L347" s="15"/>
    </row>
    <row r="348" spans="12:12" x14ac:dyDescent="0.2">
      <c r="L348" s="15"/>
    </row>
    <row r="349" spans="12:12" x14ac:dyDescent="0.2">
      <c r="L349" s="15"/>
    </row>
    <row r="350" spans="12:12" x14ac:dyDescent="0.2">
      <c r="L350" s="15"/>
    </row>
    <row r="351" spans="12:12" x14ac:dyDescent="0.2">
      <c r="L351" s="15"/>
    </row>
    <row r="352" spans="12:12" x14ac:dyDescent="0.2">
      <c r="L352" s="15"/>
    </row>
    <row r="353" spans="12:12" x14ac:dyDescent="0.2">
      <c r="L353" s="15"/>
    </row>
    <row r="354" spans="12:12" x14ac:dyDescent="0.2">
      <c r="L354" s="15"/>
    </row>
    <row r="355" spans="12:12" x14ac:dyDescent="0.2">
      <c r="L355" s="15"/>
    </row>
    <row r="356" spans="12:12" x14ac:dyDescent="0.2">
      <c r="L356" s="15"/>
    </row>
    <row r="357" spans="12:12" x14ac:dyDescent="0.2">
      <c r="L357" s="15"/>
    </row>
    <row r="358" spans="12:12" x14ac:dyDescent="0.2">
      <c r="L358" s="15"/>
    </row>
    <row r="359" spans="12:12" x14ac:dyDescent="0.2">
      <c r="L359" s="15"/>
    </row>
    <row r="360" spans="12:12" x14ac:dyDescent="0.2">
      <c r="L360" s="15"/>
    </row>
    <row r="361" spans="12:12" x14ac:dyDescent="0.2">
      <c r="L361" s="15"/>
    </row>
    <row r="362" spans="12:12" x14ac:dyDescent="0.2">
      <c r="L362" s="15"/>
    </row>
    <row r="363" spans="12:12" x14ac:dyDescent="0.2">
      <c r="L363" s="15"/>
    </row>
    <row r="364" spans="12:12" x14ac:dyDescent="0.2">
      <c r="L364" s="15"/>
    </row>
    <row r="365" spans="12:12" x14ac:dyDescent="0.2">
      <c r="L365" s="15"/>
    </row>
    <row r="366" spans="12:12" x14ac:dyDescent="0.2">
      <c r="L366" s="15"/>
    </row>
    <row r="367" spans="12:12" x14ac:dyDescent="0.2">
      <c r="L367" s="15"/>
    </row>
    <row r="368" spans="12:12" x14ac:dyDescent="0.2">
      <c r="L368" s="15"/>
    </row>
    <row r="369" spans="12:12" x14ac:dyDescent="0.2">
      <c r="L369" s="15"/>
    </row>
    <row r="370" spans="12:12" x14ac:dyDescent="0.2">
      <c r="L370" s="15"/>
    </row>
    <row r="371" spans="12:12" x14ac:dyDescent="0.2">
      <c r="L371" s="15"/>
    </row>
    <row r="372" spans="12:12" x14ac:dyDescent="0.2">
      <c r="L372" s="15"/>
    </row>
    <row r="373" spans="12:12" x14ac:dyDescent="0.2">
      <c r="L373" s="15"/>
    </row>
    <row r="374" spans="12:12" x14ac:dyDescent="0.2">
      <c r="L374" s="15"/>
    </row>
    <row r="375" spans="12:12" x14ac:dyDescent="0.2">
      <c r="L375" s="15"/>
    </row>
    <row r="376" spans="12:12" x14ac:dyDescent="0.2">
      <c r="L376" s="15"/>
    </row>
    <row r="377" spans="12:12" x14ac:dyDescent="0.2">
      <c r="L377" s="15"/>
    </row>
    <row r="378" spans="12:12" x14ac:dyDescent="0.2">
      <c r="L378" s="15"/>
    </row>
    <row r="379" spans="12:12" x14ac:dyDescent="0.2">
      <c r="L379" s="15"/>
    </row>
    <row r="380" spans="12:12" x14ac:dyDescent="0.2">
      <c r="L380" s="15"/>
    </row>
    <row r="381" spans="12:12" x14ac:dyDescent="0.2">
      <c r="L381" s="15"/>
    </row>
    <row r="382" spans="12:12" x14ac:dyDescent="0.2">
      <c r="L382" s="15"/>
    </row>
    <row r="383" spans="12:12" x14ac:dyDescent="0.2">
      <c r="L383" s="15"/>
    </row>
    <row r="384" spans="12:12" x14ac:dyDescent="0.2">
      <c r="L384" s="15"/>
    </row>
    <row r="385" spans="12:12" x14ac:dyDescent="0.2">
      <c r="L385" s="15"/>
    </row>
    <row r="386" spans="12:12" x14ac:dyDescent="0.2">
      <c r="L386" s="15"/>
    </row>
    <row r="387" spans="12:12" x14ac:dyDescent="0.2">
      <c r="L387" s="15"/>
    </row>
    <row r="388" spans="12:12" x14ac:dyDescent="0.2">
      <c r="L388" s="15"/>
    </row>
    <row r="389" spans="12:12" x14ac:dyDescent="0.2">
      <c r="L389" s="15"/>
    </row>
    <row r="390" spans="12:12" x14ac:dyDescent="0.2">
      <c r="L390" s="15"/>
    </row>
    <row r="391" spans="12:12" x14ac:dyDescent="0.2">
      <c r="L391" s="15"/>
    </row>
    <row r="392" spans="12:12" x14ac:dyDescent="0.2">
      <c r="L392" s="15"/>
    </row>
    <row r="393" spans="12:12" x14ac:dyDescent="0.2">
      <c r="L393" s="15"/>
    </row>
    <row r="394" spans="12:12" x14ac:dyDescent="0.2">
      <c r="L394" s="15"/>
    </row>
    <row r="395" spans="12:12" x14ac:dyDescent="0.2">
      <c r="L395" s="15"/>
    </row>
    <row r="396" spans="12:12" x14ac:dyDescent="0.2">
      <c r="L396" s="15"/>
    </row>
    <row r="397" spans="12:12" x14ac:dyDescent="0.2">
      <c r="L397" s="15"/>
    </row>
    <row r="398" spans="12:12" x14ac:dyDescent="0.2">
      <c r="L398" s="15"/>
    </row>
    <row r="399" spans="12:12" x14ac:dyDescent="0.2">
      <c r="L399" s="15"/>
    </row>
    <row r="400" spans="12:12" x14ac:dyDescent="0.2">
      <c r="L400" s="15"/>
    </row>
    <row r="401" spans="12:12" x14ac:dyDescent="0.2">
      <c r="L401" s="15"/>
    </row>
    <row r="402" spans="12:12" x14ac:dyDescent="0.2">
      <c r="L402" s="15"/>
    </row>
    <row r="403" spans="12:12" x14ac:dyDescent="0.2">
      <c r="L403" s="15"/>
    </row>
    <row r="404" spans="12:12" x14ac:dyDescent="0.2">
      <c r="L404" s="15"/>
    </row>
    <row r="405" spans="12:12" x14ac:dyDescent="0.2">
      <c r="L405" s="15"/>
    </row>
    <row r="406" spans="12:12" x14ac:dyDescent="0.2">
      <c r="L406" s="15"/>
    </row>
    <row r="407" spans="12:12" x14ac:dyDescent="0.2">
      <c r="L407" s="15"/>
    </row>
    <row r="408" spans="12:12" x14ac:dyDescent="0.2">
      <c r="L408" s="15"/>
    </row>
    <row r="409" spans="12:12" x14ac:dyDescent="0.2">
      <c r="L409" s="15"/>
    </row>
    <row r="410" spans="12:12" x14ac:dyDescent="0.2">
      <c r="L410" s="15"/>
    </row>
    <row r="411" spans="12:12" x14ac:dyDescent="0.2">
      <c r="L411" s="15"/>
    </row>
    <row r="412" spans="12:12" x14ac:dyDescent="0.2">
      <c r="L412" s="15"/>
    </row>
    <row r="413" spans="12:12" x14ac:dyDescent="0.2">
      <c r="L413" s="15"/>
    </row>
    <row r="414" spans="12:12" x14ac:dyDescent="0.2">
      <c r="L414" s="15"/>
    </row>
    <row r="415" spans="12:12" x14ac:dyDescent="0.2">
      <c r="L415" s="15"/>
    </row>
    <row r="416" spans="12:12" x14ac:dyDescent="0.2">
      <c r="L416" s="15"/>
    </row>
    <row r="417" spans="12:12" x14ac:dyDescent="0.2">
      <c r="L417" s="15"/>
    </row>
    <row r="418" spans="12:12" x14ac:dyDescent="0.2">
      <c r="L418" s="15"/>
    </row>
    <row r="419" spans="12:12" x14ac:dyDescent="0.2">
      <c r="L419" s="15"/>
    </row>
    <row r="420" spans="12:12" x14ac:dyDescent="0.2">
      <c r="L420" s="15"/>
    </row>
    <row r="421" spans="12:12" x14ac:dyDescent="0.2">
      <c r="L421" s="15"/>
    </row>
    <row r="422" spans="12:12" x14ac:dyDescent="0.2">
      <c r="L422" s="15"/>
    </row>
    <row r="423" spans="12:12" x14ac:dyDescent="0.2">
      <c r="L423" s="15"/>
    </row>
    <row r="424" spans="12:12" x14ac:dyDescent="0.2">
      <c r="L424" s="15"/>
    </row>
    <row r="425" spans="12:12" x14ac:dyDescent="0.2">
      <c r="L425" s="15"/>
    </row>
    <row r="426" spans="12:12" x14ac:dyDescent="0.2">
      <c r="L426" s="15"/>
    </row>
    <row r="427" spans="12:12" x14ac:dyDescent="0.2">
      <c r="L427" s="15"/>
    </row>
    <row r="428" spans="12:12" x14ac:dyDescent="0.2">
      <c r="L428" s="15"/>
    </row>
    <row r="429" spans="12:12" x14ac:dyDescent="0.2">
      <c r="L429" s="15"/>
    </row>
    <row r="430" spans="12:12" x14ac:dyDescent="0.2">
      <c r="L430" s="15"/>
    </row>
    <row r="431" spans="12:12" x14ac:dyDescent="0.2">
      <c r="L431" s="15"/>
    </row>
    <row r="432" spans="12:12" x14ac:dyDescent="0.2">
      <c r="L432" s="15"/>
    </row>
    <row r="433" spans="12:12" x14ac:dyDescent="0.2">
      <c r="L433" s="15"/>
    </row>
    <row r="434" spans="12:12" x14ac:dyDescent="0.2">
      <c r="L434" s="15"/>
    </row>
    <row r="435" spans="12:12" x14ac:dyDescent="0.2">
      <c r="L435" s="15"/>
    </row>
    <row r="436" spans="12:12" x14ac:dyDescent="0.2">
      <c r="L436" s="15"/>
    </row>
    <row r="437" spans="12:12" x14ac:dyDescent="0.2">
      <c r="L437" s="15"/>
    </row>
    <row r="438" spans="12:12" x14ac:dyDescent="0.2">
      <c r="L438" s="15"/>
    </row>
    <row r="439" spans="12:12" x14ac:dyDescent="0.2">
      <c r="L439" s="15"/>
    </row>
    <row r="440" spans="12:12" x14ac:dyDescent="0.2">
      <c r="L440" s="15"/>
    </row>
    <row r="441" spans="12:12" x14ac:dyDescent="0.2">
      <c r="L441" s="15"/>
    </row>
    <row r="442" spans="12:12" x14ac:dyDescent="0.2">
      <c r="L442" s="15"/>
    </row>
    <row r="443" spans="12:12" x14ac:dyDescent="0.2">
      <c r="L443" s="15"/>
    </row>
    <row r="444" spans="12:12" x14ac:dyDescent="0.2">
      <c r="L444" s="15"/>
    </row>
    <row r="445" spans="12:12" x14ac:dyDescent="0.2">
      <c r="L445" s="15"/>
    </row>
    <row r="446" spans="12:12" x14ac:dyDescent="0.2">
      <c r="L446" s="15"/>
    </row>
    <row r="447" spans="12:12" x14ac:dyDescent="0.2">
      <c r="L447" s="15"/>
    </row>
    <row r="448" spans="12:12" x14ac:dyDescent="0.2">
      <c r="L448" s="15"/>
    </row>
    <row r="449" spans="12:12" x14ac:dyDescent="0.2">
      <c r="L449" s="15"/>
    </row>
    <row r="450" spans="12:12" x14ac:dyDescent="0.2">
      <c r="L450" s="15"/>
    </row>
    <row r="451" spans="12:12" x14ac:dyDescent="0.2">
      <c r="L451" s="15"/>
    </row>
    <row r="452" spans="12:12" x14ac:dyDescent="0.2">
      <c r="L452" s="15"/>
    </row>
    <row r="453" spans="12:12" x14ac:dyDescent="0.2">
      <c r="L453" s="15"/>
    </row>
    <row r="454" spans="12:12" x14ac:dyDescent="0.2">
      <c r="L454" s="15"/>
    </row>
    <row r="455" spans="12:12" x14ac:dyDescent="0.2">
      <c r="L455" s="15"/>
    </row>
    <row r="456" spans="12:12" x14ac:dyDescent="0.2">
      <c r="L456" s="15"/>
    </row>
    <row r="457" spans="12:12" x14ac:dyDescent="0.2">
      <c r="L457" s="15"/>
    </row>
    <row r="458" spans="12:12" x14ac:dyDescent="0.2">
      <c r="L458" s="15"/>
    </row>
    <row r="459" spans="12:12" x14ac:dyDescent="0.2">
      <c r="L459" s="15"/>
    </row>
    <row r="460" spans="12:12" x14ac:dyDescent="0.2">
      <c r="L460" s="15"/>
    </row>
    <row r="461" spans="12:12" x14ac:dyDescent="0.2">
      <c r="L461" s="15"/>
    </row>
    <row r="462" spans="12:12" x14ac:dyDescent="0.2">
      <c r="L462" s="15"/>
    </row>
    <row r="463" spans="12:12" x14ac:dyDescent="0.2">
      <c r="L463" s="15"/>
    </row>
    <row r="464" spans="12:12" x14ac:dyDescent="0.2">
      <c r="L464" s="15"/>
    </row>
    <row r="465" spans="12:12" x14ac:dyDescent="0.2">
      <c r="L465" s="15"/>
    </row>
    <row r="466" spans="12:12" x14ac:dyDescent="0.2">
      <c r="L466" s="15"/>
    </row>
    <row r="467" spans="12:12" x14ac:dyDescent="0.2">
      <c r="L467" s="15"/>
    </row>
    <row r="468" spans="12:12" x14ac:dyDescent="0.2">
      <c r="L468" s="15"/>
    </row>
    <row r="469" spans="12:12" x14ac:dyDescent="0.2">
      <c r="L469" s="15"/>
    </row>
    <row r="470" spans="12:12" x14ac:dyDescent="0.2">
      <c r="L470" s="15"/>
    </row>
    <row r="471" spans="12:12" x14ac:dyDescent="0.2">
      <c r="L471" s="15"/>
    </row>
    <row r="472" spans="12:12" x14ac:dyDescent="0.2">
      <c r="L472" s="15"/>
    </row>
    <row r="473" spans="12:12" x14ac:dyDescent="0.2">
      <c r="L473" s="15"/>
    </row>
    <row r="474" spans="12:12" x14ac:dyDescent="0.2">
      <c r="L474" s="15"/>
    </row>
    <row r="475" spans="12:12" x14ac:dyDescent="0.2">
      <c r="L475" s="15"/>
    </row>
    <row r="476" spans="12:12" x14ac:dyDescent="0.2">
      <c r="L476" s="15"/>
    </row>
    <row r="477" spans="12:12" x14ac:dyDescent="0.2">
      <c r="L477" s="15"/>
    </row>
    <row r="478" spans="12:12" x14ac:dyDescent="0.2">
      <c r="L478" s="15"/>
    </row>
    <row r="479" spans="12:12" x14ac:dyDescent="0.2">
      <c r="L479" s="15"/>
    </row>
    <row r="480" spans="12:12" x14ac:dyDescent="0.2">
      <c r="L480" s="15"/>
    </row>
    <row r="481" spans="12:12" x14ac:dyDescent="0.2">
      <c r="L481" s="15"/>
    </row>
    <row r="482" spans="12:12" x14ac:dyDescent="0.2">
      <c r="L482" s="15"/>
    </row>
    <row r="483" spans="12:12" x14ac:dyDescent="0.2">
      <c r="L483" s="15"/>
    </row>
    <row r="484" spans="12:12" x14ac:dyDescent="0.2">
      <c r="L484" s="15"/>
    </row>
    <row r="485" spans="12:12" x14ac:dyDescent="0.2">
      <c r="L485" s="15"/>
    </row>
    <row r="486" spans="12:12" x14ac:dyDescent="0.2">
      <c r="L486" s="15"/>
    </row>
    <row r="487" spans="12:12" x14ac:dyDescent="0.2">
      <c r="L487" s="15"/>
    </row>
    <row r="488" spans="12:12" x14ac:dyDescent="0.2">
      <c r="L488" s="15"/>
    </row>
    <row r="489" spans="12:12" x14ac:dyDescent="0.2">
      <c r="L489" s="15"/>
    </row>
    <row r="490" spans="12:12" x14ac:dyDescent="0.2">
      <c r="L490" s="15"/>
    </row>
    <row r="491" spans="12:12" x14ac:dyDescent="0.2">
      <c r="L491" s="15"/>
    </row>
    <row r="492" spans="12:12" x14ac:dyDescent="0.2">
      <c r="L492" s="15"/>
    </row>
    <row r="493" spans="12:12" x14ac:dyDescent="0.2">
      <c r="L493" s="15"/>
    </row>
    <row r="494" spans="12:12" x14ac:dyDescent="0.2">
      <c r="L494" s="15"/>
    </row>
    <row r="495" spans="12:12" x14ac:dyDescent="0.2">
      <c r="L495" s="15"/>
    </row>
    <row r="496" spans="12:12" x14ac:dyDescent="0.2">
      <c r="L496" s="15"/>
    </row>
    <row r="497" spans="12:12" x14ac:dyDescent="0.2">
      <c r="L497" s="15"/>
    </row>
    <row r="498" spans="12:12" x14ac:dyDescent="0.2">
      <c r="L498" s="15"/>
    </row>
    <row r="499" spans="12:12" x14ac:dyDescent="0.2">
      <c r="L499" s="15"/>
    </row>
    <row r="500" spans="12:12" x14ac:dyDescent="0.2">
      <c r="L500" s="15"/>
    </row>
    <row r="501" spans="12:12" x14ac:dyDescent="0.2">
      <c r="L501" s="15"/>
    </row>
    <row r="502" spans="12:12" x14ac:dyDescent="0.2">
      <c r="L502" s="15"/>
    </row>
    <row r="503" spans="12:12" x14ac:dyDescent="0.2">
      <c r="L503" s="15"/>
    </row>
    <row r="504" spans="12:12" x14ac:dyDescent="0.2">
      <c r="L504" s="15"/>
    </row>
    <row r="505" spans="12:12" x14ac:dyDescent="0.2">
      <c r="L505" s="15"/>
    </row>
    <row r="506" spans="12:12" x14ac:dyDescent="0.2">
      <c r="L506" s="15"/>
    </row>
    <row r="507" spans="12:12" x14ac:dyDescent="0.2">
      <c r="L507" s="15"/>
    </row>
    <row r="508" spans="12:12" x14ac:dyDescent="0.2">
      <c r="L508" s="15"/>
    </row>
    <row r="509" spans="12:12" x14ac:dyDescent="0.2">
      <c r="L509" s="15"/>
    </row>
    <row r="510" spans="12:12" x14ac:dyDescent="0.2">
      <c r="L510" s="15"/>
    </row>
    <row r="511" spans="12:12" x14ac:dyDescent="0.2">
      <c r="L511" s="15"/>
    </row>
    <row r="512" spans="12:12" x14ac:dyDescent="0.2">
      <c r="L512" s="15"/>
    </row>
    <row r="513" spans="12:12" x14ac:dyDescent="0.2">
      <c r="L513" s="15"/>
    </row>
    <row r="514" spans="12:12" x14ac:dyDescent="0.2">
      <c r="L514" s="15"/>
    </row>
    <row r="515" spans="12:12" x14ac:dyDescent="0.2">
      <c r="L515" s="15"/>
    </row>
    <row r="516" spans="12:12" x14ac:dyDescent="0.2">
      <c r="L516" s="15"/>
    </row>
    <row r="517" spans="12:12" x14ac:dyDescent="0.2">
      <c r="L517" s="15"/>
    </row>
    <row r="518" spans="12:12" x14ac:dyDescent="0.2">
      <c r="L518" s="15"/>
    </row>
    <row r="519" spans="12:12" x14ac:dyDescent="0.2">
      <c r="L519" s="15"/>
    </row>
    <row r="520" spans="12:12" x14ac:dyDescent="0.2">
      <c r="L520" s="15"/>
    </row>
    <row r="521" spans="12:12" x14ac:dyDescent="0.2">
      <c r="L521" s="15"/>
    </row>
    <row r="522" spans="12:12" x14ac:dyDescent="0.2">
      <c r="L522" s="15"/>
    </row>
    <row r="523" spans="12:12" x14ac:dyDescent="0.2">
      <c r="L523" s="15"/>
    </row>
    <row r="524" spans="12:12" x14ac:dyDescent="0.2">
      <c r="L524" s="15"/>
    </row>
    <row r="525" spans="12:12" x14ac:dyDescent="0.2">
      <c r="L525" s="15"/>
    </row>
    <row r="526" spans="12:12" x14ac:dyDescent="0.2">
      <c r="L526" s="15"/>
    </row>
    <row r="527" spans="12:12" x14ac:dyDescent="0.2">
      <c r="L527" s="15"/>
    </row>
    <row r="528" spans="12:12" x14ac:dyDescent="0.2">
      <c r="L528" s="15"/>
    </row>
    <row r="529" spans="12:12" x14ac:dyDescent="0.2">
      <c r="L529" s="15"/>
    </row>
    <row r="530" spans="12:12" x14ac:dyDescent="0.2">
      <c r="L530" s="15"/>
    </row>
    <row r="531" spans="12:12" x14ac:dyDescent="0.2">
      <c r="L531" s="15"/>
    </row>
    <row r="532" spans="12:12" x14ac:dyDescent="0.2">
      <c r="L532" s="15"/>
    </row>
    <row r="533" spans="12:12" x14ac:dyDescent="0.2">
      <c r="L533" s="15"/>
    </row>
    <row r="534" spans="12:12" x14ac:dyDescent="0.2">
      <c r="L534" s="15"/>
    </row>
    <row r="535" spans="12:12" x14ac:dyDescent="0.2">
      <c r="L535" s="15"/>
    </row>
    <row r="536" spans="12:12" x14ac:dyDescent="0.2">
      <c r="L536" s="15"/>
    </row>
    <row r="537" spans="12:12" x14ac:dyDescent="0.2">
      <c r="L537" s="15"/>
    </row>
    <row r="538" spans="12:12" x14ac:dyDescent="0.2">
      <c r="L538" s="15"/>
    </row>
    <row r="539" spans="12:12" x14ac:dyDescent="0.2">
      <c r="L539" s="15"/>
    </row>
    <row r="540" spans="12:12" x14ac:dyDescent="0.2">
      <c r="L540" s="15"/>
    </row>
    <row r="541" spans="12:12" x14ac:dyDescent="0.2">
      <c r="L541" s="15"/>
    </row>
    <row r="542" spans="12:12" x14ac:dyDescent="0.2">
      <c r="L542" s="15"/>
    </row>
    <row r="543" spans="12:12" x14ac:dyDescent="0.2">
      <c r="L543" s="15"/>
    </row>
    <row r="544" spans="12:12" x14ac:dyDescent="0.2">
      <c r="L544" s="15"/>
    </row>
    <row r="545" spans="12:12" x14ac:dyDescent="0.2">
      <c r="L545" s="15"/>
    </row>
    <row r="546" spans="12:12" x14ac:dyDescent="0.2">
      <c r="L546" s="15"/>
    </row>
    <row r="547" spans="12:12" x14ac:dyDescent="0.2">
      <c r="L547" s="15"/>
    </row>
    <row r="548" spans="12:12" x14ac:dyDescent="0.2">
      <c r="L548" s="15"/>
    </row>
    <row r="549" spans="12:12" x14ac:dyDescent="0.2">
      <c r="L549" s="15"/>
    </row>
    <row r="550" spans="12:12" x14ac:dyDescent="0.2">
      <c r="L550" s="15"/>
    </row>
    <row r="551" spans="12:12" x14ac:dyDescent="0.2">
      <c r="L551" s="15"/>
    </row>
    <row r="552" spans="12:12" x14ac:dyDescent="0.2">
      <c r="L552" s="15"/>
    </row>
    <row r="553" spans="12:12" x14ac:dyDescent="0.2">
      <c r="L553" s="15"/>
    </row>
    <row r="554" spans="12:12" x14ac:dyDescent="0.2">
      <c r="L554" s="15"/>
    </row>
    <row r="555" spans="12:12" x14ac:dyDescent="0.2">
      <c r="L555" s="15"/>
    </row>
    <row r="556" spans="12:12" x14ac:dyDescent="0.2">
      <c r="L556" s="15"/>
    </row>
    <row r="557" spans="12:12" x14ac:dyDescent="0.2">
      <c r="L557" s="15"/>
    </row>
    <row r="558" spans="12:12" x14ac:dyDescent="0.2">
      <c r="L558" s="15"/>
    </row>
    <row r="559" spans="12:12" x14ac:dyDescent="0.2">
      <c r="L559" s="15"/>
    </row>
    <row r="560" spans="12:12" x14ac:dyDescent="0.2">
      <c r="L560" s="15"/>
    </row>
    <row r="561" spans="12:12" x14ac:dyDescent="0.2">
      <c r="L561" s="15"/>
    </row>
    <row r="562" spans="12:12" x14ac:dyDescent="0.2">
      <c r="L562" s="15"/>
    </row>
    <row r="563" spans="12:12" x14ac:dyDescent="0.2">
      <c r="L563" s="15"/>
    </row>
    <row r="564" spans="12:12" x14ac:dyDescent="0.2">
      <c r="L564" s="15"/>
    </row>
    <row r="565" spans="12:12" x14ac:dyDescent="0.2">
      <c r="L565" s="15"/>
    </row>
    <row r="566" spans="12:12" x14ac:dyDescent="0.2">
      <c r="L566" s="15"/>
    </row>
    <row r="567" spans="12:12" x14ac:dyDescent="0.2">
      <c r="L567" s="15"/>
    </row>
    <row r="568" spans="12:12" x14ac:dyDescent="0.2">
      <c r="L568" s="15"/>
    </row>
    <row r="569" spans="12:12" x14ac:dyDescent="0.2">
      <c r="L569" s="15"/>
    </row>
    <row r="570" spans="12:12" x14ac:dyDescent="0.2">
      <c r="L570" s="15"/>
    </row>
    <row r="571" spans="12:12" x14ac:dyDescent="0.2">
      <c r="L571" s="15"/>
    </row>
    <row r="572" spans="12:12" x14ac:dyDescent="0.2">
      <c r="L572" s="15"/>
    </row>
    <row r="573" spans="12:12" x14ac:dyDescent="0.2">
      <c r="L573" s="15"/>
    </row>
    <row r="574" spans="12:12" x14ac:dyDescent="0.2">
      <c r="L574" s="15"/>
    </row>
    <row r="575" spans="12:12" x14ac:dyDescent="0.2">
      <c r="L575" s="15"/>
    </row>
    <row r="576" spans="12:12" x14ac:dyDescent="0.2">
      <c r="L576" s="15"/>
    </row>
    <row r="577" spans="12:12" x14ac:dyDescent="0.2">
      <c r="L577" s="15"/>
    </row>
    <row r="578" spans="12:12" x14ac:dyDescent="0.2">
      <c r="L578" s="15"/>
    </row>
    <row r="579" spans="12:12" x14ac:dyDescent="0.2">
      <c r="L579" s="15"/>
    </row>
    <row r="580" spans="12:12" x14ac:dyDescent="0.2">
      <c r="L580" s="15"/>
    </row>
    <row r="581" spans="12:12" x14ac:dyDescent="0.2">
      <c r="L581" s="15"/>
    </row>
    <row r="582" spans="12:12" x14ac:dyDescent="0.2">
      <c r="L582" s="15"/>
    </row>
    <row r="583" spans="12:12" x14ac:dyDescent="0.2">
      <c r="L583" s="15"/>
    </row>
    <row r="584" spans="12:12" x14ac:dyDescent="0.2">
      <c r="L584" s="15"/>
    </row>
    <row r="585" spans="12:12" x14ac:dyDescent="0.2">
      <c r="L585" s="15"/>
    </row>
    <row r="586" spans="12:12" x14ac:dyDescent="0.2">
      <c r="L586" s="15"/>
    </row>
    <row r="587" spans="12:12" x14ac:dyDescent="0.2">
      <c r="L587" s="15"/>
    </row>
    <row r="588" spans="12:12" x14ac:dyDescent="0.2">
      <c r="L588" s="15"/>
    </row>
    <row r="589" spans="12:12" x14ac:dyDescent="0.2">
      <c r="L589" s="15"/>
    </row>
    <row r="590" spans="12:12" x14ac:dyDescent="0.2">
      <c r="L590" s="15"/>
    </row>
    <row r="591" spans="12:12" x14ac:dyDescent="0.2">
      <c r="L591" s="15"/>
    </row>
    <row r="592" spans="12:12" x14ac:dyDescent="0.2">
      <c r="L592" s="15"/>
    </row>
    <row r="593" spans="12:12" x14ac:dyDescent="0.2">
      <c r="L593" s="15"/>
    </row>
    <row r="594" spans="12:12" x14ac:dyDescent="0.2">
      <c r="L594" s="15"/>
    </row>
    <row r="595" spans="12:12" x14ac:dyDescent="0.2">
      <c r="L595" s="15"/>
    </row>
    <row r="596" spans="12:12" x14ac:dyDescent="0.2">
      <c r="L596" s="15"/>
    </row>
    <row r="597" spans="12:12" x14ac:dyDescent="0.2">
      <c r="L597" s="15"/>
    </row>
    <row r="598" spans="12:12" x14ac:dyDescent="0.2">
      <c r="L598" s="15"/>
    </row>
    <row r="599" spans="12:12" x14ac:dyDescent="0.2">
      <c r="L599" s="15"/>
    </row>
    <row r="600" spans="12:12" x14ac:dyDescent="0.2">
      <c r="L600" s="15"/>
    </row>
    <row r="601" spans="12:12" x14ac:dyDescent="0.2">
      <c r="L601" s="15"/>
    </row>
    <row r="602" spans="12:12" x14ac:dyDescent="0.2">
      <c r="L602" s="15"/>
    </row>
    <row r="603" spans="12:12" x14ac:dyDescent="0.2">
      <c r="L603" s="15"/>
    </row>
    <row r="604" spans="12:12" x14ac:dyDescent="0.2">
      <c r="L604" s="15"/>
    </row>
    <row r="605" spans="12:12" x14ac:dyDescent="0.2">
      <c r="L605" s="15"/>
    </row>
    <row r="606" spans="12:12" x14ac:dyDescent="0.2">
      <c r="L606" s="15"/>
    </row>
    <row r="607" spans="12:12" x14ac:dyDescent="0.2">
      <c r="L607" s="15"/>
    </row>
    <row r="608" spans="12:12" x14ac:dyDescent="0.2">
      <c r="L608" s="15"/>
    </row>
    <row r="609" spans="12:13" x14ac:dyDescent="0.2">
      <c r="L609" s="15"/>
    </row>
    <row r="610" spans="12:13" x14ac:dyDescent="0.2">
      <c r="L610" s="15"/>
    </row>
    <row r="611" spans="12:13" x14ac:dyDescent="0.2">
      <c r="L611" s="15"/>
    </row>
    <row r="612" spans="12:13" x14ac:dyDescent="0.2">
      <c r="L612" s="15"/>
      <c r="M612" s="56"/>
    </row>
  </sheetData>
  <mergeCells count="1">
    <mergeCell ref="C6:D6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activeCell="A9" sqref="A9"/>
      <selection pane="bottomLeft" activeCell="A9" sqref="A9"/>
    </sheetView>
  </sheetViews>
  <sheetFormatPr baseColWidth="10" defaultRowHeight="12.75" x14ac:dyDescent="0.2"/>
  <cols>
    <col min="1" max="1" width="8.7109375" style="10" customWidth="1"/>
    <col min="2" max="4" width="12.5703125" style="10" customWidth="1"/>
    <col min="5" max="7" width="12.5703125" style="11" customWidth="1"/>
    <col min="8" max="11" width="12.5703125" style="10" customWidth="1"/>
    <col min="12" max="12" width="12.5703125" style="11" customWidth="1"/>
    <col min="13" max="256" width="10.85546875" style="11"/>
    <col min="257" max="257" width="8.7109375" style="11" customWidth="1"/>
    <col min="258" max="260" width="12.7109375" style="11" customWidth="1"/>
    <col min="261" max="512" width="10.85546875" style="11"/>
    <col min="513" max="513" width="8.7109375" style="11" customWidth="1"/>
    <col min="514" max="516" width="12.7109375" style="11" customWidth="1"/>
    <col min="517" max="768" width="10.85546875" style="11"/>
    <col min="769" max="769" width="8.7109375" style="11" customWidth="1"/>
    <col min="770" max="772" width="12.7109375" style="11" customWidth="1"/>
    <col min="773" max="1024" width="10.85546875" style="11"/>
    <col min="1025" max="1025" width="8.7109375" style="11" customWidth="1"/>
    <col min="1026" max="1028" width="12.7109375" style="11" customWidth="1"/>
    <col min="1029" max="1280" width="10.85546875" style="11"/>
    <col min="1281" max="1281" width="8.7109375" style="11" customWidth="1"/>
    <col min="1282" max="1284" width="12.7109375" style="11" customWidth="1"/>
    <col min="1285" max="1536" width="10.85546875" style="11"/>
    <col min="1537" max="1537" width="8.7109375" style="11" customWidth="1"/>
    <col min="1538" max="1540" width="12.7109375" style="11" customWidth="1"/>
    <col min="1541" max="1792" width="10.85546875" style="11"/>
    <col min="1793" max="1793" width="8.7109375" style="11" customWidth="1"/>
    <col min="1794" max="1796" width="12.7109375" style="11" customWidth="1"/>
    <col min="1797" max="2048" width="10.85546875" style="11"/>
    <col min="2049" max="2049" width="8.7109375" style="11" customWidth="1"/>
    <col min="2050" max="2052" width="12.7109375" style="11" customWidth="1"/>
    <col min="2053" max="2304" width="10.85546875" style="11"/>
    <col min="2305" max="2305" width="8.7109375" style="11" customWidth="1"/>
    <col min="2306" max="2308" width="12.7109375" style="11" customWidth="1"/>
    <col min="2309" max="2560" width="10.85546875" style="11"/>
    <col min="2561" max="2561" width="8.7109375" style="11" customWidth="1"/>
    <col min="2562" max="2564" width="12.7109375" style="11" customWidth="1"/>
    <col min="2565" max="2816" width="10.85546875" style="11"/>
    <col min="2817" max="2817" width="8.7109375" style="11" customWidth="1"/>
    <col min="2818" max="2820" width="12.7109375" style="11" customWidth="1"/>
    <col min="2821" max="3072" width="10.85546875" style="11"/>
    <col min="3073" max="3073" width="8.7109375" style="11" customWidth="1"/>
    <col min="3074" max="3076" width="12.7109375" style="11" customWidth="1"/>
    <col min="3077" max="3328" width="10.85546875" style="11"/>
    <col min="3329" max="3329" width="8.7109375" style="11" customWidth="1"/>
    <col min="3330" max="3332" width="12.7109375" style="11" customWidth="1"/>
    <col min="3333" max="3584" width="10.85546875" style="11"/>
    <col min="3585" max="3585" width="8.7109375" style="11" customWidth="1"/>
    <col min="3586" max="3588" width="12.7109375" style="11" customWidth="1"/>
    <col min="3589" max="3840" width="10.85546875" style="11"/>
    <col min="3841" max="3841" width="8.7109375" style="11" customWidth="1"/>
    <col min="3842" max="3844" width="12.7109375" style="11" customWidth="1"/>
    <col min="3845" max="4096" width="10.85546875" style="11"/>
    <col min="4097" max="4097" width="8.7109375" style="11" customWidth="1"/>
    <col min="4098" max="4100" width="12.7109375" style="11" customWidth="1"/>
    <col min="4101" max="4352" width="10.85546875" style="11"/>
    <col min="4353" max="4353" width="8.7109375" style="11" customWidth="1"/>
    <col min="4354" max="4356" width="12.7109375" style="11" customWidth="1"/>
    <col min="4357" max="4608" width="10.85546875" style="11"/>
    <col min="4609" max="4609" width="8.7109375" style="11" customWidth="1"/>
    <col min="4610" max="4612" width="12.7109375" style="11" customWidth="1"/>
    <col min="4613" max="4864" width="10.85546875" style="11"/>
    <col min="4865" max="4865" width="8.7109375" style="11" customWidth="1"/>
    <col min="4866" max="4868" width="12.7109375" style="11" customWidth="1"/>
    <col min="4869" max="5120" width="10.85546875" style="11"/>
    <col min="5121" max="5121" width="8.7109375" style="11" customWidth="1"/>
    <col min="5122" max="5124" width="12.7109375" style="11" customWidth="1"/>
    <col min="5125" max="5376" width="10.85546875" style="11"/>
    <col min="5377" max="5377" width="8.7109375" style="11" customWidth="1"/>
    <col min="5378" max="5380" width="12.7109375" style="11" customWidth="1"/>
    <col min="5381" max="5632" width="10.85546875" style="11"/>
    <col min="5633" max="5633" width="8.7109375" style="11" customWidth="1"/>
    <col min="5634" max="5636" width="12.7109375" style="11" customWidth="1"/>
    <col min="5637" max="5888" width="10.85546875" style="11"/>
    <col min="5889" max="5889" width="8.7109375" style="11" customWidth="1"/>
    <col min="5890" max="5892" width="12.7109375" style="11" customWidth="1"/>
    <col min="5893" max="6144" width="10.85546875" style="11"/>
    <col min="6145" max="6145" width="8.7109375" style="11" customWidth="1"/>
    <col min="6146" max="6148" width="12.7109375" style="11" customWidth="1"/>
    <col min="6149" max="6400" width="10.85546875" style="11"/>
    <col min="6401" max="6401" width="8.7109375" style="11" customWidth="1"/>
    <col min="6402" max="6404" width="12.7109375" style="11" customWidth="1"/>
    <col min="6405" max="6656" width="10.85546875" style="11"/>
    <col min="6657" max="6657" width="8.7109375" style="11" customWidth="1"/>
    <col min="6658" max="6660" width="12.7109375" style="11" customWidth="1"/>
    <col min="6661" max="6912" width="10.85546875" style="11"/>
    <col min="6913" max="6913" width="8.7109375" style="11" customWidth="1"/>
    <col min="6914" max="6916" width="12.7109375" style="11" customWidth="1"/>
    <col min="6917" max="7168" width="10.85546875" style="11"/>
    <col min="7169" max="7169" width="8.7109375" style="11" customWidth="1"/>
    <col min="7170" max="7172" width="12.7109375" style="11" customWidth="1"/>
    <col min="7173" max="7424" width="10.85546875" style="11"/>
    <col min="7425" max="7425" width="8.7109375" style="11" customWidth="1"/>
    <col min="7426" max="7428" width="12.7109375" style="11" customWidth="1"/>
    <col min="7429" max="7680" width="10.85546875" style="11"/>
    <col min="7681" max="7681" width="8.7109375" style="11" customWidth="1"/>
    <col min="7682" max="7684" width="12.7109375" style="11" customWidth="1"/>
    <col min="7685" max="7936" width="10.85546875" style="11"/>
    <col min="7937" max="7937" width="8.7109375" style="11" customWidth="1"/>
    <col min="7938" max="7940" width="12.7109375" style="11" customWidth="1"/>
    <col min="7941" max="8192" width="10.85546875" style="11"/>
    <col min="8193" max="8193" width="8.7109375" style="11" customWidth="1"/>
    <col min="8194" max="8196" width="12.7109375" style="11" customWidth="1"/>
    <col min="8197" max="8448" width="10.85546875" style="11"/>
    <col min="8449" max="8449" width="8.7109375" style="11" customWidth="1"/>
    <col min="8450" max="8452" width="12.7109375" style="11" customWidth="1"/>
    <col min="8453" max="8704" width="10.85546875" style="11"/>
    <col min="8705" max="8705" width="8.7109375" style="11" customWidth="1"/>
    <col min="8706" max="8708" width="12.7109375" style="11" customWidth="1"/>
    <col min="8709" max="8960" width="10.85546875" style="11"/>
    <col min="8961" max="8961" width="8.7109375" style="11" customWidth="1"/>
    <col min="8962" max="8964" width="12.7109375" style="11" customWidth="1"/>
    <col min="8965" max="9216" width="10.85546875" style="11"/>
    <col min="9217" max="9217" width="8.7109375" style="11" customWidth="1"/>
    <col min="9218" max="9220" width="12.7109375" style="11" customWidth="1"/>
    <col min="9221" max="9472" width="10.85546875" style="11"/>
    <col min="9473" max="9473" width="8.7109375" style="11" customWidth="1"/>
    <col min="9474" max="9476" width="12.7109375" style="11" customWidth="1"/>
    <col min="9477" max="9728" width="10.85546875" style="11"/>
    <col min="9729" max="9729" width="8.7109375" style="11" customWidth="1"/>
    <col min="9730" max="9732" width="12.7109375" style="11" customWidth="1"/>
    <col min="9733" max="9984" width="10.85546875" style="11"/>
    <col min="9985" max="9985" width="8.7109375" style="11" customWidth="1"/>
    <col min="9986" max="9988" width="12.7109375" style="11" customWidth="1"/>
    <col min="9989" max="10240" width="10.85546875" style="11"/>
    <col min="10241" max="10241" width="8.7109375" style="11" customWidth="1"/>
    <col min="10242" max="10244" width="12.7109375" style="11" customWidth="1"/>
    <col min="10245" max="10496" width="10.85546875" style="11"/>
    <col min="10497" max="10497" width="8.7109375" style="11" customWidth="1"/>
    <col min="10498" max="10500" width="12.7109375" style="11" customWidth="1"/>
    <col min="10501" max="10752" width="10.85546875" style="11"/>
    <col min="10753" max="10753" width="8.7109375" style="11" customWidth="1"/>
    <col min="10754" max="10756" width="12.7109375" style="11" customWidth="1"/>
    <col min="10757" max="11008" width="10.85546875" style="11"/>
    <col min="11009" max="11009" width="8.7109375" style="11" customWidth="1"/>
    <col min="11010" max="11012" width="12.7109375" style="11" customWidth="1"/>
    <col min="11013" max="11264" width="10.85546875" style="11"/>
    <col min="11265" max="11265" width="8.7109375" style="11" customWidth="1"/>
    <col min="11266" max="11268" width="12.7109375" style="11" customWidth="1"/>
    <col min="11269" max="11520" width="10.85546875" style="11"/>
    <col min="11521" max="11521" width="8.7109375" style="11" customWidth="1"/>
    <col min="11522" max="11524" width="12.7109375" style="11" customWidth="1"/>
    <col min="11525" max="11776" width="10.85546875" style="11"/>
    <col min="11777" max="11777" width="8.7109375" style="11" customWidth="1"/>
    <col min="11778" max="11780" width="12.7109375" style="11" customWidth="1"/>
    <col min="11781" max="12032" width="10.85546875" style="11"/>
    <col min="12033" max="12033" width="8.7109375" style="11" customWidth="1"/>
    <col min="12034" max="12036" width="12.7109375" style="11" customWidth="1"/>
    <col min="12037" max="12288" width="10.85546875" style="11"/>
    <col min="12289" max="12289" width="8.7109375" style="11" customWidth="1"/>
    <col min="12290" max="12292" width="12.7109375" style="11" customWidth="1"/>
    <col min="12293" max="12544" width="10.85546875" style="11"/>
    <col min="12545" max="12545" width="8.7109375" style="11" customWidth="1"/>
    <col min="12546" max="12548" width="12.7109375" style="11" customWidth="1"/>
    <col min="12549" max="12800" width="10.85546875" style="11"/>
    <col min="12801" max="12801" width="8.7109375" style="11" customWidth="1"/>
    <col min="12802" max="12804" width="12.7109375" style="11" customWidth="1"/>
    <col min="12805" max="13056" width="10.85546875" style="11"/>
    <col min="13057" max="13057" width="8.7109375" style="11" customWidth="1"/>
    <col min="13058" max="13060" width="12.7109375" style="11" customWidth="1"/>
    <col min="13061" max="13312" width="10.85546875" style="11"/>
    <col min="13313" max="13313" width="8.7109375" style="11" customWidth="1"/>
    <col min="13314" max="13316" width="12.7109375" style="11" customWidth="1"/>
    <col min="13317" max="13568" width="10.85546875" style="11"/>
    <col min="13569" max="13569" width="8.7109375" style="11" customWidth="1"/>
    <col min="13570" max="13572" width="12.7109375" style="11" customWidth="1"/>
    <col min="13573" max="13824" width="10.85546875" style="11"/>
    <col min="13825" max="13825" width="8.7109375" style="11" customWidth="1"/>
    <col min="13826" max="13828" width="12.7109375" style="11" customWidth="1"/>
    <col min="13829" max="14080" width="10.85546875" style="11"/>
    <col min="14081" max="14081" width="8.7109375" style="11" customWidth="1"/>
    <col min="14082" max="14084" width="12.7109375" style="11" customWidth="1"/>
    <col min="14085" max="14336" width="10.85546875" style="11"/>
    <col min="14337" max="14337" width="8.7109375" style="11" customWidth="1"/>
    <col min="14338" max="14340" width="12.7109375" style="11" customWidth="1"/>
    <col min="14341" max="14592" width="10.85546875" style="11"/>
    <col min="14593" max="14593" width="8.7109375" style="11" customWidth="1"/>
    <col min="14594" max="14596" width="12.7109375" style="11" customWidth="1"/>
    <col min="14597" max="14848" width="10.85546875" style="11"/>
    <col min="14849" max="14849" width="8.7109375" style="11" customWidth="1"/>
    <col min="14850" max="14852" width="12.7109375" style="11" customWidth="1"/>
    <col min="14853" max="15104" width="10.85546875" style="11"/>
    <col min="15105" max="15105" width="8.7109375" style="11" customWidth="1"/>
    <col min="15106" max="15108" width="12.7109375" style="11" customWidth="1"/>
    <col min="15109" max="15360" width="10.85546875" style="11"/>
    <col min="15361" max="15361" width="8.7109375" style="11" customWidth="1"/>
    <col min="15362" max="15364" width="12.7109375" style="11" customWidth="1"/>
    <col min="15365" max="15616" width="10.85546875" style="11"/>
    <col min="15617" max="15617" width="8.7109375" style="11" customWidth="1"/>
    <col min="15618" max="15620" width="12.7109375" style="11" customWidth="1"/>
    <col min="15621" max="15872" width="10.85546875" style="11"/>
    <col min="15873" max="15873" width="8.7109375" style="11" customWidth="1"/>
    <col min="15874" max="15876" width="12.7109375" style="11" customWidth="1"/>
    <col min="15877" max="16128" width="10.85546875" style="11"/>
    <col min="16129" max="16129" width="8.7109375" style="11" customWidth="1"/>
    <col min="16130" max="16132" width="12.7109375" style="11" customWidth="1"/>
    <col min="16133" max="16384" width="10.85546875" style="11"/>
  </cols>
  <sheetData>
    <row r="2" spans="1:13" x14ac:dyDescent="0.2">
      <c r="G2" s="1"/>
      <c r="H2" s="12"/>
      <c r="I2" s="12"/>
      <c r="J2" s="12"/>
      <c r="K2" s="12"/>
      <c r="L2" s="13"/>
      <c r="M2" s="13"/>
    </row>
    <row r="4" spans="1:13" s="3" customFormat="1" ht="15.75" x14ac:dyDescent="0.25">
      <c r="A4" s="52" t="s">
        <v>34</v>
      </c>
      <c r="B4" s="12"/>
      <c r="C4" s="12"/>
      <c r="D4" s="12"/>
      <c r="E4" s="12"/>
      <c r="F4" s="12"/>
      <c r="G4" s="12"/>
      <c r="H4" s="12"/>
      <c r="I4" s="12"/>
      <c r="J4" s="10"/>
      <c r="K4" s="10"/>
      <c r="L4" s="10"/>
    </row>
    <row r="5" spans="1:13" x14ac:dyDescent="0.2">
      <c r="A5" s="14"/>
    </row>
    <row r="6" spans="1:13" s="36" customFormat="1" ht="78.599999999999994" customHeight="1" x14ac:dyDescent="0.2">
      <c r="A6" s="58" t="s">
        <v>0</v>
      </c>
      <c r="B6" s="59" t="s">
        <v>36</v>
      </c>
      <c r="C6" s="68" t="s">
        <v>45</v>
      </c>
      <c r="D6" s="68"/>
      <c r="E6" s="60" t="s">
        <v>37</v>
      </c>
      <c r="F6" s="60" t="s">
        <v>38</v>
      </c>
      <c r="G6" s="60" t="s">
        <v>39</v>
      </c>
      <c r="H6" s="59" t="s">
        <v>40</v>
      </c>
      <c r="I6" s="59" t="s">
        <v>41</v>
      </c>
      <c r="J6" s="59" t="s">
        <v>42</v>
      </c>
      <c r="K6" s="59" t="s">
        <v>43</v>
      </c>
      <c r="L6" s="60" t="s">
        <v>44</v>
      </c>
    </row>
    <row r="7" spans="1:13" s="36" customFormat="1" ht="14.25" x14ac:dyDescent="0.2">
      <c r="A7" s="37"/>
      <c r="B7" s="38"/>
      <c r="C7" s="39">
        <v>43466</v>
      </c>
      <c r="D7" s="40">
        <v>43831</v>
      </c>
      <c r="E7" s="64" t="s">
        <v>1</v>
      </c>
      <c r="F7" s="64" t="s">
        <v>2</v>
      </c>
      <c r="G7" s="64" t="s">
        <v>3</v>
      </c>
      <c r="H7" s="65" t="s">
        <v>4</v>
      </c>
      <c r="I7" s="65" t="s">
        <v>5</v>
      </c>
      <c r="J7" s="65" t="s">
        <v>6</v>
      </c>
      <c r="K7" s="65" t="s">
        <v>7</v>
      </c>
      <c r="L7" s="64" t="s">
        <v>8</v>
      </c>
    </row>
    <row r="8" spans="1:13" x14ac:dyDescent="0.2">
      <c r="A8" s="14"/>
      <c r="B8" s="14"/>
      <c r="C8" s="14"/>
      <c r="D8" s="14"/>
      <c r="E8" s="15"/>
      <c r="F8" s="15"/>
      <c r="G8" s="15"/>
      <c r="H8" s="14"/>
      <c r="I8" s="14"/>
      <c r="J8" s="14"/>
      <c r="K8" s="14"/>
      <c r="L8" s="16"/>
    </row>
    <row r="9" spans="1:13" x14ac:dyDescent="0.2">
      <c r="A9" s="17">
        <v>0</v>
      </c>
      <c r="B9" s="48">
        <v>0</v>
      </c>
      <c r="C9" s="47">
        <v>149</v>
      </c>
      <c r="D9" s="47">
        <v>126</v>
      </c>
      <c r="E9" s="18">
        <v>0.5</v>
      </c>
      <c r="F9" s="19">
        <f>B9/((C9+D9)/2)</f>
        <v>0</v>
      </c>
      <c r="G9" s="19">
        <f t="shared" ref="G9:G72" si="0">F9/((1+(1-E9)*F9))</f>
        <v>0</v>
      </c>
      <c r="H9" s="14">
        <v>100000</v>
      </c>
      <c r="I9" s="14">
        <f>H9*G9</f>
        <v>0</v>
      </c>
      <c r="J9" s="14">
        <f t="shared" ref="J9:J72" si="1">H10+I9*E9</f>
        <v>100000</v>
      </c>
      <c r="K9" s="14">
        <f t="shared" ref="K9:K72" si="2">K10+J9</f>
        <v>8774764.5460126307</v>
      </c>
      <c r="L9" s="20">
        <f>K9/H9</f>
        <v>87.747645460126307</v>
      </c>
    </row>
    <row r="10" spans="1:13" x14ac:dyDescent="0.2">
      <c r="A10" s="17">
        <v>1</v>
      </c>
      <c r="B10" s="48">
        <v>0</v>
      </c>
      <c r="C10" s="47">
        <v>175</v>
      </c>
      <c r="D10" s="47">
        <v>159</v>
      </c>
      <c r="E10" s="18">
        <v>0.5</v>
      </c>
      <c r="F10" s="19">
        <f t="shared" ref="F10:F73" si="3">B10/((C10+D10)/2)</f>
        <v>0</v>
      </c>
      <c r="G10" s="19">
        <f t="shared" si="0"/>
        <v>0</v>
      </c>
      <c r="H10" s="14">
        <f>H9-I9</f>
        <v>100000</v>
      </c>
      <c r="I10" s="14">
        <f t="shared" ref="I10:I73" si="4">H10*G10</f>
        <v>0</v>
      </c>
      <c r="J10" s="14">
        <f t="shared" si="1"/>
        <v>100000</v>
      </c>
      <c r="K10" s="14">
        <f t="shared" si="2"/>
        <v>8674764.5460126307</v>
      </c>
      <c r="L10" s="21">
        <f t="shared" ref="L10:L73" si="5">K10/H10</f>
        <v>86.747645460126307</v>
      </c>
    </row>
    <row r="11" spans="1:13" x14ac:dyDescent="0.2">
      <c r="A11" s="17">
        <v>2</v>
      </c>
      <c r="B11" s="48">
        <v>0</v>
      </c>
      <c r="C11" s="47">
        <v>131</v>
      </c>
      <c r="D11" s="47">
        <v>178</v>
      </c>
      <c r="E11" s="18">
        <v>0.5</v>
      </c>
      <c r="F11" s="19">
        <f t="shared" si="3"/>
        <v>0</v>
      </c>
      <c r="G11" s="19">
        <f t="shared" si="0"/>
        <v>0</v>
      </c>
      <c r="H11" s="14">
        <f t="shared" ref="H11:H74" si="6">H10-I10</f>
        <v>100000</v>
      </c>
      <c r="I11" s="14">
        <f t="shared" si="4"/>
        <v>0</v>
      </c>
      <c r="J11" s="14">
        <f t="shared" si="1"/>
        <v>100000</v>
      </c>
      <c r="K11" s="14">
        <f t="shared" si="2"/>
        <v>8574764.5460126307</v>
      </c>
      <c r="L11" s="21">
        <f t="shared" si="5"/>
        <v>85.747645460126307</v>
      </c>
    </row>
    <row r="12" spans="1:13" x14ac:dyDescent="0.2">
      <c r="A12" s="17">
        <v>3</v>
      </c>
      <c r="B12" s="48">
        <v>0</v>
      </c>
      <c r="C12" s="47">
        <v>146</v>
      </c>
      <c r="D12" s="47">
        <v>140</v>
      </c>
      <c r="E12" s="18">
        <v>0.5</v>
      </c>
      <c r="F12" s="19">
        <f t="shared" si="3"/>
        <v>0</v>
      </c>
      <c r="G12" s="19">
        <f t="shared" si="0"/>
        <v>0</v>
      </c>
      <c r="H12" s="14">
        <f t="shared" si="6"/>
        <v>100000</v>
      </c>
      <c r="I12" s="14">
        <f t="shared" si="4"/>
        <v>0</v>
      </c>
      <c r="J12" s="14">
        <f t="shared" si="1"/>
        <v>100000</v>
      </c>
      <c r="K12" s="14">
        <f t="shared" si="2"/>
        <v>8474764.5460126307</v>
      </c>
      <c r="L12" s="21">
        <f t="shared" si="5"/>
        <v>84.747645460126307</v>
      </c>
    </row>
    <row r="13" spans="1:13" x14ac:dyDescent="0.2">
      <c r="A13" s="17">
        <v>4</v>
      </c>
      <c r="B13" s="48">
        <v>0</v>
      </c>
      <c r="C13" s="47">
        <v>164</v>
      </c>
      <c r="D13" s="47">
        <v>160</v>
      </c>
      <c r="E13" s="18">
        <v>0.5</v>
      </c>
      <c r="F13" s="19">
        <f t="shared" si="3"/>
        <v>0</v>
      </c>
      <c r="G13" s="19">
        <f t="shared" si="0"/>
        <v>0</v>
      </c>
      <c r="H13" s="14">
        <f t="shared" si="6"/>
        <v>100000</v>
      </c>
      <c r="I13" s="14">
        <f t="shared" si="4"/>
        <v>0</v>
      </c>
      <c r="J13" s="14">
        <f t="shared" si="1"/>
        <v>100000</v>
      </c>
      <c r="K13" s="14">
        <f t="shared" si="2"/>
        <v>8374764.5460126307</v>
      </c>
      <c r="L13" s="21">
        <f t="shared" si="5"/>
        <v>83.747645460126307</v>
      </c>
    </row>
    <row r="14" spans="1:13" x14ac:dyDescent="0.2">
      <c r="A14" s="17">
        <v>5</v>
      </c>
      <c r="B14" s="48">
        <v>0</v>
      </c>
      <c r="C14" s="47">
        <v>169</v>
      </c>
      <c r="D14" s="47">
        <v>170</v>
      </c>
      <c r="E14" s="18">
        <v>0.5</v>
      </c>
      <c r="F14" s="19">
        <f t="shared" si="3"/>
        <v>0</v>
      </c>
      <c r="G14" s="19">
        <f t="shared" si="0"/>
        <v>0</v>
      </c>
      <c r="H14" s="14">
        <f t="shared" si="6"/>
        <v>100000</v>
      </c>
      <c r="I14" s="14">
        <f t="shared" si="4"/>
        <v>0</v>
      </c>
      <c r="J14" s="14">
        <f t="shared" si="1"/>
        <v>100000</v>
      </c>
      <c r="K14" s="14">
        <f t="shared" si="2"/>
        <v>8274764.5460126307</v>
      </c>
      <c r="L14" s="21">
        <f t="shared" si="5"/>
        <v>82.747645460126307</v>
      </c>
    </row>
    <row r="15" spans="1:13" x14ac:dyDescent="0.2">
      <c r="A15" s="17">
        <v>6</v>
      </c>
      <c r="B15" s="48">
        <v>0</v>
      </c>
      <c r="C15" s="47">
        <v>181</v>
      </c>
      <c r="D15" s="47">
        <v>174</v>
      </c>
      <c r="E15" s="18">
        <v>0.5</v>
      </c>
      <c r="F15" s="19">
        <f t="shared" si="3"/>
        <v>0</v>
      </c>
      <c r="G15" s="19">
        <f t="shared" si="0"/>
        <v>0</v>
      </c>
      <c r="H15" s="14">
        <f t="shared" si="6"/>
        <v>100000</v>
      </c>
      <c r="I15" s="14">
        <f t="shared" si="4"/>
        <v>0</v>
      </c>
      <c r="J15" s="14">
        <f t="shared" si="1"/>
        <v>100000</v>
      </c>
      <c r="K15" s="14">
        <f t="shared" si="2"/>
        <v>8174764.5460126307</v>
      </c>
      <c r="L15" s="21">
        <f t="shared" si="5"/>
        <v>81.747645460126307</v>
      </c>
    </row>
    <row r="16" spans="1:13" x14ac:dyDescent="0.2">
      <c r="A16" s="17">
        <v>7</v>
      </c>
      <c r="B16" s="48">
        <v>0</v>
      </c>
      <c r="C16" s="47">
        <v>192</v>
      </c>
      <c r="D16" s="47">
        <v>181</v>
      </c>
      <c r="E16" s="18">
        <v>0.5</v>
      </c>
      <c r="F16" s="19">
        <f t="shared" si="3"/>
        <v>0</v>
      </c>
      <c r="G16" s="19">
        <f t="shared" si="0"/>
        <v>0</v>
      </c>
      <c r="H16" s="14">
        <f t="shared" si="6"/>
        <v>100000</v>
      </c>
      <c r="I16" s="14">
        <f t="shared" si="4"/>
        <v>0</v>
      </c>
      <c r="J16" s="14">
        <f t="shared" si="1"/>
        <v>100000</v>
      </c>
      <c r="K16" s="14">
        <f t="shared" si="2"/>
        <v>8074764.5460126307</v>
      </c>
      <c r="L16" s="21">
        <f t="shared" si="5"/>
        <v>80.747645460126307</v>
      </c>
    </row>
    <row r="17" spans="1:12" x14ac:dyDescent="0.2">
      <c r="A17" s="17">
        <v>8</v>
      </c>
      <c r="B17" s="48">
        <v>0</v>
      </c>
      <c r="C17" s="47">
        <v>204</v>
      </c>
      <c r="D17" s="47">
        <v>201</v>
      </c>
      <c r="E17" s="18">
        <v>0.5</v>
      </c>
      <c r="F17" s="19">
        <f t="shared" si="3"/>
        <v>0</v>
      </c>
      <c r="G17" s="19">
        <f t="shared" si="0"/>
        <v>0</v>
      </c>
      <c r="H17" s="14">
        <f t="shared" si="6"/>
        <v>100000</v>
      </c>
      <c r="I17" s="14">
        <f t="shared" si="4"/>
        <v>0</v>
      </c>
      <c r="J17" s="14">
        <f t="shared" si="1"/>
        <v>100000</v>
      </c>
      <c r="K17" s="14">
        <f t="shared" si="2"/>
        <v>7974764.5460126307</v>
      </c>
      <c r="L17" s="21">
        <f t="shared" si="5"/>
        <v>79.747645460126307</v>
      </c>
    </row>
    <row r="18" spans="1:12" x14ac:dyDescent="0.2">
      <c r="A18" s="17">
        <v>9</v>
      </c>
      <c r="B18" s="48">
        <v>0</v>
      </c>
      <c r="C18" s="47">
        <v>209</v>
      </c>
      <c r="D18" s="47">
        <v>209</v>
      </c>
      <c r="E18" s="18">
        <v>0.5</v>
      </c>
      <c r="F18" s="19">
        <f t="shared" si="3"/>
        <v>0</v>
      </c>
      <c r="G18" s="19">
        <f t="shared" si="0"/>
        <v>0</v>
      </c>
      <c r="H18" s="14">
        <f t="shared" si="6"/>
        <v>100000</v>
      </c>
      <c r="I18" s="14">
        <f t="shared" si="4"/>
        <v>0</v>
      </c>
      <c r="J18" s="14">
        <f t="shared" si="1"/>
        <v>100000</v>
      </c>
      <c r="K18" s="14">
        <f t="shared" si="2"/>
        <v>7874764.5460126307</v>
      </c>
      <c r="L18" s="21">
        <f t="shared" si="5"/>
        <v>78.747645460126307</v>
      </c>
    </row>
    <row r="19" spans="1:12" x14ac:dyDescent="0.2">
      <c r="A19" s="17">
        <v>10</v>
      </c>
      <c r="B19" s="48">
        <v>0</v>
      </c>
      <c r="C19" s="47">
        <v>209</v>
      </c>
      <c r="D19" s="47">
        <v>214</v>
      </c>
      <c r="E19" s="18">
        <v>0.5</v>
      </c>
      <c r="F19" s="19">
        <f t="shared" si="3"/>
        <v>0</v>
      </c>
      <c r="G19" s="19">
        <f t="shared" si="0"/>
        <v>0</v>
      </c>
      <c r="H19" s="14">
        <f t="shared" si="6"/>
        <v>100000</v>
      </c>
      <c r="I19" s="14">
        <f t="shared" si="4"/>
        <v>0</v>
      </c>
      <c r="J19" s="14">
        <f t="shared" si="1"/>
        <v>100000</v>
      </c>
      <c r="K19" s="14">
        <f t="shared" si="2"/>
        <v>7774764.5460126307</v>
      </c>
      <c r="L19" s="21">
        <f t="shared" si="5"/>
        <v>77.747645460126307</v>
      </c>
    </row>
    <row r="20" spans="1:12" x14ac:dyDescent="0.2">
      <c r="A20" s="17">
        <v>11</v>
      </c>
      <c r="B20" s="48">
        <v>0</v>
      </c>
      <c r="C20" s="47">
        <v>194</v>
      </c>
      <c r="D20" s="47">
        <v>217</v>
      </c>
      <c r="E20" s="18">
        <v>0.5</v>
      </c>
      <c r="F20" s="19">
        <f t="shared" si="3"/>
        <v>0</v>
      </c>
      <c r="G20" s="19">
        <f t="shared" si="0"/>
        <v>0</v>
      </c>
      <c r="H20" s="14">
        <f t="shared" si="6"/>
        <v>100000</v>
      </c>
      <c r="I20" s="14">
        <f t="shared" si="4"/>
        <v>0</v>
      </c>
      <c r="J20" s="14">
        <f t="shared" si="1"/>
        <v>100000</v>
      </c>
      <c r="K20" s="14">
        <f t="shared" si="2"/>
        <v>7674764.5460126307</v>
      </c>
      <c r="L20" s="21">
        <f t="shared" si="5"/>
        <v>76.747645460126307</v>
      </c>
    </row>
    <row r="21" spans="1:12" x14ac:dyDescent="0.2">
      <c r="A21" s="17">
        <v>12</v>
      </c>
      <c r="B21" s="48">
        <v>0</v>
      </c>
      <c r="C21" s="47">
        <v>183</v>
      </c>
      <c r="D21" s="47">
        <v>192</v>
      </c>
      <c r="E21" s="18">
        <v>0.5</v>
      </c>
      <c r="F21" s="19">
        <f t="shared" si="3"/>
        <v>0</v>
      </c>
      <c r="G21" s="19">
        <f t="shared" si="0"/>
        <v>0</v>
      </c>
      <c r="H21" s="14">
        <f t="shared" si="6"/>
        <v>100000</v>
      </c>
      <c r="I21" s="14">
        <f t="shared" si="4"/>
        <v>0</v>
      </c>
      <c r="J21" s="14">
        <f t="shared" si="1"/>
        <v>100000</v>
      </c>
      <c r="K21" s="14">
        <f t="shared" si="2"/>
        <v>7574764.5460126307</v>
      </c>
      <c r="L21" s="21">
        <f t="shared" si="5"/>
        <v>75.747645460126307</v>
      </c>
    </row>
    <row r="22" spans="1:12" x14ac:dyDescent="0.2">
      <c r="A22" s="17">
        <v>13</v>
      </c>
      <c r="B22" s="48">
        <v>0</v>
      </c>
      <c r="C22" s="47">
        <v>172</v>
      </c>
      <c r="D22" s="47">
        <v>188</v>
      </c>
      <c r="E22" s="18">
        <v>0.5</v>
      </c>
      <c r="F22" s="19">
        <f t="shared" si="3"/>
        <v>0</v>
      </c>
      <c r="G22" s="19">
        <f t="shared" si="0"/>
        <v>0</v>
      </c>
      <c r="H22" s="14">
        <f t="shared" si="6"/>
        <v>100000</v>
      </c>
      <c r="I22" s="14">
        <f t="shared" si="4"/>
        <v>0</v>
      </c>
      <c r="J22" s="14">
        <f t="shared" si="1"/>
        <v>100000</v>
      </c>
      <c r="K22" s="14">
        <f t="shared" si="2"/>
        <v>7474764.5460126307</v>
      </c>
      <c r="L22" s="21">
        <f t="shared" si="5"/>
        <v>74.747645460126307</v>
      </c>
    </row>
    <row r="23" spans="1:12" x14ac:dyDescent="0.2">
      <c r="A23" s="17">
        <v>14</v>
      </c>
      <c r="B23" s="48">
        <v>0</v>
      </c>
      <c r="C23" s="47">
        <v>171</v>
      </c>
      <c r="D23" s="47">
        <v>180</v>
      </c>
      <c r="E23" s="18">
        <v>0.5</v>
      </c>
      <c r="F23" s="19">
        <f t="shared" si="3"/>
        <v>0</v>
      </c>
      <c r="G23" s="19">
        <f t="shared" si="0"/>
        <v>0</v>
      </c>
      <c r="H23" s="14">
        <f t="shared" si="6"/>
        <v>100000</v>
      </c>
      <c r="I23" s="14">
        <f t="shared" si="4"/>
        <v>0</v>
      </c>
      <c r="J23" s="14">
        <f t="shared" si="1"/>
        <v>100000</v>
      </c>
      <c r="K23" s="14">
        <f t="shared" si="2"/>
        <v>7374764.5460126307</v>
      </c>
      <c r="L23" s="21">
        <f t="shared" si="5"/>
        <v>73.747645460126307</v>
      </c>
    </row>
    <row r="24" spans="1:12" x14ac:dyDescent="0.2">
      <c r="A24" s="17">
        <v>15</v>
      </c>
      <c r="B24" s="48">
        <v>0</v>
      </c>
      <c r="C24" s="47">
        <v>180</v>
      </c>
      <c r="D24" s="47">
        <v>186</v>
      </c>
      <c r="E24" s="18">
        <v>0.5</v>
      </c>
      <c r="F24" s="19">
        <f t="shared" si="3"/>
        <v>0</v>
      </c>
      <c r="G24" s="19">
        <f t="shared" si="0"/>
        <v>0</v>
      </c>
      <c r="H24" s="14">
        <f t="shared" si="6"/>
        <v>100000</v>
      </c>
      <c r="I24" s="14">
        <f t="shared" si="4"/>
        <v>0</v>
      </c>
      <c r="J24" s="14">
        <f t="shared" si="1"/>
        <v>100000</v>
      </c>
      <c r="K24" s="14">
        <f t="shared" si="2"/>
        <v>7274764.5460126307</v>
      </c>
      <c r="L24" s="21">
        <f t="shared" si="5"/>
        <v>72.747645460126307</v>
      </c>
    </row>
    <row r="25" spans="1:12" x14ac:dyDescent="0.2">
      <c r="A25" s="17">
        <v>16</v>
      </c>
      <c r="B25" s="48">
        <v>0</v>
      </c>
      <c r="C25" s="47">
        <v>193</v>
      </c>
      <c r="D25" s="47">
        <v>191</v>
      </c>
      <c r="E25" s="18">
        <v>0.5</v>
      </c>
      <c r="F25" s="19">
        <f t="shared" si="3"/>
        <v>0</v>
      </c>
      <c r="G25" s="19">
        <f t="shared" si="0"/>
        <v>0</v>
      </c>
      <c r="H25" s="14">
        <f t="shared" si="6"/>
        <v>100000</v>
      </c>
      <c r="I25" s="14">
        <f t="shared" si="4"/>
        <v>0</v>
      </c>
      <c r="J25" s="14">
        <f t="shared" si="1"/>
        <v>100000</v>
      </c>
      <c r="K25" s="14">
        <f t="shared" si="2"/>
        <v>7174764.5460126307</v>
      </c>
      <c r="L25" s="21">
        <f t="shared" si="5"/>
        <v>71.747645460126307</v>
      </c>
    </row>
    <row r="26" spans="1:12" x14ac:dyDescent="0.2">
      <c r="A26" s="17">
        <v>17</v>
      </c>
      <c r="B26" s="48">
        <v>0</v>
      </c>
      <c r="C26" s="47">
        <v>180</v>
      </c>
      <c r="D26" s="47">
        <v>203</v>
      </c>
      <c r="E26" s="18">
        <v>0.5</v>
      </c>
      <c r="F26" s="19">
        <f t="shared" si="3"/>
        <v>0</v>
      </c>
      <c r="G26" s="19">
        <f t="shared" si="0"/>
        <v>0</v>
      </c>
      <c r="H26" s="14">
        <f t="shared" si="6"/>
        <v>100000</v>
      </c>
      <c r="I26" s="14">
        <f t="shared" si="4"/>
        <v>0</v>
      </c>
      <c r="J26" s="14">
        <f t="shared" si="1"/>
        <v>100000</v>
      </c>
      <c r="K26" s="14">
        <f t="shared" si="2"/>
        <v>7074764.5460126307</v>
      </c>
      <c r="L26" s="21">
        <f t="shared" si="5"/>
        <v>70.747645460126307</v>
      </c>
    </row>
    <row r="27" spans="1:12" x14ac:dyDescent="0.2">
      <c r="A27" s="17">
        <v>18</v>
      </c>
      <c r="B27" s="48">
        <v>0</v>
      </c>
      <c r="C27" s="47">
        <v>178</v>
      </c>
      <c r="D27" s="47">
        <v>183</v>
      </c>
      <c r="E27" s="18">
        <v>0.5</v>
      </c>
      <c r="F27" s="19">
        <f t="shared" si="3"/>
        <v>0</v>
      </c>
      <c r="G27" s="19">
        <f t="shared" si="0"/>
        <v>0</v>
      </c>
      <c r="H27" s="14">
        <f t="shared" si="6"/>
        <v>100000</v>
      </c>
      <c r="I27" s="14">
        <f t="shared" si="4"/>
        <v>0</v>
      </c>
      <c r="J27" s="14">
        <f t="shared" si="1"/>
        <v>100000</v>
      </c>
      <c r="K27" s="14">
        <f t="shared" si="2"/>
        <v>6974764.5460126307</v>
      </c>
      <c r="L27" s="21">
        <f t="shared" si="5"/>
        <v>69.747645460126307</v>
      </c>
    </row>
    <row r="28" spans="1:12" x14ac:dyDescent="0.2">
      <c r="A28" s="17">
        <v>19</v>
      </c>
      <c r="B28" s="48">
        <v>0</v>
      </c>
      <c r="C28" s="47">
        <v>173</v>
      </c>
      <c r="D28" s="47">
        <v>173</v>
      </c>
      <c r="E28" s="18">
        <v>0.5</v>
      </c>
      <c r="F28" s="19">
        <f t="shared" si="3"/>
        <v>0</v>
      </c>
      <c r="G28" s="19">
        <f t="shared" si="0"/>
        <v>0</v>
      </c>
      <c r="H28" s="14">
        <f t="shared" si="6"/>
        <v>100000</v>
      </c>
      <c r="I28" s="14">
        <f t="shared" si="4"/>
        <v>0</v>
      </c>
      <c r="J28" s="14">
        <f t="shared" si="1"/>
        <v>100000</v>
      </c>
      <c r="K28" s="14">
        <f t="shared" si="2"/>
        <v>6874764.5460126307</v>
      </c>
      <c r="L28" s="21">
        <f t="shared" si="5"/>
        <v>68.747645460126307</v>
      </c>
    </row>
    <row r="29" spans="1:12" x14ac:dyDescent="0.2">
      <c r="A29" s="17">
        <v>20</v>
      </c>
      <c r="B29" s="48">
        <v>0</v>
      </c>
      <c r="C29" s="47">
        <v>176</v>
      </c>
      <c r="D29" s="47">
        <v>179</v>
      </c>
      <c r="E29" s="18">
        <v>0.5</v>
      </c>
      <c r="F29" s="19">
        <f t="shared" si="3"/>
        <v>0</v>
      </c>
      <c r="G29" s="19">
        <f t="shared" si="0"/>
        <v>0</v>
      </c>
      <c r="H29" s="14">
        <f t="shared" si="6"/>
        <v>100000</v>
      </c>
      <c r="I29" s="14">
        <f t="shared" si="4"/>
        <v>0</v>
      </c>
      <c r="J29" s="14">
        <f t="shared" si="1"/>
        <v>100000</v>
      </c>
      <c r="K29" s="14">
        <f t="shared" si="2"/>
        <v>6774764.5460126307</v>
      </c>
      <c r="L29" s="21">
        <f t="shared" si="5"/>
        <v>67.747645460126307</v>
      </c>
    </row>
    <row r="30" spans="1:12" x14ac:dyDescent="0.2">
      <c r="A30" s="17">
        <v>21</v>
      </c>
      <c r="B30" s="48">
        <v>0</v>
      </c>
      <c r="C30" s="47">
        <v>147</v>
      </c>
      <c r="D30" s="47">
        <v>188</v>
      </c>
      <c r="E30" s="18">
        <v>0.5</v>
      </c>
      <c r="F30" s="19">
        <f t="shared" si="3"/>
        <v>0</v>
      </c>
      <c r="G30" s="19">
        <f t="shared" si="0"/>
        <v>0</v>
      </c>
      <c r="H30" s="14">
        <f t="shared" si="6"/>
        <v>100000</v>
      </c>
      <c r="I30" s="14">
        <f t="shared" si="4"/>
        <v>0</v>
      </c>
      <c r="J30" s="14">
        <f t="shared" si="1"/>
        <v>100000</v>
      </c>
      <c r="K30" s="14">
        <f t="shared" si="2"/>
        <v>6674764.5460126307</v>
      </c>
      <c r="L30" s="21">
        <f t="shared" si="5"/>
        <v>66.747645460126307</v>
      </c>
    </row>
    <row r="31" spans="1:12" x14ac:dyDescent="0.2">
      <c r="A31" s="17">
        <v>22</v>
      </c>
      <c r="B31" s="48">
        <v>0</v>
      </c>
      <c r="C31" s="47">
        <v>158</v>
      </c>
      <c r="D31" s="47">
        <v>153</v>
      </c>
      <c r="E31" s="18">
        <v>0.5</v>
      </c>
      <c r="F31" s="19">
        <f t="shared" si="3"/>
        <v>0</v>
      </c>
      <c r="G31" s="19">
        <f t="shared" si="0"/>
        <v>0</v>
      </c>
      <c r="H31" s="14">
        <f t="shared" si="6"/>
        <v>100000</v>
      </c>
      <c r="I31" s="14">
        <f t="shared" si="4"/>
        <v>0</v>
      </c>
      <c r="J31" s="14">
        <f t="shared" si="1"/>
        <v>100000</v>
      </c>
      <c r="K31" s="14">
        <f t="shared" si="2"/>
        <v>6574764.5460126307</v>
      </c>
      <c r="L31" s="21">
        <f t="shared" si="5"/>
        <v>65.747645460126307</v>
      </c>
    </row>
    <row r="32" spans="1:12" x14ac:dyDescent="0.2">
      <c r="A32" s="17">
        <v>23</v>
      </c>
      <c r="B32" s="48">
        <v>0</v>
      </c>
      <c r="C32" s="47">
        <v>188</v>
      </c>
      <c r="D32" s="47">
        <v>162</v>
      </c>
      <c r="E32" s="18">
        <v>0.5</v>
      </c>
      <c r="F32" s="19">
        <f t="shared" si="3"/>
        <v>0</v>
      </c>
      <c r="G32" s="19">
        <f t="shared" si="0"/>
        <v>0</v>
      </c>
      <c r="H32" s="14">
        <f t="shared" si="6"/>
        <v>100000</v>
      </c>
      <c r="I32" s="14">
        <f t="shared" si="4"/>
        <v>0</v>
      </c>
      <c r="J32" s="14">
        <f t="shared" si="1"/>
        <v>100000</v>
      </c>
      <c r="K32" s="14">
        <f t="shared" si="2"/>
        <v>6474764.5460126307</v>
      </c>
      <c r="L32" s="21">
        <f t="shared" si="5"/>
        <v>64.747645460126307</v>
      </c>
    </row>
    <row r="33" spans="1:12" x14ac:dyDescent="0.2">
      <c r="A33" s="17">
        <v>24</v>
      </c>
      <c r="B33" s="48">
        <v>0</v>
      </c>
      <c r="C33" s="47">
        <v>180</v>
      </c>
      <c r="D33" s="47">
        <v>193</v>
      </c>
      <c r="E33" s="18">
        <v>0.5</v>
      </c>
      <c r="F33" s="19">
        <f t="shared" si="3"/>
        <v>0</v>
      </c>
      <c r="G33" s="19">
        <f t="shared" si="0"/>
        <v>0</v>
      </c>
      <c r="H33" s="14">
        <f t="shared" si="6"/>
        <v>100000</v>
      </c>
      <c r="I33" s="14">
        <f t="shared" si="4"/>
        <v>0</v>
      </c>
      <c r="J33" s="14">
        <f t="shared" si="1"/>
        <v>100000</v>
      </c>
      <c r="K33" s="14">
        <f t="shared" si="2"/>
        <v>6374764.5460126307</v>
      </c>
      <c r="L33" s="21">
        <f t="shared" si="5"/>
        <v>63.747645460126307</v>
      </c>
    </row>
    <row r="34" spans="1:12" x14ac:dyDescent="0.2">
      <c r="A34" s="17">
        <v>25</v>
      </c>
      <c r="B34" s="48">
        <v>0</v>
      </c>
      <c r="C34" s="47">
        <v>178</v>
      </c>
      <c r="D34" s="47">
        <v>180</v>
      </c>
      <c r="E34" s="18">
        <v>0.5</v>
      </c>
      <c r="F34" s="19">
        <f t="shared" si="3"/>
        <v>0</v>
      </c>
      <c r="G34" s="19">
        <f t="shared" si="0"/>
        <v>0</v>
      </c>
      <c r="H34" s="14">
        <f t="shared" si="6"/>
        <v>100000</v>
      </c>
      <c r="I34" s="14">
        <f t="shared" si="4"/>
        <v>0</v>
      </c>
      <c r="J34" s="14">
        <f t="shared" si="1"/>
        <v>100000</v>
      </c>
      <c r="K34" s="14">
        <f t="shared" si="2"/>
        <v>6274764.5460126307</v>
      </c>
      <c r="L34" s="21">
        <f t="shared" si="5"/>
        <v>62.747645460126307</v>
      </c>
    </row>
    <row r="35" spans="1:12" x14ac:dyDescent="0.2">
      <c r="A35" s="17">
        <v>26</v>
      </c>
      <c r="B35" s="48">
        <v>0</v>
      </c>
      <c r="C35" s="47">
        <v>183</v>
      </c>
      <c r="D35" s="47">
        <v>188</v>
      </c>
      <c r="E35" s="18">
        <v>0.5</v>
      </c>
      <c r="F35" s="19">
        <f t="shared" si="3"/>
        <v>0</v>
      </c>
      <c r="G35" s="19">
        <f t="shared" si="0"/>
        <v>0</v>
      </c>
      <c r="H35" s="14">
        <f t="shared" si="6"/>
        <v>100000</v>
      </c>
      <c r="I35" s="14">
        <f t="shared" si="4"/>
        <v>0</v>
      </c>
      <c r="J35" s="14">
        <f t="shared" si="1"/>
        <v>100000</v>
      </c>
      <c r="K35" s="14">
        <f t="shared" si="2"/>
        <v>6174764.5460126307</v>
      </c>
      <c r="L35" s="21">
        <f t="shared" si="5"/>
        <v>61.747645460126307</v>
      </c>
    </row>
    <row r="36" spans="1:12" x14ac:dyDescent="0.2">
      <c r="A36" s="17">
        <v>27</v>
      </c>
      <c r="B36" s="48">
        <v>0</v>
      </c>
      <c r="C36" s="47">
        <v>166</v>
      </c>
      <c r="D36" s="47">
        <v>190</v>
      </c>
      <c r="E36" s="18">
        <v>0.5</v>
      </c>
      <c r="F36" s="19">
        <f t="shared" si="3"/>
        <v>0</v>
      </c>
      <c r="G36" s="19">
        <f t="shared" si="0"/>
        <v>0</v>
      </c>
      <c r="H36" s="14">
        <f t="shared" si="6"/>
        <v>100000</v>
      </c>
      <c r="I36" s="14">
        <f t="shared" si="4"/>
        <v>0</v>
      </c>
      <c r="J36" s="14">
        <f t="shared" si="1"/>
        <v>100000</v>
      </c>
      <c r="K36" s="14">
        <f t="shared" si="2"/>
        <v>6074764.5460126307</v>
      </c>
      <c r="L36" s="21">
        <f t="shared" si="5"/>
        <v>60.747645460126307</v>
      </c>
    </row>
    <row r="37" spans="1:12" x14ac:dyDescent="0.2">
      <c r="A37" s="17">
        <v>28</v>
      </c>
      <c r="B37" s="48">
        <v>0</v>
      </c>
      <c r="C37" s="47">
        <v>178</v>
      </c>
      <c r="D37" s="47">
        <v>173</v>
      </c>
      <c r="E37" s="18">
        <v>0.5</v>
      </c>
      <c r="F37" s="19">
        <f t="shared" si="3"/>
        <v>0</v>
      </c>
      <c r="G37" s="19">
        <f t="shared" si="0"/>
        <v>0</v>
      </c>
      <c r="H37" s="14">
        <f t="shared" si="6"/>
        <v>100000</v>
      </c>
      <c r="I37" s="14">
        <f t="shared" si="4"/>
        <v>0</v>
      </c>
      <c r="J37" s="14">
        <f t="shared" si="1"/>
        <v>100000</v>
      </c>
      <c r="K37" s="14">
        <f t="shared" si="2"/>
        <v>5974764.5460126307</v>
      </c>
      <c r="L37" s="21">
        <f t="shared" si="5"/>
        <v>59.747645460126307</v>
      </c>
    </row>
    <row r="38" spans="1:12" x14ac:dyDescent="0.2">
      <c r="A38" s="17">
        <v>29</v>
      </c>
      <c r="B38" s="48">
        <v>0</v>
      </c>
      <c r="C38" s="47">
        <v>188</v>
      </c>
      <c r="D38" s="47">
        <v>175</v>
      </c>
      <c r="E38" s="18">
        <v>0.5</v>
      </c>
      <c r="F38" s="19">
        <f t="shared" si="3"/>
        <v>0</v>
      </c>
      <c r="G38" s="19">
        <f t="shared" si="0"/>
        <v>0</v>
      </c>
      <c r="H38" s="14">
        <f t="shared" si="6"/>
        <v>100000</v>
      </c>
      <c r="I38" s="14">
        <f t="shared" si="4"/>
        <v>0</v>
      </c>
      <c r="J38" s="14">
        <f t="shared" si="1"/>
        <v>100000</v>
      </c>
      <c r="K38" s="14">
        <f t="shared" si="2"/>
        <v>5874764.5460126307</v>
      </c>
      <c r="L38" s="21">
        <f t="shared" si="5"/>
        <v>58.747645460126307</v>
      </c>
    </row>
    <row r="39" spans="1:12" x14ac:dyDescent="0.2">
      <c r="A39" s="17">
        <v>30</v>
      </c>
      <c r="B39" s="48">
        <v>0</v>
      </c>
      <c r="C39" s="47">
        <v>179</v>
      </c>
      <c r="D39" s="47">
        <v>196</v>
      </c>
      <c r="E39" s="18">
        <v>0.5</v>
      </c>
      <c r="F39" s="19">
        <f t="shared" si="3"/>
        <v>0</v>
      </c>
      <c r="G39" s="19">
        <f t="shared" si="0"/>
        <v>0</v>
      </c>
      <c r="H39" s="14">
        <f t="shared" si="6"/>
        <v>100000</v>
      </c>
      <c r="I39" s="14">
        <f t="shared" si="4"/>
        <v>0</v>
      </c>
      <c r="J39" s="14">
        <f t="shared" si="1"/>
        <v>100000</v>
      </c>
      <c r="K39" s="14">
        <f t="shared" si="2"/>
        <v>5774764.5460126307</v>
      </c>
      <c r="L39" s="21">
        <f t="shared" si="5"/>
        <v>57.747645460126307</v>
      </c>
    </row>
    <row r="40" spans="1:12" x14ac:dyDescent="0.2">
      <c r="A40" s="17">
        <v>31</v>
      </c>
      <c r="B40" s="48">
        <v>1</v>
      </c>
      <c r="C40" s="47">
        <v>196</v>
      </c>
      <c r="D40" s="47">
        <v>182</v>
      </c>
      <c r="E40" s="18">
        <v>0.5</v>
      </c>
      <c r="F40" s="19">
        <f t="shared" si="3"/>
        <v>5.2910052910052907E-3</v>
      </c>
      <c r="G40" s="19">
        <f t="shared" si="0"/>
        <v>5.2770448548812663E-3</v>
      </c>
      <c r="H40" s="14">
        <f t="shared" si="6"/>
        <v>100000</v>
      </c>
      <c r="I40" s="14">
        <f t="shared" si="4"/>
        <v>527.70448548812658</v>
      </c>
      <c r="J40" s="14">
        <f t="shared" si="1"/>
        <v>99736.147757255938</v>
      </c>
      <c r="K40" s="14">
        <f t="shared" si="2"/>
        <v>5674764.5460126307</v>
      </c>
      <c r="L40" s="21">
        <f t="shared" si="5"/>
        <v>56.747645460126307</v>
      </c>
    </row>
    <row r="41" spans="1:12" x14ac:dyDescent="0.2">
      <c r="A41" s="17">
        <v>32</v>
      </c>
      <c r="B41" s="48">
        <v>0</v>
      </c>
      <c r="C41" s="47">
        <v>210</v>
      </c>
      <c r="D41" s="47">
        <v>212</v>
      </c>
      <c r="E41" s="18">
        <v>0.5</v>
      </c>
      <c r="F41" s="19">
        <f t="shared" si="3"/>
        <v>0</v>
      </c>
      <c r="G41" s="19">
        <f t="shared" si="0"/>
        <v>0</v>
      </c>
      <c r="H41" s="14">
        <f t="shared" si="6"/>
        <v>99472.295514511876</v>
      </c>
      <c r="I41" s="14">
        <f t="shared" si="4"/>
        <v>0</v>
      </c>
      <c r="J41" s="14">
        <f t="shared" si="1"/>
        <v>99472.295514511876</v>
      </c>
      <c r="K41" s="14">
        <f t="shared" si="2"/>
        <v>5575028.3982553743</v>
      </c>
      <c r="L41" s="21">
        <f t="shared" si="5"/>
        <v>56.046041457262248</v>
      </c>
    </row>
    <row r="42" spans="1:12" x14ac:dyDescent="0.2">
      <c r="A42" s="17">
        <v>33</v>
      </c>
      <c r="B42" s="48">
        <v>0</v>
      </c>
      <c r="C42" s="47">
        <v>214</v>
      </c>
      <c r="D42" s="47">
        <v>216</v>
      </c>
      <c r="E42" s="18">
        <v>0.5</v>
      </c>
      <c r="F42" s="19">
        <f t="shared" si="3"/>
        <v>0</v>
      </c>
      <c r="G42" s="19">
        <f t="shared" si="0"/>
        <v>0</v>
      </c>
      <c r="H42" s="14">
        <f t="shared" si="6"/>
        <v>99472.295514511876</v>
      </c>
      <c r="I42" s="14">
        <f t="shared" si="4"/>
        <v>0</v>
      </c>
      <c r="J42" s="14">
        <f t="shared" si="1"/>
        <v>99472.295514511876</v>
      </c>
      <c r="K42" s="14">
        <f t="shared" si="2"/>
        <v>5475556.1027408624</v>
      </c>
      <c r="L42" s="21">
        <f t="shared" si="5"/>
        <v>55.046041457262248</v>
      </c>
    </row>
    <row r="43" spans="1:12" x14ac:dyDescent="0.2">
      <c r="A43" s="17">
        <v>34</v>
      </c>
      <c r="B43" s="48">
        <v>0</v>
      </c>
      <c r="C43" s="47">
        <v>220</v>
      </c>
      <c r="D43" s="47">
        <v>220</v>
      </c>
      <c r="E43" s="18">
        <v>0.5</v>
      </c>
      <c r="F43" s="19">
        <f t="shared" si="3"/>
        <v>0</v>
      </c>
      <c r="G43" s="19">
        <f t="shared" si="0"/>
        <v>0</v>
      </c>
      <c r="H43" s="14">
        <f t="shared" si="6"/>
        <v>99472.295514511876</v>
      </c>
      <c r="I43" s="14">
        <f t="shared" si="4"/>
        <v>0</v>
      </c>
      <c r="J43" s="14">
        <f t="shared" si="1"/>
        <v>99472.295514511876</v>
      </c>
      <c r="K43" s="14">
        <f t="shared" si="2"/>
        <v>5376083.8072263505</v>
      </c>
      <c r="L43" s="21">
        <f t="shared" si="5"/>
        <v>54.046041457262248</v>
      </c>
    </row>
    <row r="44" spans="1:12" x14ac:dyDescent="0.2">
      <c r="A44" s="17">
        <v>35</v>
      </c>
      <c r="B44" s="48">
        <v>0</v>
      </c>
      <c r="C44" s="47">
        <v>204</v>
      </c>
      <c r="D44" s="47">
        <v>235</v>
      </c>
      <c r="E44" s="18">
        <v>0.5</v>
      </c>
      <c r="F44" s="19">
        <f t="shared" si="3"/>
        <v>0</v>
      </c>
      <c r="G44" s="19">
        <f t="shared" si="0"/>
        <v>0</v>
      </c>
      <c r="H44" s="14">
        <f t="shared" si="6"/>
        <v>99472.295514511876</v>
      </c>
      <c r="I44" s="14">
        <f t="shared" si="4"/>
        <v>0</v>
      </c>
      <c r="J44" s="14">
        <f t="shared" si="1"/>
        <v>99472.295514511876</v>
      </c>
      <c r="K44" s="14">
        <f t="shared" si="2"/>
        <v>5276611.5117118387</v>
      </c>
      <c r="L44" s="21">
        <f t="shared" si="5"/>
        <v>53.046041457262248</v>
      </c>
    </row>
    <row r="45" spans="1:12" x14ac:dyDescent="0.2">
      <c r="A45" s="17">
        <v>36</v>
      </c>
      <c r="B45" s="48">
        <v>0</v>
      </c>
      <c r="C45" s="47">
        <v>254</v>
      </c>
      <c r="D45" s="47">
        <v>224</v>
      </c>
      <c r="E45" s="18">
        <v>0.5</v>
      </c>
      <c r="F45" s="19">
        <f t="shared" si="3"/>
        <v>0</v>
      </c>
      <c r="G45" s="19">
        <f t="shared" si="0"/>
        <v>0</v>
      </c>
      <c r="H45" s="14">
        <f t="shared" si="6"/>
        <v>99472.295514511876</v>
      </c>
      <c r="I45" s="14">
        <f t="shared" si="4"/>
        <v>0</v>
      </c>
      <c r="J45" s="14">
        <f t="shared" si="1"/>
        <v>99472.295514511876</v>
      </c>
      <c r="K45" s="14">
        <f t="shared" si="2"/>
        <v>5177139.2161973268</v>
      </c>
      <c r="L45" s="21">
        <f t="shared" si="5"/>
        <v>52.046041457262248</v>
      </c>
    </row>
    <row r="46" spans="1:12" x14ac:dyDescent="0.2">
      <c r="A46" s="17">
        <v>37</v>
      </c>
      <c r="B46" s="48">
        <v>0</v>
      </c>
      <c r="C46" s="47">
        <v>235</v>
      </c>
      <c r="D46" s="47">
        <v>255</v>
      </c>
      <c r="E46" s="18">
        <v>0.5</v>
      </c>
      <c r="F46" s="19">
        <f t="shared" si="3"/>
        <v>0</v>
      </c>
      <c r="G46" s="19">
        <f t="shared" si="0"/>
        <v>0</v>
      </c>
      <c r="H46" s="14">
        <f t="shared" si="6"/>
        <v>99472.295514511876</v>
      </c>
      <c r="I46" s="14">
        <f t="shared" si="4"/>
        <v>0</v>
      </c>
      <c r="J46" s="14">
        <f t="shared" si="1"/>
        <v>99472.295514511876</v>
      </c>
      <c r="K46" s="14">
        <f t="shared" si="2"/>
        <v>5077666.9206828149</v>
      </c>
      <c r="L46" s="21">
        <f t="shared" si="5"/>
        <v>51.046041457262248</v>
      </c>
    </row>
    <row r="47" spans="1:12" x14ac:dyDescent="0.2">
      <c r="A47" s="17">
        <v>38</v>
      </c>
      <c r="B47" s="48">
        <v>0</v>
      </c>
      <c r="C47" s="47">
        <v>249</v>
      </c>
      <c r="D47" s="47">
        <v>252</v>
      </c>
      <c r="E47" s="18">
        <v>0.5</v>
      </c>
      <c r="F47" s="19">
        <f t="shared" si="3"/>
        <v>0</v>
      </c>
      <c r="G47" s="19">
        <f t="shared" si="0"/>
        <v>0</v>
      </c>
      <c r="H47" s="14">
        <f t="shared" si="6"/>
        <v>99472.295514511876</v>
      </c>
      <c r="I47" s="14">
        <f t="shared" si="4"/>
        <v>0</v>
      </c>
      <c r="J47" s="14">
        <f t="shared" si="1"/>
        <v>99472.295514511876</v>
      </c>
      <c r="K47" s="14">
        <f t="shared" si="2"/>
        <v>4978194.625168303</v>
      </c>
      <c r="L47" s="21">
        <f t="shared" si="5"/>
        <v>50.046041457262248</v>
      </c>
    </row>
    <row r="48" spans="1:12" x14ac:dyDescent="0.2">
      <c r="A48" s="17">
        <v>39</v>
      </c>
      <c r="B48" s="48">
        <v>0</v>
      </c>
      <c r="C48" s="47">
        <v>265</v>
      </c>
      <c r="D48" s="47">
        <v>254</v>
      </c>
      <c r="E48" s="18">
        <v>0.5</v>
      </c>
      <c r="F48" s="19">
        <f t="shared" si="3"/>
        <v>0</v>
      </c>
      <c r="G48" s="19">
        <f t="shared" si="0"/>
        <v>0</v>
      </c>
      <c r="H48" s="14">
        <f t="shared" si="6"/>
        <v>99472.295514511876</v>
      </c>
      <c r="I48" s="14">
        <f t="shared" si="4"/>
        <v>0</v>
      </c>
      <c r="J48" s="14">
        <f t="shared" si="1"/>
        <v>99472.295514511876</v>
      </c>
      <c r="K48" s="14">
        <f t="shared" si="2"/>
        <v>4878722.3296537912</v>
      </c>
      <c r="L48" s="21">
        <f t="shared" si="5"/>
        <v>49.046041457262248</v>
      </c>
    </row>
    <row r="49" spans="1:12" x14ac:dyDescent="0.2">
      <c r="A49" s="17">
        <v>40</v>
      </c>
      <c r="B49" s="48">
        <v>1</v>
      </c>
      <c r="C49" s="47">
        <v>258</v>
      </c>
      <c r="D49" s="47">
        <v>278</v>
      </c>
      <c r="E49" s="18">
        <v>0.5</v>
      </c>
      <c r="F49" s="19">
        <f t="shared" si="3"/>
        <v>3.7313432835820895E-3</v>
      </c>
      <c r="G49" s="19">
        <f t="shared" si="0"/>
        <v>3.7243947858472998E-3</v>
      </c>
      <c r="H49" s="14">
        <f t="shared" si="6"/>
        <v>99472.295514511876</v>
      </c>
      <c r="I49" s="14">
        <f t="shared" si="4"/>
        <v>370.47409875050977</v>
      </c>
      <c r="J49" s="14">
        <f t="shared" si="1"/>
        <v>99287.058465136623</v>
      </c>
      <c r="K49" s="14">
        <f t="shared" si="2"/>
        <v>4779250.0341392793</v>
      </c>
      <c r="L49" s="21">
        <f t="shared" si="5"/>
        <v>48.046041457262248</v>
      </c>
    </row>
    <row r="50" spans="1:12" x14ac:dyDescent="0.2">
      <c r="A50" s="17">
        <v>41</v>
      </c>
      <c r="B50" s="48">
        <v>0</v>
      </c>
      <c r="C50" s="47">
        <v>290</v>
      </c>
      <c r="D50" s="47">
        <v>265</v>
      </c>
      <c r="E50" s="18">
        <v>0.5</v>
      </c>
      <c r="F50" s="19">
        <f t="shared" si="3"/>
        <v>0</v>
      </c>
      <c r="G50" s="19">
        <f t="shared" si="0"/>
        <v>0</v>
      </c>
      <c r="H50" s="14">
        <f t="shared" si="6"/>
        <v>99101.821415761369</v>
      </c>
      <c r="I50" s="14">
        <f t="shared" si="4"/>
        <v>0</v>
      </c>
      <c r="J50" s="14">
        <f t="shared" si="1"/>
        <v>99101.821415761369</v>
      </c>
      <c r="K50" s="14">
        <f t="shared" si="2"/>
        <v>4679962.9756741431</v>
      </c>
      <c r="L50" s="21">
        <f t="shared" si="5"/>
        <v>47.223783668317438</v>
      </c>
    </row>
    <row r="51" spans="1:12" x14ac:dyDescent="0.2">
      <c r="A51" s="17">
        <v>42</v>
      </c>
      <c r="B51" s="48">
        <v>0</v>
      </c>
      <c r="C51" s="47">
        <v>289</v>
      </c>
      <c r="D51" s="47">
        <v>296</v>
      </c>
      <c r="E51" s="18">
        <v>0.5</v>
      </c>
      <c r="F51" s="19">
        <f t="shared" si="3"/>
        <v>0</v>
      </c>
      <c r="G51" s="19">
        <f t="shared" si="0"/>
        <v>0</v>
      </c>
      <c r="H51" s="14">
        <f t="shared" si="6"/>
        <v>99101.821415761369</v>
      </c>
      <c r="I51" s="14">
        <f t="shared" si="4"/>
        <v>0</v>
      </c>
      <c r="J51" s="14">
        <f t="shared" si="1"/>
        <v>99101.821415761369</v>
      </c>
      <c r="K51" s="14">
        <f t="shared" si="2"/>
        <v>4580861.1542583816</v>
      </c>
      <c r="L51" s="21">
        <f t="shared" si="5"/>
        <v>46.223783668317438</v>
      </c>
    </row>
    <row r="52" spans="1:12" x14ac:dyDescent="0.2">
      <c r="A52" s="17">
        <v>43</v>
      </c>
      <c r="B52" s="48">
        <v>0</v>
      </c>
      <c r="C52" s="47">
        <v>278</v>
      </c>
      <c r="D52" s="47">
        <v>291</v>
      </c>
      <c r="E52" s="18">
        <v>0.5</v>
      </c>
      <c r="F52" s="19">
        <f t="shared" si="3"/>
        <v>0</v>
      </c>
      <c r="G52" s="19">
        <f t="shared" si="0"/>
        <v>0</v>
      </c>
      <c r="H52" s="14">
        <f t="shared" si="6"/>
        <v>99101.821415761369</v>
      </c>
      <c r="I52" s="14">
        <f t="shared" si="4"/>
        <v>0</v>
      </c>
      <c r="J52" s="14">
        <f t="shared" si="1"/>
        <v>99101.821415761369</v>
      </c>
      <c r="K52" s="14">
        <f t="shared" si="2"/>
        <v>4481759.3328426201</v>
      </c>
      <c r="L52" s="21">
        <f t="shared" si="5"/>
        <v>45.223783668317438</v>
      </c>
    </row>
    <row r="53" spans="1:12" x14ac:dyDescent="0.2">
      <c r="A53" s="17">
        <v>44</v>
      </c>
      <c r="B53" s="48">
        <v>0</v>
      </c>
      <c r="C53" s="47">
        <v>297</v>
      </c>
      <c r="D53" s="47">
        <v>286</v>
      </c>
      <c r="E53" s="18">
        <v>0.5</v>
      </c>
      <c r="F53" s="19">
        <f t="shared" si="3"/>
        <v>0</v>
      </c>
      <c r="G53" s="19">
        <f t="shared" si="0"/>
        <v>0</v>
      </c>
      <c r="H53" s="14">
        <f t="shared" si="6"/>
        <v>99101.821415761369</v>
      </c>
      <c r="I53" s="14">
        <f t="shared" si="4"/>
        <v>0</v>
      </c>
      <c r="J53" s="14">
        <f t="shared" si="1"/>
        <v>99101.821415761369</v>
      </c>
      <c r="K53" s="14">
        <f t="shared" si="2"/>
        <v>4382657.5114268586</v>
      </c>
      <c r="L53" s="21">
        <f t="shared" si="5"/>
        <v>44.223783668317438</v>
      </c>
    </row>
    <row r="54" spans="1:12" x14ac:dyDescent="0.2">
      <c r="A54" s="17">
        <v>45</v>
      </c>
      <c r="B54" s="48">
        <v>0</v>
      </c>
      <c r="C54" s="47">
        <v>308</v>
      </c>
      <c r="D54" s="47">
        <v>301</v>
      </c>
      <c r="E54" s="18">
        <v>0.5</v>
      </c>
      <c r="F54" s="19">
        <f t="shared" si="3"/>
        <v>0</v>
      </c>
      <c r="G54" s="19">
        <f t="shared" si="0"/>
        <v>0</v>
      </c>
      <c r="H54" s="14">
        <f t="shared" si="6"/>
        <v>99101.821415761369</v>
      </c>
      <c r="I54" s="14">
        <f t="shared" si="4"/>
        <v>0</v>
      </c>
      <c r="J54" s="14">
        <f t="shared" si="1"/>
        <v>99101.821415761369</v>
      </c>
      <c r="K54" s="14">
        <f t="shared" si="2"/>
        <v>4283555.6900110971</v>
      </c>
      <c r="L54" s="21">
        <f t="shared" si="5"/>
        <v>43.223783668317431</v>
      </c>
    </row>
    <row r="55" spans="1:12" x14ac:dyDescent="0.2">
      <c r="A55" s="17">
        <v>46</v>
      </c>
      <c r="B55" s="48">
        <v>0</v>
      </c>
      <c r="C55" s="47">
        <v>296</v>
      </c>
      <c r="D55" s="47">
        <v>322</v>
      </c>
      <c r="E55" s="18">
        <v>0.5</v>
      </c>
      <c r="F55" s="19">
        <f t="shared" si="3"/>
        <v>0</v>
      </c>
      <c r="G55" s="19">
        <f t="shared" si="0"/>
        <v>0</v>
      </c>
      <c r="H55" s="14">
        <f t="shared" si="6"/>
        <v>99101.821415761369</v>
      </c>
      <c r="I55" s="14">
        <f t="shared" si="4"/>
        <v>0</v>
      </c>
      <c r="J55" s="14">
        <f t="shared" si="1"/>
        <v>99101.821415761369</v>
      </c>
      <c r="K55" s="14">
        <f t="shared" si="2"/>
        <v>4184453.8685953356</v>
      </c>
      <c r="L55" s="21">
        <f t="shared" si="5"/>
        <v>42.223783668317431</v>
      </c>
    </row>
    <row r="56" spans="1:12" x14ac:dyDescent="0.2">
      <c r="A56" s="17">
        <v>47</v>
      </c>
      <c r="B56" s="48">
        <v>0</v>
      </c>
      <c r="C56" s="47">
        <v>276</v>
      </c>
      <c r="D56" s="47">
        <v>305</v>
      </c>
      <c r="E56" s="18">
        <v>0.5</v>
      </c>
      <c r="F56" s="19">
        <f t="shared" si="3"/>
        <v>0</v>
      </c>
      <c r="G56" s="19">
        <f t="shared" si="0"/>
        <v>0</v>
      </c>
      <c r="H56" s="14">
        <f t="shared" si="6"/>
        <v>99101.821415761369</v>
      </c>
      <c r="I56" s="14">
        <f t="shared" si="4"/>
        <v>0</v>
      </c>
      <c r="J56" s="14">
        <f t="shared" si="1"/>
        <v>99101.821415761369</v>
      </c>
      <c r="K56" s="14">
        <f t="shared" si="2"/>
        <v>4085352.0471795741</v>
      </c>
      <c r="L56" s="21">
        <f t="shared" si="5"/>
        <v>41.223783668317431</v>
      </c>
    </row>
    <row r="57" spans="1:12" x14ac:dyDescent="0.2">
      <c r="A57" s="17">
        <v>48</v>
      </c>
      <c r="B57" s="48">
        <v>0</v>
      </c>
      <c r="C57" s="47">
        <v>259</v>
      </c>
      <c r="D57" s="47">
        <v>276</v>
      </c>
      <c r="E57" s="18">
        <v>0.5</v>
      </c>
      <c r="F57" s="19">
        <f t="shared" si="3"/>
        <v>0</v>
      </c>
      <c r="G57" s="19">
        <f t="shared" si="0"/>
        <v>0</v>
      </c>
      <c r="H57" s="14">
        <f t="shared" si="6"/>
        <v>99101.821415761369</v>
      </c>
      <c r="I57" s="14">
        <f t="shared" si="4"/>
        <v>0</v>
      </c>
      <c r="J57" s="14">
        <f t="shared" si="1"/>
        <v>99101.821415761369</v>
      </c>
      <c r="K57" s="14">
        <f t="shared" si="2"/>
        <v>3986250.2257638127</v>
      </c>
      <c r="L57" s="21">
        <f t="shared" si="5"/>
        <v>40.223783668317431</v>
      </c>
    </row>
    <row r="58" spans="1:12" x14ac:dyDescent="0.2">
      <c r="A58" s="17">
        <v>49</v>
      </c>
      <c r="B58" s="48">
        <v>0</v>
      </c>
      <c r="C58" s="47">
        <v>283</v>
      </c>
      <c r="D58" s="47">
        <v>262</v>
      </c>
      <c r="E58" s="18">
        <v>0.5</v>
      </c>
      <c r="F58" s="19">
        <f t="shared" si="3"/>
        <v>0</v>
      </c>
      <c r="G58" s="19">
        <f t="shared" si="0"/>
        <v>0</v>
      </c>
      <c r="H58" s="14">
        <f t="shared" si="6"/>
        <v>99101.821415761369</v>
      </c>
      <c r="I58" s="14">
        <f t="shared" si="4"/>
        <v>0</v>
      </c>
      <c r="J58" s="14">
        <f t="shared" si="1"/>
        <v>99101.821415761369</v>
      </c>
      <c r="K58" s="14">
        <f t="shared" si="2"/>
        <v>3887148.4043480512</v>
      </c>
      <c r="L58" s="21">
        <f t="shared" si="5"/>
        <v>39.223783668317431</v>
      </c>
    </row>
    <row r="59" spans="1:12" x14ac:dyDescent="0.2">
      <c r="A59" s="17">
        <v>50</v>
      </c>
      <c r="B59" s="48">
        <v>0</v>
      </c>
      <c r="C59" s="47">
        <v>256</v>
      </c>
      <c r="D59" s="47">
        <v>284</v>
      </c>
      <c r="E59" s="18">
        <v>0.5</v>
      </c>
      <c r="F59" s="19">
        <f t="shared" si="3"/>
        <v>0</v>
      </c>
      <c r="G59" s="19">
        <f t="shared" si="0"/>
        <v>0</v>
      </c>
      <c r="H59" s="14">
        <f t="shared" si="6"/>
        <v>99101.821415761369</v>
      </c>
      <c r="I59" s="14">
        <f t="shared" si="4"/>
        <v>0</v>
      </c>
      <c r="J59" s="14">
        <f t="shared" si="1"/>
        <v>99101.821415761369</v>
      </c>
      <c r="K59" s="14">
        <f t="shared" si="2"/>
        <v>3788046.5829322897</v>
      </c>
      <c r="L59" s="21">
        <f t="shared" si="5"/>
        <v>38.223783668317431</v>
      </c>
    </row>
    <row r="60" spans="1:12" x14ac:dyDescent="0.2">
      <c r="A60" s="17">
        <v>51</v>
      </c>
      <c r="B60" s="48">
        <v>1</v>
      </c>
      <c r="C60" s="47">
        <v>269</v>
      </c>
      <c r="D60" s="47">
        <v>267</v>
      </c>
      <c r="E60" s="18">
        <v>0.5</v>
      </c>
      <c r="F60" s="19">
        <f t="shared" si="3"/>
        <v>3.7313432835820895E-3</v>
      </c>
      <c r="G60" s="19">
        <f t="shared" si="0"/>
        <v>3.7243947858472998E-3</v>
      </c>
      <c r="H60" s="14">
        <f t="shared" si="6"/>
        <v>99101.821415761369</v>
      </c>
      <c r="I60" s="14">
        <f t="shared" si="4"/>
        <v>369.0943069488319</v>
      </c>
      <c r="J60" s="14">
        <f t="shared" si="1"/>
        <v>98917.274262286955</v>
      </c>
      <c r="K60" s="14">
        <f t="shared" si="2"/>
        <v>3688944.7615165282</v>
      </c>
      <c r="L60" s="21">
        <f t="shared" si="5"/>
        <v>37.223783668317424</v>
      </c>
    </row>
    <row r="61" spans="1:12" x14ac:dyDescent="0.2">
      <c r="A61" s="17">
        <v>52</v>
      </c>
      <c r="B61" s="48">
        <v>0</v>
      </c>
      <c r="C61" s="47">
        <v>284</v>
      </c>
      <c r="D61" s="47">
        <v>271</v>
      </c>
      <c r="E61" s="18">
        <v>0.5</v>
      </c>
      <c r="F61" s="19">
        <f t="shared" si="3"/>
        <v>0</v>
      </c>
      <c r="G61" s="19">
        <f t="shared" si="0"/>
        <v>0</v>
      </c>
      <c r="H61" s="14">
        <f t="shared" si="6"/>
        <v>98732.727108812542</v>
      </c>
      <c r="I61" s="14">
        <f t="shared" si="4"/>
        <v>0</v>
      </c>
      <c r="J61" s="14">
        <f t="shared" si="1"/>
        <v>98732.727108812542</v>
      </c>
      <c r="K61" s="14">
        <f t="shared" si="2"/>
        <v>3590027.487254241</v>
      </c>
      <c r="L61" s="21">
        <f t="shared" si="5"/>
        <v>36.361068840909262</v>
      </c>
    </row>
    <row r="62" spans="1:12" x14ac:dyDescent="0.2">
      <c r="A62" s="17">
        <v>53</v>
      </c>
      <c r="B62" s="48">
        <v>0</v>
      </c>
      <c r="C62" s="47">
        <v>286</v>
      </c>
      <c r="D62" s="47">
        <v>290</v>
      </c>
      <c r="E62" s="18">
        <v>0.5</v>
      </c>
      <c r="F62" s="19">
        <f t="shared" si="3"/>
        <v>0</v>
      </c>
      <c r="G62" s="19">
        <f t="shared" si="0"/>
        <v>0</v>
      </c>
      <c r="H62" s="14">
        <f t="shared" si="6"/>
        <v>98732.727108812542</v>
      </c>
      <c r="I62" s="14">
        <f t="shared" si="4"/>
        <v>0</v>
      </c>
      <c r="J62" s="14">
        <f t="shared" si="1"/>
        <v>98732.727108812542</v>
      </c>
      <c r="K62" s="14">
        <f t="shared" si="2"/>
        <v>3491294.7601454286</v>
      </c>
      <c r="L62" s="21">
        <f t="shared" si="5"/>
        <v>35.361068840909262</v>
      </c>
    </row>
    <row r="63" spans="1:12" x14ac:dyDescent="0.2">
      <c r="A63" s="17">
        <v>54</v>
      </c>
      <c r="B63" s="48">
        <v>0</v>
      </c>
      <c r="C63" s="47">
        <v>242</v>
      </c>
      <c r="D63" s="47">
        <v>296</v>
      </c>
      <c r="E63" s="18">
        <v>0.5</v>
      </c>
      <c r="F63" s="19">
        <f t="shared" si="3"/>
        <v>0</v>
      </c>
      <c r="G63" s="19">
        <f t="shared" si="0"/>
        <v>0</v>
      </c>
      <c r="H63" s="14">
        <f t="shared" si="6"/>
        <v>98732.727108812542</v>
      </c>
      <c r="I63" s="14">
        <f t="shared" si="4"/>
        <v>0</v>
      </c>
      <c r="J63" s="14">
        <f t="shared" si="1"/>
        <v>98732.727108812542</v>
      </c>
      <c r="K63" s="14">
        <f t="shared" si="2"/>
        <v>3392562.0330366162</v>
      </c>
      <c r="L63" s="21">
        <f t="shared" si="5"/>
        <v>34.361068840909269</v>
      </c>
    </row>
    <row r="64" spans="1:12" x14ac:dyDescent="0.2">
      <c r="A64" s="17">
        <v>55</v>
      </c>
      <c r="B64" s="48">
        <v>0</v>
      </c>
      <c r="C64" s="47">
        <v>247</v>
      </c>
      <c r="D64" s="47">
        <v>255</v>
      </c>
      <c r="E64" s="18">
        <v>0.5</v>
      </c>
      <c r="F64" s="19">
        <f t="shared" si="3"/>
        <v>0</v>
      </c>
      <c r="G64" s="19">
        <f t="shared" si="0"/>
        <v>0</v>
      </c>
      <c r="H64" s="14">
        <f t="shared" si="6"/>
        <v>98732.727108812542</v>
      </c>
      <c r="I64" s="14">
        <f t="shared" si="4"/>
        <v>0</v>
      </c>
      <c r="J64" s="14">
        <f t="shared" si="1"/>
        <v>98732.727108812542</v>
      </c>
      <c r="K64" s="14">
        <f t="shared" si="2"/>
        <v>3293829.3059278037</v>
      </c>
      <c r="L64" s="21">
        <f t="shared" si="5"/>
        <v>33.361068840909269</v>
      </c>
    </row>
    <row r="65" spans="1:12" x14ac:dyDescent="0.2">
      <c r="A65" s="17">
        <v>56</v>
      </c>
      <c r="B65" s="48">
        <v>1</v>
      </c>
      <c r="C65" s="47">
        <v>248</v>
      </c>
      <c r="D65" s="47">
        <v>250</v>
      </c>
      <c r="E65" s="18">
        <v>0.5</v>
      </c>
      <c r="F65" s="19">
        <f t="shared" si="3"/>
        <v>4.0160642570281121E-3</v>
      </c>
      <c r="G65" s="19">
        <f t="shared" si="0"/>
        <v>4.0080160320641279E-3</v>
      </c>
      <c r="H65" s="14">
        <f t="shared" si="6"/>
        <v>98732.727108812542</v>
      </c>
      <c r="I65" s="14">
        <f t="shared" si="4"/>
        <v>395.72235314153318</v>
      </c>
      <c r="J65" s="14">
        <f t="shared" si="1"/>
        <v>98534.865932241766</v>
      </c>
      <c r="K65" s="14">
        <f t="shared" si="2"/>
        <v>3195096.5788189913</v>
      </c>
      <c r="L65" s="21">
        <f t="shared" si="5"/>
        <v>32.361068840909269</v>
      </c>
    </row>
    <row r="66" spans="1:12" x14ac:dyDescent="0.2">
      <c r="A66" s="17">
        <v>57</v>
      </c>
      <c r="B66" s="48">
        <v>0</v>
      </c>
      <c r="C66" s="47">
        <v>214</v>
      </c>
      <c r="D66" s="47">
        <v>255</v>
      </c>
      <c r="E66" s="18">
        <v>0.5</v>
      </c>
      <c r="F66" s="19">
        <f t="shared" si="3"/>
        <v>0</v>
      </c>
      <c r="G66" s="19">
        <f t="shared" si="0"/>
        <v>0</v>
      </c>
      <c r="H66" s="14">
        <f t="shared" si="6"/>
        <v>98337.004755671005</v>
      </c>
      <c r="I66" s="14">
        <f t="shared" si="4"/>
        <v>0</v>
      </c>
      <c r="J66" s="14">
        <f t="shared" si="1"/>
        <v>98337.004755671005</v>
      </c>
      <c r="K66" s="14">
        <f t="shared" si="2"/>
        <v>3096561.7128867498</v>
      </c>
      <c r="L66" s="21">
        <f t="shared" si="5"/>
        <v>31.489282397613131</v>
      </c>
    </row>
    <row r="67" spans="1:12" x14ac:dyDescent="0.2">
      <c r="A67" s="17">
        <v>58</v>
      </c>
      <c r="B67" s="48">
        <v>1</v>
      </c>
      <c r="C67" s="47">
        <v>248</v>
      </c>
      <c r="D67" s="47">
        <v>222</v>
      </c>
      <c r="E67" s="18">
        <v>0.5</v>
      </c>
      <c r="F67" s="19">
        <f t="shared" si="3"/>
        <v>4.2553191489361703E-3</v>
      </c>
      <c r="G67" s="19">
        <f t="shared" si="0"/>
        <v>4.246284501061571E-3</v>
      </c>
      <c r="H67" s="14">
        <f t="shared" si="6"/>
        <v>98337.004755671005</v>
      </c>
      <c r="I67" s="14">
        <f t="shared" si="4"/>
        <v>417.56689917482379</v>
      </c>
      <c r="J67" s="14">
        <f t="shared" si="1"/>
        <v>98128.221306083593</v>
      </c>
      <c r="K67" s="14">
        <f t="shared" si="2"/>
        <v>2998224.7081310786</v>
      </c>
      <c r="L67" s="21">
        <f t="shared" si="5"/>
        <v>30.489282397613131</v>
      </c>
    </row>
    <row r="68" spans="1:12" x14ac:dyDescent="0.2">
      <c r="A68" s="17">
        <v>59</v>
      </c>
      <c r="B68" s="48">
        <v>0</v>
      </c>
      <c r="C68" s="47">
        <v>211</v>
      </c>
      <c r="D68" s="47">
        <v>249</v>
      </c>
      <c r="E68" s="18">
        <v>0.5</v>
      </c>
      <c r="F68" s="19">
        <f t="shared" si="3"/>
        <v>0</v>
      </c>
      <c r="G68" s="19">
        <f t="shared" si="0"/>
        <v>0</v>
      </c>
      <c r="H68" s="14">
        <f t="shared" si="6"/>
        <v>97919.437856496181</v>
      </c>
      <c r="I68" s="14">
        <f t="shared" si="4"/>
        <v>0</v>
      </c>
      <c r="J68" s="14">
        <f t="shared" si="1"/>
        <v>97919.437856496181</v>
      </c>
      <c r="K68" s="14">
        <f t="shared" si="2"/>
        <v>2900096.4868249949</v>
      </c>
      <c r="L68" s="21">
        <f t="shared" si="5"/>
        <v>29.617168463274592</v>
      </c>
    </row>
    <row r="69" spans="1:12" x14ac:dyDescent="0.2">
      <c r="A69" s="17">
        <v>60</v>
      </c>
      <c r="B69" s="48">
        <v>0</v>
      </c>
      <c r="C69" s="47">
        <v>209</v>
      </c>
      <c r="D69" s="47">
        <v>210</v>
      </c>
      <c r="E69" s="18">
        <v>0.5</v>
      </c>
      <c r="F69" s="19">
        <f t="shared" si="3"/>
        <v>0</v>
      </c>
      <c r="G69" s="19">
        <f t="shared" si="0"/>
        <v>0</v>
      </c>
      <c r="H69" s="14">
        <f t="shared" si="6"/>
        <v>97919.437856496181</v>
      </c>
      <c r="I69" s="14">
        <f t="shared" si="4"/>
        <v>0</v>
      </c>
      <c r="J69" s="14">
        <f t="shared" si="1"/>
        <v>97919.437856496181</v>
      </c>
      <c r="K69" s="14">
        <f t="shared" si="2"/>
        <v>2802177.0489684986</v>
      </c>
      <c r="L69" s="21">
        <f t="shared" si="5"/>
        <v>28.617168463274592</v>
      </c>
    </row>
    <row r="70" spans="1:12" x14ac:dyDescent="0.2">
      <c r="A70" s="17">
        <v>61</v>
      </c>
      <c r="B70" s="48">
        <v>1</v>
      </c>
      <c r="C70" s="47">
        <v>184</v>
      </c>
      <c r="D70" s="47">
        <v>212</v>
      </c>
      <c r="E70" s="18">
        <v>0.5</v>
      </c>
      <c r="F70" s="19">
        <f t="shared" si="3"/>
        <v>5.0505050505050509E-3</v>
      </c>
      <c r="G70" s="19">
        <f t="shared" si="0"/>
        <v>5.0377833753148613E-3</v>
      </c>
      <c r="H70" s="14">
        <f t="shared" si="6"/>
        <v>97919.437856496181</v>
      </c>
      <c r="I70" s="14">
        <f t="shared" si="4"/>
        <v>493.29691615363316</v>
      </c>
      <c r="J70" s="14">
        <f t="shared" si="1"/>
        <v>97672.789398419365</v>
      </c>
      <c r="K70" s="14">
        <f t="shared" si="2"/>
        <v>2704257.6111120023</v>
      </c>
      <c r="L70" s="21">
        <f t="shared" si="5"/>
        <v>27.617168463274588</v>
      </c>
    </row>
    <row r="71" spans="1:12" x14ac:dyDescent="0.2">
      <c r="A71" s="17">
        <v>62</v>
      </c>
      <c r="B71" s="48">
        <v>0</v>
      </c>
      <c r="C71" s="47">
        <v>187</v>
      </c>
      <c r="D71" s="47">
        <v>184</v>
      </c>
      <c r="E71" s="18">
        <v>0.5</v>
      </c>
      <c r="F71" s="19">
        <f t="shared" si="3"/>
        <v>0</v>
      </c>
      <c r="G71" s="19">
        <f t="shared" si="0"/>
        <v>0</v>
      </c>
      <c r="H71" s="14">
        <f t="shared" si="6"/>
        <v>97426.14094034255</v>
      </c>
      <c r="I71" s="14">
        <f t="shared" si="4"/>
        <v>0</v>
      </c>
      <c r="J71" s="14">
        <f t="shared" si="1"/>
        <v>97426.14094034255</v>
      </c>
      <c r="K71" s="14">
        <f t="shared" si="2"/>
        <v>2606584.8217135831</v>
      </c>
      <c r="L71" s="21">
        <f t="shared" si="5"/>
        <v>26.754470582075982</v>
      </c>
    </row>
    <row r="72" spans="1:12" x14ac:dyDescent="0.2">
      <c r="A72" s="17">
        <v>63</v>
      </c>
      <c r="B72" s="48">
        <v>3</v>
      </c>
      <c r="C72" s="47">
        <v>184</v>
      </c>
      <c r="D72" s="47">
        <v>190</v>
      </c>
      <c r="E72" s="18">
        <v>0.5</v>
      </c>
      <c r="F72" s="19">
        <f t="shared" si="3"/>
        <v>1.6042780748663103E-2</v>
      </c>
      <c r="G72" s="19">
        <f t="shared" si="0"/>
        <v>1.5915119363395226E-2</v>
      </c>
      <c r="H72" s="14">
        <f t="shared" si="6"/>
        <v>97426.14094034255</v>
      </c>
      <c r="I72" s="14">
        <f t="shared" si="4"/>
        <v>1550.548662180518</v>
      </c>
      <c r="J72" s="14">
        <f t="shared" si="1"/>
        <v>96650.866609252291</v>
      </c>
      <c r="K72" s="14">
        <f t="shared" si="2"/>
        <v>2509158.6807732405</v>
      </c>
      <c r="L72" s="21">
        <f t="shared" si="5"/>
        <v>25.754470582075982</v>
      </c>
    </row>
    <row r="73" spans="1:12" x14ac:dyDescent="0.2">
      <c r="A73" s="17">
        <v>64</v>
      </c>
      <c r="B73" s="48">
        <v>0</v>
      </c>
      <c r="C73" s="47">
        <v>168</v>
      </c>
      <c r="D73" s="47">
        <v>189</v>
      </c>
      <c r="E73" s="18">
        <v>0.5</v>
      </c>
      <c r="F73" s="19">
        <f t="shared" si="3"/>
        <v>0</v>
      </c>
      <c r="G73" s="19">
        <f t="shared" ref="G73:G108" si="7">F73/((1+(1-E73)*F73))</f>
        <v>0</v>
      </c>
      <c r="H73" s="14">
        <f t="shared" si="6"/>
        <v>95875.592278162032</v>
      </c>
      <c r="I73" s="14">
        <f t="shared" si="4"/>
        <v>0</v>
      </c>
      <c r="J73" s="14">
        <f t="shared" ref="J73:J108" si="8">H74+I73*E73</f>
        <v>95875.592278162032</v>
      </c>
      <c r="K73" s="14">
        <f t="shared" ref="K73:K97" si="9">K74+J73</f>
        <v>2412507.814163988</v>
      </c>
      <c r="L73" s="21">
        <f t="shared" si="5"/>
        <v>25.162898677742977</v>
      </c>
    </row>
    <row r="74" spans="1:12" x14ac:dyDescent="0.2">
      <c r="A74" s="17">
        <v>65</v>
      </c>
      <c r="B74" s="48">
        <v>2</v>
      </c>
      <c r="C74" s="47">
        <v>171</v>
      </c>
      <c r="D74" s="47">
        <v>167</v>
      </c>
      <c r="E74" s="18">
        <v>0.5</v>
      </c>
      <c r="F74" s="19">
        <f t="shared" ref="F74:F108" si="10">B74/((C74+D74)/2)</f>
        <v>1.1834319526627219E-2</v>
      </c>
      <c r="G74" s="19">
        <f t="shared" si="7"/>
        <v>1.1764705882352941E-2</v>
      </c>
      <c r="H74" s="14">
        <f t="shared" si="6"/>
        <v>95875.592278162032</v>
      </c>
      <c r="I74" s="14">
        <f t="shared" ref="I74:I108" si="11">H74*G74</f>
        <v>1127.948144448965</v>
      </c>
      <c r="J74" s="14">
        <f t="shared" si="8"/>
        <v>95311.618205937557</v>
      </c>
      <c r="K74" s="14">
        <f t="shared" si="9"/>
        <v>2316632.221885826</v>
      </c>
      <c r="L74" s="21">
        <f t="shared" ref="L74:L108" si="12">K74/H74</f>
        <v>24.162898677742977</v>
      </c>
    </row>
    <row r="75" spans="1:12" x14ac:dyDescent="0.2">
      <c r="A75" s="17">
        <v>66</v>
      </c>
      <c r="B75" s="48">
        <v>3</v>
      </c>
      <c r="C75" s="47">
        <v>176</v>
      </c>
      <c r="D75" s="47">
        <v>176</v>
      </c>
      <c r="E75" s="18">
        <v>0.5</v>
      </c>
      <c r="F75" s="19">
        <f t="shared" si="10"/>
        <v>1.7045454545454544E-2</v>
      </c>
      <c r="G75" s="19">
        <f t="shared" si="7"/>
        <v>1.6901408450704224E-2</v>
      </c>
      <c r="H75" s="14">
        <f t="shared" ref="H75:H108" si="13">H74-I74</f>
        <v>94747.644133713067</v>
      </c>
      <c r="I75" s="14">
        <f t="shared" si="11"/>
        <v>1601.3686332458544</v>
      </c>
      <c r="J75" s="14">
        <f t="shared" si="8"/>
        <v>93946.95981709013</v>
      </c>
      <c r="K75" s="14">
        <f t="shared" si="9"/>
        <v>2221320.6036798884</v>
      </c>
      <c r="L75" s="21">
        <f t="shared" si="12"/>
        <v>23.44459985247801</v>
      </c>
    </row>
    <row r="76" spans="1:12" x14ac:dyDescent="0.2">
      <c r="A76" s="17">
        <v>67</v>
      </c>
      <c r="B76" s="48">
        <v>0</v>
      </c>
      <c r="C76" s="47">
        <v>144</v>
      </c>
      <c r="D76" s="47">
        <v>175</v>
      </c>
      <c r="E76" s="18">
        <v>0.5</v>
      </c>
      <c r="F76" s="19">
        <f t="shared" si="10"/>
        <v>0</v>
      </c>
      <c r="G76" s="19">
        <f t="shared" si="7"/>
        <v>0</v>
      </c>
      <c r="H76" s="14">
        <f t="shared" si="13"/>
        <v>93146.275500467207</v>
      </c>
      <c r="I76" s="14">
        <f t="shared" si="11"/>
        <v>0</v>
      </c>
      <c r="J76" s="14">
        <f t="shared" si="8"/>
        <v>93146.275500467207</v>
      </c>
      <c r="K76" s="14">
        <f t="shared" si="9"/>
        <v>2127373.6438627983</v>
      </c>
      <c r="L76" s="21">
        <f t="shared" si="12"/>
        <v>22.839062887191101</v>
      </c>
    </row>
    <row r="77" spans="1:12" x14ac:dyDescent="0.2">
      <c r="A77" s="17">
        <v>68</v>
      </c>
      <c r="B77" s="48">
        <v>0</v>
      </c>
      <c r="C77" s="47">
        <v>148</v>
      </c>
      <c r="D77" s="47">
        <v>153</v>
      </c>
      <c r="E77" s="18">
        <v>0.5</v>
      </c>
      <c r="F77" s="19">
        <f t="shared" si="10"/>
        <v>0</v>
      </c>
      <c r="G77" s="19">
        <f t="shared" si="7"/>
        <v>0</v>
      </c>
      <c r="H77" s="14">
        <f t="shared" si="13"/>
        <v>93146.275500467207</v>
      </c>
      <c r="I77" s="14">
        <f t="shared" si="11"/>
        <v>0</v>
      </c>
      <c r="J77" s="14">
        <f t="shared" si="8"/>
        <v>93146.275500467207</v>
      </c>
      <c r="K77" s="14">
        <f t="shared" si="9"/>
        <v>2034227.3683623313</v>
      </c>
      <c r="L77" s="21">
        <f t="shared" si="12"/>
        <v>21.839062887191105</v>
      </c>
    </row>
    <row r="78" spans="1:12" x14ac:dyDescent="0.2">
      <c r="A78" s="17">
        <v>69</v>
      </c>
      <c r="B78" s="48">
        <v>1</v>
      </c>
      <c r="C78" s="47">
        <v>172</v>
      </c>
      <c r="D78" s="47">
        <v>147</v>
      </c>
      <c r="E78" s="18">
        <v>0.5</v>
      </c>
      <c r="F78" s="19">
        <f t="shared" si="10"/>
        <v>6.269592476489028E-3</v>
      </c>
      <c r="G78" s="19">
        <f t="shared" si="7"/>
        <v>6.2500000000000003E-3</v>
      </c>
      <c r="H78" s="14">
        <f t="shared" si="13"/>
        <v>93146.275500467207</v>
      </c>
      <c r="I78" s="14">
        <f t="shared" si="11"/>
        <v>582.16422187792011</v>
      </c>
      <c r="J78" s="14">
        <f t="shared" si="8"/>
        <v>92855.193389528256</v>
      </c>
      <c r="K78" s="14">
        <f t="shared" si="9"/>
        <v>1941081.092861864</v>
      </c>
      <c r="L78" s="21">
        <f t="shared" si="12"/>
        <v>20.839062887191101</v>
      </c>
    </row>
    <row r="79" spans="1:12" x14ac:dyDescent="0.2">
      <c r="A79" s="17">
        <v>70</v>
      </c>
      <c r="B79" s="48">
        <v>1</v>
      </c>
      <c r="C79" s="47">
        <v>166</v>
      </c>
      <c r="D79" s="47">
        <v>169</v>
      </c>
      <c r="E79" s="18">
        <v>0.5</v>
      </c>
      <c r="F79" s="19">
        <f t="shared" si="10"/>
        <v>5.9701492537313433E-3</v>
      </c>
      <c r="G79" s="19">
        <f t="shared" si="7"/>
        <v>5.9523809523809529E-3</v>
      </c>
      <c r="H79" s="14">
        <f t="shared" si="13"/>
        <v>92564.111278589291</v>
      </c>
      <c r="I79" s="14">
        <f t="shared" si="11"/>
        <v>550.97685284874581</v>
      </c>
      <c r="J79" s="14">
        <f t="shared" si="8"/>
        <v>92288.622852164917</v>
      </c>
      <c r="K79" s="14">
        <f t="shared" si="9"/>
        <v>1848225.8994723358</v>
      </c>
      <c r="L79" s="21">
        <f t="shared" si="12"/>
        <v>19.966981521701737</v>
      </c>
    </row>
    <row r="80" spans="1:12" x14ac:dyDescent="0.2">
      <c r="A80" s="17">
        <v>71</v>
      </c>
      <c r="B80" s="48">
        <v>0</v>
      </c>
      <c r="C80" s="47">
        <v>167</v>
      </c>
      <c r="D80" s="47">
        <v>165</v>
      </c>
      <c r="E80" s="18">
        <v>0.5</v>
      </c>
      <c r="F80" s="19">
        <f t="shared" si="10"/>
        <v>0</v>
      </c>
      <c r="G80" s="19">
        <f t="shared" si="7"/>
        <v>0</v>
      </c>
      <c r="H80" s="14">
        <f t="shared" si="13"/>
        <v>92013.134425740544</v>
      </c>
      <c r="I80" s="14">
        <f t="shared" si="11"/>
        <v>0</v>
      </c>
      <c r="J80" s="14">
        <f t="shared" si="8"/>
        <v>92013.134425740544</v>
      </c>
      <c r="K80" s="14">
        <f t="shared" si="9"/>
        <v>1755937.2766201708</v>
      </c>
      <c r="L80" s="21">
        <f t="shared" si="12"/>
        <v>19.083550273328694</v>
      </c>
    </row>
    <row r="81" spans="1:12" x14ac:dyDescent="0.2">
      <c r="A81" s="17">
        <v>72</v>
      </c>
      <c r="B81" s="48">
        <v>1</v>
      </c>
      <c r="C81" s="47">
        <v>140</v>
      </c>
      <c r="D81" s="47">
        <v>160</v>
      </c>
      <c r="E81" s="18">
        <v>0.5</v>
      </c>
      <c r="F81" s="19">
        <f t="shared" si="10"/>
        <v>6.6666666666666671E-3</v>
      </c>
      <c r="G81" s="19">
        <f t="shared" si="7"/>
        <v>6.6445182724252493E-3</v>
      </c>
      <c r="H81" s="14">
        <f t="shared" si="13"/>
        <v>92013.134425740544</v>
      </c>
      <c r="I81" s="14">
        <f t="shared" si="11"/>
        <v>611.38295299495383</v>
      </c>
      <c r="J81" s="14">
        <f t="shared" si="8"/>
        <v>91707.442949243065</v>
      </c>
      <c r="K81" s="14">
        <f t="shared" si="9"/>
        <v>1663924.1421944303</v>
      </c>
      <c r="L81" s="21">
        <f t="shared" si="12"/>
        <v>18.083550273328694</v>
      </c>
    </row>
    <row r="82" spans="1:12" x14ac:dyDescent="0.2">
      <c r="A82" s="17">
        <v>73</v>
      </c>
      <c r="B82" s="48">
        <v>2</v>
      </c>
      <c r="C82" s="47">
        <v>145</v>
      </c>
      <c r="D82" s="47">
        <v>140</v>
      </c>
      <c r="E82" s="18">
        <v>0.5</v>
      </c>
      <c r="F82" s="19">
        <f t="shared" si="10"/>
        <v>1.4035087719298246E-2</v>
      </c>
      <c r="G82" s="19">
        <f t="shared" si="7"/>
        <v>1.3937282229965157E-2</v>
      </c>
      <c r="H82" s="14">
        <f t="shared" si="13"/>
        <v>91401.751472745585</v>
      </c>
      <c r="I82" s="14">
        <f t="shared" si="11"/>
        <v>1273.8920065887887</v>
      </c>
      <c r="J82" s="14">
        <f t="shared" si="8"/>
        <v>90764.805469451181</v>
      </c>
      <c r="K82" s="14">
        <f t="shared" si="9"/>
        <v>1572216.6992451872</v>
      </c>
      <c r="L82" s="21">
        <f t="shared" si="12"/>
        <v>17.201165994220524</v>
      </c>
    </row>
    <row r="83" spans="1:12" x14ac:dyDescent="0.2">
      <c r="A83" s="17">
        <v>74</v>
      </c>
      <c r="B83" s="48">
        <v>1</v>
      </c>
      <c r="C83" s="47">
        <v>136</v>
      </c>
      <c r="D83" s="47">
        <v>150</v>
      </c>
      <c r="E83" s="18">
        <v>0.5</v>
      </c>
      <c r="F83" s="19">
        <f t="shared" si="10"/>
        <v>6.993006993006993E-3</v>
      </c>
      <c r="G83" s="19">
        <f t="shared" si="7"/>
        <v>6.9686411149825784E-3</v>
      </c>
      <c r="H83" s="14">
        <f t="shared" si="13"/>
        <v>90127.859466156791</v>
      </c>
      <c r="I83" s="14">
        <f t="shared" si="11"/>
        <v>628.06870708123199</v>
      </c>
      <c r="J83" s="14">
        <f t="shared" si="8"/>
        <v>89813.825112616178</v>
      </c>
      <c r="K83" s="14">
        <f t="shared" si="9"/>
        <v>1481451.893775736</v>
      </c>
      <c r="L83" s="21">
        <f t="shared" si="12"/>
        <v>16.437224877531065</v>
      </c>
    </row>
    <row r="84" spans="1:12" x14ac:dyDescent="0.2">
      <c r="A84" s="17">
        <v>75</v>
      </c>
      <c r="B84" s="48">
        <v>2</v>
      </c>
      <c r="C84" s="47">
        <v>150</v>
      </c>
      <c r="D84" s="47">
        <v>135</v>
      </c>
      <c r="E84" s="18">
        <v>0.5</v>
      </c>
      <c r="F84" s="19">
        <f t="shared" si="10"/>
        <v>1.4035087719298246E-2</v>
      </c>
      <c r="G84" s="19">
        <f t="shared" si="7"/>
        <v>1.3937282229965157E-2</v>
      </c>
      <c r="H84" s="14">
        <f t="shared" si="13"/>
        <v>89499.790759075564</v>
      </c>
      <c r="I84" s="14">
        <f t="shared" si="11"/>
        <v>1247.3838433320636</v>
      </c>
      <c r="J84" s="14">
        <f t="shared" si="8"/>
        <v>88876.098837409532</v>
      </c>
      <c r="K84" s="14">
        <f t="shared" si="9"/>
        <v>1391638.0686631198</v>
      </c>
      <c r="L84" s="21">
        <f t="shared" si="12"/>
        <v>15.549065052110228</v>
      </c>
    </row>
    <row r="85" spans="1:12" x14ac:dyDescent="0.2">
      <c r="A85" s="17">
        <v>76</v>
      </c>
      <c r="B85" s="48">
        <v>3</v>
      </c>
      <c r="C85" s="47">
        <v>104</v>
      </c>
      <c r="D85" s="47">
        <v>150</v>
      </c>
      <c r="E85" s="18">
        <v>0.5</v>
      </c>
      <c r="F85" s="19">
        <f t="shared" si="10"/>
        <v>2.3622047244094488E-2</v>
      </c>
      <c r="G85" s="19">
        <f t="shared" si="7"/>
        <v>2.3346303501945526E-2</v>
      </c>
      <c r="H85" s="14">
        <f t="shared" si="13"/>
        <v>88252.406915743501</v>
      </c>
      <c r="I85" s="14">
        <f t="shared" si="11"/>
        <v>2060.3674766321442</v>
      </c>
      <c r="J85" s="14">
        <f t="shared" si="8"/>
        <v>87222.223177427426</v>
      </c>
      <c r="K85" s="14">
        <f t="shared" si="9"/>
        <v>1302761.9698257102</v>
      </c>
      <c r="L85" s="21">
        <f t="shared" si="12"/>
        <v>14.7617726853556</v>
      </c>
    </row>
    <row r="86" spans="1:12" x14ac:dyDescent="0.2">
      <c r="A86" s="17">
        <v>77</v>
      </c>
      <c r="B86" s="48">
        <v>1</v>
      </c>
      <c r="C86" s="47">
        <v>97</v>
      </c>
      <c r="D86" s="47">
        <v>102</v>
      </c>
      <c r="E86" s="18">
        <v>0.5</v>
      </c>
      <c r="F86" s="19">
        <f t="shared" si="10"/>
        <v>1.0050251256281407E-2</v>
      </c>
      <c r="G86" s="19">
        <f t="shared" si="7"/>
        <v>0.01</v>
      </c>
      <c r="H86" s="14">
        <f t="shared" si="13"/>
        <v>86192.039439111351</v>
      </c>
      <c r="I86" s="14">
        <f t="shared" si="11"/>
        <v>861.92039439111352</v>
      </c>
      <c r="J86" s="14">
        <f t="shared" si="8"/>
        <v>85761.079241915795</v>
      </c>
      <c r="K86" s="14">
        <f t="shared" si="9"/>
        <v>1215539.7466482827</v>
      </c>
      <c r="L86" s="21">
        <f t="shared" si="12"/>
        <v>14.102691554328246</v>
      </c>
    </row>
    <row r="87" spans="1:12" x14ac:dyDescent="0.2">
      <c r="A87" s="17">
        <v>78</v>
      </c>
      <c r="B87" s="48">
        <v>1</v>
      </c>
      <c r="C87" s="47">
        <v>153</v>
      </c>
      <c r="D87" s="47">
        <v>92</v>
      </c>
      <c r="E87" s="18">
        <v>0.5</v>
      </c>
      <c r="F87" s="19">
        <f t="shared" si="10"/>
        <v>8.1632653061224497E-3</v>
      </c>
      <c r="G87" s="19">
        <f t="shared" si="7"/>
        <v>8.130081300813009E-3</v>
      </c>
      <c r="H87" s="14">
        <f t="shared" si="13"/>
        <v>85330.119044720239</v>
      </c>
      <c r="I87" s="14">
        <f t="shared" si="11"/>
        <v>693.74080524162798</v>
      </c>
      <c r="J87" s="14">
        <f t="shared" si="8"/>
        <v>84983.248642099425</v>
      </c>
      <c r="K87" s="14">
        <f t="shared" si="9"/>
        <v>1129778.6674063669</v>
      </c>
      <c r="L87" s="21">
        <f t="shared" si="12"/>
        <v>13.24009247911944</v>
      </c>
    </row>
    <row r="88" spans="1:12" x14ac:dyDescent="0.2">
      <c r="A88" s="17">
        <v>79</v>
      </c>
      <c r="B88" s="48">
        <v>2</v>
      </c>
      <c r="C88" s="47">
        <v>90</v>
      </c>
      <c r="D88" s="47">
        <v>154</v>
      </c>
      <c r="E88" s="18">
        <v>0.5</v>
      </c>
      <c r="F88" s="19">
        <f t="shared" si="10"/>
        <v>1.6393442622950821E-2</v>
      </c>
      <c r="G88" s="19">
        <f t="shared" si="7"/>
        <v>1.6260162601626018E-2</v>
      </c>
      <c r="H88" s="14">
        <f t="shared" si="13"/>
        <v>84636.37823947861</v>
      </c>
      <c r="I88" s="14">
        <f t="shared" si="11"/>
        <v>1376.2012721866442</v>
      </c>
      <c r="J88" s="14">
        <f t="shared" si="8"/>
        <v>83948.277603385286</v>
      </c>
      <c r="K88" s="14">
        <f t="shared" si="9"/>
        <v>1044795.4187642676</v>
      </c>
      <c r="L88" s="21">
        <f t="shared" si="12"/>
        <v>12.344519466653207</v>
      </c>
    </row>
    <row r="89" spans="1:12" x14ac:dyDescent="0.2">
      <c r="A89" s="17">
        <v>80</v>
      </c>
      <c r="B89" s="48">
        <v>2</v>
      </c>
      <c r="C89" s="47">
        <v>122</v>
      </c>
      <c r="D89" s="47">
        <v>95</v>
      </c>
      <c r="E89" s="18">
        <v>0.5</v>
      </c>
      <c r="F89" s="19">
        <f t="shared" si="10"/>
        <v>1.8433179723502304E-2</v>
      </c>
      <c r="G89" s="19">
        <f t="shared" si="7"/>
        <v>1.8264840182648401E-2</v>
      </c>
      <c r="H89" s="14">
        <f t="shared" si="13"/>
        <v>83260.176967291962</v>
      </c>
      <c r="I89" s="14">
        <f t="shared" si="11"/>
        <v>1520.7338258866112</v>
      </c>
      <c r="J89" s="14">
        <f t="shared" si="8"/>
        <v>82499.810054348665</v>
      </c>
      <c r="K89" s="14">
        <f t="shared" si="9"/>
        <v>960847.14116088231</v>
      </c>
      <c r="L89" s="21">
        <f t="shared" si="12"/>
        <v>11.540296647920202</v>
      </c>
    </row>
    <row r="90" spans="1:12" x14ac:dyDescent="0.2">
      <c r="A90" s="17">
        <v>81</v>
      </c>
      <c r="B90" s="48">
        <v>3</v>
      </c>
      <c r="C90" s="47">
        <v>117</v>
      </c>
      <c r="D90" s="47">
        <v>116</v>
      </c>
      <c r="E90" s="18">
        <v>0.5</v>
      </c>
      <c r="F90" s="19">
        <f t="shared" si="10"/>
        <v>2.575107296137339E-2</v>
      </c>
      <c r="G90" s="19">
        <f t="shared" si="7"/>
        <v>2.542372881355932E-2</v>
      </c>
      <c r="H90" s="14">
        <f t="shared" si="13"/>
        <v>81739.443141405354</v>
      </c>
      <c r="I90" s="14">
        <f t="shared" si="11"/>
        <v>2078.1214357984409</v>
      </c>
      <c r="J90" s="14">
        <f t="shared" si="8"/>
        <v>80700.382423506133</v>
      </c>
      <c r="K90" s="14">
        <f t="shared" si="9"/>
        <v>878347.33110653365</v>
      </c>
      <c r="L90" s="21">
        <f t="shared" si="12"/>
        <v>10.745697515788486</v>
      </c>
    </row>
    <row r="91" spans="1:12" x14ac:dyDescent="0.2">
      <c r="A91" s="17">
        <v>82</v>
      </c>
      <c r="B91" s="48">
        <v>2</v>
      </c>
      <c r="C91" s="47">
        <v>116</v>
      </c>
      <c r="D91" s="47">
        <v>117</v>
      </c>
      <c r="E91" s="18">
        <v>0.5</v>
      </c>
      <c r="F91" s="19">
        <f t="shared" si="10"/>
        <v>1.7167381974248927E-2</v>
      </c>
      <c r="G91" s="19">
        <f t="shared" si="7"/>
        <v>1.7021276595744681E-2</v>
      </c>
      <c r="H91" s="14">
        <f t="shared" si="13"/>
        <v>79661.321705606912</v>
      </c>
      <c r="I91" s="14">
        <f t="shared" si="11"/>
        <v>1355.9373907337347</v>
      </c>
      <c r="J91" s="14">
        <f t="shared" si="8"/>
        <v>78983.353010240055</v>
      </c>
      <c r="K91" s="14">
        <f t="shared" si="9"/>
        <v>797646.94868302753</v>
      </c>
      <c r="L91" s="21">
        <f t="shared" si="12"/>
        <v>10.01297658141775</v>
      </c>
    </row>
    <row r="92" spans="1:12" x14ac:dyDescent="0.2">
      <c r="A92" s="17">
        <v>83</v>
      </c>
      <c r="B92" s="48">
        <v>4</v>
      </c>
      <c r="C92" s="47">
        <v>106</v>
      </c>
      <c r="D92" s="47">
        <v>116</v>
      </c>
      <c r="E92" s="18">
        <v>0.5</v>
      </c>
      <c r="F92" s="19">
        <f t="shared" si="10"/>
        <v>3.6036036036036036E-2</v>
      </c>
      <c r="G92" s="19">
        <f t="shared" si="7"/>
        <v>3.5398230088495575E-2</v>
      </c>
      <c r="H92" s="14">
        <f t="shared" si="13"/>
        <v>78305.384314873183</v>
      </c>
      <c r="I92" s="14">
        <f t="shared" si="11"/>
        <v>2771.8720111459534</v>
      </c>
      <c r="J92" s="14">
        <f t="shared" si="8"/>
        <v>76919.448309300205</v>
      </c>
      <c r="K92" s="14">
        <f t="shared" si="9"/>
        <v>718663.59567278752</v>
      </c>
      <c r="L92" s="21">
        <f t="shared" si="12"/>
        <v>9.1777034486284474</v>
      </c>
    </row>
    <row r="93" spans="1:12" x14ac:dyDescent="0.2">
      <c r="A93" s="17">
        <v>84</v>
      </c>
      <c r="B93" s="48">
        <v>4</v>
      </c>
      <c r="C93" s="47">
        <v>106</v>
      </c>
      <c r="D93" s="47">
        <v>110</v>
      </c>
      <c r="E93" s="18">
        <v>0.5</v>
      </c>
      <c r="F93" s="19">
        <f t="shared" si="10"/>
        <v>3.7037037037037035E-2</v>
      </c>
      <c r="G93" s="19">
        <f t="shared" si="7"/>
        <v>3.6363636363636362E-2</v>
      </c>
      <c r="H93" s="14">
        <f t="shared" si="13"/>
        <v>75533.512303727228</v>
      </c>
      <c r="I93" s="14">
        <f t="shared" si="11"/>
        <v>2746.6731746809901</v>
      </c>
      <c r="J93" s="14">
        <f t="shared" si="8"/>
        <v>74160.17571638673</v>
      </c>
      <c r="K93" s="14">
        <f t="shared" si="9"/>
        <v>641744.14736348728</v>
      </c>
      <c r="L93" s="21">
        <f t="shared" si="12"/>
        <v>8.4961512816056377</v>
      </c>
    </row>
    <row r="94" spans="1:12" x14ac:dyDescent="0.2">
      <c r="A94" s="17">
        <v>85</v>
      </c>
      <c r="B94" s="48">
        <v>7</v>
      </c>
      <c r="C94" s="47">
        <v>132</v>
      </c>
      <c r="D94" s="47">
        <v>105</v>
      </c>
      <c r="E94" s="18">
        <v>0.5</v>
      </c>
      <c r="F94" s="19">
        <f t="shared" si="10"/>
        <v>5.9071729957805907E-2</v>
      </c>
      <c r="G94" s="19">
        <f t="shared" si="7"/>
        <v>5.7377049180327863E-2</v>
      </c>
      <c r="H94" s="14">
        <f t="shared" si="13"/>
        <v>72786.839129046231</v>
      </c>
      <c r="I94" s="14">
        <f t="shared" si="11"/>
        <v>4176.2940483878983</v>
      </c>
      <c r="J94" s="14">
        <f t="shared" si="8"/>
        <v>70698.692104852293</v>
      </c>
      <c r="K94" s="14">
        <f t="shared" si="9"/>
        <v>567583.97164710052</v>
      </c>
      <c r="L94" s="21">
        <f t="shared" si="12"/>
        <v>7.7978928394020768</v>
      </c>
    </row>
    <row r="95" spans="1:12" x14ac:dyDescent="0.2">
      <c r="A95" s="17">
        <v>86</v>
      </c>
      <c r="B95" s="48">
        <v>9</v>
      </c>
      <c r="C95" s="47">
        <v>115</v>
      </c>
      <c r="D95" s="47">
        <v>122</v>
      </c>
      <c r="E95" s="18">
        <v>0.5</v>
      </c>
      <c r="F95" s="19">
        <f t="shared" si="10"/>
        <v>7.5949367088607597E-2</v>
      </c>
      <c r="G95" s="19">
        <f t="shared" si="7"/>
        <v>7.3170731707317083E-2</v>
      </c>
      <c r="H95" s="14">
        <f t="shared" si="13"/>
        <v>68610.545080658339</v>
      </c>
      <c r="I95" s="14">
        <f t="shared" si="11"/>
        <v>5020.2837863896357</v>
      </c>
      <c r="J95" s="14">
        <f t="shared" si="8"/>
        <v>66100.403187463526</v>
      </c>
      <c r="K95" s="14">
        <f t="shared" si="9"/>
        <v>496885.27954224823</v>
      </c>
      <c r="L95" s="21">
        <f t="shared" si="12"/>
        <v>7.2421124035395943</v>
      </c>
    </row>
    <row r="96" spans="1:12" x14ac:dyDescent="0.2">
      <c r="A96" s="17">
        <v>87</v>
      </c>
      <c r="B96" s="48">
        <v>4</v>
      </c>
      <c r="C96" s="47">
        <v>89</v>
      </c>
      <c r="D96" s="47">
        <v>109</v>
      </c>
      <c r="E96" s="18">
        <v>0.5</v>
      </c>
      <c r="F96" s="19">
        <f t="shared" si="10"/>
        <v>4.0404040404040407E-2</v>
      </c>
      <c r="G96" s="19">
        <f t="shared" si="7"/>
        <v>3.9603960396039611E-2</v>
      </c>
      <c r="H96" s="14">
        <f t="shared" si="13"/>
        <v>63590.261294268705</v>
      </c>
      <c r="I96" s="14">
        <f t="shared" si="11"/>
        <v>2518.4261898720283</v>
      </c>
      <c r="J96" s="14">
        <f t="shared" si="8"/>
        <v>62331.04819933269</v>
      </c>
      <c r="K96" s="14">
        <f t="shared" si="9"/>
        <v>430784.8763547847</v>
      </c>
      <c r="L96" s="21">
        <f t="shared" si="12"/>
        <v>6.774384435397983</v>
      </c>
    </row>
    <row r="97" spans="1:12" x14ac:dyDescent="0.2">
      <c r="A97" s="17">
        <v>88</v>
      </c>
      <c r="B97" s="48">
        <v>7</v>
      </c>
      <c r="C97" s="47">
        <v>110</v>
      </c>
      <c r="D97" s="47">
        <v>88</v>
      </c>
      <c r="E97" s="18">
        <v>0.5</v>
      </c>
      <c r="F97" s="19">
        <f t="shared" si="10"/>
        <v>7.0707070707070704E-2</v>
      </c>
      <c r="G97" s="19">
        <f t="shared" si="7"/>
        <v>6.8292682926829273E-2</v>
      </c>
      <c r="H97" s="14">
        <f t="shared" si="13"/>
        <v>61071.835104396676</v>
      </c>
      <c r="I97" s="14">
        <f t="shared" si="11"/>
        <v>4170.7594705441634</v>
      </c>
      <c r="J97" s="14">
        <f t="shared" si="8"/>
        <v>58986.455369124589</v>
      </c>
      <c r="K97" s="14">
        <f t="shared" si="9"/>
        <v>368453.82815545204</v>
      </c>
      <c r="L97" s="21">
        <f t="shared" si="12"/>
        <v>6.0331219378886214</v>
      </c>
    </row>
    <row r="98" spans="1:12" x14ac:dyDescent="0.2">
      <c r="A98" s="17">
        <v>89</v>
      </c>
      <c r="B98" s="48">
        <v>10</v>
      </c>
      <c r="C98" s="47">
        <v>90</v>
      </c>
      <c r="D98" s="47">
        <v>99</v>
      </c>
      <c r="E98" s="18">
        <v>0.5</v>
      </c>
      <c r="F98" s="19">
        <f t="shared" si="10"/>
        <v>0.10582010582010581</v>
      </c>
      <c r="G98" s="19">
        <f t="shared" si="7"/>
        <v>0.10050251256281405</v>
      </c>
      <c r="H98" s="14">
        <f t="shared" si="13"/>
        <v>56901.07563385251</v>
      </c>
      <c r="I98" s="14">
        <f t="shared" si="11"/>
        <v>5718.7010687288939</v>
      </c>
      <c r="J98" s="14">
        <f t="shared" si="8"/>
        <v>54041.725099488067</v>
      </c>
      <c r="K98" s="14">
        <f>K99+J98</f>
        <v>309467.37278632744</v>
      </c>
      <c r="L98" s="21">
        <f t="shared" si="12"/>
        <v>5.4386910851684167</v>
      </c>
    </row>
    <row r="99" spans="1:12" x14ac:dyDescent="0.2">
      <c r="A99" s="17">
        <v>90</v>
      </c>
      <c r="B99" s="48">
        <v>16</v>
      </c>
      <c r="C99" s="47">
        <v>87</v>
      </c>
      <c r="D99" s="47">
        <v>74</v>
      </c>
      <c r="E99" s="18">
        <v>0.5</v>
      </c>
      <c r="F99" s="23">
        <f t="shared" si="10"/>
        <v>0.19875776397515527</v>
      </c>
      <c r="G99" s="23">
        <f t="shared" si="7"/>
        <v>0.1807909604519774</v>
      </c>
      <c r="H99" s="24">
        <f t="shared" si="13"/>
        <v>51182.374565123617</v>
      </c>
      <c r="I99" s="24">
        <f t="shared" si="11"/>
        <v>9253.3106558415584</v>
      </c>
      <c r="J99" s="24">
        <f t="shared" si="8"/>
        <v>46555.719237202837</v>
      </c>
      <c r="K99" s="24">
        <f t="shared" ref="K99:K108" si="14">K100+J99</f>
        <v>255425.64768683937</v>
      </c>
      <c r="L99" s="25">
        <f t="shared" si="12"/>
        <v>4.9905001449637698</v>
      </c>
    </row>
    <row r="100" spans="1:12" x14ac:dyDescent="0.2">
      <c r="A100" s="17">
        <v>91</v>
      </c>
      <c r="B100" s="48">
        <v>13</v>
      </c>
      <c r="C100" s="47">
        <v>57</v>
      </c>
      <c r="D100" s="47">
        <v>74</v>
      </c>
      <c r="E100" s="18">
        <v>0.5</v>
      </c>
      <c r="F100" s="23">
        <f t="shared" si="10"/>
        <v>0.19847328244274809</v>
      </c>
      <c r="G100" s="23">
        <f t="shared" si="7"/>
        <v>0.18055555555555555</v>
      </c>
      <c r="H100" s="24">
        <f t="shared" si="13"/>
        <v>41929.063909282057</v>
      </c>
      <c r="I100" s="24">
        <f t="shared" si="11"/>
        <v>7570.525428064816</v>
      </c>
      <c r="J100" s="24">
        <f t="shared" si="8"/>
        <v>38143.801195249653</v>
      </c>
      <c r="K100" s="24">
        <f t="shared" si="14"/>
        <v>208869.92844963653</v>
      </c>
      <c r="L100" s="25">
        <f t="shared" si="12"/>
        <v>4.9815070735074984</v>
      </c>
    </row>
    <row r="101" spans="1:12" x14ac:dyDescent="0.2">
      <c r="A101" s="17">
        <v>92</v>
      </c>
      <c r="B101" s="48">
        <v>5</v>
      </c>
      <c r="C101" s="47">
        <v>50</v>
      </c>
      <c r="D101" s="47">
        <v>57</v>
      </c>
      <c r="E101" s="18">
        <v>0.5</v>
      </c>
      <c r="F101" s="23">
        <f t="shared" si="10"/>
        <v>9.3457943925233641E-2</v>
      </c>
      <c r="G101" s="23">
        <f t="shared" si="7"/>
        <v>8.9285714285714288E-2</v>
      </c>
      <c r="H101" s="24">
        <f t="shared" si="13"/>
        <v>34358.538481217241</v>
      </c>
      <c r="I101" s="24">
        <f t="shared" si="11"/>
        <v>3067.7266501086824</v>
      </c>
      <c r="J101" s="24">
        <f t="shared" si="8"/>
        <v>32824.675156162899</v>
      </c>
      <c r="K101" s="24">
        <f t="shared" si="14"/>
        <v>170726.12725438687</v>
      </c>
      <c r="L101" s="25">
        <f t="shared" si="12"/>
        <v>4.9689577846193194</v>
      </c>
    </row>
    <row r="102" spans="1:12" x14ac:dyDescent="0.2">
      <c r="A102" s="17">
        <v>93</v>
      </c>
      <c r="B102" s="48">
        <v>8</v>
      </c>
      <c r="C102" s="47">
        <v>46</v>
      </c>
      <c r="D102" s="47">
        <v>47</v>
      </c>
      <c r="E102" s="18">
        <v>0.5</v>
      </c>
      <c r="F102" s="23">
        <f t="shared" si="10"/>
        <v>0.17204301075268819</v>
      </c>
      <c r="G102" s="23">
        <f t="shared" si="7"/>
        <v>0.15841584158415845</v>
      </c>
      <c r="H102" s="24">
        <f t="shared" si="13"/>
        <v>31290.81183110856</v>
      </c>
      <c r="I102" s="24">
        <f t="shared" si="11"/>
        <v>4956.9602900766049</v>
      </c>
      <c r="J102" s="24">
        <f t="shared" si="8"/>
        <v>28812.331686070258</v>
      </c>
      <c r="K102" s="24">
        <f t="shared" si="14"/>
        <v>137901.45209822396</v>
      </c>
      <c r="L102" s="25">
        <f t="shared" si="12"/>
        <v>4.407090900758468</v>
      </c>
    </row>
    <row r="103" spans="1:12" x14ac:dyDescent="0.2">
      <c r="A103" s="17">
        <v>94</v>
      </c>
      <c r="B103" s="48">
        <v>4</v>
      </c>
      <c r="C103" s="47">
        <v>47</v>
      </c>
      <c r="D103" s="47">
        <v>43</v>
      </c>
      <c r="E103" s="18">
        <v>0.5</v>
      </c>
      <c r="F103" s="23">
        <f t="shared" si="10"/>
        <v>8.8888888888888892E-2</v>
      </c>
      <c r="G103" s="23">
        <f t="shared" si="7"/>
        <v>8.5106382978723402E-2</v>
      </c>
      <c r="H103" s="24">
        <f t="shared" si="13"/>
        <v>26333.851541031956</v>
      </c>
      <c r="I103" s="24">
        <f t="shared" si="11"/>
        <v>2241.1788545559111</v>
      </c>
      <c r="J103" s="24">
        <f t="shared" si="8"/>
        <v>25213.262113754001</v>
      </c>
      <c r="K103" s="24">
        <f t="shared" si="14"/>
        <v>109089.12041215372</v>
      </c>
      <c r="L103" s="25">
        <f t="shared" si="12"/>
        <v>4.1425433056071217</v>
      </c>
    </row>
    <row r="104" spans="1:12" x14ac:dyDescent="0.2">
      <c r="A104" s="17">
        <v>95</v>
      </c>
      <c r="B104" s="48">
        <v>8</v>
      </c>
      <c r="C104" s="47">
        <v>31</v>
      </c>
      <c r="D104" s="47">
        <v>38</v>
      </c>
      <c r="E104" s="18">
        <v>0.5</v>
      </c>
      <c r="F104" s="23">
        <f t="shared" si="10"/>
        <v>0.2318840579710145</v>
      </c>
      <c r="G104" s="23">
        <f t="shared" si="7"/>
        <v>0.20779220779220778</v>
      </c>
      <c r="H104" s="24">
        <f t="shared" si="13"/>
        <v>24092.672686476046</v>
      </c>
      <c r="I104" s="24">
        <f t="shared" si="11"/>
        <v>5006.2696491378792</v>
      </c>
      <c r="J104" s="24">
        <f t="shared" si="8"/>
        <v>21589.537861907109</v>
      </c>
      <c r="K104" s="24">
        <f t="shared" si="14"/>
        <v>83875.858298399718</v>
      </c>
      <c r="L104" s="25">
        <f t="shared" si="12"/>
        <v>3.4813845433380166</v>
      </c>
    </row>
    <row r="105" spans="1:12" x14ac:dyDescent="0.2">
      <c r="A105" s="17">
        <v>96</v>
      </c>
      <c r="B105" s="48">
        <v>9</v>
      </c>
      <c r="C105" s="47">
        <v>25</v>
      </c>
      <c r="D105" s="47">
        <v>24</v>
      </c>
      <c r="E105" s="18">
        <v>0.5</v>
      </c>
      <c r="F105" s="23">
        <f t="shared" si="10"/>
        <v>0.36734693877551022</v>
      </c>
      <c r="G105" s="23">
        <f t="shared" si="7"/>
        <v>0.31034482758620691</v>
      </c>
      <c r="H105" s="24">
        <f t="shared" si="13"/>
        <v>19086.403037338168</v>
      </c>
      <c r="I105" s="24">
        <f t="shared" si="11"/>
        <v>5923.3664598635696</v>
      </c>
      <c r="J105" s="24">
        <f t="shared" si="8"/>
        <v>16124.719807406384</v>
      </c>
      <c r="K105" s="24">
        <f t="shared" si="14"/>
        <v>62286.320436492613</v>
      </c>
      <c r="L105" s="25">
        <f t="shared" si="12"/>
        <v>3.2633870465086439</v>
      </c>
    </row>
    <row r="106" spans="1:12" x14ac:dyDescent="0.2">
      <c r="A106" s="17">
        <v>97</v>
      </c>
      <c r="B106" s="48">
        <v>5</v>
      </c>
      <c r="C106" s="47">
        <v>18</v>
      </c>
      <c r="D106" s="47">
        <v>15</v>
      </c>
      <c r="E106" s="18">
        <v>0.5</v>
      </c>
      <c r="F106" s="23">
        <f t="shared" si="10"/>
        <v>0.30303030303030304</v>
      </c>
      <c r="G106" s="23">
        <f t="shared" si="7"/>
        <v>0.26315789473684209</v>
      </c>
      <c r="H106" s="24">
        <f t="shared" si="13"/>
        <v>13163.036577474599</v>
      </c>
      <c r="I106" s="24">
        <f t="shared" si="11"/>
        <v>3463.9569940722627</v>
      </c>
      <c r="J106" s="24">
        <f t="shared" si="8"/>
        <v>11431.058080438466</v>
      </c>
      <c r="K106" s="24">
        <f t="shared" si="14"/>
        <v>46161.600629086228</v>
      </c>
      <c r="L106" s="25">
        <f t="shared" si="12"/>
        <v>3.5069112174375334</v>
      </c>
    </row>
    <row r="107" spans="1:12" x14ac:dyDescent="0.2">
      <c r="A107" s="17">
        <v>98</v>
      </c>
      <c r="B107" s="48">
        <v>4</v>
      </c>
      <c r="C107" s="47">
        <v>15</v>
      </c>
      <c r="D107" s="47">
        <v>14</v>
      </c>
      <c r="E107" s="18">
        <v>0.5</v>
      </c>
      <c r="F107" s="23">
        <f t="shared" si="10"/>
        <v>0.27586206896551724</v>
      </c>
      <c r="G107" s="23">
        <f t="shared" si="7"/>
        <v>0.2424242424242424</v>
      </c>
      <c r="H107" s="24">
        <f t="shared" si="13"/>
        <v>9699.0795834023356</v>
      </c>
      <c r="I107" s="24">
        <f t="shared" si="11"/>
        <v>2351.2920202187479</v>
      </c>
      <c r="J107" s="24">
        <f t="shared" si="8"/>
        <v>8523.4335732929612</v>
      </c>
      <c r="K107" s="24">
        <f t="shared" si="14"/>
        <v>34730.542548647762</v>
      </c>
      <c r="L107" s="25">
        <f t="shared" si="12"/>
        <v>3.5808080808080813</v>
      </c>
    </row>
    <row r="108" spans="1:12" x14ac:dyDescent="0.2">
      <c r="A108" s="17">
        <v>99</v>
      </c>
      <c r="B108" s="48">
        <v>4</v>
      </c>
      <c r="C108" s="47">
        <v>10</v>
      </c>
      <c r="D108" s="47">
        <v>10</v>
      </c>
      <c r="E108" s="18">
        <v>0.5</v>
      </c>
      <c r="F108" s="23">
        <f t="shared" si="10"/>
        <v>0.4</v>
      </c>
      <c r="G108" s="23">
        <f t="shared" si="7"/>
        <v>0.33333333333333337</v>
      </c>
      <c r="H108" s="24">
        <f t="shared" si="13"/>
        <v>7347.7875631835877</v>
      </c>
      <c r="I108" s="24">
        <f t="shared" si="11"/>
        <v>2449.2625210611964</v>
      </c>
      <c r="J108" s="24">
        <f t="shared" si="8"/>
        <v>6123.1563026529902</v>
      </c>
      <c r="K108" s="24">
        <f t="shared" si="14"/>
        <v>26207.108975354797</v>
      </c>
      <c r="L108" s="25">
        <f t="shared" si="12"/>
        <v>3.5666666666666669</v>
      </c>
    </row>
    <row r="109" spans="1:12" x14ac:dyDescent="0.2">
      <c r="A109" s="17" t="s">
        <v>22</v>
      </c>
      <c r="B109" s="48">
        <v>5</v>
      </c>
      <c r="C109" s="47">
        <v>18</v>
      </c>
      <c r="D109" s="47">
        <v>23</v>
      </c>
      <c r="E109" s="18"/>
      <c r="F109" s="23">
        <f>B109/((C109+D109)/2)</f>
        <v>0.24390243902439024</v>
      </c>
      <c r="G109" s="23">
        <v>1</v>
      </c>
      <c r="H109" s="24">
        <f>H108-I108</f>
        <v>4898.5250421223918</v>
      </c>
      <c r="I109" s="24">
        <f>H109*G109</f>
        <v>4898.5250421223918</v>
      </c>
      <c r="J109" s="24">
        <f>H109/F109</f>
        <v>20083.952672701806</v>
      </c>
      <c r="K109" s="24">
        <f>J109</f>
        <v>20083.952672701806</v>
      </c>
      <c r="L109" s="25">
        <f>K109/H109</f>
        <v>4.0999999999999996</v>
      </c>
    </row>
    <row r="110" spans="1:12" x14ac:dyDescent="0.2">
      <c r="A110" s="26"/>
      <c r="B110" s="26"/>
      <c r="C110" s="26"/>
      <c r="D110" s="26"/>
      <c r="E110" s="27"/>
      <c r="F110" s="27"/>
      <c r="G110" s="27"/>
      <c r="H110" s="26"/>
      <c r="I110" s="26"/>
      <c r="J110" s="26"/>
      <c r="K110" s="26"/>
      <c r="L110" s="27"/>
    </row>
    <row r="111" spans="1:12" x14ac:dyDescent="0.2">
      <c r="A111" s="14"/>
      <c r="B111" s="14"/>
      <c r="C111" s="14"/>
      <c r="D111" s="14"/>
      <c r="E111" s="15"/>
      <c r="F111" s="15"/>
      <c r="G111" s="15"/>
      <c r="H111" s="14"/>
      <c r="I111" s="14"/>
      <c r="J111" s="14"/>
      <c r="K111" s="14"/>
      <c r="L111" s="15"/>
    </row>
    <row r="112" spans="1:12" s="31" customFormat="1" x14ac:dyDescent="0.2">
      <c r="A112" s="57" t="s">
        <v>23</v>
      </c>
      <c r="B112" s="51"/>
      <c r="C112" s="10"/>
      <c r="D112" s="10"/>
      <c r="H112" s="32"/>
      <c r="I112" s="32"/>
      <c r="J112" s="32"/>
      <c r="K112" s="32"/>
      <c r="L112" s="30"/>
    </row>
    <row r="113" spans="1:12" s="31" customFormat="1" x14ac:dyDescent="0.2">
      <c r="A113" s="57" t="s">
        <v>9</v>
      </c>
      <c r="B113" s="49"/>
      <c r="C113" s="49"/>
      <c r="D113" s="49"/>
      <c r="E113" s="34"/>
      <c r="F113" s="34"/>
      <c r="G113" s="34"/>
      <c r="H113" s="33"/>
      <c r="I113" s="33"/>
      <c r="J113" s="33"/>
      <c r="K113" s="33"/>
      <c r="L113" s="30"/>
    </row>
    <row r="114" spans="1:12" s="31" customFormat="1" x14ac:dyDescent="0.2">
      <c r="A114" s="57" t="s">
        <v>10</v>
      </c>
      <c r="B114" s="49"/>
      <c r="C114" s="49"/>
      <c r="D114" s="49"/>
      <c r="E114" s="34"/>
      <c r="F114" s="34"/>
      <c r="G114" s="34"/>
      <c r="H114" s="33"/>
      <c r="I114" s="33"/>
      <c r="J114" s="33"/>
      <c r="K114" s="33"/>
      <c r="L114" s="30"/>
    </row>
    <row r="115" spans="1:12" s="31" customFormat="1" x14ac:dyDescent="0.2">
      <c r="A115" s="57" t="s">
        <v>11</v>
      </c>
      <c r="B115" s="49"/>
      <c r="C115" s="49"/>
      <c r="D115" s="49"/>
      <c r="E115" s="34"/>
      <c r="F115" s="34"/>
      <c r="G115" s="34"/>
      <c r="H115" s="33"/>
      <c r="I115" s="33"/>
      <c r="J115" s="33"/>
      <c r="K115" s="33"/>
      <c r="L115" s="30"/>
    </row>
    <row r="116" spans="1:12" s="31" customFormat="1" x14ac:dyDescent="0.2">
      <c r="A116" s="57" t="s">
        <v>12</v>
      </c>
      <c r="B116" s="49"/>
      <c r="C116" s="49"/>
      <c r="D116" s="49"/>
      <c r="E116" s="34"/>
      <c r="F116" s="34"/>
      <c r="G116" s="34"/>
      <c r="H116" s="33"/>
      <c r="I116" s="33"/>
      <c r="J116" s="33"/>
      <c r="K116" s="33"/>
      <c r="L116" s="30"/>
    </row>
    <row r="117" spans="1:12" s="31" customFormat="1" x14ac:dyDescent="0.2">
      <c r="A117" s="57" t="s">
        <v>13</v>
      </c>
      <c r="B117" s="49"/>
      <c r="C117" s="49"/>
      <c r="D117" s="49"/>
      <c r="E117" s="34"/>
      <c r="F117" s="34"/>
      <c r="G117" s="34"/>
      <c r="H117" s="33"/>
      <c r="I117" s="33"/>
      <c r="J117" s="33"/>
      <c r="K117" s="33"/>
      <c r="L117" s="30"/>
    </row>
    <row r="118" spans="1:12" s="31" customFormat="1" x14ac:dyDescent="0.2">
      <c r="A118" s="57" t="s">
        <v>14</v>
      </c>
      <c r="B118" s="49"/>
      <c r="C118" s="49"/>
      <c r="D118" s="49"/>
      <c r="E118" s="34"/>
      <c r="F118" s="34"/>
      <c r="G118" s="34"/>
      <c r="H118" s="33"/>
      <c r="I118" s="33"/>
      <c r="J118" s="33"/>
      <c r="K118" s="33"/>
      <c r="L118" s="30"/>
    </row>
    <row r="119" spans="1:12" s="31" customFormat="1" x14ac:dyDescent="0.2">
      <c r="A119" s="57" t="s">
        <v>15</v>
      </c>
      <c r="B119" s="49"/>
      <c r="C119" s="49"/>
      <c r="D119" s="49"/>
      <c r="E119" s="34"/>
      <c r="F119" s="34"/>
      <c r="G119" s="34"/>
      <c r="H119" s="33"/>
      <c r="I119" s="33"/>
      <c r="J119" s="33"/>
      <c r="K119" s="33"/>
      <c r="L119" s="30"/>
    </row>
    <row r="120" spans="1:12" s="31" customFormat="1" x14ac:dyDescent="0.2">
      <c r="A120" s="57" t="s">
        <v>16</v>
      </c>
      <c r="B120" s="49"/>
      <c r="C120" s="49"/>
      <c r="D120" s="49"/>
      <c r="E120" s="34"/>
      <c r="F120" s="34"/>
      <c r="G120" s="34"/>
      <c r="H120" s="33"/>
      <c r="I120" s="33"/>
      <c r="J120" s="33"/>
      <c r="K120" s="33"/>
      <c r="L120" s="30"/>
    </row>
    <row r="121" spans="1:12" s="31" customFormat="1" x14ac:dyDescent="0.2">
      <c r="A121" s="57" t="s">
        <v>17</v>
      </c>
      <c r="B121" s="49"/>
      <c r="C121" s="49"/>
      <c r="D121" s="49"/>
      <c r="E121" s="34"/>
      <c r="F121" s="34"/>
      <c r="G121" s="34"/>
      <c r="H121" s="33"/>
      <c r="I121" s="33"/>
      <c r="J121" s="33"/>
      <c r="K121" s="33"/>
      <c r="L121" s="30"/>
    </row>
    <row r="122" spans="1:12" s="31" customFormat="1" x14ac:dyDescent="0.2">
      <c r="A122" s="57" t="s">
        <v>18</v>
      </c>
      <c r="B122" s="49"/>
      <c r="C122" s="49"/>
      <c r="D122" s="49"/>
      <c r="E122" s="34"/>
      <c r="F122" s="34"/>
      <c r="G122" s="34"/>
      <c r="H122" s="33"/>
      <c r="I122" s="33"/>
      <c r="J122" s="33"/>
      <c r="K122" s="33"/>
      <c r="L122" s="30"/>
    </row>
    <row r="123" spans="1:12" s="31" customFormat="1" x14ac:dyDescent="0.2">
      <c r="A123" s="57" t="s">
        <v>19</v>
      </c>
      <c r="B123" s="49"/>
      <c r="C123" s="49"/>
      <c r="D123" s="49"/>
      <c r="E123" s="34"/>
      <c r="F123" s="34"/>
      <c r="G123" s="34"/>
      <c r="H123" s="33"/>
      <c r="I123" s="33"/>
      <c r="J123" s="33"/>
      <c r="K123" s="33"/>
      <c r="L123" s="30"/>
    </row>
    <row r="124" spans="1:12" s="31" customFormat="1" x14ac:dyDescent="0.2">
      <c r="A124" s="28"/>
      <c r="B124" s="14"/>
      <c r="C124" s="14"/>
      <c r="D124" s="14"/>
      <c r="E124" s="30"/>
      <c r="F124" s="30"/>
      <c r="G124" s="30"/>
      <c r="H124" s="29"/>
      <c r="I124" s="29"/>
      <c r="J124" s="29"/>
      <c r="K124" s="29"/>
      <c r="L124" s="30"/>
    </row>
    <row r="125" spans="1:12" s="31" customFormat="1" x14ac:dyDescent="0.2">
      <c r="A125" s="56" t="e">
        <f>#REF!</f>
        <v>#REF!</v>
      </c>
      <c r="B125" s="10"/>
      <c r="C125" s="10"/>
      <c r="D125" s="10"/>
      <c r="H125" s="32"/>
      <c r="I125" s="32"/>
      <c r="J125" s="32"/>
      <c r="K125" s="32"/>
      <c r="L125" s="30"/>
    </row>
    <row r="126" spans="1:12" s="31" customFormat="1" x14ac:dyDescent="0.2">
      <c r="A126" s="32"/>
      <c r="B126" s="10"/>
      <c r="C126" s="10"/>
      <c r="D126" s="10"/>
      <c r="H126" s="32"/>
      <c r="I126" s="32"/>
      <c r="J126" s="32"/>
      <c r="K126" s="32"/>
      <c r="L126" s="30"/>
    </row>
    <row r="127" spans="1:12" s="31" customFormat="1" x14ac:dyDescent="0.2">
      <c r="A127" s="32"/>
      <c r="B127" s="10"/>
      <c r="C127" s="10"/>
      <c r="D127" s="10"/>
      <c r="H127" s="32"/>
      <c r="I127" s="32"/>
      <c r="J127" s="32"/>
      <c r="K127" s="32"/>
      <c r="L127" s="30"/>
    </row>
    <row r="128" spans="1:12" s="31" customFormat="1" x14ac:dyDescent="0.2">
      <c r="A128" s="32"/>
      <c r="B128" s="10"/>
      <c r="C128" s="10"/>
      <c r="D128" s="10"/>
      <c r="H128" s="32"/>
      <c r="I128" s="32"/>
      <c r="J128" s="32"/>
      <c r="K128" s="32"/>
      <c r="L128" s="30"/>
    </row>
    <row r="129" spans="1:12" s="31" customFormat="1" x14ac:dyDescent="0.2">
      <c r="A129" s="32"/>
      <c r="B129" s="10"/>
      <c r="C129" s="10"/>
      <c r="D129" s="10"/>
      <c r="H129" s="32"/>
      <c r="I129" s="32"/>
      <c r="J129" s="32"/>
      <c r="K129" s="32"/>
      <c r="L129" s="30"/>
    </row>
    <row r="130" spans="1:12" s="31" customFormat="1" x14ac:dyDescent="0.2">
      <c r="A130" s="32"/>
      <c r="B130" s="10"/>
      <c r="C130" s="10"/>
      <c r="D130" s="10"/>
      <c r="H130" s="32"/>
      <c r="I130" s="32"/>
      <c r="J130" s="32"/>
      <c r="K130" s="32"/>
      <c r="L130" s="30"/>
    </row>
    <row r="131" spans="1:12" s="31" customFormat="1" x14ac:dyDescent="0.2">
      <c r="A131" s="32"/>
      <c r="B131" s="10"/>
      <c r="C131" s="10"/>
      <c r="D131" s="10"/>
      <c r="H131" s="32"/>
      <c r="I131" s="32"/>
      <c r="J131" s="32"/>
      <c r="K131" s="32"/>
      <c r="L131" s="30"/>
    </row>
    <row r="132" spans="1:12" s="31" customFormat="1" x14ac:dyDescent="0.2">
      <c r="A132" s="32"/>
      <c r="B132" s="10"/>
      <c r="C132" s="10"/>
      <c r="D132" s="10"/>
      <c r="H132" s="32"/>
      <c r="I132" s="32"/>
      <c r="J132" s="32"/>
      <c r="K132" s="32"/>
      <c r="L132" s="30"/>
    </row>
    <row r="133" spans="1:12" s="31" customFormat="1" x14ac:dyDescent="0.2">
      <c r="A133" s="32"/>
      <c r="B133" s="10"/>
      <c r="C133" s="10"/>
      <c r="D133" s="10"/>
      <c r="H133" s="32"/>
      <c r="I133" s="32"/>
      <c r="J133" s="32"/>
      <c r="K133" s="32"/>
      <c r="L133" s="30"/>
    </row>
    <row r="134" spans="1:12" s="31" customFormat="1" x14ac:dyDescent="0.2">
      <c r="A134" s="32"/>
      <c r="B134" s="10"/>
      <c r="C134" s="10"/>
      <c r="D134" s="10"/>
      <c r="H134" s="32"/>
      <c r="I134" s="32"/>
      <c r="J134" s="32"/>
      <c r="K134" s="32"/>
      <c r="L134" s="30"/>
    </row>
    <row r="135" spans="1:12" s="31" customFormat="1" x14ac:dyDescent="0.2">
      <c r="A135" s="32"/>
      <c r="B135" s="10"/>
      <c r="C135" s="10"/>
      <c r="D135" s="10"/>
      <c r="H135" s="32"/>
      <c r="I135" s="32"/>
      <c r="J135" s="32"/>
      <c r="K135" s="32"/>
      <c r="L135" s="30"/>
    </row>
    <row r="136" spans="1:12" s="31" customFormat="1" x14ac:dyDescent="0.2">
      <c r="A136" s="32"/>
      <c r="B136" s="10"/>
      <c r="C136" s="10"/>
      <c r="D136" s="10"/>
      <c r="H136" s="32"/>
      <c r="I136" s="32"/>
      <c r="J136" s="32"/>
      <c r="K136" s="32"/>
      <c r="L136" s="30"/>
    </row>
    <row r="137" spans="1:12" s="31" customFormat="1" x14ac:dyDescent="0.2">
      <c r="A137" s="32"/>
      <c r="B137" s="10"/>
      <c r="C137" s="10"/>
      <c r="D137" s="10"/>
      <c r="H137" s="32"/>
      <c r="I137" s="32"/>
      <c r="J137" s="32"/>
      <c r="K137" s="32"/>
      <c r="L137" s="30"/>
    </row>
    <row r="138" spans="1:12" s="31" customFormat="1" x14ac:dyDescent="0.2">
      <c r="A138" s="32"/>
      <c r="B138" s="10"/>
      <c r="C138" s="10"/>
      <c r="D138" s="10"/>
      <c r="H138" s="32"/>
      <c r="I138" s="32"/>
      <c r="J138" s="32"/>
      <c r="K138" s="32"/>
      <c r="L138" s="30"/>
    </row>
    <row r="139" spans="1:12" s="31" customFormat="1" x14ac:dyDescent="0.2">
      <c r="A139" s="32"/>
      <c r="B139" s="10"/>
      <c r="C139" s="10"/>
      <c r="D139" s="10"/>
      <c r="H139" s="32"/>
      <c r="I139" s="32"/>
      <c r="J139" s="32"/>
      <c r="K139" s="32"/>
      <c r="L139" s="30"/>
    </row>
    <row r="140" spans="1:12" s="31" customFormat="1" x14ac:dyDescent="0.2">
      <c r="A140" s="32"/>
      <c r="B140" s="10"/>
      <c r="C140" s="10"/>
      <c r="D140" s="10"/>
      <c r="H140" s="32"/>
      <c r="I140" s="32"/>
      <c r="J140" s="32"/>
      <c r="K140" s="32"/>
      <c r="L140" s="30"/>
    </row>
    <row r="141" spans="1:12" s="31" customFormat="1" x14ac:dyDescent="0.2">
      <c r="A141" s="32"/>
      <c r="B141" s="10"/>
      <c r="C141" s="10"/>
      <c r="D141" s="10"/>
      <c r="H141" s="32"/>
      <c r="I141" s="32"/>
      <c r="J141" s="32"/>
      <c r="K141" s="32"/>
      <c r="L141" s="30"/>
    </row>
    <row r="142" spans="1:12" s="31" customFormat="1" x14ac:dyDescent="0.2">
      <c r="A142" s="32"/>
      <c r="B142" s="10"/>
      <c r="C142" s="10"/>
      <c r="D142" s="10"/>
      <c r="H142" s="32"/>
      <c r="I142" s="32"/>
      <c r="J142" s="32"/>
      <c r="K142" s="32"/>
      <c r="L142" s="30"/>
    </row>
    <row r="143" spans="1:12" s="31" customFormat="1" x14ac:dyDescent="0.2">
      <c r="A143" s="32"/>
      <c r="B143" s="10"/>
      <c r="C143" s="10"/>
      <c r="D143" s="10"/>
      <c r="H143" s="32"/>
      <c r="I143" s="32"/>
      <c r="J143" s="32"/>
      <c r="K143" s="32"/>
      <c r="L143" s="30"/>
    </row>
    <row r="144" spans="1:12" s="31" customFormat="1" x14ac:dyDescent="0.2">
      <c r="A144" s="32"/>
      <c r="B144" s="10"/>
      <c r="C144" s="10"/>
      <c r="D144" s="10"/>
      <c r="H144" s="32"/>
      <c r="I144" s="32"/>
      <c r="J144" s="32"/>
      <c r="K144" s="32"/>
      <c r="L144" s="30"/>
    </row>
    <row r="145" spans="1:12" s="31" customFormat="1" x14ac:dyDescent="0.2">
      <c r="A145" s="32"/>
      <c r="B145" s="10"/>
      <c r="C145" s="10"/>
      <c r="D145" s="10"/>
      <c r="H145" s="32"/>
      <c r="I145" s="32"/>
      <c r="J145" s="32"/>
      <c r="K145" s="32"/>
      <c r="L145" s="30"/>
    </row>
    <row r="146" spans="1:12" s="31" customFormat="1" x14ac:dyDescent="0.2">
      <c r="A146" s="32"/>
      <c r="B146" s="10"/>
      <c r="C146" s="10"/>
      <c r="D146" s="10"/>
      <c r="H146" s="32"/>
      <c r="I146" s="32"/>
      <c r="J146" s="32"/>
      <c r="K146" s="32"/>
      <c r="L146" s="30"/>
    </row>
    <row r="147" spans="1:12" s="31" customFormat="1" x14ac:dyDescent="0.2">
      <c r="A147" s="32"/>
      <c r="B147" s="10"/>
      <c r="C147" s="10"/>
      <c r="D147" s="10"/>
      <c r="H147" s="32"/>
      <c r="I147" s="32"/>
      <c r="J147" s="32"/>
      <c r="K147" s="32"/>
      <c r="L147" s="30"/>
    </row>
    <row r="148" spans="1:12" s="31" customFormat="1" x14ac:dyDescent="0.2">
      <c r="A148" s="32"/>
      <c r="B148" s="10"/>
      <c r="C148" s="10"/>
      <c r="D148" s="10"/>
      <c r="H148" s="32"/>
      <c r="I148" s="32"/>
      <c r="J148" s="32"/>
      <c r="K148" s="32"/>
      <c r="L148" s="30"/>
    </row>
    <row r="149" spans="1:12" s="31" customFormat="1" x14ac:dyDescent="0.2">
      <c r="A149" s="32"/>
      <c r="B149" s="10"/>
      <c r="C149" s="10"/>
      <c r="D149" s="10"/>
      <c r="H149" s="32"/>
      <c r="I149" s="32"/>
      <c r="J149" s="32"/>
      <c r="K149" s="32"/>
      <c r="L149" s="30"/>
    </row>
    <row r="150" spans="1:12" s="31" customFormat="1" x14ac:dyDescent="0.2">
      <c r="A150" s="32"/>
      <c r="B150" s="10"/>
      <c r="C150" s="10"/>
      <c r="D150" s="10"/>
      <c r="H150" s="32"/>
      <c r="I150" s="32"/>
      <c r="J150" s="32"/>
      <c r="K150" s="32"/>
      <c r="L150" s="30"/>
    </row>
    <row r="151" spans="1:12" s="31" customFormat="1" x14ac:dyDescent="0.2">
      <c r="A151" s="32"/>
      <c r="B151" s="10"/>
      <c r="C151" s="10"/>
      <c r="D151" s="10"/>
      <c r="H151" s="32"/>
      <c r="I151" s="32"/>
      <c r="J151" s="32"/>
      <c r="K151" s="32"/>
      <c r="L151" s="30"/>
    </row>
    <row r="152" spans="1:12" s="31" customFormat="1" x14ac:dyDescent="0.2">
      <c r="A152" s="32"/>
      <c r="B152" s="10"/>
      <c r="C152" s="10"/>
      <c r="D152" s="10"/>
      <c r="H152" s="32"/>
      <c r="I152" s="32"/>
      <c r="J152" s="32"/>
      <c r="K152" s="32"/>
      <c r="L152" s="30"/>
    </row>
    <row r="153" spans="1:12" s="31" customFormat="1" x14ac:dyDescent="0.2">
      <c r="A153" s="32"/>
      <c r="B153" s="10"/>
      <c r="C153" s="10"/>
      <c r="D153" s="10"/>
      <c r="H153" s="32"/>
      <c r="I153" s="32"/>
      <c r="J153" s="32"/>
      <c r="K153" s="32"/>
      <c r="L153" s="30"/>
    </row>
    <row r="154" spans="1:12" s="31" customFormat="1" x14ac:dyDescent="0.2">
      <c r="A154" s="32"/>
      <c r="B154" s="10"/>
      <c r="C154" s="10"/>
      <c r="D154" s="10"/>
      <c r="H154" s="32"/>
      <c r="I154" s="32"/>
      <c r="J154" s="32"/>
      <c r="K154" s="32"/>
      <c r="L154" s="30"/>
    </row>
    <row r="155" spans="1:12" s="31" customFormat="1" x14ac:dyDescent="0.2">
      <c r="A155" s="32"/>
      <c r="B155" s="10"/>
      <c r="C155" s="10"/>
      <c r="D155" s="10"/>
      <c r="H155" s="32"/>
      <c r="I155" s="32"/>
      <c r="J155" s="32"/>
      <c r="K155" s="32"/>
      <c r="L155" s="30"/>
    </row>
    <row r="156" spans="1:12" s="31" customFormat="1" x14ac:dyDescent="0.2">
      <c r="A156" s="32"/>
      <c r="B156" s="10"/>
      <c r="C156" s="10"/>
      <c r="D156" s="10"/>
      <c r="H156" s="32"/>
      <c r="I156" s="32"/>
      <c r="J156" s="32"/>
      <c r="K156" s="32"/>
      <c r="L156" s="30"/>
    </row>
    <row r="157" spans="1:12" s="31" customFormat="1" x14ac:dyDescent="0.2">
      <c r="A157" s="32"/>
      <c r="B157" s="10"/>
      <c r="C157" s="10"/>
      <c r="D157" s="10"/>
      <c r="H157" s="32"/>
      <c r="I157" s="32"/>
      <c r="J157" s="32"/>
      <c r="K157" s="32"/>
      <c r="L157" s="30"/>
    </row>
    <row r="158" spans="1:12" x14ac:dyDescent="0.2">
      <c r="L158" s="15"/>
    </row>
    <row r="159" spans="1:12" x14ac:dyDescent="0.2">
      <c r="L159" s="15"/>
    </row>
    <row r="160" spans="1:12" x14ac:dyDescent="0.2">
      <c r="L160" s="15"/>
    </row>
    <row r="161" spans="12:12" x14ac:dyDescent="0.2">
      <c r="L161" s="15"/>
    </row>
    <row r="162" spans="12:12" x14ac:dyDescent="0.2">
      <c r="L162" s="15"/>
    </row>
    <row r="163" spans="12:12" x14ac:dyDescent="0.2">
      <c r="L163" s="15"/>
    </row>
    <row r="164" spans="12:12" x14ac:dyDescent="0.2">
      <c r="L164" s="15"/>
    </row>
    <row r="165" spans="12:12" x14ac:dyDescent="0.2">
      <c r="L165" s="15"/>
    </row>
    <row r="166" spans="12:12" x14ac:dyDescent="0.2">
      <c r="L166" s="15"/>
    </row>
    <row r="167" spans="12:12" x14ac:dyDescent="0.2">
      <c r="L167" s="15"/>
    </row>
    <row r="168" spans="12:12" x14ac:dyDescent="0.2">
      <c r="L168" s="15"/>
    </row>
    <row r="169" spans="12:12" x14ac:dyDescent="0.2">
      <c r="L169" s="15"/>
    </row>
    <row r="170" spans="12:12" x14ac:dyDescent="0.2">
      <c r="L170" s="15"/>
    </row>
    <row r="171" spans="12:12" x14ac:dyDescent="0.2">
      <c r="L171" s="15"/>
    </row>
    <row r="172" spans="12:12" x14ac:dyDescent="0.2">
      <c r="L172" s="15"/>
    </row>
    <row r="173" spans="12:12" x14ac:dyDescent="0.2">
      <c r="L173" s="15"/>
    </row>
    <row r="174" spans="12:12" x14ac:dyDescent="0.2">
      <c r="L174" s="15"/>
    </row>
    <row r="175" spans="12:12" x14ac:dyDescent="0.2">
      <c r="L175" s="15"/>
    </row>
    <row r="176" spans="12:12" x14ac:dyDescent="0.2">
      <c r="L176" s="15"/>
    </row>
    <row r="177" spans="12:12" x14ac:dyDescent="0.2">
      <c r="L177" s="15"/>
    </row>
    <row r="178" spans="12:12" x14ac:dyDescent="0.2">
      <c r="L178" s="15"/>
    </row>
    <row r="179" spans="12:12" x14ac:dyDescent="0.2">
      <c r="L179" s="15"/>
    </row>
    <row r="180" spans="12:12" x14ac:dyDescent="0.2">
      <c r="L180" s="15"/>
    </row>
    <row r="181" spans="12:12" x14ac:dyDescent="0.2">
      <c r="L181" s="15"/>
    </row>
    <row r="182" spans="12:12" x14ac:dyDescent="0.2">
      <c r="L182" s="15"/>
    </row>
    <row r="183" spans="12:12" x14ac:dyDescent="0.2">
      <c r="L183" s="15"/>
    </row>
    <row r="184" spans="12:12" x14ac:dyDescent="0.2">
      <c r="L184" s="15"/>
    </row>
    <row r="185" spans="12:12" x14ac:dyDescent="0.2">
      <c r="L185" s="15"/>
    </row>
    <row r="186" spans="12:12" x14ac:dyDescent="0.2">
      <c r="L186" s="15"/>
    </row>
    <row r="187" spans="12:12" x14ac:dyDescent="0.2">
      <c r="L187" s="15"/>
    </row>
    <row r="188" spans="12:12" x14ac:dyDescent="0.2">
      <c r="L188" s="15"/>
    </row>
    <row r="189" spans="12:12" x14ac:dyDescent="0.2">
      <c r="L189" s="15"/>
    </row>
    <row r="190" spans="12:12" x14ac:dyDescent="0.2">
      <c r="L190" s="15"/>
    </row>
    <row r="191" spans="12:12" x14ac:dyDescent="0.2">
      <c r="L191" s="15"/>
    </row>
    <row r="192" spans="12:12" x14ac:dyDescent="0.2">
      <c r="L192" s="15"/>
    </row>
    <row r="193" spans="12:12" x14ac:dyDescent="0.2">
      <c r="L193" s="15"/>
    </row>
    <row r="194" spans="12:12" x14ac:dyDescent="0.2">
      <c r="L194" s="15"/>
    </row>
    <row r="195" spans="12:12" x14ac:dyDescent="0.2">
      <c r="L195" s="15"/>
    </row>
    <row r="196" spans="12:12" x14ac:dyDescent="0.2">
      <c r="L196" s="15"/>
    </row>
    <row r="197" spans="12:12" x14ac:dyDescent="0.2">
      <c r="L197" s="15"/>
    </row>
    <row r="198" spans="12:12" x14ac:dyDescent="0.2">
      <c r="L198" s="15"/>
    </row>
    <row r="199" spans="12:12" x14ac:dyDescent="0.2">
      <c r="L199" s="15"/>
    </row>
    <row r="200" spans="12:12" x14ac:dyDescent="0.2">
      <c r="L200" s="15"/>
    </row>
    <row r="201" spans="12:12" x14ac:dyDescent="0.2">
      <c r="L201" s="15"/>
    </row>
    <row r="202" spans="12:12" x14ac:dyDescent="0.2">
      <c r="L202" s="15"/>
    </row>
    <row r="203" spans="12:12" x14ac:dyDescent="0.2">
      <c r="L203" s="15"/>
    </row>
    <row r="204" spans="12:12" x14ac:dyDescent="0.2">
      <c r="L204" s="15"/>
    </row>
    <row r="205" spans="12:12" x14ac:dyDescent="0.2">
      <c r="L205" s="15"/>
    </row>
    <row r="206" spans="12:12" x14ac:dyDescent="0.2">
      <c r="L206" s="15"/>
    </row>
    <row r="207" spans="12:12" x14ac:dyDescent="0.2">
      <c r="L207" s="15"/>
    </row>
    <row r="208" spans="12:12" x14ac:dyDescent="0.2">
      <c r="L208" s="15"/>
    </row>
    <row r="209" spans="12:12" x14ac:dyDescent="0.2">
      <c r="L209" s="15"/>
    </row>
    <row r="210" spans="12:12" x14ac:dyDescent="0.2">
      <c r="L210" s="15"/>
    </row>
    <row r="211" spans="12:12" x14ac:dyDescent="0.2">
      <c r="L211" s="15"/>
    </row>
    <row r="212" spans="12:12" x14ac:dyDescent="0.2">
      <c r="L212" s="15"/>
    </row>
    <row r="213" spans="12:12" x14ac:dyDescent="0.2">
      <c r="L213" s="15"/>
    </row>
    <row r="214" spans="12:12" x14ac:dyDescent="0.2">
      <c r="L214" s="15"/>
    </row>
    <row r="215" spans="12:12" x14ac:dyDescent="0.2">
      <c r="L215" s="15"/>
    </row>
    <row r="216" spans="12:12" x14ac:dyDescent="0.2">
      <c r="L216" s="15"/>
    </row>
    <row r="217" spans="12:12" x14ac:dyDescent="0.2">
      <c r="L217" s="15"/>
    </row>
    <row r="218" spans="12:12" x14ac:dyDescent="0.2">
      <c r="L218" s="15"/>
    </row>
    <row r="219" spans="12:12" x14ac:dyDescent="0.2">
      <c r="L219" s="15"/>
    </row>
    <row r="220" spans="12:12" x14ac:dyDescent="0.2">
      <c r="L220" s="15"/>
    </row>
    <row r="221" spans="12:12" x14ac:dyDescent="0.2">
      <c r="L221" s="15"/>
    </row>
    <row r="222" spans="12:12" x14ac:dyDescent="0.2">
      <c r="L222" s="15"/>
    </row>
    <row r="223" spans="12:12" x14ac:dyDescent="0.2">
      <c r="L223" s="15"/>
    </row>
    <row r="224" spans="12:12" x14ac:dyDescent="0.2">
      <c r="L224" s="15"/>
    </row>
    <row r="225" spans="12:12" x14ac:dyDescent="0.2">
      <c r="L225" s="15"/>
    </row>
    <row r="226" spans="12:12" x14ac:dyDescent="0.2">
      <c r="L226" s="15"/>
    </row>
    <row r="227" spans="12:12" x14ac:dyDescent="0.2">
      <c r="L227" s="15"/>
    </row>
    <row r="228" spans="12:12" x14ac:dyDescent="0.2">
      <c r="L228" s="15"/>
    </row>
    <row r="229" spans="12:12" x14ac:dyDescent="0.2">
      <c r="L229" s="15"/>
    </row>
    <row r="230" spans="12:12" x14ac:dyDescent="0.2">
      <c r="L230" s="15"/>
    </row>
    <row r="231" spans="12:12" x14ac:dyDescent="0.2">
      <c r="L231" s="15"/>
    </row>
    <row r="232" spans="12:12" x14ac:dyDescent="0.2">
      <c r="L232" s="15"/>
    </row>
    <row r="233" spans="12:12" x14ac:dyDescent="0.2">
      <c r="L233" s="15"/>
    </row>
    <row r="234" spans="12:12" x14ac:dyDescent="0.2">
      <c r="L234" s="15"/>
    </row>
    <row r="235" spans="12:12" x14ac:dyDescent="0.2">
      <c r="L235" s="15"/>
    </row>
    <row r="236" spans="12:12" x14ac:dyDescent="0.2">
      <c r="L236" s="15"/>
    </row>
    <row r="237" spans="12:12" x14ac:dyDescent="0.2">
      <c r="L237" s="15"/>
    </row>
    <row r="238" spans="12:12" x14ac:dyDescent="0.2">
      <c r="L238" s="15"/>
    </row>
    <row r="239" spans="12:12" x14ac:dyDescent="0.2">
      <c r="L239" s="15"/>
    </row>
    <row r="240" spans="12:12" x14ac:dyDescent="0.2">
      <c r="L240" s="15"/>
    </row>
    <row r="241" spans="12:12" x14ac:dyDescent="0.2">
      <c r="L241" s="15"/>
    </row>
    <row r="242" spans="12:12" x14ac:dyDescent="0.2">
      <c r="L242" s="15"/>
    </row>
    <row r="243" spans="12:12" x14ac:dyDescent="0.2">
      <c r="L243" s="15"/>
    </row>
    <row r="244" spans="12:12" x14ac:dyDescent="0.2">
      <c r="L244" s="15"/>
    </row>
    <row r="245" spans="12:12" x14ac:dyDescent="0.2">
      <c r="L245" s="15"/>
    </row>
    <row r="246" spans="12:12" x14ac:dyDescent="0.2">
      <c r="L246" s="15"/>
    </row>
    <row r="247" spans="12:12" x14ac:dyDescent="0.2">
      <c r="L247" s="15"/>
    </row>
    <row r="248" spans="12:12" x14ac:dyDescent="0.2">
      <c r="L248" s="15"/>
    </row>
    <row r="249" spans="12:12" x14ac:dyDescent="0.2">
      <c r="L249" s="15"/>
    </row>
    <row r="250" spans="12:12" x14ac:dyDescent="0.2">
      <c r="L250" s="15"/>
    </row>
    <row r="251" spans="12:12" x14ac:dyDescent="0.2">
      <c r="L251" s="15"/>
    </row>
    <row r="252" spans="12:12" x14ac:dyDescent="0.2">
      <c r="L252" s="15"/>
    </row>
    <row r="253" spans="12:12" x14ac:dyDescent="0.2">
      <c r="L253" s="15"/>
    </row>
    <row r="254" spans="12:12" x14ac:dyDescent="0.2">
      <c r="L254" s="15"/>
    </row>
    <row r="255" spans="12:12" x14ac:dyDescent="0.2">
      <c r="L255" s="15"/>
    </row>
    <row r="256" spans="12:12" x14ac:dyDescent="0.2">
      <c r="L256" s="15"/>
    </row>
    <row r="257" spans="12:12" x14ac:dyDescent="0.2">
      <c r="L257" s="15"/>
    </row>
    <row r="258" spans="12:12" x14ac:dyDescent="0.2">
      <c r="L258" s="15"/>
    </row>
    <row r="259" spans="12:12" x14ac:dyDescent="0.2">
      <c r="L259" s="15"/>
    </row>
    <row r="260" spans="12:12" x14ac:dyDescent="0.2">
      <c r="L260" s="15"/>
    </row>
    <row r="261" spans="12:12" x14ac:dyDescent="0.2">
      <c r="L261" s="15"/>
    </row>
    <row r="262" spans="12:12" x14ac:dyDescent="0.2">
      <c r="L262" s="15"/>
    </row>
    <row r="263" spans="12:12" x14ac:dyDescent="0.2">
      <c r="L263" s="15"/>
    </row>
    <row r="264" spans="12:12" x14ac:dyDescent="0.2">
      <c r="L264" s="15"/>
    </row>
    <row r="265" spans="12:12" x14ac:dyDescent="0.2">
      <c r="L265" s="15"/>
    </row>
    <row r="266" spans="12:12" x14ac:dyDescent="0.2">
      <c r="L266" s="15"/>
    </row>
    <row r="267" spans="12:12" x14ac:dyDescent="0.2">
      <c r="L267" s="15"/>
    </row>
    <row r="268" spans="12:12" x14ac:dyDescent="0.2">
      <c r="L268" s="15"/>
    </row>
    <row r="269" spans="12:12" x14ac:dyDescent="0.2">
      <c r="L269" s="15"/>
    </row>
    <row r="270" spans="12:12" x14ac:dyDescent="0.2">
      <c r="L270" s="15"/>
    </row>
    <row r="271" spans="12:12" x14ac:dyDescent="0.2">
      <c r="L271" s="15"/>
    </row>
    <row r="272" spans="12:12" x14ac:dyDescent="0.2">
      <c r="L272" s="15"/>
    </row>
    <row r="273" spans="12:12" x14ac:dyDescent="0.2">
      <c r="L273" s="15"/>
    </row>
    <row r="274" spans="12:12" x14ac:dyDescent="0.2">
      <c r="L274" s="15"/>
    </row>
    <row r="275" spans="12:12" x14ac:dyDescent="0.2">
      <c r="L275" s="15"/>
    </row>
    <row r="276" spans="12:12" x14ac:dyDescent="0.2">
      <c r="L276" s="15"/>
    </row>
    <row r="277" spans="12:12" x14ac:dyDescent="0.2">
      <c r="L277" s="15"/>
    </row>
    <row r="278" spans="12:12" x14ac:dyDescent="0.2">
      <c r="L278" s="15"/>
    </row>
    <row r="279" spans="12:12" x14ac:dyDescent="0.2">
      <c r="L279" s="15"/>
    </row>
    <row r="280" spans="12:12" x14ac:dyDescent="0.2">
      <c r="L280" s="15"/>
    </row>
    <row r="281" spans="12:12" x14ac:dyDescent="0.2">
      <c r="L281" s="15"/>
    </row>
    <row r="282" spans="12:12" x14ac:dyDescent="0.2">
      <c r="L282" s="15"/>
    </row>
    <row r="283" spans="12:12" x14ac:dyDescent="0.2">
      <c r="L283" s="15"/>
    </row>
    <row r="284" spans="12:12" x14ac:dyDescent="0.2">
      <c r="L284" s="15"/>
    </row>
    <row r="285" spans="12:12" x14ac:dyDescent="0.2">
      <c r="L285" s="15"/>
    </row>
    <row r="286" spans="12:12" x14ac:dyDescent="0.2">
      <c r="L286" s="15"/>
    </row>
    <row r="287" spans="12:12" x14ac:dyDescent="0.2">
      <c r="L287" s="15"/>
    </row>
    <row r="288" spans="12:12" x14ac:dyDescent="0.2">
      <c r="L288" s="15"/>
    </row>
    <row r="289" spans="12:12" x14ac:dyDescent="0.2">
      <c r="L289" s="15"/>
    </row>
    <row r="290" spans="12:12" x14ac:dyDescent="0.2">
      <c r="L290" s="15"/>
    </row>
    <row r="291" spans="12:12" x14ac:dyDescent="0.2">
      <c r="L291" s="15"/>
    </row>
    <row r="292" spans="12:12" x14ac:dyDescent="0.2">
      <c r="L292" s="15"/>
    </row>
    <row r="293" spans="12:12" x14ac:dyDescent="0.2">
      <c r="L293" s="15"/>
    </row>
    <row r="294" spans="12:12" x14ac:dyDescent="0.2">
      <c r="L294" s="15"/>
    </row>
    <row r="295" spans="12:12" x14ac:dyDescent="0.2">
      <c r="L295" s="15"/>
    </row>
    <row r="296" spans="12:12" x14ac:dyDescent="0.2">
      <c r="L296" s="15"/>
    </row>
    <row r="297" spans="12:12" x14ac:dyDescent="0.2">
      <c r="L297" s="15"/>
    </row>
    <row r="298" spans="12:12" x14ac:dyDescent="0.2">
      <c r="L298" s="15"/>
    </row>
    <row r="299" spans="12:12" x14ac:dyDescent="0.2">
      <c r="L299" s="15"/>
    </row>
    <row r="300" spans="12:12" x14ac:dyDescent="0.2">
      <c r="L300" s="15"/>
    </row>
    <row r="301" spans="12:12" x14ac:dyDescent="0.2">
      <c r="L301" s="15"/>
    </row>
    <row r="302" spans="12:12" x14ac:dyDescent="0.2">
      <c r="L302" s="15"/>
    </row>
    <row r="303" spans="12:12" x14ac:dyDescent="0.2">
      <c r="L303" s="15"/>
    </row>
    <row r="304" spans="12:12" x14ac:dyDescent="0.2">
      <c r="L304" s="15"/>
    </row>
    <row r="305" spans="12:12" x14ac:dyDescent="0.2">
      <c r="L305" s="15"/>
    </row>
    <row r="306" spans="12:12" x14ac:dyDescent="0.2">
      <c r="L306" s="15"/>
    </row>
    <row r="307" spans="12:12" x14ac:dyDescent="0.2">
      <c r="L307" s="15"/>
    </row>
    <row r="308" spans="12:12" x14ac:dyDescent="0.2">
      <c r="L308" s="15"/>
    </row>
    <row r="309" spans="12:12" x14ac:dyDescent="0.2">
      <c r="L309" s="15"/>
    </row>
    <row r="310" spans="12:12" x14ac:dyDescent="0.2">
      <c r="L310" s="15"/>
    </row>
    <row r="311" spans="12:12" x14ac:dyDescent="0.2">
      <c r="L311" s="15"/>
    </row>
    <row r="312" spans="12:12" x14ac:dyDescent="0.2">
      <c r="L312" s="15"/>
    </row>
    <row r="313" spans="12:12" x14ac:dyDescent="0.2">
      <c r="L313" s="15"/>
    </row>
    <row r="314" spans="12:12" x14ac:dyDescent="0.2">
      <c r="L314" s="15"/>
    </row>
    <row r="315" spans="12:12" x14ac:dyDescent="0.2">
      <c r="L315" s="15"/>
    </row>
    <row r="316" spans="12:12" x14ac:dyDescent="0.2">
      <c r="L316" s="15"/>
    </row>
    <row r="317" spans="12:12" x14ac:dyDescent="0.2">
      <c r="L317" s="15"/>
    </row>
    <row r="318" spans="12:12" x14ac:dyDescent="0.2">
      <c r="L318" s="15"/>
    </row>
    <row r="319" spans="12:12" x14ac:dyDescent="0.2">
      <c r="L319" s="15"/>
    </row>
    <row r="320" spans="12:12" x14ac:dyDescent="0.2">
      <c r="L320" s="15"/>
    </row>
    <row r="321" spans="12:12" x14ac:dyDescent="0.2">
      <c r="L321" s="15"/>
    </row>
    <row r="322" spans="12:12" x14ac:dyDescent="0.2">
      <c r="L322" s="15"/>
    </row>
    <row r="323" spans="12:12" x14ac:dyDescent="0.2">
      <c r="L323" s="15"/>
    </row>
    <row r="324" spans="12:12" x14ac:dyDescent="0.2">
      <c r="L324" s="15"/>
    </row>
    <row r="325" spans="12:12" x14ac:dyDescent="0.2">
      <c r="L325" s="15"/>
    </row>
    <row r="326" spans="12:12" x14ac:dyDescent="0.2">
      <c r="L326" s="15"/>
    </row>
    <row r="327" spans="12:12" x14ac:dyDescent="0.2">
      <c r="L327" s="15"/>
    </row>
    <row r="328" spans="12:12" x14ac:dyDescent="0.2">
      <c r="L328" s="15"/>
    </row>
    <row r="329" spans="12:12" x14ac:dyDescent="0.2">
      <c r="L329" s="15"/>
    </row>
    <row r="330" spans="12:12" x14ac:dyDescent="0.2">
      <c r="L330" s="15"/>
    </row>
    <row r="331" spans="12:12" x14ac:dyDescent="0.2">
      <c r="L331" s="15"/>
    </row>
    <row r="332" spans="12:12" x14ac:dyDescent="0.2">
      <c r="L332" s="15"/>
    </row>
    <row r="333" spans="12:12" x14ac:dyDescent="0.2">
      <c r="L333" s="15"/>
    </row>
    <row r="334" spans="12:12" x14ac:dyDescent="0.2">
      <c r="L334" s="15"/>
    </row>
    <row r="335" spans="12:12" x14ac:dyDescent="0.2">
      <c r="L335" s="15"/>
    </row>
    <row r="336" spans="12:12" x14ac:dyDescent="0.2">
      <c r="L336" s="15"/>
    </row>
    <row r="337" spans="12:12" x14ac:dyDescent="0.2">
      <c r="L337" s="15"/>
    </row>
    <row r="338" spans="12:12" x14ac:dyDescent="0.2">
      <c r="L338" s="15"/>
    </row>
    <row r="339" spans="12:12" x14ac:dyDescent="0.2">
      <c r="L339" s="15"/>
    </row>
    <row r="340" spans="12:12" x14ac:dyDescent="0.2">
      <c r="L340" s="15"/>
    </row>
    <row r="341" spans="12:12" x14ac:dyDescent="0.2">
      <c r="L341" s="15"/>
    </row>
    <row r="342" spans="12:12" x14ac:dyDescent="0.2">
      <c r="L342" s="15"/>
    </row>
    <row r="343" spans="12:12" x14ac:dyDescent="0.2">
      <c r="L343" s="15"/>
    </row>
    <row r="344" spans="12:12" x14ac:dyDescent="0.2">
      <c r="L344" s="15"/>
    </row>
    <row r="345" spans="12:12" x14ac:dyDescent="0.2">
      <c r="L345" s="15"/>
    </row>
    <row r="346" spans="12:12" x14ac:dyDescent="0.2">
      <c r="L346" s="15"/>
    </row>
    <row r="347" spans="12:12" x14ac:dyDescent="0.2">
      <c r="L347" s="15"/>
    </row>
    <row r="348" spans="12:12" x14ac:dyDescent="0.2">
      <c r="L348" s="15"/>
    </row>
    <row r="349" spans="12:12" x14ac:dyDescent="0.2">
      <c r="L349" s="15"/>
    </row>
    <row r="350" spans="12:12" x14ac:dyDescent="0.2">
      <c r="L350" s="15"/>
    </row>
    <row r="351" spans="12:12" x14ac:dyDescent="0.2">
      <c r="L351" s="15"/>
    </row>
    <row r="352" spans="12:12" x14ac:dyDescent="0.2">
      <c r="L352" s="15"/>
    </row>
    <row r="353" spans="12:12" x14ac:dyDescent="0.2">
      <c r="L353" s="15"/>
    </row>
    <row r="354" spans="12:12" x14ac:dyDescent="0.2">
      <c r="L354" s="15"/>
    </row>
    <row r="355" spans="12:12" x14ac:dyDescent="0.2">
      <c r="L355" s="15"/>
    </row>
    <row r="356" spans="12:12" x14ac:dyDescent="0.2">
      <c r="L356" s="15"/>
    </row>
    <row r="357" spans="12:12" x14ac:dyDescent="0.2">
      <c r="L357" s="15"/>
    </row>
    <row r="358" spans="12:12" x14ac:dyDescent="0.2">
      <c r="L358" s="15"/>
    </row>
    <row r="359" spans="12:12" x14ac:dyDescent="0.2">
      <c r="L359" s="15"/>
    </row>
    <row r="360" spans="12:12" x14ac:dyDescent="0.2">
      <c r="L360" s="15"/>
    </row>
    <row r="361" spans="12:12" x14ac:dyDescent="0.2">
      <c r="L361" s="15"/>
    </row>
    <row r="362" spans="12:12" x14ac:dyDescent="0.2">
      <c r="L362" s="15"/>
    </row>
    <row r="363" spans="12:12" x14ac:dyDescent="0.2">
      <c r="L363" s="15"/>
    </row>
    <row r="364" spans="12:12" x14ac:dyDescent="0.2">
      <c r="L364" s="15"/>
    </row>
    <row r="365" spans="12:12" x14ac:dyDescent="0.2">
      <c r="L365" s="15"/>
    </row>
    <row r="366" spans="12:12" x14ac:dyDescent="0.2">
      <c r="L366" s="15"/>
    </row>
    <row r="367" spans="12:12" x14ac:dyDescent="0.2">
      <c r="L367" s="15"/>
    </row>
    <row r="368" spans="12:12" x14ac:dyDescent="0.2">
      <c r="L368" s="15"/>
    </row>
    <row r="369" spans="12:12" x14ac:dyDescent="0.2">
      <c r="L369" s="15"/>
    </row>
    <row r="370" spans="12:12" x14ac:dyDescent="0.2">
      <c r="L370" s="15"/>
    </row>
    <row r="371" spans="12:12" x14ac:dyDescent="0.2">
      <c r="L371" s="15"/>
    </row>
    <row r="372" spans="12:12" x14ac:dyDescent="0.2">
      <c r="L372" s="15"/>
    </row>
    <row r="373" spans="12:12" x14ac:dyDescent="0.2">
      <c r="L373" s="15"/>
    </row>
    <row r="374" spans="12:12" x14ac:dyDescent="0.2">
      <c r="L374" s="15"/>
    </row>
    <row r="375" spans="12:12" x14ac:dyDescent="0.2">
      <c r="L375" s="15"/>
    </row>
    <row r="376" spans="12:12" x14ac:dyDescent="0.2">
      <c r="L376" s="15"/>
    </row>
    <row r="377" spans="12:12" x14ac:dyDescent="0.2">
      <c r="L377" s="15"/>
    </row>
    <row r="378" spans="12:12" x14ac:dyDescent="0.2">
      <c r="L378" s="15"/>
    </row>
    <row r="379" spans="12:12" x14ac:dyDescent="0.2">
      <c r="L379" s="15"/>
    </row>
    <row r="380" spans="12:12" x14ac:dyDescent="0.2">
      <c r="L380" s="15"/>
    </row>
    <row r="381" spans="12:12" x14ac:dyDescent="0.2">
      <c r="L381" s="15"/>
    </row>
    <row r="382" spans="12:12" x14ac:dyDescent="0.2">
      <c r="L382" s="15"/>
    </row>
    <row r="383" spans="12:12" x14ac:dyDescent="0.2">
      <c r="L383" s="15"/>
    </row>
    <row r="384" spans="12:12" x14ac:dyDescent="0.2">
      <c r="L384" s="15"/>
    </row>
    <row r="385" spans="12:12" x14ac:dyDescent="0.2">
      <c r="L385" s="15"/>
    </row>
    <row r="386" spans="12:12" x14ac:dyDescent="0.2">
      <c r="L386" s="15"/>
    </row>
    <row r="387" spans="12:12" x14ac:dyDescent="0.2">
      <c r="L387" s="15"/>
    </row>
    <row r="388" spans="12:12" x14ac:dyDescent="0.2">
      <c r="L388" s="15"/>
    </row>
    <row r="389" spans="12:12" x14ac:dyDescent="0.2">
      <c r="L389" s="15"/>
    </row>
    <row r="390" spans="12:12" x14ac:dyDescent="0.2">
      <c r="L390" s="15"/>
    </row>
    <row r="391" spans="12:12" x14ac:dyDescent="0.2">
      <c r="L391" s="15"/>
    </row>
    <row r="392" spans="12:12" x14ac:dyDescent="0.2">
      <c r="L392" s="15"/>
    </row>
    <row r="393" spans="12:12" x14ac:dyDescent="0.2">
      <c r="L393" s="15"/>
    </row>
    <row r="394" spans="12:12" x14ac:dyDescent="0.2">
      <c r="L394" s="15"/>
    </row>
    <row r="395" spans="12:12" x14ac:dyDescent="0.2">
      <c r="L395" s="15"/>
    </row>
    <row r="396" spans="12:12" x14ac:dyDescent="0.2">
      <c r="L396" s="15"/>
    </row>
    <row r="397" spans="12:12" x14ac:dyDescent="0.2">
      <c r="L397" s="15"/>
    </row>
    <row r="398" spans="12:12" x14ac:dyDescent="0.2">
      <c r="L398" s="15"/>
    </row>
    <row r="399" spans="12:12" x14ac:dyDescent="0.2">
      <c r="L399" s="15"/>
    </row>
    <row r="400" spans="12:12" x14ac:dyDescent="0.2">
      <c r="L400" s="15"/>
    </row>
    <row r="401" spans="12:12" x14ac:dyDescent="0.2">
      <c r="L401" s="15"/>
    </row>
    <row r="402" spans="12:12" x14ac:dyDescent="0.2">
      <c r="L402" s="15"/>
    </row>
    <row r="403" spans="12:12" x14ac:dyDescent="0.2">
      <c r="L403" s="15"/>
    </row>
    <row r="404" spans="12:12" x14ac:dyDescent="0.2">
      <c r="L404" s="15"/>
    </row>
    <row r="405" spans="12:12" x14ac:dyDescent="0.2">
      <c r="L405" s="15"/>
    </row>
    <row r="406" spans="12:12" x14ac:dyDescent="0.2">
      <c r="L406" s="15"/>
    </row>
    <row r="407" spans="12:12" x14ac:dyDescent="0.2">
      <c r="L407" s="15"/>
    </row>
    <row r="408" spans="12:12" x14ac:dyDescent="0.2">
      <c r="L408" s="15"/>
    </row>
    <row r="409" spans="12:12" x14ac:dyDescent="0.2">
      <c r="L409" s="15"/>
    </row>
    <row r="410" spans="12:12" x14ac:dyDescent="0.2">
      <c r="L410" s="15"/>
    </row>
    <row r="411" spans="12:12" x14ac:dyDescent="0.2">
      <c r="L411" s="15"/>
    </row>
    <row r="412" spans="12:12" x14ac:dyDescent="0.2">
      <c r="L412" s="15"/>
    </row>
    <row r="413" spans="12:12" x14ac:dyDescent="0.2">
      <c r="L413" s="15"/>
    </row>
    <row r="414" spans="12:12" x14ac:dyDescent="0.2">
      <c r="L414" s="15"/>
    </row>
    <row r="415" spans="12:12" x14ac:dyDescent="0.2">
      <c r="L415" s="15"/>
    </row>
    <row r="416" spans="12:12" x14ac:dyDescent="0.2">
      <c r="L416" s="15"/>
    </row>
    <row r="417" spans="12:12" x14ac:dyDescent="0.2">
      <c r="L417" s="15"/>
    </row>
    <row r="418" spans="12:12" x14ac:dyDescent="0.2">
      <c r="L418" s="15"/>
    </row>
    <row r="419" spans="12:12" x14ac:dyDescent="0.2">
      <c r="L419" s="15"/>
    </row>
    <row r="420" spans="12:12" x14ac:dyDescent="0.2">
      <c r="L420" s="15"/>
    </row>
    <row r="421" spans="12:12" x14ac:dyDescent="0.2">
      <c r="L421" s="15"/>
    </row>
    <row r="422" spans="12:12" x14ac:dyDescent="0.2">
      <c r="L422" s="15"/>
    </row>
    <row r="423" spans="12:12" x14ac:dyDescent="0.2">
      <c r="L423" s="15"/>
    </row>
    <row r="424" spans="12:12" x14ac:dyDescent="0.2">
      <c r="L424" s="15"/>
    </row>
    <row r="425" spans="12:12" x14ac:dyDescent="0.2">
      <c r="L425" s="15"/>
    </row>
    <row r="426" spans="12:12" x14ac:dyDescent="0.2">
      <c r="L426" s="15"/>
    </row>
    <row r="427" spans="12:12" x14ac:dyDescent="0.2">
      <c r="L427" s="15"/>
    </row>
    <row r="428" spans="12:12" x14ac:dyDescent="0.2">
      <c r="L428" s="15"/>
    </row>
    <row r="429" spans="12:12" x14ac:dyDescent="0.2">
      <c r="L429" s="15"/>
    </row>
    <row r="430" spans="12:12" x14ac:dyDescent="0.2">
      <c r="L430" s="15"/>
    </row>
    <row r="431" spans="12:12" x14ac:dyDescent="0.2">
      <c r="L431" s="15"/>
    </row>
    <row r="432" spans="12:12" x14ac:dyDescent="0.2">
      <c r="L432" s="15"/>
    </row>
    <row r="433" spans="12:12" x14ac:dyDescent="0.2">
      <c r="L433" s="15"/>
    </row>
    <row r="434" spans="12:12" x14ac:dyDescent="0.2">
      <c r="L434" s="15"/>
    </row>
    <row r="435" spans="12:12" x14ac:dyDescent="0.2">
      <c r="L435" s="15"/>
    </row>
    <row r="436" spans="12:12" x14ac:dyDescent="0.2">
      <c r="L436" s="15"/>
    </row>
    <row r="437" spans="12:12" x14ac:dyDescent="0.2">
      <c r="L437" s="15"/>
    </row>
    <row r="438" spans="12:12" x14ac:dyDescent="0.2">
      <c r="L438" s="15"/>
    </row>
    <row r="439" spans="12:12" x14ac:dyDescent="0.2">
      <c r="L439" s="15"/>
    </row>
    <row r="440" spans="12:12" x14ac:dyDescent="0.2">
      <c r="L440" s="15"/>
    </row>
    <row r="441" spans="12:12" x14ac:dyDescent="0.2">
      <c r="L441" s="15"/>
    </row>
    <row r="442" spans="12:12" x14ac:dyDescent="0.2">
      <c r="L442" s="15"/>
    </row>
    <row r="443" spans="12:12" x14ac:dyDescent="0.2">
      <c r="L443" s="15"/>
    </row>
    <row r="444" spans="12:12" x14ac:dyDescent="0.2">
      <c r="L444" s="15"/>
    </row>
    <row r="445" spans="12:12" x14ac:dyDescent="0.2">
      <c r="L445" s="15"/>
    </row>
    <row r="446" spans="12:12" x14ac:dyDescent="0.2">
      <c r="L446" s="15"/>
    </row>
    <row r="447" spans="12:12" x14ac:dyDescent="0.2">
      <c r="L447" s="15"/>
    </row>
    <row r="448" spans="12:12" x14ac:dyDescent="0.2">
      <c r="L448" s="15"/>
    </row>
    <row r="449" spans="12:12" x14ac:dyDescent="0.2">
      <c r="L449" s="15"/>
    </row>
    <row r="450" spans="12:12" x14ac:dyDescent="0.2">
      <c r="L450" s="15"/>
    </row>
    <row r="451" spans="12:12" x14ac:dyDescent="0.2">
      <c r="L451" s="15"/>
    </row>
    <row r="452" spans="12:12" x14ac:dyDescent="0.2">
      <c r="L452" s="15"/>
    </row>
    <row r="453" spans="12:12" x14ac:dyDescent="0.2">
      <c r="L453" s="15"/>
    </row>
    <row r="454" spans="12:12" x14ac:dyDescent="0.2">
      <c r="L454" s="15"/>
    </row>
    <row r="455" spans="12:12" x14ac:dyDescent="0.2">
      <c r="L455" s="15"/>
    </row>
    <row r="456" spans="12:12" x14ac:dyDescent="0.2">
      <c r="L456" s="15"/>
    </row>
    <row r="457" spans="12:12" x14ac:dyDescent="0.2">
      <c r="L457" s="15"/>
    </row>
    <row r="458" spans="12:12" x14ac:dyDescent="0.2">
      <c r="L458" s="15"/>
    </row>
    <row r="459" spans="12:12" x14ac:dyDescent="0.2">
      <c r="L459" s="15"/>
    </row>
    <row r="460" spans="12:12" x14ac:dyDescent="0.2">
      <c r="L460" s="15"/>
    </row>
    <row r="461" spans="12:12" x14ac:dyDescent="0.2">
      <c r="L461" s="15"/>
    </row>
    <row r="462" spans="12:12" x14ac:dyDescent="0.2">
      <c r="L462" s="15"/>
    </row>
    <row r="463" spans="12:12" x14ac:dyDescent="0.2">
      <c r="L463" s="15"/>
    </row>
    <row r="464" spans="12:12" x14ac:dyDescent="0.2">
      <c r="L464" s="15"/>
    </row>
    <row r="465" spans="12:12" x14ac:dyDescent="0.2">
      <c r="L465" s="15"/>
    </row>
    <row r="466" spans="12:12" x14ac:dyDescent="0.2">
      <c r="L466" s="15"/>
    </row>
    <row r="467" spans="12:12" x14ac:dyDescent="0.2">
      <c r="L467" s="15"/>
    </row>
    <row r="468" spans="12:12" x14ac:dyDescent="0.2">
      <c r="L468" s="15"/>
    </row>
    <row r="469" spans="12:12" x14ac:dyDescent="0.2">
      <c r="L469" s="15"/>
    </row>
    <row r="470" spans="12:12" x14ac:dyDescent="0.2">
      <c r="L470" s="15"/>
    </row>
    <row r="471" spans="12:12" x14ac:dyDescent="0.2">
      <c r="L471" s="15"/>
    </row>
    <row r="472" spans="12:12" x14ac:dyDescent="0.2">
      <c r="L472" s="15"/>
    </row>
    <row r="473" spans="12:12" x14ac:dyDescent="0.2">
      <c r="L473" s="15"/>
    </row>
    <row r="474" spans="12:12" x14ac:dyDescent="0.2">
      <c r="L474" s="15"/>
    </row>
    <row r="475" spans="12:12" x14ac:dyDescent="0.2">
      <c r="L475" s="15"/>
    </row>
    <row r="476" spans="12:12" x14ac:dyDescent="0.2">
      <c r="L476" s="15"/>
    </row>
    <row r="477" spans="12:12" x14ac:dyDescent="0.2">
      <c r="L477" s="15"/>
    </row>
    <row r="478" spans="12:12" x14ac:dyDescent="0.2">
      <c r="L478" s="15"/>
    </row>
    <row r="479" spans="12:12" x14ac:dyDescent="0.2">
      <c r="L479" s="15"/>
    </row>
    <row r="480" spans="12:12" x14ac:dyDescent="0.2">
      <c r="L480" s="15"/>
    </row>
    <row r="481" spans="12:12" x14ac:dyDescent="0.2">
      <c r="L481" s="15"/>
    </row>
    <row r="482" spans="12:12" x14ac:dyDescent="0.2">
      <c r="L482" s="15"/>
    </row>
    <row r="483" spans="12:12" x14ac:dyDescent="0.2">
      <c r="L483" s="15"/>
    </row>
    <row r="484" spans="12:12" x14ac:dyDescent="0.2">
      <c r="L484" s="15"/>
    </row>
    <row r="485" spans="12:12" x14ac:dyDescent="0.2">
      <c r="L485" s="15"/>
    </row>
    <row r="486" spans="12:12" x14ac:dyDescent="0.2">
      <c r="L486" s="15"/>
    </row>
    <row r="487" spans="12:12" x14ac:dyDescent="0.2">
      <c r="L487" s="15"/>
    </row>
    <row r="488" spans="12:12" x14ac:dyDescent="0.2">
      <c r="L488" s="15"/>
    </row>
    <row r="489" spans="12:12" x14ac:dyDescent="0.2">
      <c r="L489" s="15"/>
    </row>
    <row r="490" spans="12:12" x14ac:dyDescent="0.2">
      <c r="L490" s="15"/>
    </row>
    <row r="491" spans="12:12" x14ac:dyDescent="0.2">
      <c r="L491" s="15"/>
    </row>
    <row r="492" spans="12:12" x14ac:dyDescent="0.2">
      <c r="L492" s="15"/>
    </row>
    <row r="493" spans="12:12" x14ac:dyDescent="0.2">
      <c r="L493" s="15"/>
    </row>
    <row r="494" spans="12:12" x14ac:dyDescent="0.2">
      <c r="L494" s="15"/>
    </row>
    <row r="495" spans="12:12" x14ac:dyDescent="0.2">
      <c r="L495" s="15"/>
    </row>
    <row r="496" spans="12:12" x14ac:dyDescent="0.2">
      <c r="L496" s="15"/>
    </row>
    <row r="497" spans="12:12" x14ac:dyDescent="0.2">
      <c r="L497" s="15"/>
    </row>
    <row r="498" spans="12:12" x14ac:dyDescent="0.2">
      <c r="L498" s="15"/>
    </row>
    <row r="499" spans="12:12" x14ac:dyDescent="0.2">
      <c r="L499" s="15"/>
    </row>
    <row r="500" spans="12:12" x14ac:dyDescent="0.2">
      <c r="L500" s="15"/>
    </row>
    <row r="501" spans="12:12" x14ac:dyDescent="0.2">
      <c r="L501" s="15"/>
    </row>
    <row r="502" spans="12:12" x14ac:dyDescent="0.2">
      <c r="L502" s="15"/>
    </row>
    <row r="503" spans="12:12" x14ac:dyDescent="0.2">
      <c r="L503" s="15"/>
    </row>
    <row r="504" spans="12:12" x14ac:dyDescent="0.2">
      <c r="L504" s="15"/>
    </row>
    <row r="505" spans="12:12" x14ac:dyDescent="0.2">
      <c r="L505" s="15"/>
    </row>
    <row r="506" spans="12:12" x14ac:dyDescent="0.2">
      <c r="L506" s="15"/>
    </row>
    <row r="507" spans="12:12" x14ac:dyDescent="0.2">
      <c r="L507" s="15"/>
    </row>
    <row r="508" spans="12:12" x14ac:dyDescent="0.2">
      <c r="L508" s="15"/>
    </row>
    <row r="509" spans="12:12" x14ac:dyDescent="0.2">
      <c r="L509" s="15"/>
    </row>
    <row r="510" spans="12:12" x14ac:dyDescent="0.2">
      <c r="L510" s="15"/>
    </row>
    <row r="511" spans="12:12" x14ac:dyDescent="0.2">
      <c r="L511" s="15"/>
    </row>
    <row r="512" spans="12:12" x14ac:dyDescent="0.2">
      <c r="L512" s="15"/>
    </row>
    <row r="513" spans="12:12" x14ac:dyDescent="0.2">
      <c r="L513" s="15"/>
    </row>
    <row r="514" spans="12:12" x14ac:dyDescent="0.2">
      <c r="L514" s="15"/>
    </row>
    <row r="515" spans="12:12" x14ac:dyDescent="0.2">
      <c r="L515" s="15"/>
    </row>
    <row r="516" spans="12:12" x14ac:dyDescent="0.2">
      <c r="L516" s="15"/>
    </row>
    <row r="517" spans="12:12" x14ac:dyDescent="0.2">
      <c r="L517" s="15"/>
    </row>
    <row r="518" spans="12:12" x14ac:dyDescent="0.2">
      <c r="L518" s="15"/>
    </row>
    <row r="519" spans="12:12" x14ac:dyDescent="0.2">
      <c r="L519" s="15"/>
    </row>
    <row r="520" spans="12:12" x14ac:dyDescent="0.2">
      <c r="L520" s="15"/>
    </row>
    <row r="521" spans="12:12" x14ac:dyDescent="0.2">
      <c r="L521" s="15"/>
    </row>
    <row r="522" spans="12:12" x14ac:dyDescent="0.2">
      <c r="L522" s="15"/>
    </row>
    <row r="523" spans="12:12" x14ac:dyDescent="0.2">
      <c r="L523" s="15"/>
    </row>
    <row r="524" spans="12:12" x14ac:dyDescent="0.2">
      <c r="L524" s="15"/>
    </row>
    <row r="525" spans="12:12" x14ac:dyDescent="0.2">
      <c r="L525" s="15"/>
    </row>
    <row r="526" spans="12:12" x14ac:dyDescent="0.2">
      <c r="L526" s="15"/>
    </row>
    <row r="527" spans="12:12" x14ac:dyDescent="0.2">
      <c r="L527" s="15"/>
    </row>
    <row r="528" spans="12:12" x14ac:dyDescent="0.2">
      <c r="L528" s="15"/>
    </row>
    <row r="529" spans="12:12" x14ac:dyDescent="0.2">
      <c r="L529" s="15"/>
    </row>
    <row r="530" spans="12:12" x14ac:dyDescent="0.2">
      <c r="L530" s="15"/>
    </row>
    <row r="531" spans="12:12" x14ac:dyDescent="0.2">
      <c r="L531" s="15"/>
    </row>
    <row r="532" spans="12:12" x14ac:dyDescent="0.2">
      <c r="L532" s="15"/>
    </row>
    <row r="533" spans="12:12" x14ac:dyDescent="0.2">
      <c r="L533" s="15"/>
    </row>
    <row r="534" spans="12:12" x14ac:dyDescent="0.2">
      <c r="L534" s="15"/>
    </row>
    <row r="535" spans="12:12" x14ac:dyDescent="0.2">
      <c r="L535" s="15"/>
    </row>
    <row r="536" spans="12:12" x14ac:dyDescent="0.2">
      <c r="L536" s="15"/>
    </row>
    <row r="537" spans="12:12" x14ac:dyDescent="0.2">
      <c r="L537" s="15"/>
    </row>
    <row r="538" spans="12:12" x14ac:dyDescent="0.2">
      <c r="L538" s="15"/>
    </row>
    <row r="539" spans="12:12" x14ac:dyDescent="0.2">
      <c r="L539" s="15"/>
    </row>
    <row r="540" spans="12:12" x14ac:dyDescent="0.2">
      <c r="L540" s="15"/>
    </row>
    <row r="541" spans="12:12" x14ac:dyDescent="0.2">
      <c r="L541" s="15"/>
    </row>
    <row r="542" spans="12:12" x14ac:dyDescent="0.2">
      <c r="L542" s="15"/>
    </row>
    <row r="543" spans="12:12" x14ac:dyDescent="0.2">
      <c r="L543" s="15"/>
    </row>
    <row r="544" spans="12:12" x14ac:dyDescent="0.2">
      <c r="L544" s="15"/>
    </row>
    <row r="545" spans="12:12" x14ac:dyDescent="0.2">
      <c r="L545" s="15"/>
    </row>
    <row r="546" spans="12:12" x14ac:dyDescent="0.2">
      <c r="L546" s="15"/>
    </row>
    <row r="547" spans="12:12" x14ac:dyDescent="0.2">
      <c r="L547" s="15"/>
    </row>
    <row r="548" spans="12:12" x14ac:dyDescent="0.2">
      <c r="L548" s="15"/>
    </row>
    <row r="549" spans="12:12" x14ac:dyDescent="0.2">
      <c r="L549" s="15"/>
    </row>
    <row r="550" spans="12:12" x14ac:dyDescent="0.2">
      <c r="L550" s="15"/>
    </row>
    <row r="551" spans="12:12" x14ac:dyDescent="0.2">
      <c r="L551" s="15"/>
    </row>
    <row r="552" spans="12:12" x14ac:dyDescent="0.2">
      <c r="L552" s="15"/>
    </row>
    <row r="553" spans="12:12" x14ac:dyDescent="0.2">
      <c r="L553" s="15"/>
    </row>
    <row r="554" spans="12:12" x14ac:dyDescent="0.2">
      <c r="L554" s="15"/>
    </row>
    <row r="555" spans="12:12" x14ac:dyDescent="0.2">
      <c r="L555" s="15"/>
    </row>
    <row r="556" spans="12:12" x14ac:dyDescent="0.2">
      <c r="L556" s="15"/>
    </row>
    <row r="557" spans="12:12" x14ac:dyDescent="0.2">
      <c r="L557" s="15"/>
    </row>
    <row r="558" spans="12:12" x14ac:dyDescent="0.2">
      <c r="L558" s="15"/>
    </row>
    <row r="559" spans="12:12" x14ac:dyDescent="0.2">
      <c r="L559" s="15"/>
    </row>
    <row r="560" spans="12:12" x14ac:dyDescent="0.2">
      <c r="L560" s="15"/>
    </row>
    <row r="561" spans="12:12" x14ac:dyDescent="0.2">
      <c r="L561" s="15"/>
    </row>
    <row r="562" spans="12:12" x14ac:dyDescent="0.2">
      <c r="L562" s="15"/>
    </row>
    <row r="563" spans="12:12" x14ac:dyDescent="0.2">
      <c r="L563" s="15"/>
    </row>
    <row r="564" spans="12:12" x14ac:dyDescent="0.2">
      <c r="L564" s="15"/>
    </row>
    <row r="565" spans="12:12" x14ac:dyDescent="0.2">
      <c r="L565" s="15"/>
    </row>
    <row r="566" spans="12:12" x14ac:dyDescent="0.2">
      <c r="L566" s="15"/>
    </row>
    <row r="567" spans="12:12" x14ac:dyDescent="0.2">
      <c r="L567" s="15"/>
    </row>
    <row r="568" spans="12:12" x14ac:dyDescent="0.2">
      <c r="L568" s="15"/>
    </row>
    <row r="569" spans="12:12" x14ac:dyDescent="0.2">
      <c r="L569" s="15"/>
    </row>
    <row r="570" spans="12:12" x14ac:dyDescent="0.2">
      <c r="L570" s="15"/>
    </row>
    <row r="571" spans="12:12" x14ac:dyDescent="0.2">
      <c r="L571" s="15"/>
    </row>
    <row r="572" spans="12:12" x14ac:dyDescent="0.2">
      <c r="L572" s="15"/>
    </row>
    <row r="573" spans="12:12" x14ac:dyDescent="0.2">
      <c r="L573" s="15"/>
    </row>
    <row r="574" spans="12:12" x14ac:dyDescent="0.2">
      <c r="L574" s="15"/>
    </row>
    <row r="575" spans="12:12" x14ac:dyDescent="0.2">
      <c r="L575" s="15"/>
    </row>
    <row r="576" spans="12:12" x14ac:dyDescent="0.2">
      <c r="L576" s="15"/>
    </row>
    <row r="577" spans="12:12" x14ac:dyDescent="0.2">
      <c r="L577" s="15"/>
    </row>
    <row r="578" spans="12:12" x14ac:dyDescent="0.2">
      <c r="L578" s="15"/>
    </row>
    <row r="579" spans="12:12" x14ac:dyDescent="0.2">
      <c r="L579" s="15"/>
    </row>
    <row r="580" spans="12:12" x14ac:dyDescent="0.2">
      <c r="L580" s="15"/>
    </row>
    <row r="581" spans="12:12" x14ac:dyDescent="0.2">
      <c r="L581" s="15"/>
    </row>
    <row r="582" spans="12:12" x14ac:dyDescent="0.2">
      <c r="L582" s="15"/>
    </row>
    <row r="583" spans="12:12" x14ac:dyDescent="0.2">
      <c r="L583" s="15"/>
    </row>
    <row r="584" spans="12:12" x14ac:dyDescent="0.2">
      <c r="L584" s="15"/>
    </row>
    <row r="585" spans="12:12" x14ac:dyDescent="0.2">
      <c r="L585" s="15"/>
    </row>
    <row r="586" spans="12:12" x14ac:dyDescent="0.2">
      <c r="L586" s="15"/>
    </row>
    <row r="587" spans="12:12" x14ac:dyDescent="0.2">
      <c r="L587" s="15"/>
    </row>
    <row r="588" spans="12:12" x14ac:dyDescent="0.2">
      <c r="L588" s="15"/>
    </row>
    <row r="589" spans="12:12" x14ac:dyDescent="0.2">
      <c r="L589" s="15"/>
    </row>
    <row r="590" spans="12:12" x14ac:dyDescent="0.2">
      <c r="L590" s="15"/>
    </row>
    <row r="591" spans="12:12" x14ac:dyDescent="0.2">
      <c r="L591" s="15"/>
    </row>
    <row r="592" spans="12:12" x14ac:dyDescent="0.2">
      <c r="L592" s="15"/>
    </row>
    <row r="593" spans="12:12" x14ac:dyDescent="0.2">
      <c r="L593" s="15"/>
    </row>
    <row r="594" spans="12:12" x14ac:dyDescent="0.2">
      <c r="L594" s="15"/>
    </row>
    <row r="595" spans="12:12" x14ac:dyDescent="0.2">
      <c r="L595" s="15"/>
    </row>
    <row r="596" spans="12:12" x14ac:dyDescent="0.2">
      <c r="L596" s="15"/>
    </row>
    <row r="597" spans="12:12" x14ac:dyDescent="0.2">
      <c r="L597" s="15"/>
    </row>
    <row r="598" spans="12:12" x14ac:dyDescent="0.2">
      <c r="L598" s="15"/>
    </row>
    <row r="599" spans="12:12" x14ac:dyDescent="0.2">
      <c r="L599" s="15"/>
    </row>
    <row r="600" spans="12:12" x14ac:dyDescent="0.2">
      <c r="L600" s="15"/>
    </row>
    <row r="601" spans="12:12" x14ac:dyDescent="0.2">
      <c r="L601" s="15"/>
    </row>
    <row r="602" spans="12:12" x14ac:dyDescent="0.2">
      <c r="L602" s="15"/>
    </row>
    <row r="603" spans="12:12" x14ac:dyDescent="0.2">
      <c r="L603" s="15"/>
    </row>
    <row r="604" spans="12:12" x14ac:dyDescent="0.2">
      <c r="L604" s="15"/>
    </row>
    <row r="605" spans="12:12" x14ac:dyDescent="0.2">
      <c r="L605" s="15"/>
    </row>
    <row r="606" spans="12:12" x14ac:dyDescent="0.2">
      <c r="L606" s="15"/>
    </row>
    <row r="607" spans="12:12" x14ac:dyDescent="0.2">
      <c r="L607" s="15"/>
    </row>
    <row r="608" spans="12:12" x14ac:dyDescent="0.2">
      <c r="L608" s="15"/>
    </row>
    <row r="609" spans="12:13" x14ac:dyDescent="0.2">
      <c r="L609" s="15"/>
    </row>
    <row r="610" spans="12:13" x14ac:dyDescent="0.2">
      <c r="L610" s="15"/>
    </row>
    <row r="611" spans="12:13" x14ac:dyDescent="0.2">
      <c r="L611" s="15"/>
    </row>
    <row r="612" spans="12:13" x14ac:dyDescent="0.2">
      <c r="L612" s="15"/>
      <c r="M612" s="56"/>
    </row>
  </sheetData>
  <mergeCells count="1">
    <mergeCell ref="C6:D6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activeCell="A9" sqref="A9"/>
      <selection pane="bottomLeft" activeCell="A9" sqref="A9"/>
    </sheetView>
  </sheetViews>
  <sheetFormatPr baseColWidth="10" defaultRowHeight="12.75" x14ac:dyDescent="0.2"/>
  <cols>
    <col min="1" max="1" width="8.7109375" style="10" customWidth="1"/>
    <col min="2" max="4" width="12.5703125" style="10" customWidth="1"/>
    <col min="5" max="7" width="12.5703125" style="11" customWidth="1"/>
    <col min="8" max="11" width="12.5703125" style="10" customWidth="1"/>
    <col min="12" max="12" width="12.5703125" style="11" customWidth="1"/>
    <col min="13" max="256" width="10.85546875" style="11"/>
    <col min="257" max="257" width="8.7109375" style="11" customWidth="1"/>
    <col min="258" max="260" width="12.7109375" style="11" customWidth="1"/>
    <col min="261" max="512" width="10.85546875" style="11"/>
    <col min="513" max="513" width="8.7109375" style="11" customWidth="1"/>
    <col min="514" max="516" width="12.7109375" style="11" customWidth="1"/>
    <col min="517" max="768" width="10.85546875" style="11"/>
    <col min="769" max="769" width="8.7109375" style="11" customWidth="1"/>
    <col min="770" max="772" width="12.7109375" style="11" customWidth="1"/>
    <col min="773" max="1024" width="10.85546875" style="11"/>
    <col min="1025" max="1025" width="8.7109375" style="11" customWidth="1"/>
    <col min="1026" max="1028" width="12.7109375" style="11" customWidth="1"/>
    <col min="1029" max="1280" width="10.85546875" style="11"/>
    <col min="1281" max="1281" width="8.7109375" style="11" customWidth="1"/>
    <col min="1282" max="1284" width="12.7109375" style="11" customWidth="1"/>
    <col min="1285" max="1536" width="10.85546875" style="11"/>
    <col min="1537" max="1537" width="8.7109375" style="11" customWidth="1"/>
    <col min="1538" max="1540" width="12.7109375" style="11" customWidth="1"/>
    <col min="1541" max="1792" width="10.85546875" style="11"/>
    <col min="1793" max="1793" width="8.7109375" style="11" customWidth="1"/>
    <col min="1794" max="1796" width="12.7109375" style="11" customWidth="1"/>
    <col min="1797" max="2048" width="10.85546875" style="11"/>
    <col min="2049" max="2049" width="8.7109375" style="11" customWidth="1"/>
    <col min="2050" max="2052" width="12.7109375" style="11" customWidth="1"/>
    <col min="2053" max="2304" width="10.85546875" style="11"/>
    <col min="2305" max="2305" width="8.7109375" style="11" customWidth="1"/>
    <col min="2306" max="2308" width="12.7109375" style="11" customWidth="1"/>
    <col min="2309" max="2560" width="10.85546875" style="11"/>
    <col min="2561" max="2561" width="8.7109375" style="11" customWidth="1"/>
    <col min="2562" max="2564" width="12.7109375" style="11" customWidth="1"/>
    <col min="2565" max="2816" width="10.85546875" style="11"/>
    <col min="2817" max="2817" width="8.7109375" style="11" customWidth="1"/>
    <col min="2818" max="2820" width="12.7109375" style="11" customWidth="1"/>
    <col min="2821" max="3072" width="10.85546875" style="11"/>
    <col min="3073" max="3073" width="8.7109375" style="11" customWidth="1"/>
    <col min="3074" max="3076" width="12.7109375" style="11" customWidth="1"/>
    <col min="3077" max="3328" width="10.85546875" style="11"/>
    <col min="3329" max="3329" width="8.7109375" style="11" customWidth="1"/>
    <col min="3330" max="3332" width="12.7109375" style="11" customWidth="1"/>
    <col min="3333" max="3584" width="10.85546875" style="11"/>
    <col min="3585" max="3585" width="8.7109375" style="11" customWidth="1"/>
    <col min="3586" max="3588" width="12.7109375" style="11" customWidth="1"/>
    <col min="3589" max="3840" width="10.85546875" style="11"/>
    <col min="3841" max="3841" width="8.7109375" style="11" customWidth="1"/>
    <col min="3842" max="3844" width="12.7109375" style="11" customWidth="1"/>
    <col min="3845" max="4096" width="10.85546875" style="11"/>
    <col min="4097" max="4097" width="8.7109375" style="11" customWidth="1"/>
    <col min="4098" max="4100" width="12.7109375" style="11" customWidth="1"/>
    <col min="4101" max="4352" width="10.85546875" style="11"/>
    <col min="4353" max="4353" width="8.7109375" style="11" customWidth="1"/>
    <col min="4354" max="4356" width="12.7109375" style="11" customWidth="1"/>
    <col min="4357" max="4608" width="10.85546875" style="11"/>
    <col min="4609" max="4609" width="8.7109375" style="11" customWidth="1"/>
    <col min="4610" max="4612" width="12.7109375" style="11" customWidth="1"/>
    <col min="4613" max="4864" width="10.85546875" style="11"/>
    <col min="4865" max="4865" width="8.7109375" style="11" customWidth="1"/>
    <col min="4866" max="4868" width="12.7109375" style="11" customWidth="1"/>
    <col min="4869" max="5120" width="10.85546875" style="11"/>
    <col min="5121" max="5121" width="8.7109375" style="11" customWidth="1"/>
    <col min="5122" max="5124" width="12.7109375" style="11" customWidth="1"/>
    <col min="5125" max="5376" width="10.85546875" style="11"/>
    <col min="5377" max="5377" width="8.7109375" style="11" customWidth="1"/>
    <col min="5378" max="5380" width="12.7109375" style="11" customWidth="1"/>
    <col min="5381" max="5632" width="10.85546875" style="11"/>
    <col min="5633" max="5633" width="8.7109375" style="11" customWidth="1"/>
    <col min="5634" max="5636" width="12.7109375" style="11" customWidth="1"/>
    <col min="5637" max="5888" width="10.85546875" style="11"/>
    <col min="5889" max="5889" width="8.7109375" style="11" customWidth="1"/>
    <col min="5890" max="5892" width="12.7109375" style="11" customWidth="1"/>
    <col min="5893" max="6144" width="10.85546875" style="11"/>
    <col min="6145" max="6145" width="8.7109375" style="11" customWidth="1"/>
    <col min="6146" max="6148" width="12.7109375" style="11" customWidth="1"/>
    <col min="6149" max="6400" width="10.85546875" style="11"/>
    <col min="6401" max="6401" width="8.7109375" style="11" customWidth="1"/>
    <col min="6402" max="6404" width="12.7109375" style="11" customWidth="1"/>
    <col min="6405" max="6656" width="10.85546875" style="11"/>
    <col min="6657" max="6657" width="8.7109375" style="11" customWidth="1"/>
    <col min="6658" max="6660" width="12.7109375" style="11" customWidth="1"/>
    <col min="6661" max="6912" width="10.85546875" style="11"/>
    <col min="6913" max="6913" width="8.7109375" style="11" customWidth="1"/>
    <col min="6914" max="6916" width="12.7109375" style="11" customWidth="1"/>
    <col min="6917" max="7168" width="10.85546875" style="11"/>
    <col min="7169" max="7169" width="8.7109375" style="11" customWidth="1"/>
    <col min="7170" max="7172" width="12.7109375" style="11" customWidth="1"/>
    <col min="7173" max="7424" width="10.85546875" style="11"/>
    <col min="7425" max="7425" width="8.7109375" style="11" customWidth="1"/>
    <col min="7426" max="7428" width="12.7109375" style="11" customWidth="1"/>
    <col min="7429" max="7680" width="10.85546875" style="11"/>
    <col min="7681" max="7681" width="8.7109375" style="11" customWidth="1"/>
    <col min="7682" max="7684" width="12.7109375" style="11" customWidth="1"/>
    <col min="7685" max="7936" width="10.85546875" style="11"/>
    <col min="7937" max="7937" width="8.7109375" style="11" customWidth="1"/>
    <col min="7938" max="7940" width="12.7109375" style="11" customWidth="1"/>
    <col min="7941" max="8192" width="10.85546875" style="11"/>
    <col min="8193" max="8193" width="8.7109375" style="11" customWidth="1"/>
    <col min="8194" max="8196" width="12.7109375" style="11" customWidth="1"/>
    <col min="8197" max="8448" width="10.85546875" style="11"/>
    <col min="8449" max="8449" width="8.7109375" style="11" customWidth="1"/>
    <col min="8450" max="8452" width="12.7109375" style="11" customWidth="1"/>
    <col min="8453" max="8704" width="10.85546875" style="11"/>
    <col min="8705" max="8705" width="8.7109375" style="11" customWidth="1"/>
    <col min="8706" max="8708" width="12.7109375" style="11" customWidth="1"/>
    <col min="8709" max="8960" width="10.85546875" style="11"/>
    <col min="8961" max="8961" width="8.7109375" style="11" customWidth="1"/>
    <col min="8962" max="8964" width="12.7109375" style="11" customWidth="1"/>
    <col min="8965" max="9216" width="10.85546875" style="11"/>
    <col min="9217" max="9217" width="8.7109375" style="11" customWidth="1"/>
    <col min="9218" max="9220" width="12.7109375" style="11" customWidth="1"/>
    <col min="9221" max="9472" width="10.85546875" style="11"/>
    <col min="9473" max="9473" width="8.7109375" style="11" customWidth="1"/>
    <col min="9474" max="9476" width="12.7109375" style="11" customWidth="1"/>
    <col min="9477" max="9728" width="10.85546875" style="11"/>
    <col min="9729" max="9729" width="8.7109375" style="11" customWidth="1"/>
    <col min="9730" max="9732" width="12.7109375" style="11" customWidth="1"/>
    <col min="9733" max="9984" width="10.85546875" style="11"/>
    <col min="9985" max="9985" width="8.7109375" style="11" customWidth="1"/>
    <col min="9986" max="9988" width="12.7109375" style="11" customWidth="1"/>
    <col min="9989" max="10240" width="10.85546875" style="11"/>
    <col min="10241" max="10241" width="8.7109375" style="11" customWidth="1"/>
    <col min="10242" max="10244" width="12.7109375" style="11" customWidth="1"/>
    <col min="10245" max="10496" width="10.85546875" style="11"/>
    <col min="10497" max="10497" width="8.7109375" style="11" customWidth="1"/>
    <col min="10498" max="10500" width="12.7109375" style="11" customWidth="1"/>
    <col min="10501" max="10752" width="10.85546875" style="11"/>
    <col min="10753" max="10753" width="8.7109375" style="11" customWidth="1"/>
    <col min="10754" max="10756" width="12.7109375" style="11" customWidth="1"/>
    <col min="10757" max="11008" width="10.85546875" style="11"/>
    <col min="11009" max="11009" width="8.7109375" style="11" customWidth="1"/>
    <col min="11010" max="11012" width="12.7109375" style="11" customWidth="1"/>
    <col min="11013" max="11264" width="10.85546875" style="11"/>
    <col min="11265" max="11265" width="8.7109375" style="11" customWidth="1"/>
    <col min="11266" max="11268" width="12.7109375" style="11" customWidth="1"/>
    <col min="11269" max="11520" width="10.85546875" style="11"/>
    <col min="11521" max="11521" width="8.7109375" style="11" customWidth="1"/>
    <col min="11522" max="11524" width="12.7109375" style="11" customWidth="1"/>
    <col min="11525" max="11776" width="10.85546875" style="11"/>
    <col min="11777" max="11777" width="8.7109375" style="11" customWidth="1"/>
    <col min="11778" max="11780" width="12.7109375" style="11" customWidth="1"/>
    <col min="11781" max="12032" width="10.85546875" style="11"/>
    <col min="12033" max="12033" width="8.7109375" style="11" customWidth="1"/>
    <col min="12034" max="12036" width="12.7109375" style="11" customWidth="1"/>
    <col min="12037" max="12288" width="10.85546875" style="11"/>
    <col min="12289" max="12289" width="8.7109375" style="11" customWidth="1"/>
    <col min="12290" max="12292" width="12.7109375" style="11" customWidth="1"/>
    <col min="12293" max="12544" width="10.85546875" style="11"/>
    <col min="12545" max="12545" width="8.7109375" style="11" customWidth="1"/>
    <col min="12546" max="12548" width="12.7109375" style="11" customWidth="1"/>
    <col min="12549" max="12800" width="10.85546875" style="11"/>
    <col min="12801" max="12801" width="8.7109375" style="11" customWidth="1"/>
    <col min="12802" max="12804" width="12.7109375" style="11" customWidth="1"/>
    <col min="12805" max="13056" width="10.85546875" style="11"/>
    <col min="13057" max="13057" width="8.7109375" style="11" customWidth="1"/>
    <col min="13058" max="13060" width="12.7109375" style="11" customWidth="1"/>
    <col min="13061" max="13312" width="10.85546875" style="11"/>
    <col min="13313" max="13313" width="8.7109375" style="11" customWidth="1"/>
    <col min="13314" max="13316" width="12.7109375" style="11" customWidth="1"/>
    <col min="13317" max="13568" width="10.85546875" style="11"/>
    <col min="13569" max="13569" width="8.7109375" style="11" customWidth="1"/>
    <col min="13570" max="13572" width="12.7109375" style="11" customWidth="1"/>
    <col min="13573" max="13824" width="10.85546875" style="11"/>
    <col min="13825" max="13825" width="8.7109375" style="11" customWidth="1"/>
    <col min="13826" max="13828" width="12.7109375" style="11" customWidth="1"/>
    <col min="13829" max="14080" width="10.85546875" style="11"/>
    <col min="14081" max="14081" width="8.7109375" style="11" customWidth="1"/>
    <col min="14082" max="14084" width="12.7109375" style="11" customWidth="1"/>
    <col min="14085" max="14336" width="10.85546875" style="11"/>
    <col min="14337" max="14337" width="8.7109375" style="11" customWidth="1"/>
    <col min="14338" max="14340" width="12.7109375" style="11" customWidth="1"/>
    <col min="14341" max="14592" width="10.85546875" style="11"/>
    <col min="14593" max="14593" width="8.7109375" style="11" customWidth="1"/>
    <col min="14594" max="14596" width="12.7109375" style="11" customWidth="1"/>
    <col min="14597" max="14848" width="10.85546875" style="11"/>
    <col min="14849" max="14849" width="8.7109375" style="11" customWidth="1"/>
    <col min="14850" max="14852" width="12.7109375" style="11" customWidth="1"/>
    <col min="14853" max="15104" width="10.85546875" style="11"/>
    <col min="15105" max="15105" width="8.7109375" style="11" customWidth="1"/>
    <col min="15106" max="15108" width="12.7109375" style="11" customWidth="1"/>
    <col min="15109" max="15360" width="10.85546875" style="11"/>
    <col min="15361" max="15361" width="8.7109375" style="11" customWidth="1"/>
    <col min="15362" max="15364" width="12.7109375" style="11" customWidth="1"/>
    <col min="15365" max="15616" width="10.85546875" style="11"/>
    <col min="15617" max="15617" width="8.7109375" style="11" customWidth="1"/>
    <col min="15618" max="15620" width="12.7109375" style="11" customWidth="1"/>
    <col min="15621" max="15872" width="10.85546875" style="11"/>
    <col min="15873" max="15873" width="8.7109375" style="11" customWidth="1"/>
    <col min="15874" max="15876" width="12.7109375" style="11" customWidth="1"/>
    <col min="15877" max="16128" width="10.85546875" style="11"/>
    <col min="16129" max="16129" width="8.7109375" style="11" customWidth="1"/>
    <col min="16130" max="16132" width="12.7109375" style="11" customWidth="1"/>
    <col min="16133" max="16384" width="10.85546875" style="11"/>
  </cols>
  <sheetData>
    <row r="2" spans="1:13" x14ac:dyDescent="0.2">
      <c r="G2" s="1"/>
      <c r="H2" s="12"/>
      <c r="I2" s="12"/>
      <c r="J2" s="12"/>
      <c r="K2" s="12"/>
      <c r="L2" s="13"/>
      <c r="M2" s="13"/>
    </row>
    <row r="4" spans="1:13" s="3" customFormat="1" ht="15.75" x14ac:dyDescent="0.25">
      <c r="A4" s="52" t="s">
        <v>33</v>
      </c>
      <c r="B4" s="12"/>
      <c r="C4" s="12"/>
      <c r="D4" s="12"/>
      <c r="E4" s="12"/>
      <c r="F4" s="12"/>
      <c r="G4" s="12"/>
      <c r="H4" s="12"/>
      <c r="I4" s="12"/>
      <c r="J4" s="10"/>
      <c r="K4" s="10"/>
      <c r="L4" s="10"/>
    </row>
    <row r="5" spans="1:13" x14ac:dyDescent="0.2">
      <c r="A5" s="14"/>
    </row>
    <row r="6" spans="1:13" s="36" customFormat="1" ht="78.599999999999994" customHeight="1" x14ac:dyDescent="0.2">
      <c r="A6" s="58" t="s">
        <v>0</v>
      </c>
      <c r="B6" s="59" t="s">
        <v>36</v>
      </c>
      <c r="C6" s="68" t="s">
        <v>45</v>
      </c>
      <c r="D6" s="68"/>
      <c r="E6" s="60" t="s">
        <v>37</v>
      </c>
      <c r="F6" s="60" t="s">
        <v>38</v>
      </c>
      <c r="G6" s="60" t="s">
        <v>39</v>
      </c>
      <c r="H6" s="59" t="s">
        <v>40</v>
      </c>
      <c r="I6" s="59" t="s">
        <v>41</v>
      </c>
      <c r="J6" s="59" t="s">
        <v>42</v>
      </c>
      <c r="K6" s="59" t="s">
        <v>43</v>
      </c>
      <c r="L6" s="60" t="s">
        <v>44</v>
      </c>
    </row>
    <row r="7" spans="1:13" s="36" customFormat="1" ht="14.25" x14ac:dyDescent="0.2">
      <c r="A7" s="37"/>
      <c r="B7" s="38"/>
      <c r="C7" s="39">
        <v>43101</v>
      </c>
      <c r="D7" s="40">
        <v>43466</v>
      </c>
      <c r="E7" s="64" t="s">
        <v>1</v>
      </c>
      <c r="F7" s="64" t="s">
        <v>2</v>
      </c>
      <c r="G7" s="64" t="s">
        <v>3</v>
      </c>
      <c r="H7" s="65" t="s">
        <v>4</v>
      </c>
      <c r="I7" s="65" t="s">
        <v>5</v>
      </c>
      <c r="J7" s="65" t="s">
        <v>6</v>
      </c>
      <c r="K7" s="65" t="s">
        <v>7</v>
      </c>
      <c r="L7" s="64" t="s">
        <v>8</v>
      </c>
    </row>
    <row r="8" spans="1:13" x14ac:dyDescent="0.2">
      <c r="A8" s="14"/>
      <c r="B8" s="14"/>
      <c r="C8" s="14"/>
      <c r="D8" s="14"/>
      <c r="E8" s="15"/>
      <c r="F8" s="15"/>
      <c r="G8" s="15"/>
      <c r="H8" s="14"/>
      <c r="I8" s="14"/>
      <c r="J8" s="14"/>
      <c r="K8" s="14"/>
      <c r="L8" s="16"/>
    </row>
    <row r="9" spans="1:13" x14ac:dyDescent="0.2">
      <c r="A9" s="17">
        <v>0</v>
      </c>
      <c r="B9" s="48">
        <v>0</v>
      </c>
      <c r="C9" s="47">
        <v>162</v>
      </c>
      <c r="D9" s="47">
        <v>149</v>
      </c>
      <c r="E9" s="18">
        <v>0.5</v>
      </c>
      <c r="F9" s="19">
        <f>B9/((C9+D9)/2)</f>
        <v>0</v>
      </c>
      <c r="G9" s="19">
        <f t="shared" ref="G9:G72" si="0">F9/((1+(1-E9)*F9))</f>
        <v>0</v>
      </c>
      <c r="H9" s="14">
        <v>100000</v>
      </c>
      <c r="I9" s="14">
        <f>H9*G9</f>
        <v>0</v>
      </c>
      <c r="J9" s="14">
        <f t="shared" ref="J9:J72" si="1">H10+I9*E9</f>
        <v>100000</v>
      </c>
      <c r="K9" s="14">
        <f t="shared" ref="K9:K72" si="2">K10+J9</f>
        <v>8685028.3621808179</v>
      </c>
      <c r="L9" s="20">
        <f>K9/H9</f>
        <v>86.850283621808174</v>
      </c>
    </row>
    <row r="10" spans="1:13" x14ac:dyDescent="0.2">
      <c r="A10" s="17">
        <v>1</v>
      </c>
      <c r="B10" s="48">
        <v>0</v>
      </c>
      <c r="C10" s="47">
        <v>137</v>
      </c>
      <c r="D10" s="47">
        <v>175</v>
      </c>
      <c r="E10" s="18">
        <v>0.5</v>
      </c>
      <c r="F10" s="19">
        <f t="shared" ref="F10:F73" si="3">B10/((C10+D10)/2)</f>
        <v>0</v>
      </c>
      <c r="G10" s="19">
        <f t="shared" si="0"/>
        <v>0</v>
      </c>
      <c r="H10" s="14">
        <f>H9-I9</f>
        <v>100000</v>
      </c>
      <c r="I10" s="14">
        <f t="shared" ref="I10:I73" si="4">H10*G10</f>
        <v>0</v>
      </c>
      <c r="J10" s="14">
        <f t="shared" si="1"/>
        <v>100000</v>
      </c>
      <c r="K10" s="14">
        <f t="shared" si="2"/>
        <v>8585028.3621808179</v>
      </c>
      <c r="L10" s="21">
        <f t="shared" ref="L10:L73" si="5">K10/H10</f>
        <v>85.850283621808174</v>
      </c>
    </row>
    <row r="11" spans="1:13" x14ac:dyDescent="0.2">
      <c r="A11" s="17">
        <v>2</v>
      </c>
      <c r="B11" s="48">
        <v>0</v>
      </c>
      <c r="C11" s="47">
        <v>139</v>
      </c>
      <c r="D11" s="47">
        <v>131</v>
      </c>
      <c r="E11" s="18">
        <v>0.5</v>
      </c>
      <c r="F11" s="19">
        <f t="shared" si="3"/>
        <v>0</v>
      </c>
      <c r="G11" s="19">
        <f t="shared" si="0"/>
        <v>0</v>
      </c>
      <c r="H11" s="14">
        <f t="shared" ref="H11:H74" si="6">H10-I10</f>
        <v>100000</v>
      </c>
      <c r="I11" s="14">
        <f t="shared" si="4"/>
        <v>0</v>
      </c>
      <c r="J11" s="14">
        <f t="shared" si="1"/>
        <v>100000</v>
      </c>
      <c r="K11" s="14">
        <f t="shared" si="2"/>
        <v>8485028.3621808179</v>
      </c>
      <c r="L11" s="21">
        <f t="shared" si="5"/>
        <v>84.850283621808174</v>
      </c>
    </row>
    <row r="12" spans="1:13" x14ac:dyDescent="0.2">
      <c r="A12" s="17">
        <v>3</v>
      </c>
      <c r="B12" s="48">
        <v>0</v>
      </c>
      <c r="C12" s="47">
        <v>159</v>
      </c>
      <c r="D12" s="47">
        <v>146</v>
      </c>
      <c r="E12" s="18">
        <v>0.5</v>
      </c>
      <c r="F12" s="19">
        <f t="shared" si="3"/>
        <v>0</v>
      </c>
      <c r="G12" s="19">
        <f t="shared" si="0"/>
        <v>0</v>
      </c>
      <c r="H12" s="14">
        <f t="shared" si="6"/>
        <v>100000</v>
      </c>
      <c r="I12" s="14">
        <f t="shared" si="4"/>
        <v>0</v>
      </c>
      <c r="J12" s="14">
        <f t="shared" si="1"/>
        <v>100000</v>
      </c>
      <c r="K12" s="14">
        <f t="shared" si="2"/>
        <v>8385028.3621808179</v>
      </c>
      <c r="L12" s="21">
        <f t="shared" si="5"/>
        <v>83.850283621808174</v>
      </c>
    </row>
    <row r="13" spans="1:13" x14ac:dyDescent="0.2">
      <c r="A13" s="17">
        <v>4</v>
      </c>
      <c r="B13" s="48">
        <v>0</v>
      </c>
      <c r="C13" s="47">
        <v>149</v>
      </c>
      <c r="D13" s="47">
        <v>164</v>
      </c>
      <c r="E13" s="18">
        <v>0.5</v>
      </c>
      <c r="F13" s="19">
        <f t="shared" si="3"/>
        <v>0</v>
      </c>
      <c r="G13" s="19">
        <f t="shared" si="0"/>
        <v>0</v>
      </c>
      <c r="H13" s="14">
        <f t="shared" si="6"/>
        <v>100000</v>
      </c>
      <c r="I13" s="14">
        <f t="shared" si="4"/>
        <v>0</v>
      </c>
      <c r="J13" s="14">
        <f t="shared" si="1"/>
        <v>100000</v>
      </c>
      <c r="K13" s="14">
        <f t="shared" si="2"/>
        <v>8285028.3621808179</v>
      </c>
      <c r="L13" s="21">
        <f t="shared" si="5"/>
        <v>82.850283621808174</v>
      </c>
    </row>
    <row r="14" spans="1:13" x14ac:dyDescent="0.2">
      <c r="A14" s="17">
        <v>5</v>
      </c>
      <c r="B14" s="48">
        <v>0</v>
      </c>
      <c r="C14" s="47">
        <v>172</v>
      </c>
      <c r="D14" s="47">
        <v>169</v>
      </c>
      <c r="E14" s="18">
        <v>0.5</v>
      </c>
      <c r="F14" s="19">
        <f t="shared" si="3"/>
        <v>0</v>
      </c>
      <c r="G14" s="19">
        <f t="shared" si="0"/>
        <v>0</v>
      </c>
      <c r="H14" s="14">
        <f t="shared" si="6"/>
        <v>100000</v>
      </c>
      <c r="I14" s="14">
        <f t="shared" si="4"/>
        <v>0</v>
      </c>
      <c r="J14" s="14">
        <f t="shared" si="1"/>
        <v>100000</v>
      </c>
      <c r="K14" s="14">
        <f t="shared" si="2"/>
        <v>8185028.3621808179</v>
      </c>
      <c r="L14" s="21">
        <f t="shared" si="5"/>
        <v>81.850283621808174</v>
      </c>
    </row>
    <row r="15" spans="1:13" x14ac:dyDescent="0.2">
      <c r="A15" s="17">
        <v>6</v>
      </c>
      <c r="B15" s="48">
        <v>0</v>
      </c>
      <c r="C15" s="47">
        <v>191</v>
      </c>
      <c r="D15" s="47">
        <v>181</v>
      </c>
      <c r="E15" s="18">
        <v>0.5</v>
      </c>
      <c r="F15" s="19">
        <f t="shared" si="3"/>
        <v>0</v>
      </c>
      <c r="G15" s="19">
        <f t="shared" si="0"/>
        <v>0</v>
      </c>
      <c r="H15" s="14">
        <f t="shared" si="6"/>
        <v>100000</v>
      </c>
      <c r="I15" s="14">
        <f t="shared" si="4"/>
        <v>0</v>
      </c>
      <c r="J15" s="14">
        <f t="shared" si="1"/>
        <v>100000</v>
      </c>
      <c r="K15" s="14">
        <f t="shared" si="2"/>
        <v>8085028.3621808179</v>
      </c>
      <c r="L15" s="21">
        <f t="shared" si="5"/>
        <v>80.850283621808174</v>
      </c>
    </row>
    <row r="16" spans="1:13" x14ac:dyDescent="0.2">
      <c r="A16" s="17">
        <v>7</v>
      </c>
      <c r="B16" s="48">
        <v>0</v>
      </c>
      <c r="C16" s="47">
        <v>203</v>
      </c>
      <c r="D16" s="47">
        <v>192</v>
      </c>
      <c r="E16" s="18">
        <v>0.5</v>
      </c>
      <c r="F16" s="19">
        <f t="shared" si="3"/>
        <v>0</v>
      </c>
      <c r="G16" s="19">
        <f t="shared" si="0"/>
        <v>0</v>
      </c>
      <c r="H16" s="14">
        <f t="shared" si="6"/>
        <v>100000</v>
      </c>
      <c r="I16" s="14">
        <f t="shared" si="4"/>
        <v>0</v>
      </c>
      <c r="J16" s="14">
        <f t="shared" si="1"/>
        <v>100000</v>
      </c>
      <c r="K16" s="14">
        <f t="shared" si="2"/>
        <v>7985028.3621808179</v>
      </c>
      <c r="L16" s="21">
        <f t="shared" si="5"/>
        <v>79.850283621808174</v>
      </c>
    </row>
    <row r="17" spans="1:12" x14ac:dyDescent="0.2">
      <c r="A17" s="17">
        <v>8</v>
      </c>
      <c r="B17" s="48">
        <v>0</v>
      </c>
      <c r="C17" s="47">
        <v>208</v>
      </c>
      <c r="D17" s="47">
        <v>204</v>
      </c>
      <c r="E17" s="18">
        <v>0.5</v>
      </c>
      <c r="F17" s="19">
        <f t="shared" si="3"/>
        <v>0</v>
      </c>
      <c r="G17" s="19">
        <f t="shared" si="0"/>
        <v>0</v>
      </c>
      <c r="H17" s="14">
        <f t="shared" si="6"/>
        <v>100000</v>
      </c>
      <c r="I17" s="14">
        <f t="shared" si="4"/>
        <v>0</v>
      </c>
      <c r="J17" s="14">
        <f t="shared" si="1"/>
        <v>100000</v>
      </c>
      <c r="K17" s="14">
        <f t="shared" si="2"/>
        <v>7885028.3621808179</v>
      </c>
      <c r="L17" s="21">
        <f t="shared" si="5"/>
        <v>78.850283621808174</v>
      </c>
    </row>
    <row r="18" spans="1:12" x14ac:dyDescent="0.2">
      <c r="A18" s="17">
        <v>9</v>
      </c>
      <c r="B18" s="48">
        <v>0</v>
      </c>
      <c r="C18" s="47">
        <v>211</v>
      </c>
      <c r="D18" s="47">
        <v>209</v>
      </c>
      <c r="E18" s="18">
        <v>0.5</v>
      </c>
      <c r="F18" s="19">
        <f t="shared" si="3"/>
        <v>0</v>
      </c>
      <c r="G18" s="19">
        <f t="shared" si="0"/>
        <v>0</v>
      </c>
      <c r="H18" s="14">
        <f t="shared" si="6"/>
        <v>100000</v>
      </c>
      <c r="I18" s="14">
        <f t="shared" si="4"/>
        <v>0</v>
      </c>
      <c r="J18" s="14">
        <f t="shared" si="1"/>
        <v>100000</v>
      </c>
      <c r="K18" s="14">
        <f t="shared" si="2"/>
        <v>7785028.3621808179</v>
      </c>
      <c r="L18" s="21">
        <f t="shared" si="5"/>
        <v>77.850283621808174</v>
      </c>
    </row>
    <row r="19" spans="1:12" x14ac:dyDescent="0.2">
      <c r="A19" s="17">
        <v>10</v>
      </c>
      <c r="B19" s="48">
        <v>0</v>
      </c>
      <c r="C19" s="47">
        <v>187</v>
      </c>
      <c r="D19" s="47">
        <v>209</v>
      </c>
      <c r="E19" s="18">
        <v>0.5</v>
      </c>
      <c r="F19" s="19">
        <f t="shared" si="3"/>
        <v>0</v>
      </c>
      <c r="G19" s="19">
        <f t="shared" si="0"/>
        <v>0</v>
      </c>
      <c r="H19" s="14">
        <f t="shared" si="6"/>
        <v>100000</v>
      </c>
      <c r="I19" s="14">
        <f t="shared" si="4"/>
        <v>0</v>
      </c>
      <c r="J19" s="14">
        <f t="shared" si="1"/>
        <v>100000</v>
      </c>
      <c r="K19" s="14">
        <f t="shared" si="2"/>
        <v>7685028.3621808179</v>
      </c>
      <c r="L19" s="21">
        <f t="shared" si="5"/>
        <v>76.850283621808174</v>
      </c>
    </row>
    <row r="20" spans="1:12" x14ac:dyDescent="0.2">
      <c r="A20" s="17">
        <v>11</v>
      </c>
      <c r="B20" s="48">
        <v>0</v>
      </c>
      <c r="C20" s="47">
        <v>182</v>
      </c>
      <c r="D20" s="47">
        <v>194</v>
      </c>
      <c r="E20" s="18">
        <v>0.5</v>
      </c>
      <c r="F20" s="19">
        <f t="shared" si="3"/>
        <v>0</v>
      </c>
      <c r="G20" s="19">
        <f t="shared" si="0"/>
        <v>0</v>
      </c>
      <c r="H20" s="14">
        <f t="shared" si="6"/>
        <v>100000</v>
      </c>
      <c r="I20" s="14">
        <f t="shared" si="4"/>
        <v>0</v>
      </c>
      <c r="J20" s="14">
        <f t="shared" si="1"/>
        <v>100000</v>
      </c>
      <c r="K20" s="14">
        <f t="shared" si="2"/>
        <v>7585028.3621808179</v>
      </c>
      <c r="L20" s="21">
        <f t="shared" si="5"/>
        <v>75.850283621808174</v>
      </c>
    </row>
    <row r="21" spans="1:12" x14ac:dyDescent="0.2">
      <c r="A21" s="17">
        <v>12</v>
      </c>
      <c r="B21" s="48">
        <v>0</v>
      </c>
      <c r="C21" s="47">
        <v>171</v>
      </c>
      <c r="D21" s="47">
        <v>183</v>
      </c>
      <c r="E21" s="18">
        <v>0.5</v>
      </c>
      <c r="F21" s="19">
        <f t="shared" si="3"/>
        <v>0</v>
      </c>
      <c r="G21" s="19">
        <f t="shared" si="0"/>
        <v>0</v>
      </c>
      <c r="H21" s="14">
        <f t="shared" si="6"/>
        <v>100000</v>
      </c>
      <c r="I21" s="14">
        <f t="shared" si="4"/>
        <v>0</v>
      </c>
      <c r="J21" s="14">
        <f t="shared" si="1"/>
        <v>100000</v>
      </c>
      <c r="K21" s="14">
        <f t="shared" si="2"/>
        <v>7485028.3621808179</v>
      </c>
      <c r="L21" s="21">
        <f t="shared" si="5"/>
        <v>74.850283621808174</v>
      </c>
    </row>
    <row r="22" spans="1:12" x14ac:dyDescent="0.2">
      <c r="A22" s="17">
        <v>13</v>
      </c>
      <c r="B22" s="48">
        <v>0</v>
      </c>
      <c r="C22" s="47">
        <v>166</v>
      </c>
      <c r="D22" s="47">
        <v>172</v>
      </c>
      <c r="E22" s="18">
        <v>0.5</v>
      </c>
      <c r="F22" s="19">
        <f t="shared" si="3"/>
        <v>0</v>
      </c>
      <c r="G22" s="19">
        <f t="shared" si="0"/>
        <v>0</v>
      </c>
      <c r="H22" s="14">
        <f t="shared" si="6"/>
        <v>100000</v>
      </c>
      <c r="I22" s="14">
        <f t="shared" si="4"/>
        <v>0</v>
      </c>
      <c r="J22" s="14">
        <f t="shared" si="1"/>
        <v>100000</v>
      </c>
      <c r="K22" s="14">
        <f t="shared" si="2"/>
        <v>7385028.3621808179</v>
      </c>
      <c r="L22" s="21">
        <f t="shared" si="5"/>
        <v>73.850283621808174</v>
      </c>
    </row>
    <row r="23" spans="1:12" x14ac:dyDescent="0.2">
      <c r="A23" s="17">
        <v>14</v>
      </c>
      <c r="B23" s="48">
        <v>0</v>
      </c>
      <c r="C23" s="47">
        <v>168</v>
      </c>
      <c r="D23" s="47">
        <v>171</v>
      </c>
      <c r="E23" s="18">
        <v>0.5</v>
      </c>
      <c r="F23" s="19">
        <f t="shared" si="3"/>
        <v>0</v>
      </c>
      <c r="G23" s="19">
        <f t="shared" si="0"/>
        <v>0</v>
      </c>
      <c r="H23" s="14">
        <f t="shared" si="6"/>
        <v>100000</v>
      </c>
      <c r="I23" s="14">
        <f t="shared" si="4"/>
        <v>0</v>
      </c>
      <c r="J23" s="14">
        <f t="shared" si="1"/>
        <v>100000</v>
      </c>
      <c r="K23" s="14">
        <f t="shared" si="2"/>
        <v>7285028.3621808179</v>
      </c>
      <c r="L23" s="21">
        <f t="shared" si="5"/>
        <v>72.850283621808174</v>
      </c>
    </row>
    <row r="24" spans="1:12" x14ac:dyDescent="0.2">
      <c r="A24" s="17">
        <v>15</v>
      </c>
      <c r="B24" s="48">
        <v>0</v>
      </c>
      <c r="C24" s="47">
        <v>191</v>
      </c>
      <c r="D24" s="47">
        <v>180</v>
      </c>
      <c r="E24" s="18">
        <v>0.5</v>
      </c>
      <c r="F24" s="19">
        <f t="shared" si="3"/>
        <v>0</v>
      </c>
      <c r="G24" s="19">
        <f t="shared" si="0"/>
        <v>0</v>
      </c>
      <c r="H24" s="14">
        <f t="shared" si="6"/>
        <v>100000</v>
      </c>
      <c r="I24" s="14">
        <f t="shared" si="4"/>
        <v>0</v>
      </c>
      <c r="J24" s="14">
        <f t="shared" si="1"/>
        <v>100000</v>
      </c>
      <c r="K24" s="14">
        <f t="shared" si="2"/>
        <v>7185028.3621808179</v>
      </c>
      <c r="L24" s="21">
        <f t="shared" si="5"/>
        <v>71.850283621808174</v>
      </c>
    </row>
    <row r="25" spans="1:12" x14ac:dyDescent="0.2">
      <c r="A25" s="17">
        <v>16</v>
      </c>
      <c r="B25" s="48">
        <v>0</v>
      </c>
      <c r="C25" s="47">
        <v>172</v>
      </c>
      <c r="D25" s="47">
        <v>193</v>
      </c>
      <c r="E25" s="18">
        <v>0.5</v>
      </c>
      <c r="F25" s="19">
        <f t="shared" si="3"/>
        <v>0</v>
      </c>
      <c r="G25" s="19">
        <f t="shared" si="0"/>
        <v>0</v>
      </c>
      <c r="H25" s="14">
        <f t="shared" si="6"/>
        <v>100000</v>
      </c>
      <c r="I25" s="14">
        <f t="shared" si="4"/>
        <v>0</v>
      </c>
      <c r="J25" s="14">
        <f t="shared" si="1"/>
        <v>100000</v>
      </c>
      <c r="K25" s="14">
        <f t="shared" si="2"/>
        <v>7085028.3621808179</v>
      </c>
      <c r="L25" s="21">
        <f t="shared" si="5"/>
        <v>70.850283621808174</v>
      </c>
    </row>
    <row r="26" spans="1:12" x14ac:dyDescent="0.2">
      <c r="A26" s="17">
        <v>17</v>
      </c>
      <c r="B26" s="48">
        <v>0</v>
      </c>
      <c r="C26" s="47">
        <v>168</v>
      </c>
      <c r="D26" s="47">
        <v>180</v>
      </c>
      <c r="E26" s="18">
        <v>0.5</v>
      </c>
      <c r="F26" s="19">
        <f t="shared" si="3"/>
        <v>0</v>
      </c>
      <c r="G26" s="19">
        <f t="shared" si="0"/>
        <v>0</v>
      </c>
      <c r="H26" s="14">
        <f t="shared" si="6"/>
        <v>100000</v>
      </c>
      <c r="I26" s="14">
        <f t="shared" si="4"/>
        <v>0</v>
      </c>
      <c r="J26" s="14">
        <f t="shared" si="1"/>
        <v>100000</v>
      </c>
      <c r="K26" s="14">
        <f t="shared" si="2"/>
        <v>6985028.3621808179</v>
      </c>
      <c r="L26" s="21">
        <f t="shared" si="5"/>
        <v>69.850283621808174</v>
      </c>
    </row>
    <row r="27" spans="1:12" x14ac:dyDescent="0.2">
      <c r="A27" s="17">
        <v>18</v>
      </c>
      <c r="B27" s="48">
        <v>0</v>
      </c>
      <c r="C27" s="47">
        <v>163</v>
      </c>
      <c r="D27" s="47">
        <v>178</v>
      </c>
      <c r="E27" s="18">
        <v>0.5</v>
      </c>
      <c r="F27" s="19">
        <f t="shared" si="3"/>
        <v>0</v>
      </c>
      <c r="G27" s="19">
        <f t="shared" si="0"/>
        <v>0</v>
      </c>
      <c r="H27" s="14">
        <f t="shared" si="6"/>
        <v>100000</v>
      </c>
      <c r="I27" s="14">
        <f t="shared" si="4"/>
        <v>0</v>
      </c>
      <c r="J27" s="14">
        <f t="shared" si="1"/>
        <v>100000</v>
      </c>
      <c r="K27" s="14">
        <f t="shared" si="2"/>
        <v>6885028.3621808179</v>
      </c>
      <c r="L27" s="21">
        <f t="shared" si="5"/>
        <v>68.850283621808174</v>
      </c>
    </row>
    <row r="28" spans="1:12" x14ac:dyDescent="0.2">
      <c r="A28" s="17">
        <v>19</v>
      </c>
      <c r="B28" s="48">
        <v>0</v>
      </c>
      <c r="C28" s="47">
        <v>178</v>
      </c>
      <c r="D28" s="47">
        <v>173</v>
      </c>
      <c r="E28" s="18">
        <v>0.5</v>
      </c>
      <c r="F28" s="19">
        <f t="shared" si="3"/>
        <v>0</v>
      </c>
      <c r="G28" s="19">
        <f t="shared" si="0"/>
        <v>0</v>
      </c>
      <c r="H28" s="14">
        <f t="shared" si="6"/>
        <v>100000</v>
      </c>
      <c r="I28" s="14">
        <f t="shared" si="4"/>
        <v>0</v>
      </c>
      <c r="J28" s="14">
        <f t="shared" si="1"/>
        <v>100000</v>
      </c>
      <c r="K28" s="14">
        <f t="shared" si="2"/>
        <v>6785028.3621808179</v>
      </c>
      <c r="L28" s="21">
        <f t="shared" si="5"/>
        <v>67.850283621808174</v>
      </c>
    </row>
    <row r="29" spans="1:12" x14ac:dyDescent="0.2">
      <c r="A29" s="17">
        <v>20</v>
      </c>
      <c r="B29" s="48">
        <v>0</v>
      </c>
      <c r="C29" s="47">
        <v>144</v>
      </c>
      <c r="D29" s="47">
        <v>176</v>
      </c>
      <c r="E29" s="18">
        <v>0.5</v>
      </c>
      <c r="F29" s="19">
        <f t="shared" si="3"/>
        <v>0</v>
      </c>
      <c r="G29" s="19">
        <f t="shared" si="0"/>
        <v>0</v>
      </c>
      <c r="H29" s="14">
        <f t="shared" si="6"/>
        <v>100000</v>
      </c>
      <c r="I29" s="14">
        <f t="shared" si="4"/>
        <v>0</v>
      </c>
      <c r="J29" s="14">
        <f t="shared" si="1"/>
        <v>100000</v>
      </c>
      <c r="K29" s="14">
        <f t="shared" si="2"/>
        <v>6685028.3621808179</v>
      </c>
      <c r="L29" s="21">
        <f t="shared" si="5"/>
        <v>66.850283621808174</v>
      </c>
    </row>
    <row r="30" spans="1:12" x14ac:dyDescent="0.2">
      <c r="A30" s="17">
        <v>21</v>
      </c>
      <c r="B30" s="48">
        <v>0</v>
      </c>
      <c r="C30" s="47">
        <v>147</v>
      </c>
      <c r="D30" s="47">
        <v>147</v>
      </c>
      <c r="E30" s="18">
        <v>0.5</v>
      </c>
      <c r="F30" s="19">
        <f t="shared" si="3"/>
        <v>0</v>
      </c>
      <c r="G30" s="19">
        <f t="shared" si="0"/>
        <v>0</v>
      </c>
      <c r="H30" s="14">
        <f t="shared" si="6"/>
        <v>100000</v>
      </c>
      <c r="I30" s="14">
        <f t="shared" si="4"/>
        <v>0</v>
      </c>
      <c r="J30" s="14">
        <f t="shared" si="1"/>
        <v>100000</v>
      </c>
      <c r="K30" s="14">
        <f t="shared" si="2"/>
        <v>6585028.3621808179</v>
      </c>
      <c r="L30" s="21">
        <f t="shared" si="5"/>
        <v>65.850283621808174</v>
      </c>
    </row>
    <row r="31" spans="1:12" x14ac:dyDescent="0.2">
      <c r="A31" s="17">
        <v>22</v>
      </c>
      <c r="B31" s="48">
        <v>0</v>
      </c>
      <c r="C31" s="47">
        <v>177</v>
      </c>
      <c r="D31" s="47">
        <v>158</v>
      </c>
      <c r="E31" s="18">
        <v>0.5</v>
      </c>
      <c r="F31" s="19">
        <f t="shared" si="3"/>
        <v>0</v>
      </c>
      <c r="G31" s="19">
        <f t="shared" si="0"/>
        <v>0</v>
      </c>
      <c r="H31" s="14">
        <f t="shared" si="6"/>
        <v>100000</v>
      </c>
      <c r="I31" s="14">
        <f t="shared" si="4"/>
        <v>0</v>
      </c>
      <c r="J31" s="14">
        <f t="shared" si="1"/>
        <v>100000</v>
      </c>
      <c r="K31" s="14">
        <f t="shared" si="2"/>
        <v>6485028.3621808179</v>
      </c>
      <c r="L31" s="21">
        <f t="shared" si="5"/>
        <v>64.850283621808174</v>
      </c>
    </row>
    <row r="32" spans="1:12" x14ac:dyDescent="0.2">
      <c r="A32" s="17">
        <v>23</v>
      </c>
      <c r="B32" s="48">
        <v>0</v>
      </c>
      <c r="C32" s="47">
        <v>168</v>
      </c>
      <c r="D32" s="47">
        <v>188</v>
      </c>
      <c r="E32" s="18">
        <v>0.5</v>
      </c>
      <c r="F32" s="19">
        <f t="shared" si="3"/>
        <v>0</v>
      </c>
      <c r="G32" s="19">
        <f t="shared" si="0"/>
        <v>0</v>
      </c>
      <c r="H32" s="14">
        <f t="shared" si="6"/>
        <v>100000</v>
      </c>
      <c r="I32" s="14">
        <f t="shared" si="4"/>
        <v>0</v>
      </c>
      <c r="J32" s="14">
        <f t="shared" si="1"/>
        <v>100000</v>
      </c>
      <c r="K32" s="14">
        <f t="shared" si="2"/>
        <v>6385028.3621808179</v>
      </c>
      <c r="L32" s="21">
        <f t="shared" si="5"/>
        <v>63.850283621808181</v>
      </c>
    </row>
    <row r="33" spans="1:12" x14ac:dyDescent="0.2">
      <c r="A33" s="17">
        <v>24</v>
      </c>
      <c r="B33" s="48">
        <v>0</v>
      </c>
      <c r="C33" s="47">
        <v>172</v>
      </c>
      <c r="D33" s="47">
        <v>180</v>
      </c>
      <c r="E33" s="18">
        <v>0.5</v>
      </c>
      <c r="F33" s="19">
        <f t="shared" si="3"/>
        <v>0</v>
      </c>
      <c r="G33" s="19">
        <f t="shared" si="0"/>
        <v>0</v>
      </c>
      <c r="H33" s="14">
        <f t="shared" si="6"/>
        <v>100000</v>
      </c>
      <c r="I33" s="14">
        <f t="shared" si="4"/>
        <v>0</v>
      </c>
      <c r="J33" s="14">
        <f t="shared" si="1"/>
        <v>100000</v>
      </c>
      <c r="K33" s="14">
        <f t="shared" si="2"/>
        <v>6285028.3621808179</v>
      </c>
      <c r="L33" s="21">
        <f t="shared" si="5"/>
        <v>62.850283621808181</v>
      </c>
    </row>
    <row r="34" spans="1:12" x14ac:dyDescent="0.2">
      <c r="A34" s="17">
        <v>25</v>
      </c>
      <c r="B34" s="48">
        <v>0</v>
      </c>
      <c r="C34" s="47">
        <v>178</v>
      </c>
      <c r="D34" s="47">
        <v>178</v>
      </c>
      <c r="E34" s="18">
        <v>0.5</v>
      </c>
      <c r="F34" s="19">
        <f t="shared" si="3"/>
        <v>0</v>
      </c>
      <c r="G34" s="19">
        <f t="shared" si="0"/>
        <v>0</v>
      </c>
      <c r="H34" s="14">
        <f t="shared" si="6"/>
        <v>100000</v>
      </c>
      <c r="I34" s="14">
        <f t="shared" si="4"/>
        <v>0</v>
      </c>
      <c r="J34" s="14">
        <f t="shared" si="1"/>
        <v>100000</v>
      </c>
      <c r="K34" s="14">
        <f t="shared" si="2"/>
        <v>6185028.3621808179</v>
      </c>
      <c r="L34" s="21">
        <f t="shared" si="5"/>
        <v>61.850283621808181</v>
      </c>
    </row>
    <row r="35" spans="1:12" x14ac:dyDescent="0.2">
      <c r="A35" s="17">
        <v>26</v>
      </c>
      <c r="B35" s="48">
        <v>0</v>
      </c>
      <c r="C35" s="47">
        <v>157</v>
      </c>
      <c r="D35" s="47">
        <v>183</v>
      </c>
      <c r="E35" s="18">
        <v>0.5</v>
      </c>
      <c r="F35" s="19">
        <f t="shared" si="3"/>
        <v>0</v>
      </c>
      <c r="G35" s="19">
        <f t="shared" si="0"/>
        <v>0</v>
      </c>
      <c r="H35" s="14">
        <f t="shared" si="6"/>
        <v>100000</v>
      </c>
      <c r="I35" s="14">
        <f t="shared" si="4"/>
        <v>0</v>
      </c>
      <c r="J35" s="14">
        <f t="shared" si="1"/>
        <v>100000</v>
      </c>
      <c r="K35" s="14">
        <f t="shared" si="2"/>
        <v>6085028.3621808179</v>
      </c>
      <c r="L35" s="21">
        <f t="shared" si="5"/>
        <v>60.850283621808181</v>
      </c>
    </row>
    <row r="36" spans="1:12" x14ac:dyDescent="0.2">
      <c r="A36" s="17">
        <v>27</v>
      </c>
      <c r="B36" s="48">
        <v>0</v>
      </c>
      <c r="C36" s="47">
        <v>181</v>
      </c>
      <c r="D36" s="47">
        <v>166</v>
      </c>
      <c r="E36" s="18">
        <v>0.5</v>
      </c>
      <c r="F36" s="19">
        <f t="shared" si="3"/>
        <v>0</v>
      </c>
      <c r="G36" s="19">
        <f t="shared" si="0"/>
        <v>0</v>
      </c>
      <c r="H36" s="14">
        <f t="shared" si="6"/>
        <v>100000</v>
      </c>
      <c r="I36" s="14">
        <f t="shared" si="4"/>
        <v>0</v>
      </c>
      <c r="J36" s="14">
        <f t="shared" si="1"/>
        <v>100000</v>
      </c>
      <c r="K36" s="14">
        <f t="shared" si="2"/>
        <v>5985028.3621808179</v>
      </c>
      <c r="L36" s="21">
        <f t="shared" si="5"/>
        <v>59.850283621808181</v>
      </c>
    </row>
    <row r="37" spans="1:12" x14ac:dyDescent="0.2">
      <c r="A37" s="17">
        <v>28</v>
      </c>
      <c r="B37" s="48">
        <v>0</v>
      </c>
      <c r="C37" s="47">
        <v>186</v>
      </c>
      <c r="D37" s="47">
        <v>178</v>
      </c>
      <c r="E37" s="18">
        <v>0.5</v>
      </c>
      <c r="F37" s="19">
        <f t="shared" si="3"/>
        <v>0</v>
      </c>
      <c r="G37" s="19">
        <f t="shared" si="0"/>
        <v>0</v>
      </c>
      <c r="H37" s="14">
        <f t="shared" si="6"/>
        <v>100000</v>
      </c>
      <c r="I37" s="14">
        <f t="shared" si="4"/>
        <v>0</v>
      </c>
      <c r="J37" s="14">
        <f t="shared" si="1"/>
        <v>100000</v>
      </c>
      <c r="K37" s="14">
        <f t="shared" si="2"/>
        <v>5885028.3621808179</v>
      </c>
      <c r="L37" s="21">
        <f t="shared" si="5"/>
        <v>58.850283621808181</v>
      </c>
    </row>
    <row r="38" spans="1:12" x14ac:dyDescent="0.2">
      <c r="A38" s="17">
        <v>29</v>
      </c>
      <c r="B38" s="48">
        <v>0</v>
      </c>
      <c r="C38" s="47">
        <v>169</v>
      </c>
      <c r="D38" s="47">
        <v>188</v>
      </c>
      <c r="E38" s="18">
        <v>0.5</v>
      </c>
      <c r="F38" s="19">
        <f t="shared" si="3"/>
        <v>0</v>
      </c>
      <c r="G38" s="19">
        <f t="shared" si="0"/>
        <v>0</v>
      </c>
      <c r="H38" s="14">
        <f t="shared" si="6"/>
        <v>100000</v>
      </c>
      <c r="I38" s="14">
        <f t="shared" si="4"/>
        <v>0</v>
      </c>
      <c r="J38" s="14">
        <f t="shared" si="1"/>
        <v>100000</v>
      </c>
      <c r="K38" s="14">
        <f t="shared" si="2"/>
        <v>5785028.3621808179</v>
      </c>
      <c r="L38" s="21">
        <f t="shared" si="5"/>
        <v>57.850283621808181</v>
      </c>
    </row>
    <row r="39" spans="1:12" x14ac:dyDescent="0.2">
      <c r="A39" s="17">
        <v>30</v>
      </c>
      <c r="B39" s="48">
        <v>0</v>
      </c>
      <c r="C39" s="47">
        <v>195</v>
      </c>
      <c r="D39" s="47">
        <v>179</v>
      </c>
      <c r="E39" s="18">
        <v>0.5</v>
      </c>
      <c r="F39" s="19">
        <f t="shared" si="3"/>
        <v>0</v>
      </c>
      <c r="G39" s="19">
        <f t="shared" si="0"/>
        <v>0</v>
      </c>
      <c r="H39" s="14">
        <f t="shared" si="6"/>
        <v>100000</v>
      </c>
      <c r="I39" s="14">
        <f t="shared" si="4"/>
        <v>0</v>
      </c>
      <c r="J39" s="14">
        <f t="shared" si="1"/>
        <v>100000</v>
      </c>
      <c r="K39" s="14">
        <f t="shared" si="2"/>
        <v>5685028.3621808179</v>
      </c>
      <c r="L39" s="21">
        <f t="shared" si="5"/>
        <v>56.850283621808181</v>
      </c>
    </row>
    <row r="40" spans="1:12" x14ac:dyDescent="0.2">
      <c r="A40" s="17">
        <v>31</v>
      </c>
      <c r="B40" s="48">
        <v>0</v>
      </c>
      <c r="C40" s="47">
        <v>193</v>
      </c>
      <c r="D40" s="47">
        <v>196</v>
      </c>
      <c r="E40" s="18">
        <v>0.5</v>
      </c>
      <c r="F40" s="19">
        <f t="shared" si="3"/>
        <v>0</v>
      </c>
      <c r="G40" s="19">
        <f t="shared" si="0"/>
        <v>0</v>
      </c>
      <c r="H40" s="14">
        <f t="shared" si="6"/>
        <v>100000</v>
      </c>
      <c r="I40" s="14">
        <f t="shared" si="4"/>
        <v>0</v>
      </c>
      <c r="J40" s="14">
        <f t="shared" si="1"/>
        <v>100000</v>
      </c>
      <c r="K40" s="14">
        <f t="shared" si="2"/>
        <v>5585028.3621808179</v>
      </c>
      <c r="L40" s="21">
        <f t="shared" si="5"/>
        <v>55.850283621808181</v>
      </c>
    </row>
    <row r="41" spans="1:12" x14ac:dyDescent="0.2">
      <c r="A41" s="17">
        <v>32</v>
      </c>
      <c r="B41" s="48">
        <v>0</v>
      </c>
      <c r="C41" s="47">
        <v>227</v>
      </c>
      <c r="D41" s="47">
        <v>210</v>
      </c>
      <c r="E41" s="18">
        <v>0.5</v>
      </c>
      <c r="F41" s="19">
        <f t="shared" si="3"/>
        <v>0</v>
      </c>
      <c r="G41" s="19">
        <f t="shared" si="0"/>
        <v>0</v>
      </c>
      <c r="H41" s="14">
        <f t="shared" si="6"/>
        <v>100000</v>
      </c>
      <c r="I41" s="14">
        <f t="shared" si="4"/>
        <v>0</v>
      </c>
      <c r="J41" s="14">
        <f t="shared" si="1"/>
        <v>100000</v>
      </c>
      <c r="K41" s="14">
        <f t="shared" si="2"/>
        <v>5485028.3621808179</v>
      </c>
      <c r="L41" s="21">
        <f t="shared" si="5"/>
        <v>54.850283621808181</v>
      </c>
    </row>
    <row r="42" spans="1:12" x14ac:dyDescent="0.2">
      <c r="A42" s="17">
        <v>33</v>
      </c>
      <c r="B42" s="48">
        <v>0</v>
      </c>
      <c r="C42" s="47">
        <v>223</v>
      </c>
      <c r="D42" s="47">
        <v>214</v>
      </c>
      <c r="E42" s="18">
        <v>0.5</v>
      </c>
      <c r="F42" s="19">
        <f t="shared" si="3"/>
        <v>0</v>
      </c>
      <c r="G42" s="19">
        <f t="shared" si="0"/>
        <v>0</v>
      </c>
      <c r="H42" s="14">
        <f t="shared" si="6"/>
        <v>100000</v>
      </c>
      <c r="I42" s="14">
        <f t="shared" si="4"/>
        <v>0</v>
      </c>
      <c r="J42" s="14">
        <f t="shared" si="1"/>
        <v>100000</v>
      </c>
      <c r="K42" s="14">
        <f t="shared" si="2"/>
        <v>5385028.3621808179</v>
      </c>
      <c r="L42" s="21">
        <f t="shared" si="5"/>
        <v>53.850283621808181</v>
      </c>
    </row>
    <row r="43" spans="1:12" x14ac:dyDescent="0.2">
      <c r="A43" s="17">
        <v>34</v>
      </c>
      <c r="B43" s="48">
        <v>0</v>
      </c>
      <c r="C43" s="47">
        <v>192</v>
      </c>
      <c r="D43" s="47">
        <v>220</v>
      </c>
      <c r="E43" s="18">
        <v>0.5</v>
      </c>
      <c r="F43" s="19">
        <f t="shared" si="3"/>
        <v>0</v>
      </c>
      <c r="G43" s="19">
        <f t="shared" si="0"/>
        <v>0</v>
      </c>
      <c r="H43" s="14">
        <f t="shared" si="6"/>
        <v>100000</v>
      </c>
      <c r="I43" s="14">
        <f t="shared" si="4"/>
        <v>0</v>
      </c>
      <c r="J43" s="14">
        <f t="shared" si="1"/>
        <v>100000</v>
      </c>
      <c r="K43" s="14">
        <f t="shared" si="2"/>
        <v>5285028.3621808179</v>
      </c>
      <c r="L43" s="21">
        <f t="shared" si="5"/>
        <v>52.850283621808181</v>
      </c>
    </row>
    <row r="44" spans="1:12" x14ac:dyDescent="0.2">
      <c r="A44" s="17">
        <v>35</v>
      </c>
      <c r="B44" s="48">
        <v>0</v>
      </c>
      <c r="C44" s="47">
        <v>244</v>
      </c>
      <c r="D44" s="47">
        <v>204</v>
      </c>
      <c r="E44" s="18">
        <v>0.5</v>
      </c>
      <c r="F44" s="19">
        <f t="shared" si="3"/>
        <v>0</v>
      </c>
      <c r="G44" s="19">
        <f t="shared" si="0"/>
        <v>0</v>
      </c>
      <c r="H44" s="14">
        <f t="shared" si="6"/>
        <v>100000</v>
      </c>
      <c r="I44" s="14">
        <f t="shared" si="4"/>
        <v>0</v>
      </c>
      <c r="J44" s="14">
        <f t="shared" si="1"/>
        <v>100000</v>
      </c>
      <c r="K44" s="14">
        <f t="shared" si="2"/>
        <v>5185028.3621808179</v>
      </c>
      <c r="L44" s="21">
        <f t="shared" si="5"/>
        <v>51.850283621808181</v>
      </c>
    </row>
    <row r="45" spans="1:12" x14ac:dyDescent="0.2">
      <c r="A45" s="17">
        <v>36</v>
      </c>
      <c r="B45" s="48">
        <v>0</v>
      </c>
      <c r="C45" s="47">
        <v>225</v>
      </c>
      <c r="D45" s="47">
        <v>254</v>
      </c>
      <c r="E45" s="18">
        <v>0.5</v>
      </c>
      <c r="F45" s="19">
        <f t="shared" si="3"/>
        <v>0</v>
      </c>
      <c r="G45" s="19">
        <f t="shared" si="0"/>
        <v>0</v>
      </c>
      <c r="H45" s="14">
        <f t="shared" si="6"/>
        <v>100000</v>
      </c>
      <c r="I45" s="14">
        <f t="shared" si="4"/>
        <v>0</v>
      </c>
      <c r="J45" s="14">
        <f t="shared" si="1"/>
        <v>100000</v>
      </c>
      <c r="K45" s="14">
        <f t="shared" si="2"/>
        <v>5085028.3621808179</v>
      </c>
      <c r="L45" s="21">
        <f t="shared" si="5"/>
        <v>50.850283621808181</v>
      </c>
    </row>
    <row r="46" spans="1:12" x14ac:dyDescent="0.2">
      <c r="A46" s="17">
        <v>37</v>
      </c>
      <c r="B46" s="48">
        <v>0</v>
      </c>
      <c r="C46" s="47">
        <v>243</v>
      </c>
      <c r="D46" s="47">
        <v>235</v>
      </c>
      <c r="E46" s="18">
        <v>0.5</v>
      </c>
      <c r="F46" s="19">
        <f t="shared" si="3"/>
        <v>0</v>
      </c>
      <c r="G46" s="19">
        <f t="shared" si="0"/>
        <v>0</v>
      </c>
      <c r="H46" s="14">
        <f t="shared" si="6"/>
        <v>100000</v>
      </c>
      <c r="I46" s="14">
        <f t="shared" si="4"/>
        <v>0</v>
      </c>
      <c r="J46" s="14">
        <f t="shared" si="1"/>
        <v>100000</v>
      </c>
      <c r="K46" s="14">
        <f t="shared" si="2"/>
        <v>4985028.3621808179</v>
      </c>
      <c r="L46" s="21">
        <f t="shared" si="5"/>
        <v>49.850283621808181</v>
      </c>
    </row>
    <row r="47" spans="1:12" x14ac:dyDescent="0.2">
      <c r="A47" s="17">
        <v>38</v>
      </c>
      <c r="B47" s="48">
        <v>0</v>
      </c>
      <c r="C47" s="47">
        <v>251</v>
      </c>
      <c r="D47" s="47">
        <v>249</v>
      </c>
      <c r="E47" s="18">
        <v>0.5</v>
      </c>
      <c r="F47" s="19">
        <f t="shared" si="3"/>
        <v>0</v>
      </c>
      <c r="G47" s="19">
        <f t="shared" si="0"/>
        <v>0</v>
      </c>
      <c r="H47" s="14">
        <f t="shared" si="6"/>
        <v>100000</v>
      </c>
      <c r="I47" s="14">
        <f t="shared" si="4"/>
        <v>0</v>
      </c>
      <c r="J47" s="14">
        <f t="shared" si="1"/>
        <v>100000</v>
      </c>
      <c r="K47" s="14">
        <f t="shared" si="2"/>
        <v>4885028.3621808179</v>
      </c>
      <c r="L47" s="21">
        <f t="shared" si="5"/>
        <v>48.850283621808181</v>
      </c>
    </row>
    <row r="48" spans="1:12" x14ac:dyDescent="0.2">
      <c r="A48" s="17">
        <v>39</v>
      </c>
      <c r="B48" s="48">
        <v>0</v>
      </c>
      <c r="C48" s="47">
        <v>250</v>
      </c>
      <c r="D48" s="47">
        <v>265</v>
      </c>
      <c r="E48" s="18">
        <v>0.5</v>
      </c>
      <c r="F48" s="19">
        <f t="shared" si="3"/>
        <v>0</v>
      </c>
      <c r="G48" s="19">
        <f t="shared" si="0"/>
        <v>0</v>
      </c>
      <c r="H48" s="14">
        <f t="shared" si="6"/>
        <v>100000</v>
      </c>
      <c r="I48" s="14">
        <f t="shared" si="4"/>
        <v>0</v>
      </c>
      <c r="J48" s="14">
        <f t="shared" si="1"/>
        <v>100000</v>
      </c>
      <c r="K48" s="14">
        <f t="shared" si="2"/>
        <v>4785028.3621808179</v>
      </c>
      <c r="L48" s="21">
        <f t="shared" si="5"/>
        <v>47.850283621808181</v>
      </c>
    </row>
    <row r="49" spans="1:12" x14ac:dyDescent="0.2">
      <c r="A49" s="17">
        <v>40</v>
      </c>
      <c r="B49" s="48">
        <v>0</v>
      </c>
      <c r="C49" s="47">
        <v>287</v>
      </c>
      <c r="D49" s="47">
        <v>258</v>
      </c>
      <c r="E49" s="18">
        <v>0.5</v>
      </c>
      <c r="F49" s="19">
        <f t="shared" si="3"/>
        <v>0</v>
      </c>
      <c r="G49" s="19">
        <f t="shared" si="0"/>
        <v>0</v>
      </c>
      <c r="H49" s="14">
        <f t="shared" si="6"/>
        <v>100000</v>
      </c>
      <c r="I49" s="14">
        <f t="shared" si="4"/>
        <v>0</v>
      </c>
      <c r="J49" s="14">
        <f t="shared" si="1"/>
        <v>100000</v>
      </c>
      <c r="K49" s="14">
        <f t="shared" si="2"/>
        <v>4685028.3621808179</v>
      </c>
      <c r="L49" s="21">
        <f t="shared" si="5"/>
        <v>46.850283621808181</v>
      </c>
    </row>
    <row r="50" spans="1:12" x14ac:dyDescent="0.2">
      <c r="A50" s="17">
        <v>41</v>
      </c>
      <c r="B50" s="48">
        <v>0</v>
      </c>
      <c r="C50" s="47">
        <v>280</v>
      </c>
      <c r="D50" s="47">
        <v>290</v>
      </c>
      <c r="E50" s="18">
        <v>0.5</v>
      </c>
      <c r="F50" s="19">
        <f t="shared" si="3"/>
        <v>0</v>
      </c>
      <c r="G50" s="19">
        <f t="shared" si="0"/>
        <v>0</v>
      </c>
      <c r="H50" s="14">
        <f t="shared" si="6"/>
        <v>100000</v>
      </c>
      <c r="I50" s="14">
        <f t="shared" si="4"/>
        <v>0</v>
      </c>
      <c r="J50" s="14">
        <f t="shared" si="1"/>
        <v>100000</v>
      </c>
      <c r="K50" s="14">
        <f t="shared" si="2"/>
        <v>4585028.3621808179</v>
      </c>
      <c r="L50" s="21">
        <f t="shared" si="5"/>
        <v>45.850283621808181</v>
      </c>
    </row>
    <row r="51" spans="1:12" x14ac:dyDescent="0.2">
      <c r="A51" s="17">
        <v>42</v>
      </c>
      <c r="B51" s="48">
        <v>0</v>
      </c>
      <c r="C51" s="47">
        <v>266</v>
      </c>
      <c r="D51" s="47">
        <v>289</v>
      </c>
      <c r="E51" s="18">
        <v>0.5</v>
      </c>
      <c r="F51" s="19">
        <f t="shared" si="3"/>
        <v>0</v>
      </c>
      <c r="G51" s="19">
        <f t="shared" si="0"/>
        <v>0</v>
      </c>
      <c r="H51" s="14">
        <f t="shared" si="6"/>
        <v>100000</v>
      </c>
      <c r="I51" s="14">
        <f t="shared" si="4"/>
        <v>0</v>
      </c>
      <c r="J51" s="14">
        <f t="shared" si="1"/>
        <v>100000</v>
      </c>
      <c r="K51" s="14">
        <f t="shared" si="2"/>
        <v>4485028.3621808179</v>
      </c>
      <c r="L51" s="21">
        <f t="shared" si="5"/>
        <v>44.850283621808181</v>
      </c>
    </row>
    <row r="52" spans="1:12" x14ac:dyDescent="0.2">
      <c r="A52" s="17">
        <v>43</v>
      </c>
      <c r="B52" s="48">
        <v>0</v>
      </c>
      <c r="C52" s="47">
        <v>295</v>
      </c>
      <c r="D52" s="47">
        <v>278</v>
      </c>
      <c r="E52" s="18">
        <v>0.5</v>
      </c>
      <c r="F52" s="19">
        <f t="shared" si="3"/>
        <v>0</v>
      </c>
      <c r="G52" s="19">
        <f t="shared" si="0"/>
        <v>0</v>
      </c>
      <c r="H52" s="14">
        <f t="shared" si="6"/>
        <v>100000</v>
      </c>
      <c r="I52" s="14">
        <f t="shared" si="4"/>
        <v>0</v>
      </c>
      <c r="J52" s="14">
        <f t="shared" si="1"/>
        <v>100000</v>
      </c>
      <c r="K52" s="14">
        <f t="shared" si="2"/>
        <v>4385028.3621808179</v>
      </c>
      <c r="L52" s="21">
        <f t="shared" si="5"/>
        <v>43.850283621808181</v>
      </c>
    </row>
    <row r="53" spans="1:12" x14ac:dyDescent="0.2">
      <c r="A53" s="17">
        <v>44</v>
      </c>
      <c r="B53" s="48">
        <v>0</v>
      </c>
      <c r="C53" s="47">
        <v>303</v>
      </c>
      <c r="D53" s="47">
        <v>297</v>
      </c>
      <c r="E53" s="18">
        <v>0.5</v>
      </c>
      <c r="F53" s="19">
        <f t="shared" si="3"/>
        <v>0</v>
      </c>
      <c r="G53" s="19">
        <f t="shared" si="0"/>
        <v>0</v>
      </c>
      <c r="H53" s="14">
        <f t="shared" si="6"/>
        <v>100000</v>
      </c>
      <c r="I53" s="14">
        <f t="shared" si="4"/>
        <v>0</v>
      </c>
      <c r="J53" s="14">
        <f t="shared" si="1"/>
        <v>100000</v>
      </c>
      <c r="K53" s="14">
        <f t="shared" si="2"/>
        <v>4285028.3621808179</v>
      </c>
      <c r="L53" s="21">
        <f t="shared" si="5"/>
        <v>42.850283621808181</v>
      </c>
    </row>
    <row r="54" spans="1:12" x14ac:dyDescent="0.2">
      <c r="A54" s="17">
        <v>45</v>
      </c>
      <c r="B54" s="48">
        <v>0</v>
      </c>
      <c r="C54" s="47">
        <v>289</v>
      </c>
      <c r="D54" s="47">
        <v>308</v>
      </c>
      <c r="E54" s="18">
        <v>0.5</v>
      </c>
      <c r="F54" s="19">
        <f t="shared" si="3"/>
        <v>0</v>
      </c>
      <c r="G54" s="19">
        <f t="shared" si="0"/>
        <v>0</v>
      </c>
      <c r="H54" s="14">
        <f t="shared" si="6"/>
        <v>100000</v>
      </c>
      <c r="I54" s="14">
        <f t="shared" si="4"/>
        <v>0</v>
      </c>
      <c r="J54" s="14">
        <f t="shared" si="1"/>
        <v>100000</v>
      </c>
      <c r="K54" s="14">
        <f t="shared" si="2"/>
        <v>4185028.3621808174</v>
      </c>
      <c r="L54" s="21">
        <f t="shared" si="5"/>
        <v>41.850283621808174</v>
      </c>
    </row>
    <row r="55" spans="1:12" x14ac:dyDescent="0.2">
      <c r="A55" s="17">
        <v>46</v>
      </c>
      <c r="B55" s="48">
        <v>0</v>
      </c>
      <c r="C55" s="47">
        <v>277</v>
      </c>
      <c r="D55" s="47">
        <v>296</v>
      </c>
      <c r="E55" s="18">
        <v>0.5</v>
      </c>
      <c r="F55" s="19">
        <f t="shared" si="3"/>
        <v>0</v>
      </c>
      <c r="G55" s="19">
        <f t="shared" si="0"/>
        <v>0</v>
      </c>
      <c r="H55" s="14">
        <f t="shared" si="6"/>
        <v>100000</v>
      </c>
      <c r="I55" s="14">
        <f t="shared" si="4"/>
        <v>0</v>
      </c>
      <c r="J55" s="14">
        <f t="shared" si="1"/>
        <v>100000</v>
      </c>
      <c r="K55" s="14">
        <f t="shared" si="2"/>
        <v>4085028.3621808174</v>
      </c>
      <c r="L55" s="21">
        <f t="shared" si="5"/>
        <v>40.850283621808174</v>
      </c>
    </row>
    <row r="56" spans="1:12" x14ac:dyDescent="0.2">
      <c r="A56" s="17">
        <v>47</v>
      </c>
      <c r="B56" s="48">
        <v>1</v>
      </c>
      <c r="C56" s="47">
        <v>258</v>
      </c>
      <c r="D56" s="47">
        <v>276</v>
      </c>
      <c r="E56" s="18">
        <v>0.5</v>
      </c>
      <c r="F56" s="19">
        <f t="shared" si="3"/>
        <v>3.7453183520599251E-3</v>
      </c>
      <c r="G56" s="19">
        <f t="shared" si="0"/>
        <v>3.7383177570093464E-3</v>
      </c>
      <c r="H56" s="14">
        <f t="shared" si="6"/>
        <v>100000</v>
      </c>
      <c r="I56" s="14">
        <f t="shared" si="4"/>
        <v>373.83177570093466</v>
      </c>
      <c r="J56" s="14">
        <f t="shared" si="1"/>
        <v>99813.084112149532</v>
      </c>
      <c r="K56" s="14">
        <f t="shared" si="2"/>
        <v>3985028.3621808174</v>
      </c>
      <c r="L56" s="21">
        <f t="shared" si="5"/>
        <v>39.850283621808174</v>
      </c>
    </row>
    <row r="57" spans="1:12" x14ac:dyDescent="0.2">
      <c r="A57" s="17">
        <v>48</v>
      </c>
      <c r="B57" s="48">
        <v>0</v>
      </c>
      <c r="C57" s="47">
        <v>279</v>
      </c>
      <c r="D57" s="47">
        <v>259</v>
      </c>
      <c r="E57" s="18">
        <v>0.5</v>
      </c>
      <c r="F57" s="19">
        <f t="shared" si="3"/>
        <v>0</v>
      </c>
      <c r="G57" s="19">
        <f t="shared" si="0"/>
        <v>0</v>
      </c>
      <c r="H57" s="14">
        <f t="shared" si="6"/>
        <v>99626.168224299065</v>
      </c>
      <c r="I57" s="14">
        <f t="shared" si="4"/>
        <v>0</v>
      </c>
      <c r="J57" s="14">
        <f t="shared" si="1"/>
        <v>99626.168224299065</v>
      </c>
      <c r="K57" s="14">
        <f t="shared" si="2"/>
        <v>3885215.2780686677</v>
      </c>
      <c r="L57" s="21">
        <f t="shared" si="5"/>
        <v>38.997939470295258</v>
      </c>
    </row>
    <row r="58" spans="1:12" x14ac:dyDescent="0.2">
      <c r="A58" s="17">
        <v>49</v>
      </c>
      <c r="B58" s="48">
        <v>1</v>
      </c>
      <c r="C58" s="47">
        <v>255</v>
      </c>
      <c r="D58" s="47">
        <v>283</v>
      </c>
      <c r="E58" s="18">
        <v>0.5</v>
      </c>
      <c r="F58" s="19">
        <f t="shared" si="3"/>
        <v>3.7174721189591076E-3</v>
      </c>
      <c r="G58" s="19">
        <f t="shared" si="0"/>
        <v>3.7105751391465678E-3</v>
      </c>
      <c r="H58" s="14">
        <f t="shared" si="6"/>
        <v>99626.168224299065</v>
      </c>
      <c r="I58" s="14">
        <f t="shared" si="4"/>
        <v>369.67038302151786</v>
      </c>
      <c r="J58" s="14">
        <f t="shared" si="1"/>
        <v>99441.333032788316</v>
      </c>
      <c r="K58" s="14">
        <f t="shared" si="2"/>
        <v>3785589.1098443689</v>
      </c>
      <c r="L58" s="21">
        <f t="shared" si="5"/>
        <v>37.997939470295258</v>
      </c>
    </row>
    <row r="59" spans="1:12" x14ac:dyDescent="0.2">
      <c r="A59" s="17">
        <v>50</v>
      </c>
      <c r="B59" s="48">
        <v>1</v>
      </c>
      <c r="C59" s="47">
        <v>268</v>
      </c>
      <c r="D59" s="47">
        <v>256</v>
      </c>
      <c r="E59" s="18">
        <v>0.5</v>
      </c>
      <c r="F59" s="19">
        <f t="shared" si="3"/>
        <v>3.8167938931297708E-3</v>
      </c>
      <c r="G59" s="19">
        <f t="shared" si="0"/>
        <v>3.8095238095238091E-3</v>
      </c>
      <c r="H59" s="14">
        <f t="shared" si="6"/>
        <v>99256.497841277553</v>
      </c>
      <c r="I59" s="14">
        <f t="shared" si="4"/>
        <v>378.11999177629542</v>
      </c>
      <c r="J59" s="14">
        <f t="shared" si="1"/>
        <v>99067.437845389402</v>
      </c>
      <c r="K59" s="14">
        <f t="shared" si="2"/>
        <v>3686147.7768115806</v>
      </c>
      <c r="L59" s="21">
        <f t="shared" si="5"/>
        <v>37.137596600538444</v>
      </c>
    </row>
    <row r="60" spans="1:12" x14ac:dyDescent="0.2">
      <c r="A60" s="17">
        <v>51</v>
      </c>
      <c r="B60" s="48">
        <v>0</v>
      </c>
      <c r="C60" s="47">
        <v>275</v>
      </c>
      <c r="D60" s="47">
        <v>269</v>
      </c>
      <c r="E60" s="18">
        <v>0.5</v>
      </c>
      <c r="F60" s="19">
        <f t="shared" si="3"/>
        <v>0</v>
      </c>
      <c r="G60" s="19">
        <f t="shared" si="0"/>
        <v>0</v>
      </c>
      <c r="H60" s="14">
        <f t="shared" si="6"/>
        <v>98878.377849501252</v>
      </c>
      <c r="I60" s="14">
        <f t="shared" si="4"/>
        <v>0</v>
      </c>
      <c r="J60" s="14">
        <f t="shared" si="1"/>
        <v>98878.377849501252</v>
      </c>
      <c r="K60" s="14">
        <f t="shared" si="2"/>
        <v>3587080.3389661913</v>
      </c>
      <c r="L60" s="21">
        <f t="shared" si="5"/>
        <v>36.277702132471674</v>
      </c>
    </row>
    <row r="61" spans="1:12" x14ac:dyDescent="0.2">
      <c r="A61" s="17">
        <v>52</v>
      </c>
      <c r="B61" s="48">
        <v>1</v>
      </c>
      <c r="C61" s="47">
        <v>280</v>
      </c>
      <c r="D61" s="47">
        <v>284</v>
      </c>
      <c r="E61" s="18">
        <v>0.5</v>
      </c>
      <c r="F61" s="19">
        <f t="shared" si="3"/>
        <v>3.5460992907801418E-3</v>
      </c>
      <c r="G61" s="19">
        <f t="shared" si="0"/>
        <v>3.5398230088495575E-3</v>
      </c>
      <c r="H61" s="14">
        <f t="shared" si="6"/>
        <v>98878.377849501252</v>
      </c>
      <c r="I61" s="14">
        <f t="shared" si="4"/>
        <v>350.01195698938494</v>
      </c>
      <c r="J61" s="14">
        <f t="shared" si="1"/>
        <v>98703.371871006559</v>
      </c>
      <c r="K61" s="14">
        <f t="shared" si="2"/>
        <v>3488201.9611166902</v>
      </c>
      <c r="L61" s="21">
        <f t="shared" si="5"/>
        <v>35.277702132471674</v>
      </c>
    </row>
    <row r="62" spans="1:12" x14ac:dyDescent="0.2">
      <c r="A62" s="17">
        <v>53</v>
      </c>
      <c r="B62" s="48">
        <v>0</v>
      </c>
      <c r="C62" s="47">
        <v>238</v>
      </c>
      <c r="D62" s="47">
        <v>286</v>
      </c>
      <c r="E62" s="18">
        <v>0.5</v>
      </c>
      <c r="F62" s="19">
        <f t="shared" si="3"/>
        <v>0</v>
      </c>
      <c r="G62" s="19">
        <f t="shared" si="0"/>
        <v>0</v>
      </c>
      <c r="H62" s="14">
        <f t="shared" si="6"/>
        <v>98528.365892511865</v>
      </c>
      <c r="I62" s="14">
        <f t="shared" si="4"/>
        <v>0</v>
      </c>
      <c r="J62" s="14">
        <f t="shared" si="1"/>
        <v>98528.365892511865</v>
      </c>
      <c r="K62" s="14">
        <f t="shared" si="2"/>
        <v>3389498.5892456835</v>
      </c>
      <c r="L62" s="21">
        <f t="shared" si="5"/>
        <v>34.401246367400525</v>
      </c>
    </row>
    <row r="63" spans="1:12" x14ac:dyDescent="0.2">
      <c r="A63" s="17">
        <v>54</v>
      </c>
      <c r="B63" s="48">
        <v>1</v>
      </c>
      <c r="C63" s="47">
        <v>247</v>
      </c>
      <c r="D63" s="47">
        <v>242</v>
      </c>
      <c r="E63" s="18">
        <v>0.5</v>
      </c>
      <c r="F63" s="19">
        <f t="shared" si="3"/>
        <v>4.0899795501022499E-3</v>
      </c>
      <c r="G63" s="19">
        <f t="shared" si="0"/>
        <v>4.0816326530612249E-3</v>
      </c>
      <c r="H63" s="14">
        <f t="shared" si="6"/>
        <v>98528.365892511865</v>
      </c>
      <c r="I63" s="14">
        <f t="shared" si="4"/>
        <v>402.15659547964032</v>
      </c>
      <c r="J63" s="14">
        <f t="shared" si="1"/>
        <v>98327.287594772046</v>
      </c>
      <c r="K63" s="14">
        <f t="shared" si="2"/>
        <v>3290970.2233531717</v>
      </c>
      <c r="L63" s="21">
        <f t="shared" si="5"/>
        <v>33.401246367400525</v>
      </c>
    </row>
    <row r="64" spans="1:12" x14ac:dyDescent="0.2">
      <c r="A64" s="17">
        <v>55</v>
      </c>
      <c r="B64" s="48">
        <v>1</v>
      </c>
      <c r="C64" s="47">
        <v>239</v>
      </c>
      <c r="D64" s="47">
        <v>247</v>
      </c>
      <c r="E64" s="18">
        <v>0.5</v>
      </c>
      <c r="F64" s="19">
        <f t="shared" si="3"/>
        <v>4.11522633744856E-3</v>
      </c>
      <c r="G64" s="19">
        <f t="shared" si="0"/>
        <v>4.106776180698153E-3</v>
      </c>
      <c r="H64" s="14">
        <f t="shared" si="6"/>
        <v>98126.209297032226</v>
      </c>
      <c r="I64" s="14">
        <f t="shared" si="4"/>
        <v>402.98237904325362</v>
      </c>
      <c r="J64" s="14">
        <f t="shared" si="1"/>
        <v>97924.718107510591</v>
      </c>
      <c r="K64" s="14">
        <f t="shared" si="2"/>
        <v>3192642.9357583998</v>
      </c>
      <c r="L64" s="21">
        <f t="shared" si="5"/>
        <v>32.536087541037411</v>
      </c>
    </row>
    <row r="65" spans="1:12" x14ac:dyDescent="0.2">
      <c r="A65" s="17">
        <v>56</v>
      </c>
      <c r="B65" s="48">
        <v>0</v>
      </c>
      <c r="C65" s="47">
        <v>211</v>
      </c>
      <c r="D65" s="47">
        <v>248</v>
      </c>
      <c r="E65" s="18">
        <v>0.5</v>
      </c>
      <c r="F65" s="19">
        <f t="shared" si="3"/>
        <v>0</v>
      </c>
      <c r="G65" s="19">
        <f t="shared" si="0"/>
        <v>0</v>
      </c>
      <c r="H65" s="14">
        <f t="shared" si="6"/>
        <v>97723.22691798897</v>
      </c>
      <c r="I65" s="14">
        <f t="shared" si="4"/>
        <v>0</v>
      </c>
      <c r="J65" s="14">
        <f t="shared" si="1"/>
        <v>97723.22691798897</v>
      </c>
      <c r="K65" s="14">
        <f t="shared" si="2"/>
        <v>3094718.2176508894</v>
      </c>
      <c r="L65" s="21">
        <f t="shared" si="5"/>
        <v>31.668195118526231</v>
      </c>
    </row>
    <row r="66" spans="1:12" x14ac:dyDescent="0.2">
      <c r="A66" s="17">
        <v>57</v>
      </c>
      <c r="B66" s="48">
        <v>0</v>
      </c>
      <c r="C66" s="47">
        <v>238</v>
      </c>
      <c r="D66" s="47">
        <v>214</v>
      </c>
      <c r="E66" s="18">
        <v>0.5</v>
      </c>
      <c r="F66" s="19">
        <f t="shared" si="3"/>
        <v>0</v>
      </c>
      <c r="G66" s="19">
        <f t="shared" si="0"/>
        <v>0</v>
      </c>
      <c r="H66" s="14">
        <f t="shared" si="6"/>
        <v>97723.22691798897</v>
      </c>
      <c r="I66" s="14">
        <f t="shared" si="4"/>
        <v>0</v>
      </c>
      <c r="J66" s="14">
        <f t="shared" si="1"/>
        <v>97723.22691798897</v>
      </c>
      <c r="K66" s="14">
        <f t="shared" si="2"/>
        <v>2996994.9907329003</v>
      </c>
      <c r="L66" s="21">
        <f t="shared" si="5"/>
        <v>30.668195118526228</v>
      </c>
    </row>
    <row r="67" spans="1:12" x14ac:dyDescent="0.2">
      <c r="A67" s="17">
        <v>58</v>
      </c>
      <c r="B67" s="48">
        <v>1</v>
      </c>
      <c r="C67" s="47">
        <v>199</v>
      </c>
      <c r="D67" s="47">
        <v>248</v>
      </c>
      <c r="E67" s="18">
        <v>0.5</v>
      </c>
      <c r="F67" s="19">
        <f t="shared" si="3"/>
        <v>4.4742729306487695E-3</v>
      </c>
      <c r="G67" s="19">
        <f t="shared" si="0"/>
        <v>4.464285714285714E-3</v>
      </c>
      <c r="H67" s="14">
        <f t="shared" si="6"/>
        <v>97723.22691798897</v>
      </c>
      <c r="I67" s="14">
        <f t="shared" si="4"/>
        <v>436.26440588387931</v>
      </c>
      <c r="J67" s="14">
        <f t="shared" si="1"/>
        <v>97505.094715047031</v>
      </c>
      <c r="K67" s="14">
        <f t="shared" si="2"/>
        <v>2899271.7638149112</v>
      </c>
      <c r="L67" s="21">
        <f t="shared" si="5"/>
        <v>29.668195118526228</v>
      </c>
    </row>
    <row r="68" spans="1:12" x14ac:dyDescent="0.2">
      <c r="A68" s="17">
        <v>59</v>
      </c>
      <c r="B68" s="48">
        <v>0</v>
      </c>
      <c r="C68" s="47">
        <v>203</v>
      </c>
      <c r="D68" s="47">
        <v>211</v>
      </c>
      <c r="E68" s="18">
        <v>0.5</v>
      </c>
      <c r="F68" s="19">
        <f t="shared" si="3"/>
        <v>0</v>
      </c>
      <c r="G68" s="19">
        <f t="shared" si="0"/>
        <v>0</v>
      </c>
      <c r="H68" s="14">
        <f t="shared" si="6"/>
        <v>97286.962512105092</v>
      </c>
      <c r="I68" s="14">
        <f t="shared" si="4"/>
        <v>0</v>
      </c>
      <c r="J68" s="14">
        <f t="shared" si="1"/>
        <v>97286.962512105092</v>
      </c>
      <c r="K68" s="14">
        <f t="shared" si="2"/>
        <v>2801766.6690998641</v>
      </c>
      <c r="L68" s="21">
        <f t="shared" si="5"/>
        <v>28.798994199775223</v>
      </c>
    </row>
    <row r="69" spans="1:12" x14ac:dyDescent="0.2">
      <c r="A69" s="17">
        <v>60</v>
      </c>
      <c r="B69" s="48">
        <v>0</v>
      </c>
      <c r="C69" s="47">
        <v>179</v>
      </c>
      <c r="D69" s="47">
        <v>209</v>
      </c>
      <c r="E69" s="18">
        <v>0.5</v>
      </c>
      <c r="F69" s="19">
        <f t="shared" si="3"/>
        <v>0</v>
      </c>
      <c r="G69" s="19">
        <f t="shared" si="0"/>
        <v>0</v>
      </c>
      <c r="H69" s="14">
        <f t="shared" si="6"/>
        <v>97286.962512105092</v>
      </c>
      <c r="I69" s="14">
        <f t="shared" si="4"/>
        <v>0</v>
      </c>
      <c r="J69" s="14">
        <f t="shared" si="1"/>
        <v>97286.962512105092</v>
      </c>
      <c r="K69" s="14">
        <f t="shared" si="2"/>
        <v>2704479.7065877588</v>
      </c>
      <c r="L69" s="21">
        <f t="shared" si="5"/>
        <v>27.798994199775223</v>
      </c>
    </row>
    <row r="70" spans="1:12" x14ac:dyDescent="0.2">
      <c r="A70" s="17">
        <v>61</v>
      </c>
      <c r="B70" s="48">
        <v>2</v>
      </c>
      <c r="C70" s="47">
        <v>188</v>
      </c>
      <c r="D70" s="47">
        <v>184</v>
      </c>
      <c r="E70" s="18">
        <v>0.5</v>
      </c>
      <c r="F70" s="19">
        <f t="shared" si="3"/>
        <v>1.0752688172043012E-2</v>
      </c>
      <c r="G70" s="19">
        <f t="shared" si="0"/>
        <v>1.0695187165775402E-2</v>
      </c>
      <c r="H70" s="14">
        <f t="shared" si="6"/>
        <v>97286.962512105092</v>
      </c>
      <c r="I70" s="14">
        <f t="shared" si="4"/>
        <v>1040.502272856739</v>
      </c>
      <c r="J70" s="14">
        <f t="shared" si="1"/>
        <v>96766.711375676721</v>
      </c>
      <c r="K70" s="14">
        <f t="shared" si="2"/>
        <v>2607192.7440756536</v>
      </c>
      <c r="L70" s="21">
        <f t="shared" si="5"/>
        <v>26.798994199775219</v>
      </c>
    </row>
    <row r="71" spans="1:12" x14ac:dyDescent="0.2">
      <c r="A71" s="17">
        <v>62</v>
      </c>
      <c r="B71" s="48">
        <v>0</v>
      </c>
      <c r="C71" s="47">
        <v>182</v>
      </c>
      <c r="D71" s="47">
        <v>187</v>
      </c>
      <c r="E71" s="18">
        <v>0.5</v>
      </c>
      <c r="F71" s="19">
        <f t="shared" si="3"/>
        <v>0</v>
      </c>
      <c r="G71" s="19">
        <f t="shared" si="0"/>
        <v>0</v>
      </c>
      <c r="H71" s="14">
        <f t="shared" si="6"/>
        <v>96246.46023924835</v>
      </c>
      <c r="I71" s="14">
        <f t="shared" si="4"/>
        <v>0</v>
      </c>
      <c r="J71" s="14">
        <f t="shared" si="1"/>
        <v>96246.46023924835</v>
      </c>
      <c r="K71" s="14">
        <f t="shared" si="2"/>
        <v>2510426.032699977</v>
      </c>
      <c r="L71" s="21">
        <f t="shared" si="5"/>
        <v>26.083307650583603</v>
      </c>
    </row>
    <row r="72" spans="1:12" x14ac:dyDescent="0.2">
      <c r="A72" s="17">
        <v>63</v>
      </c>
      <c r="B72" s="48">
        <v>0</v>
      </c>
      <c r="C72" s="47">
        <v>161</v>
      </c>
      <c r="D72" s="47">
        <v>184</v>
      </c>
      <c r="E72" s="18">
        <v>0.5</v>
      </c>
      <c r="F72" s="19">
        <f t="shared" si="3"/>
        <v>0</v>
      </c>
      <c r="G72" s="19">
        <f t="shared" si="0"/>
        <v>0</v>
      </c>
      <c r="H72" s="14">
        <f t="shared" si="6"/>
        <v>96246.46023924835</v>
      </c>
      <c r="I72" s="14">
        <f t="shared" si="4"/>
        <v>0</v>
      </c>
      <c r="J72" s="14">
        <f t="shared" si="1"/>
        <v>96246.46023924835</v>
      </c>
      <c r="K72" s="14">
        <f t="shared" si="2"/>
        <v>2414179.5724607287</v>
      </c>
      <c r="L72" s="21">
        <f t="shared" si="5"/>
        <v>25.083307650583603</v>
      </c>
    </row>
    <row r="73" spans="1:12" x14ac:dyDescent="0.2">
      <c r="A73" s="17">
        <v>64</v>
      </c>
      <c r="B73" s="48">
        <v>2</v>
      </c>
      <c r="C73" s="47">
        <v>171</v>
      </c>
      <c r="D73" s="47">
        <v>168</v>
      </c>
      <c r="E73" s="18">
        <v>0.5</v>
      </c>
      <c r="F73" s="19">
        <f t="shared" si="3"/>
        <v>1.1799410029498525E-2</v>
      </c>
      <c r="G73" s="19">
        <f t="shared" ref="G73:G108" si="7">F73/((1+(1-E73)*F73))</f>
        <v>1.1730205278592374E-2</v>
      </c>
      <c r="H73" s="14">
        <f t="shared" si="6"/>
        <v>96246.46023924835</v>
      </c>
      <c r="I73" s="14">
        <f t="shared" si="4"/>
        <v>1128.990735944262</v>
      </c>
      <c r="J73" s="14">
        <f t="shared" ref="J73:J108" si="8">H74+I73*E73</f>
        <v>95681.964871276228</v>
      </c>
      <c r="K73" s="14">
        <f t="shared" ref="K73:K97" si="9">K74+J73</f>
        <v>2317933.1122214803</v>
      </c>
      <c r="L73" s="21">
        <f t="shared" si="5"/>
        <v>24.083307650583603</v>
      </c>
    </row>
    <row r="74" spans="1:12" x14ac:dyDescent="0.2">
      <c r="A74" s="17">
        <v>65</v>
      </c>
      <c r="B74" s="48">
        <v>0</v>
      </c>
      <c r="C74" s="47">
        <v>170</v>
      </c>
      <c r="D74" s="47">
        <v>171</v>
      </c>
      <c r="E74" s="18">
        <v>0.5</v>
      </c>
      <c r="F74" s="19">
        <f t="shared" ref="F74:F108" si="10">B74/((C74+D74)/2)</f>
        <v>0</v>
      </c>
      <c r="G74" s="19">
        <f t="shared" si="7"/>
        <v>0</v>
      </c>
      <c r="H74" s="14">
        <f t="shared" si="6"/>
        <v>95117.469503304092</v>
      </c>
      <c r="I74" s="14">
        <f t="shared" ref="I74:I108" si="11">H74*G74</f>
        <v>0</v>
      </c>
      <c r="J74" s="14">
        <f t="shared" si="8"/>
        <v>95117.469503304092</v>
      </c>
      <c r="K74" s="14">
        <f t="shared" si="9"/>
        <v>2222251.1473502042</v>
      </c>
      <c r="L74" s="21">
        <f t="shared" ref="L74:L108" si="12">K74/H74</f>
        <v>23.363228216169166</v>
      </c>
    </row>
    <row r="75" spans="1:12" x14ac:dyDescent="0.2">
      <c r="A75" s="17">
        <v>66</v>
      </c>
      <c r="B75" s="48">
        <v>1</v>
      </c>
      <c r="C75" s="47">
        <v>142</v>
      </c>
      <c r="D75" s="47">
        <v>176</v>
      </c>
      <c r="E75" s="18">
        <v>0.5</v>
      </c>
      <c r="F75" s="19">
        <f t="shared" si="10"/>
        <v>6.2893081761006293E-3</v>
      </c>
      <c r="G75" s="19">
        <f t="shared" si="7"/>
        <v>6.269592476489028E-3</v>
      </c>
      <c r="H75" s="14">
        <f t="shared" ref="H75:H108" si="13">H74-I74</f>
        <v>95117.469503304092</v>
      </c>
      <c r="I75" s="14">
        <f t="shared" si="11"/>
        <v>596.34777118058992</v>
      </c>
      <c r="J75" s="14">
        <f t="shared" si="8"/>
        <v>94819.295617713797</v>
      </c>
      <c r="K75" s="14">
        <f t="shared" si="9"/>
        <v>2127133.6778469002</v>
      </c>
      <c r="L75" s="21">
        <f t="shared" si="12"/>
        <v>22.363228216169166</v>
      </c>
    </row>
    <row r="76" spans="1:12" x14ac:dyDescent="0.2">
      <c r="A76" s="17">
        <v>67</v>
      </c>
      <c r="B76" s="48">
        <v>1</v>
      </c>
      <c r="C76" s="47">
        <v>145</v>
      </c>
      <c r="D76" s="47">
        <v>144</v>
      </c>
      <c r="E76" s="18">
        <v>0.5</v>
      </c>
      <c r="F76" s="19">
        <f t="shared" si="10"/>
        <v>6.920415224913495E-3</v>
      </c>
      <c r="G76" s="19">
        <f t="shared" si="7"/>
        <v>6.8965517241379309E-3</v>
      </c>
      <c r="H76" s="14">
        <f t="shared" si="13"/>
        <v>94521.121732123502</v>
      </c>
      <c r="I76" s="14">
        <f t="shared" si="11"/>
        <v>651.86980504912754</v>
      </c>
      <c r="J76" s="14">
        <f t="shared" si="8"/>
        <v>94195.186829598941</v>
      </c>
      <c r="K76" s="14">
        <f t="shared" si="9"/>
        <v>2032314.3822291866</v>
      </c>
      <c r="L76" s="21">
        <f t="shared" si="12"/>
        <v>21.501166564536167</v>
      </c>
    </row>
    <row r="77" spans="1:12" x14ac:dyDescent="0.2">
      <c r="A77" s="17">
        <v>68</v>
      </c>
      <c r="B77" s="48">
        <v>0</v>
      </c>
      <c r="C77" s="47">
        <v>168</v>
      </c>
      <c r="D77" s="47">
        <v>148</v>
      </c>
      <c r="E77" s="18">
        <v>0.5</v>
      </c>
      <c r="F77" s="19">
        <f t="shared" si="10"/>
        <v>0</v>
      </c>
      <c r="G77" s="19">
        <f t="shared" si="7"/>
        <v>0</v>
      </c>
      <c r="H77" s="14">
        <f t="shared" si="13"/>
        <v>93869.25192707438</v>
      </c>
      <c r="I77" s="14">
        <f t="shared" si="11"/>
        <v>0</v>
      </c>
      <c r="J77" s="14">
        <f t="shared" si="8"/>
        <v>93869.25192707438</v>
      </c>
      <c r="K77" s="14">
        <f t="shared" si="9"/>
        <v>1938119.1953995877</v>
      </c>
      <c r="L77" s="21">
        <f t="shared" si="12"/>
        <v>20.647007999012111</v>
      </c>
    </row>
    <row r="78" spans="1:12" x14ac:dyDescent="0.2">
      <c r="A78" s="17">
        <v>69</v>
      </c>
      <c r="B78" s="48">
        <v>0</v>
      </c>
      <c r="C78" s="47">
        <v>164</v>
      </c>
      <c r="D78" s="47">
        <v>172</v>
      </c>
      <c r="E78" s="18">
        <v>0.5</v>
      </c>
      <c r="F78" s="19">
        <f t="shared" si="10"/>
        <v>0</v>
      </c>
      <c r="G78" s="19">
        <f t="shared" si="7"/>
        <v>0</v>
      </c>
      <c r="H78" s="14">
        <f t="shared" si="13"/>
        <v>93869.25192707438</v>
      </c>
      <c r="I78" s="14">
        <f t="shared" si="11"/>
        <v>0</v>
      </c>
      <c r="J78" s="14">
        <f t="shared" si="8"/>
        <v>93869.25192707438</v>
      </c>
      <c r="K78" s="14">
        <f t="shared" si="9"/>
        <v>1844249.9434725135</v>
      </c>
      <c r="L78" s="21">
        <f t="shared" si="12"/>
        <v>19.647007999012111</v>
      </c>
    </row>
    <row r="79" spans="1:12" x14ac:dyDescent="0.2">
      <c r="A79" s="17">
        <v>70</v>
      </c>
      <c r="B79" s="48">
        <v>1</v>
      </c>
      <c r="C79" s="47">
        <v>171</v>
      </c>
      <c r="D79" s="47">
        <v>166</v>
      </c>
      <c r="E79" s="18">
        <v>0.5</v>
      </c>
      <c r="F79" s="19">
        <f t="shared" si="10"/>
        <v>5.9347181008902079E-3</v>
      </c>
      <c r="G79" s="19">
        <f t="shared" si="7"/>
        <v>5.9171597633136093E-3</v>
      </c>
      <c r="H79" s="14">
        <f t="shared" si="13"/>
        <v>93869.25192707438</v>
      </c>
      <c r="I79" s="14">
        <f t="shared" si="11"/>
        <v>555.43936051523303</v>
      </c>
      <c r="J79" s="14">
        <f t="shared" si="8"/>
        <v>93591.532246816772</v>
      </c>
      <c r="K79" s="14">
        <f t="shared" si="9"/>
        <v>1750380.6915454392</v>
      </c>
      <c r="L79" s="21">
        <f t="shared" si="12"/>
        <v>18.647007999012114</v>
      </c>
    </row>
    <row r="80" spans="1:12" x14ac:dyDescent="0.2">
      <c r="A80" s="17">
        <v>71</v>
      </c>
      <c r="B80" s="48">
        <v>2</v>
      </c>
      <c r="C80" s="47">
        <v>140</v>
      </c>
      <c r="D80" s="47">
        <v>167</v>
      </c>
      <c r="E80" s="18">
        <v>0.5</v>
      </c>
      <c r="F80" s="19">
        <f t="shared" si="10"/>
        <v>1.3029315960912053E-2</v>
      </c>
      <c r="G80" s="19">
        <f t="shared" si="7"/>
        <v>1.2944983818770227E-2</v>
      </c>
      <c r="H80" s="14">
        <f t="shared" si="13"/>
        <v>93313.812566559151</v>
      </c>
      <c r="I80" s="14">
        <f t="shared" si="11"/>
        <v>1207.9457937418661</v>
      </c>
      <c r="J80" s="14">
        <f t="shared" si="8"/>
        <v>92709.839669688226</v>
      </c>
      <c r="K80" s="14">
        <f t="shared" si="9"/>
        <v>1656789.1592986225</v>
      </c>
      <c r="L80" s="21">
        <f t="shared" si="12"/>
        <v>17.755025903768139</v>
      </c>
    </row>
    <row r="81" spans="1:12" x14ac:dyDescent="0.2">
      <c r="A81" s="17">
        <v>72</v>
      </c>
      <c r="B81" s="48">
        <v>1</v>
      </c>
      <c r="C81" s="47">
        <v>146</v>
      </c>
      <c r="D81" s="47">
        <v>140</v>
      </c>
      <c r="E81" s="18">
        <v>0.5</v>
      </c>
      <c r="F81" s="19">
        <f t="shared" si="10"/>
        <v>6.993006993006993E-3</v>
      </c>
      <c r="G81" s="19">
        <f t="shared" si="7"/>
        <v>6.9686411149825784E-3</v>
      </c>
      <c r="H81" s="14">
        <f t="shared" si="13"/>
        <v>92105.866772817288</v>
      </c>
      <c r="I81" s="14">
        <f t="shared" si="11"/>
        <v>641.85273012416224</v>
      </c>
      <c r="J81" s="14">
        <f t="shared" si="8"/>
        <v>91784.940407755217</v>
      </c>
      <c r="K81" s="14">
        <f t="shared" si="9"/>
        <v>1564079.3196289344</v>
      </c>
      <c r="L81" s="21">
        <f t="shared" si="12"/>
        <v>16.9813213254569</v>
      </c>
    </row>
    <row r="82" spans="1:12" x14ac:dyDescent="0.2">
      <c r="A82" s="17">
        <v>73</v>
      </c>
      <c r="B82" s="48">
        <v>3</v>
      </c>
      <c r="C82" s="47">
        <v>135</v>
      </c>
      <c r="D82" s="47">
        <v>145</v>
      </c>
      <c r="E82" s="18">
        <v>0.5</v>
      </c>
      <c r="F82" s="19">
        <f t="shared" si="10"/>
        <v>2.1428571428571429E-2</v>
      </c>
      <c r="G82" s="19">
        <f t="shared" si="7"/>
        <v>2.1201413427561839E-2</v>
      </c>
      <c r="H82" s="14">
        <f t="shared" si="13"/>
        <v>91464.014042693132</v>
      </c>
      <c r="I82" s="14">
        <f t="shared" si="11"/>
        <v>1939.1663754634587</v>
      </c>
      <c r="J82" s="14">
        <f t="shared" si="8"/>
        <v>90494.430854961392</v>
      </c>
      <c r="K82" s="14">
        <f t="shared" si="9"/>
        <v>1472294.3792211791</v>
      </c>
      <c r="L82" s="21">
        <f t="shared" si="12"/>
        <v>16.096979720723262</v>
      </c>
    </row>
    <row r="83" spans="1:12" x14ac:dyDescent="0.2">
      <c r="A83" s="17">
        <v>74</v>
      </c>
      <c r="B83" s="48">
        <v>2</v>
      </c>
      <c r="C83" s="47">
        <v>144</v>
      </c>
      <c r="D83" s="47">
        <v>136</v>
      </c>
      <c r="E83" s="18">
        <v>0.5</v>
      </c>
      <c r="F83" s="19">
        <f t="shared" si="10"/>
        <v>1.4285714285714285E-2</v>
      </c>
      <c r="G83" s="19">
        <f t="shared" si="7"/>
        <v>1.4184397163120567E-2</v>
      </c>
      <c r="H83" s="14">
        <f t="shared" si="13"/>
        <v>89524.847667229667</v>
      </c>
      <c r="I83" s="14">
        <f t="shared" si="11"/>
        <v>1269.8559952798535</v>
      </c>
      <c r="J83" s="14">
        <f t="shared" si="8"/>
        <v>88889.919669589741</v>
      </c>
      <c r="K83" s="14">
        <f t="shared" si="9"/>
        <v>1381799.9483662175</v>
      </c>
      <c r="L83" s="21">
        <f t="shared" si="12"/>
        <v>15.434820436695608</v>
      </c>
    </row>
    <row r="84" spans="1:12" x14ac:dyDescent="0.2">
      <c r="A84" s="17">
        <v>75</v>
      </c>
      <c r="B84" s="48">
        <v>2</v>
      </c>
      <c r="C84" s="47">
        <v>107</v>
      </c>
      <c r="D84" s="47">
        <v>150</v>
      </c>
      <c r="E84" s="18">
        <v>0.5</v>
      </c>
      <c r="F84" s="19">
        <f t="shared" si="10"/>
        <v>1.556420233463035E-2</v>
      </c>
      <c r="G84" s="19">
        <f t="shared" si="7"/>
        <v>1.5444015444015444E-2</v>
      </c>
      <c r="H84" s="14">
        <f t="shared" si="13"/>
        <v>88254.991671949814</v>
      </c>
      <c r="I84" s="14">
        <f t="shared" si="11"/>
        <v>1363.0114543930474</v>
      </c>
      <c r="J84" s="14">
        <f t="shared" si="8"/>
        <v>87573.48594475328</v>
      </c>
      <c r="K84" s="14">
        <f t="shared" si="9"/>
        <v>1292910.0286966278</v>
      </c>
      <c r="L84" s="21">
        <f t="shared" si="12"/>
        <v>14.649709939381875</v>
      </c>
    </row>
    <row r="85" spans="1:12" x14ac:dyDescent="0.2">
      <c r="A85" s="17">
        <v>76</v>
      </c>
      <c r="B85" s="48">
        <v>2</v>
      </c>
      <c r="C85" s="47">
        <v>98</v>
      </c>
      <c r="D85" s="47">
        <v>104</v>
      </c>
      <c r="E85" s="18">
        <v>0.5</v>
      </c>
      <c r="F85" s="19">
        <f t="shared" si="10"/>
        <v>1.9801980198019802E-2</v>
      </c>
      <c r="G85" s="19">
        <f t="shared" si="7"/>
        <v>1.9607843137254902E-2</v>
      </c>
      <c r="H85" s="14">
        <f t="shared" si="13"/>
        <v>86891.98021755676</v>
      </c>
      <c r="I85" s="14">
        <f t="shared" si="11"/>
        <v>1703.7643179913091</v>
      </c>
      <c r="J85" s="14">
        <f t="shared" si="8"/>
        <v>86040.098058561096</v>
      </c>
      <c r="K85" s="14">
        <f t="shared" si="9"/>
        <v>1205336.5427518745</v>
      </c>
      <c r="L85" s="21">
        <f t="shared" si="12"/>
        <v>13.871666173725121</v>
      </c>
    </row>
    <row r="86" spans="1:12" x14ac:dyDescent="0.2">
      <c r="A86" s="17">
        <v>77</v>
      </c>
      <c r="B86" s="48">
        <v>2</v>
      </c>
      <c r="C86" s="47">
        <v>149</v>
      </c>
      <c r="D86" s="47">
        <v>97</v>
      </c>
      <c r="E86" s="18">
        <v>0.5</v>
      </c>
      <c r="F86" s="19">
        <f t="shared" si="10"/>
        <v>1.6260162601626018E-2</v>
      </c>
      <c r="G86" s="19">
        <f t="shared" si="7"/>
        <v>1.6129032258064519E-2</v>
      </c>
      <c r="H86" s="14">
        <f t="shared" si="13"/>
        <v>85188.215899565446</v>
      </c>
      <c r="I86" s="14">
        <f t="shared" si="11"/>
        <v>1374.0034822510559</v>
      </c>
      <c r="J86" s="14">
        <f t="shared" si="8"/>
        <v>84501.214158439921</v>
      </c>
      <c r="K86" s="14">
        <f t="shared" si="9"/>
        <v>1119296.4446933134</v>
      </c>
      <c r="L86" s="21">
        <f t="shared" si="12"/>
        <v>13.139099497199625</v>
      </c>
    </row>
    <row r="87" spans="1:12" x14ac:dyDescent="0.2">
      <c r="A87" s="17">
        <v>78</v>
      </c>
      <c r="B87" s="48">
        <v>2</v>
      </c>
      <c r="C87" s="47">
        <v>89</v>
      </c>
      <c r="D87" s="47">
        <v>153</v>
      </c>
      <c r="E87" s="18">
        <v>0.5</v>
      </c>
      <c r="F87" s="19">
        <f t="shared" si="10"/>
        <v>1.6528925619834711E-2</v>
      </c>
      <c r="G87" s="19">
        <f t="shared" si="7"/>
        <v>1.6393442622950821E-2</v>
      </c>
      <c r="H87" s="14">
        <f t="shared" si="13"/>
        <v>83814.212417314397</v>
      </c>
      <c r="I87" s="14">
        <f t="shared" si="11"/>
        <v>1374.0034822510559</v>
      </c>
      <c r="J87" s="14">
        <f t="shared" si="8"/>
        <v>83127.210676188872</v>
      </c>
      <c r="K87" s="14">
        <f t="shared" si="9"/>
        <v>1034795.2305348734</v>
      </c>
      <c r="L87" s="21">
        <f t="shared" si="12"/>
        <v>12.346297849612732</v>
      </c>
    </row>
    <row r="88" spans="1:12" x14ac:dyDescent="0.2">
      <c r="A88" s="17">
        <v>79</v>
      </c>
      <c r="B88" s="48">
        <v>4</v>
      </c>
      <c r="C88" s="47">
        <v>118</v>
      </c>
      <c r="D88" s="47">
        <v>90</v>
      </c>
      <c r="E88" s="18">
        <v>0.5</v>
      </c>
      <c r="F88" s="19">
        <f t="shared" si="10"/>
        <v>3.8461538461538464E-2</v>
      </c>
      <c r="G88" s="19">
        <f t="shared" si="7"/>
        <v>3.7735849056603779E-2</v>
      </c>
      <c r="H88" s="14">
        <f t="shared" si="13"/>
        <v>82440.208935063347</v>
      </c>
      <c r="I88" s="14">
        <f t="shared" si="11"/>
        <v>3110.9512805684285</v>
      </c>
      <c r="J88" s="14">
        <f t="shared" si="8"/>
        <v>80884.733294779129</v>
      </c>
      <c r="K88" s="14">
        <f t="shared" si="9"/>
        <v>951668.01985868462</v>
      </c>
      <c r="L88" s="21">
        <f t="shared" si="12"/>
        <v>11.543736147106276</v>
      </c>
    </row>
    <row r="89" spans="1:12" x14ac:dyDescent="0.2">
      <c r="A89" s="17">
        <v>80</v>
      </c>
      <c r="B89" s="48">
        <v>3</v>
      </c>
      <c r="C89" s="47">
        <v>116</v>
      </c>
      <c r="D89" s="47">
        <v>122</v>
      </c>
      <c r="E89" s="18">
        <v>0.5</v>
      </c>
      <c r="F89" s="19">
        <f t="shared" si="10"/>
        <v>2.5210084033613446E-2</v>
      </c>
      <c r="G89" s="19">
        <f t="shared" si="7"/>
        <v>2.4896265560165977E-2</v>
      </c>
      <c r="H89" s="14">
        <f t="shared" si="13"/>
        <v>79329.257654494912</v>
      </c>
      <c r="I89" s="14">
        <f t="shared" si="11"/>
        <v>1975.0022652571349</v>
      </c>
      <c r="J89" s="14">
        <f t="shared" si="8"/>
        <v>78341.756521866337</v>
      </c>
      <c r="K89" s="14">
        <f t="shared" si="9"/>
        <v>870783.28656390554</v>
      </c>
      <c r="L89" s="21">
        <f t="shared" si="12"/>
        <v>10.976823839149661</v>
      </c>
    </row>
    <row r="90" spans="1:12" x14ac:dyDescent="0.2">
      <c r="A90" s="17">
        <v>81</v>
      </c>
      <c r="B90" s="48">
        <v>3</v>
      </c>
      <c r="C90" s="47">
        <v>118</v>
      </c>
      <c r="D90" s="47">
        <v>117</v>
      </c>
      <c r="E90" s="18">
        <v>0.5</v>
      </c>
      <c r="F90" s="19">
        <f t="shared" si="10"/>
        <v>2.553191489361702E-2</v>
      </c>
      <c r="G90" s="19">
        <f t="shared" si="7"/>
        <v>2.5210084033613446E-2</v>
      </c>
      <c r="H90" s="14">
        <f t="shared" si="13"/>
        <v>77354.255389237776</v>
      </c>
      <c r="I90" s="14">
        <f t="shared" si="11"/>
        <v>1950.1072787202802</v>
      </c>
      <c r="J90" s="14">
        <f t="shared" si="8"/>
        <v>76379.201749877626</v>
      </c>
      <c r="K90" s="14">
        <f t="shared" si="9"/>
        <v>792441.53004203923</v>
      </c>
      <c r="L90" s="21">
        <f t="shared" si="12"/>
        <v>10.24431721376625</v>
      </c>
    </row>
    <row r="91" spans="1:12" x14ac:dyDescent="0.2">
      <c r="A91" s="17">
        <v>82</v>
      </c>
      <c r="B91" s="48">
        <v>6</v>
      </c>
      <c r="C91" s="47">
        <v>103</v>
      </c>
      <c r="D91" s="47">
        <v>116</v>
      </c>
      <c r="E91" s="18">
        <v>0.5</v>
      </c>
      <c r="F91" s="19">
        <f t="shared" si="10"/>
        <v>5.4794520547945202E-2</v>
      </c>
      <c r="G91" s="19">
        <f t="shared" si="7"/>
        <v>5.3333333333333323E-2</v>
      </c>
      <c r="H91" s="14">
        <f t="shared" si="13"/>
        <v>75404.14811051749</v>
      </c>
      <c r="I91" s="14">
        <f t="shared" si="11"/>
        <v>4021.5545658942651</v>
      </c>
      <c r="J91" s="14">
        <f t="shared" si="8"/>
        <v>73393.370827570354</v>
      </c>
      <c r="K91" s="14">
        <f t="shared" si="9"/>
        <v>716062.32829216158</v>
      </c>
      <c r="L91" s="21">
        <f t="shared" si="12"/>
        <v>9.4963254175705494</v>
      </c>
    </row>
    <row r="92" spans="1:12" x14ac:dyDescent="0.2">
      <c r="A92" s="17">
        <v>83</v>
      </c>
      <c r="B92" s="48">
        <v>4</v>
      </c>
      <c r="C92" s="47">
        <v>106</v>
      </c>
      <c r="D92" s="47">
        <v>106</v>
      </c>
      <c r="E92" s="18">
        <v>0.5</v>
      </c>
      <c r="F92" s="19">
        <f t="shared" si="10"/>
        <v>3.7735849056603772E-2</v>
      </c>
      <c r="G92" s="19">
        <f t="shared" si="7"/>
        <v>3.7037037037037035E-2</v>
      </c>
      <c r="H92" s="14">
        <f t="shared" si="13"/>
        <v>71382.593544623218</v>
      </c>
      <c r="I92" s="14">
        <f t="shared" si="11"/>
        <v>2643.7997609119707</v>
      </c>
      <c r="J92" s="14">
        <f t="shared" si="8"/>
        <v>70060.693664167222</v>
      </c>
      <c r="K92" s="14">
        <f t="shared" si="9"/>
        <v>642668.95746459125</v>
      </c>
      <c r="L92" s="21">
        <f t="shared" si="12"/>
        <v>9.0031606523632579</v>
      </c>
    </row>
    <row r="93" spans="1:12" x14ac:dyDescent="0.2">
      <c r="A93" s="17">
        <v>84</v>
      </c>
      <c r="B93" s="48">
        <v>7</v>
      </c>
      <c r="C93" s="47">
        <v>145</v>
      </c>
      <c r="D93" s="47">
        <v>106</v>
      </c>
      <c r="E93" s="18">
        <v>0.5</v>
      </c>
      <c r="F93" s="19">
        <f t="shared" si="10"/>
        <v>5.5776892430278883E-2</v>
      </c>
      <c r="G93" s="19">
        <f t="shared" si="7"/>
        <v>5.4263565891472867E-2</v>
      </c>
      <c r="H93" s="14">
        <f t="shared" si="13"/>
        <v>68738.79378371124</v>
      </c>
      <c r="I93" s="14">
        <f t="shared" si="11"/>
        <v>3730.0120657827806</v>
      </c>
      <c r="J93" s="14">
        <f t="shared" si="8"/>
        <v>66873.787750819858</v>
      </c>
      <c r="K93" s="14">
        <f t="shared" si="9"/>
        <v>572608.26380042406</v>
      </c>
      <c r="L93" s="21">
        <f t="shared" si="12"/>
        <v>8.3302052928387695</v>
      </c>
    </row>
    <row r="94" spans="1:12" x14ac:dyDescent="0.2">
      <c r="A94" s="17">
        <v>85</v>
      </c>
      <c r="B94" s="48">
        <v>13</v>
      </c>
      <c r="C94" s="47">
        <v>114</v>
      </c>
      <c r="D94" s="47">
        <v>132</v>
      </c>
      <c r="E94" s="18">
        <v>0.5</v>
      </c>
      <c r="F94" s="19">
        <f t="shared" si="10"/>
        <v>0.10569105691056911</v>
      </c>
      <c r="G94" s="19">
        <f t="shared" si="7"/>
        <v>0.10038610038610041</v>
      </c>
      <c r="H94" s="14">
        <f t="shared" si="13"/>
        <v>65008.781717928461</v>
      </c>
      <c r="I94" s="14">
        <f t="shared" si="11"/>
        <v>6525.978087514055</v>
      </c>
      <c r="J94" s="14">
        <f t="shared" si="8"/>
        <v>61745.792674171433</v>
      </c>
      <c r="K94" s="14">
        <f t="shared" si="9"/>
        <v>505734.47604960424</v>
      </c>
      <c r="L94" s="21">
        <f t="shared" si="12"/>
        <v>7.7794793670180429</v>
      </c>
    </row>
    <row r="95" spans="1:12" x14ac:dyDescent="0.2">
      <c r="A95" s="17">
        <v>86</v>
      </c>
      <c r="B95" s="48">
        <v>7</v>
      </c>
      <c r="C95" s="47">
        <v>96</v>
      </c>
      <c r="D95" s="47">
        <v>115</v>
      </c>
      <c r="E95" s="18">
        <v>0.5</v>
      </c>
      <c r="F95" s="19">
        <f t="shared" si="10"/>
        <v>6.6350710900473939E-2</v>
      </c>
      <c r="G95" s="19">
        <f t="shared" si="7"/>
        <v>6.4220183486238536E-2</v>
      </c>
      <c r="H95" s="14">
        <f t="shared" si="13"/>
        <v>58482.803630414404</v>
      </c>
      <c r="I95" s="14">
        <f t="shared" si="11"/>
        <v>3755.7763799348704</v>
      </c>
      <c r="J95" s="14">
        <f t="shared" si="8"/>
        <v>56604.915440446974</v>
      </c>
      <c r="K95" s="14">
        <f t="shared" si="9"/>
        <v>443988.6833754328</v>
      </c>
      <c r="L95" s="21">
        <f t="shared" si="12"/>
        <v>7.5917817856552503</v>
      </c>
    </row>
    <row r="96" spans="1:12" x14ac:dyDescent="0.2">
      <c r="A96" s="17">
        <v>87</v>
      </c>
      <c r="B96" s="48">
        <v>8</v>
      </c>
      <c r="C96" s="47">
        <v>114</v>
      </c>
      <c r="D96" s="47">
        <v>89</v>
      </c>
      <c r="E96" s="18">
        <v>0.5</v>
      </c>
      <c r="F96" s="19">
        <f t="shared" si="10"/>
        <v>7.8817733990147784E-2</v>
      </c>
      <c r="G96" s="19">
        <f t="shared" si="7"/>
        <v>7.582938388625593E-2</v>
      </c>
      <c r="H96" s="14">
        <f t="shared" si="13"/>
        <v>54727.027250479536</v>
      </c>
      <c r="I96" s="14">
        <f t="shared" si="11"/>
        <v>4149.9167583302024</v>
      </c>
      <c r="J96" s="14">
        <f t="shared" si="8"/>
        <v>52652.068871314434</v>
      </c>
      <c r="K96" s="14">
        <f t="shared" si="9"/>
        <v>387383.76793498581</v>
      </c>
      <c r="L96" s="21">
        <f t="shared" si="12"/>
        <v>7.0784726925139427</v>
      </c>
    </row>
    <row r="97" spans="1:12" x14ac:dyDescent="0.2">
      <c r="A97" s="17">
        <v>88</v>
      </c>
      <c r="B97" s="48">
        <v>12</v>
      </c>
      <c r="C97" s="47">
        <v>98</v>
      </c>
      <c r="D97" s="47">
        <v>110</v>
      </c>
      <c r="E97" s="18">
        <v>0.5</v>
      </c>
      <c r="F97" s="19">
        <f t="shared" si="10"/>
        <v>0.11538461538461539</v>
      </c>
      <c r="G97" s="19">
        <f t="shared" si="7"/>
        <v>0.1090909090909091</v>
      </c>
      <c r="H97" s="14">
        <f t="shared" si="13"/>
        <v>50577.110492149332</v>
      </c>
      <c r="I97" s="14">
        <f t="shared" si="11"/>
        <v>5517.5029627799277</v>
      </c>
      <c r="J97" s="14">
        <f t="shared" si="8"/>
        <v>47818.359010759363</v>
      </c>
      <c r="K97" s="14">
        <f t="shared" si="9"/>
        <v>334731.6990636714</v>
      </c>
      <c r="L97" s="21">
        <f t="shared" si="12"/>
        <v>6.6182448108740619</v>
      </c>
    </row>
    <row r="98" spans="1:12" x14ac:dyDescent="0.2">
      <c r="A98" s="17">
        <v>89</v>
      </c>
      <c r="B98" s="48">
        <v>6</v>
      </c>
      <c r="C98" s="47">
        <v>90</v>
      </c>
      <c r="D98" s="47">
        <v>90</v>
      </c>
      <c r="E98" s="18">
        <v>0.5</v>
      </c>
      <c r="F98" s="19">
        <f t="shared" si="10"/>
        <v>6.6666666666666666E-2</v>
      </c>
      <c r="G98" s="19">
        <f t="shared" si="7"/>
        <v>6.4516129032258063E-2</v>
      </c>
      <c r="H98" s="14">
        <f t="shared" si="13"/>
        <v>45059.607529369401</v>
      </c>
      <c r="I98" s="14">
        <f t="shared" si="11"/>
        <v>2907.0714535077032</v>
      </c>
      <c r="J98" s="14">
        <f t="shared" si="8"/>
        <v>43606.071802615545</v>
      </c>
      <c r="K98" s="14">
        <f>K99+J98</f>
        <v>286913.34005291207</v>
      </c>
      <c r="L98" s="21">
        <f t="shared" si="12"/>
        <v>6.3674176448586426</v>
      </c>
    </row>
    <row r="99" spans="1:12" x14ac:dyDescent="0.2">
      <c r="A99" s="17">
        <v>90</v>
      </c>
      <c r="B99" s="48">
        <v>10</v>
      </c>
      <c r="C99" s="47">
        <v>70</v>
      </c>
      <c r="D99" s="47">
        <v>87</v>
      </c>
      <c r="E99" s="18">
        <v>0.5</v>
      </c>
      <c r="F99" s="23">
        <f t="shared" si="10"/>
        <v>0.12738853503184713</v>
      </c>
      <c r="G99" s="23">
        <f t="shared" si="7"/>
        <v>0.11976047904191617</v>
      </c>
      <c r="H99" s="24">
        <f t="shared" si="13"/>
        <v>42152.536075861695</v>
      </c>
      <c r="I99" s="24">
        <f t="shared" si="11"/>
        <v>5048.2079132768495</v>
      </c>
      <c r="J99" s="24">
        <f t="shared" si="8"/>
        <v>39628.432119223275</v>
      </c>
      <c r="K99" s="24">
        <f t="shared" ref="K99:K108" si="14">K100+J99</f>
        <v>243307.26825029653</v>
      </c>
      <c r="L99" s="25">
        <f t="shared" si="12"/>
        <v>5.7720671376075154</v>
      </c>
    </row>
    <row r="100" spans="1:12" x14ac:dyDescent="0.2">
      <c r="A100" s="17">
        <v>91</v>
      </c>
      <c r="B100" s="48">
        <v>12</v>
      </c>
      <c r="C100" s="47">
        <v>61</v>
      </c>
      <c r="D100" s="47">
        <v>57</v>
      </c>
      <c r="E100" s="18">
        <v>0.5</v>
      </c>
      <c r="F100" s="23">
        <f t="shared" si="10"/>
        <v>0.20338983050847459</v>
      </c>
      <c r="G100" s="23">
        <f t="shared" si="7"/>
        <v>0.18461538461538463</v>
      </c>
      <c r="H100" s="24">
        <f t="shared" si="13"/>
        <v>37104.328162584847</v>
      </c>
      <c r="I100" s="24">
        <f t="shared" si="11"/>
        <v>6850.0298146310488</v>
      </c>
      <c r="J100" s="24">
        <f t="shared" si="8"/>
        <v>33679.313255269321</v>
      </c>
      <c r="K100" s="24">
        <f t="shared" si="14"/>
        <v>203678.83613107324</v>
      </c>
      <c r="L100" s="25">
        <f t="shared" si="12"/>
        <v>5.4893551835405097</v>
      </c>
    </row>
    <row r="101" spans="1:12" x14ac:dyDescent="0.2">
      <c r="A101" s="17">
        <v>92</v>
      </c>
      <c r="B101" s="48">
        <v>9</v>
      </c>
      <c r="C101" s="47">
        <v>55</v>
      </c>
      <c r="D101" s="47">
        <v>50</v>
      </c>
      <c r="E101" s="18">
        <v>0.5</v>
      </c>
      <c r="F101" s="23">
        <f t="shared" si="10"/>
        <v>0.17142857142857143</v>
      </c>
      <c r="G101" s="23">
        <f t="shared" si="7"/>
        <v>0.15789473684210528</v>
      </c>
      <c r="H101" s="24">
        <f t="shared" si="13"/>
        <v>30254.298347953798</v>
      </c>
      <c r="I101" s="24">
        <f t="shared" si="11"/>
        <v>4776.9944759927057</v>
      </c>
      <c r="J101" s="24">
        <f t="shared" si="8"/>
        <v>27865.801109957443</v>
      </c>
      <c r="K101" s="24">
        <f t="shared" si="14"/>
        <v>169999.52287580393</v>
      </c>
      <c r="L101" s="25">
        <f t="shared" si="12"/>
        <v>5.6190205081157201</v>
      </c>
    </row>
    <row r="102" spans="1:12" x14ac:dyDescent="0.2">
      <c r="A102" s="17">
        <v>93</v>
      </c>
      <c r="B102" s="48">
        <v>5</v>
      </c>
      <c r="C102" s="47">
        <v>49</v>
      </c>
      <c r="D102" s="47">
        <v>46</v>
      </c>
      <c r="E102" s="18">
        <v>0.5</v>
      </c>
      <c r="F102" s="23">
        <f t="shared" si="10"/>
        <v>0.10526315789473684</v>
      </c>
      <c r="G102" s="23">
        <f t="shared" si="7"/>
        <v>0.1</v>
      </c>
      <c r="H102" s="24">
        <f t="shared" si="13"/>
        <v>25477.303871961092</v>
      </c>
      <c r="I102" s="24">
        <f t="shared" si="11"/>
        <v>2547.7303871961094</v>
      </c>
      <c r="J102" s="24">
        <f t="shared" si="8"/>
        <v>24203.43867836304</v>
      </c>
      <c r="K102" s="24">
        <f t="shared" si="14"/>
        <v>142133.72176584648</v>
      </c>
      <c r="L102" s="25">
        <f t="shared" si="12"/>
        <v>5.5788368533874175</v>
      </c>
    </row>
    <row r="103" spans="1:12" x14ac:dyDescent="0.2">
      <c r="A103" s="17">
        <v>94</v>
      </c>
      <c r="B103" s="48">
        <v>8</v>
      </c>
      <c r="C103" s="47">
        <v>39</v>
      </c>
      <c r="D103" s="47">
        <v>47</v>
      </c>
      <c r="E103" s="18">
        <v>0.5</v>
      </c>
      <c r="F103" s="23">
        <f t="shared" si="10"/>
        <v>0.18604651162790697</v>
      </c>
      <c r="G103" s="23">
        <f t="shared" si="7"/>
        <v>0.1702127659574468</v>
      </c>
      <c r="H103" s="24">
        <f t="shared" si="13"/>
        <v>22929.573484764984</v>
      </c>
      <c r="I103" s="24">
        <f t="shared" si="11"/>
        <v>3902.9061250663799</v>
      </c>
      <c r="J103" s="24">
        <f t="shared" si="8"/>
        <v>20978.120422231794</v>
      </c>
      <c r="K103" s="24">
        <f t="shared" si="14"/>
        <v>117930.28308748345</v>
      </c>
      <c r="L103" s="25">
        <f t="shared" si="12"/>
        <v>5.1431520593193527</v>
      </c>
    </row>
    <row r="104" spans="1:12" x14ac:dyDescent="0.2">
      <c r="A104" s="17">
        <v>95</v>
      </c>
      <c r="B104" s="48">
        <v>2</v>
      </c>
      <c r="C104" s="47">
        <v>30</v>
      </c>
      <c r="D104" s="47">
        <v>31</v>
      </c>
      <c r="E104" s="18">
        <v>0.5</v>
      </c>
      <c r="F104" s="23">
        <f t="shared" si="10"/>
        <v>6.5573770491803282E-2</v>
      </c>
      <c r="G104" s="23">
        <f t="shared" si="7"/>
        <v>6.3492063492063489E-2</v>
      </c>
      <c r="H104" s="24">
        <f t="shared" si="13"/>
        <v>19026.667359698604</v>
      </c>
      <c r="I104" s="24">
        <f t="shared" si="11"/>
        <v>1208.0423720443557</v>
      </c>
      <c r="J104" s="24">
        <f t="shared" si="8"/>
        <v>18422.646173676429</v>
      </c>
      <c r="K104" s="24">
        <f t="shared" si="14"/>
        <v>96952.162665251657</v>
      </c>
      <c r="L104" s="25">
        <f t="shared" si="12"/>
        <v>5.0955935073848604</v>
      </c>
    </row>
    <row r="105" spans="1:12" x14ac:dyDescent="0.2">
      <c r="A105" s="17">
        <v>96</v>
      </c>
      <c r="B105" s="48">
        <v>2</v>
      </c>
      <c r="C105" s="47">
        <v>20</v>
      </c>
      <c r="D105" s="47">
        <v>25</v>
      </c>
      <c r="E105" s="18">
        <v>0.5</v>
      </c>
      <c r="F105" s="23">
        <f t="shared" si="10"/>
        <v>8.8888888888888892E-2</v>
      </c>
      <c r="G105" s="23">
        <f t="shared" si="7"/>
        <v>8.5106382978723402E-2</v>
      </c>
      <c r="H105" s="24">
        <f t="shared" si="13"/>
        <v>17818.62498765425</v>
      </c>
      <c r="I105" s="24">
        <f t="shared" si="11"/>
        <v>1516.4787223535532</v>
      </c>
      <c r="J105" s="24">
        <f t="shared" si="8"/>
        <v>17060.385626477473</v>
      </c>
      <c r="K105" s="24">
        <f t="shared" si="14"/>
        <v>78529.516491575225</v>
      </c>
      <c r="L105" s="25">
        <f t="shared" si="12"/>
        <v>4.4071591689024778</v>
      </c>
    </row>
    <row r="106" spans="1:12" x14ac:dyDescent="0.2">
      <c r="A106" s="17">
        <v>97</v>
      </c>
      <c r="B106" s="48">
        <v>4</v>
      </c>
      <c r="C106" s="47">
        <v>22</v>
      </c>
      <c r="D106" s="47">
        <v>18</v>
      </c>
      <c r="E106" s="18">
        <v>0.5</v>
      </c>
      <c r="F106" s="23">
        <f t="shared" si="10"/>
        <v>0.2</v>
      </c>
      <c r="G106" s="23">
        <f t="shared" si="7"/>
        <v>0.18181818181818182</v>
      </c>
      <c r="H106" s="24">
        <f t="shared" si="13"/>
        <v>16302.146265300697</v>
      </c>
      <c r="I106" s="24">
        <f t="shared" si="11"/>
        <v>2964.0265936910359</v>
      </c>
      <c r="J106" s="24">
        <f t="shared" si="8"/>
        <v>14820.132968455178</v>
      </c>
      <c r="K106" s="24">
        <f t="shared" si="14"/>
        <v>61469.130865097744</v>
      </c>
      <c r="L106" s="25">
        <f t="shared" si="12"/>
        <v>3.7706158357771264</v>
      </c>
    </row>
    <row r="107" spans="1:12" x14ac:dyDescent="0.2">
      <c r="A107" s="17">
        <v>98</v>
      </c>
      <c r="B107" s="48">
        <v>4</v>
      </c>
      <c r="C107" s="47">
        <v>12</v>
      </c>
      <c r="D107" s="47">
        <v>15</v>
      </c>
      <c r="E107" s="18">
        <v>0.5</v>
      </c>
      <c r="F107" s="23">
        <f t="shared" si="10"/>
        <v>0.29629629629629628</v>
      </c>
      <c r="G107" s="23">
        <f t="shared" si="7"/>
        <v>0.25806451612903225</v>
      </c>
      <c r="H107" s="24">
        <f t="shared" si="13"/>
        <v>13338.11967160966</v>
      </c>
      <c r="I107" s="24">
        <f t="shared" si="11"/>
        <v>3442.0953991250735</v>
      </c>
      <c r="J107" s="24">
        <f t="shared" si="8"/>
        <v>11617.071972047124</v>
      </c>
      <c r="K107" s="24">
        <f t="shared" si="14"/>
        <v>46648.997896642562</v>
      </c>
      <c r="L107" s="25">
        <f t="shared" si="12"/>
        <v>3.4974193548387098</v>
      </c>
    </row>
    <row r="108" spans="1:12" x14ac:dyDescent="0.2">
      <c r="A108" s="17">
        <v>99</v>
      </c>
      <c r="B108" s="48">
        <v>2</v>
      </c>
      <c r="C108" s="47">
        <v>8</v>
      </c>
      <c r="D108" s="47">
        <v>10</v>
      </c>
      <c r="E108" s="18">
        <v>0.5</v>
      </c>
      <c r="F108" s="23">
        <f t="shared" si="10"/>
        <v>0.22222222222222221</v>
      </c>
      <c r="G108" s="23">
        <f t="shared" si="7"/>
        <v>0.19999999999999998</v>
      </c>
      <c r="H108" s="24">
        <f t="shared" si="13"/>
        <v>9896.0242724845866</v>
      </c>
      <c r="I108" s="24">
        <f t="shared" si="11"/>
        <v>1979.2048544969171</v>
      </c>
      <c r="J108" s="24">
        <f t="shared" si="8"/>
        <v>8906.4218452361292</v>
      </c>
      <c r="K108" s="24">
        <f t="shared" si="14"/>
        <v>35031.925924595438</v>
      </c>
      <c r="L108" s="25">
        <f t="shared" si="12"/>
        <v>3.54</v>
      </c>
    </row>
    <row r="109" spans="1:12" x14ac:dyDescent="0.2">
      <c r="A109" s="17" t="s">
        <v>22</v>
      </c>
      <c r="B109" s="48">
        <v>5</v>
      </c>
      <c r="C109" s="47">
        <v>15</v>
      </c>
      <c r="D109" s="47">
        <v>18</v>
      </c>
      <c r="E109" s="18"/>
      <c r="F109" s="23">
        <f>B109/((C109+D109)/2)</f>
        <v>0.30303030303030304</v>
      </c>
      <c r="G109" s="23">
        <v>1</v>
      </c>
      <c r="H109" s="24">
        <f>H108-I108</f>
        <v>7916.81941798767</v>
      </c>
      <c r="I109" s="24">
        <f>H109*G109</f>
        <v>7916.81941798767</v>
      </c>
      <c r="J109" s="24">
        <f>H109/F109</f>
        <v>26125.504079359311</v>
      </c>
      <c r="K109" s="24">
        <f>J109</f>
        <v>26125.504079359311</v>
      </c>
      <c r="L109" s="25">
        <f>K109/H109</f>
        <v>3.3</v>
      </c>
    </row>
    <row r="110" spans="1:12" x14ac:dyDescent="0.2">
      <c r="A110" s="26"/>
      <c r="B110" s="26"/>
      <c r="C110" s="26"/>
      <c r="D110" s="26"/>
      <c r="E110" s="27"/>
      <c r="F110" s="27"/>
      <c r="G110" s="27"/>
      <c r="H110" s="26"/>
      <c r="I110" s="26"/>
      <c r="J110" s="26"/>
      <c r="K110" s="26"/>
      <c r="L110" s="27"/>
    </row>
    <row r="111" spans="1:12" x14ac:dyDescent="0.2">
      <c r="A111" s="14"/>
      <c r="B111" s="14"/>
      <c r="C111" s="14"/>
      <c r="D111" s="14"/>
      <c r="E111" s="15"/>
      <c r="F111" s="15"/>
      <c r="G111" s="15"/>
      <c r="H111" s="14"/>
      <c r="I111" s="14"/>
      <c r="J111" s="14"/>
      <c r="K111" s="14"/>
      <c r="L111" s="15"/>
    </row>
    <row r="112" spans="1:12" s="31" customFormat="1" x14ac:dyDescent="0.2">
      <c r="A112" s="57" t="s">
        <v>23</v>
      </c>
      <c r="B112" s="51"/>
      <c r="C112" s="10"/>
      <c r="D112" s="10"/>
      <c r="H112" s="32"/>
      <c r="I112" s="32"/>
      <c r="J112" s="32"/>
      <c r="K112" s="32"/>
      <c r="L112" s="30"/>
    </row>
    <row r="113" spans="1:12" s="31" customFormat="1" x14ac:dyDescent="0.2">
      <c r="A113" s="57" t="s">
        <v>9</v>
      </c>
      <c r="B113" s="49"/>
      <c r="C113" s="49"/>
      <c r="D113" s="49"/>
      <c r="E113" s="34"/>
      <c r="F113" s="34"/>
      <c r="G113" s="34"/>
      <c r="H113" s="33"/>
      <c r="I113" s="33"/>
      <c r="J113" s="33"/>
      <c r="K113" s="33"/>
      <c r="L113" s="30"/>
    </row>
    <row r="114" spans="1:12" s="31" customFormat="1" x14ac:dyDescent="0.2">
      <c r="A114" s="57" t="s">
        <v>10</v>
      </c>
      <c r="B114" s="49"/>
      <c r="C114" s="49"/>
      <c r="D114" s="49"/>
      <c r="E114" s="34"/>
      <c r="F114" s="34"/>
      <c r="G114" s="34"/>
      <c r="H114" s="33"/>
      <c r="I114" s="33"/>
      <c r="J114" s="33"/>
      <c r="K114" s="33"/>
      <c r="L114" s="30"/>
    </row>
    <row r="115" spans="1:12" s="31" customFormat="1" x14ac:dyDescent="0.2">
      <c r="A115" s="57" t="s">
        <v>11</v>
      </c>
      <c r="B115" s="49"/>
      <c r="C115" s="49"/>
      <c r="D115" s="49"/>
      <c r="E115" s="34"/>
      <c r="F115" s="34"/>
      <c r="G115" s="34"/>
      <c r="H115" s="33"/>
      <c r="I115" s="33"/>
      <c r="J115" s="33"/>
      <c r="K115" s="33"/>
      <c r="L115" s="30"/>
    </row>
    <row r="116" spans="1:12" s="31" customFormat="1" x14ac:dyDescent="0.2">
      <c r="A116" s="57" t="s">
        <v>12</v>
      </c>
      <c r="B116" s="49"/>
      <c r="C116" s="49"/>
      <c r="D116" s="49"/>
      <c r="E116" s="34"/>
      <c r="F116" s="34"/>
      <c r="G116" s="34"/>
      <c r="H116" s="33"/>
      <c r="I116" s="33"/>
      <c r="J116" s="33"/>
      <c r="K116" s="33"/>
      <c r="L116" s="30"/>
    </row>
    <row r="117" spans="1:12" s="31" customFormat="1" x14ac:dyDescent="0.2">
      <c r="A117" s="57" t="s">
        <v>13</v>
      </c>
      <c r="B117" s="49"/>
      <c r="C117" s="49"/>
      <c r="D117" s="49"/>
      <c r="E117" s="34"/>
      <c r="F117" s="34"/>
      <c r="G117" s="34"/>
      <c r="H117" s="33"/>
      <c r="I117" s="33"/>
      <c r="J117" s="33"/>
      <c r="K117" s="33"/>
      <c r="L117" s="30"/>
    </row>
    <row r="118" spans="1:12" s="31" customFormat="1" x14ac:dyDescent="0.2">
      <c r="A118" s="57" t="s">
        <v>14</v>
      </c>
      <c r="B118" s="49"/>
      <c r="C118" s="49"/>
      <c r="D118" s="49"/>
      <c r="E118" s="34"/>
      <c r="F118" s="34"/>
      <c r="G118" s="34"/>
      <c r="H118" s="33"/>
      <c r="I118" s="33"/>
      <c r="J118" s="33"/>
      <c r="K118" s="33"/>
      <c r="L118" s="30"/>
    </row>
    <row r="119" spans="1:12" s="31" customFormat="1" x14ac:dyDescent="0.2">
      <c r="A119" s="57" t="s">
        <v>15</v>
      </c>
      <c r="B119" s="49"/>
      <c r="C119" s="49"/>
      <c r="D119" s="49"/>
      <c r="E119" s="34"/>
      <c r="F119" s="34"/>
      <c r="G119" s="34"/>
      <c r="H119" s="33"/>
      <c r="I119" s="33"/>
      <c r="J119" s="33"/>
      <c r="K119" s="33"/>
      <c r="L119" s="30"/>
    </row>
    <row r="120" spans="1:12" s="31" customFormat="1" x14ac:dyDescent="0.2">
      <c r="A120" s="57" t="s">
        <v>16</v>
      </c>
      <c r="B120" s="49"/>
      <c r="C120" s="49"/>
      <c r="D120" s="49"/>
      <c r="E120" s="34"/>
      <c r="F120" s="34"/>
      <c r="G120" s="34"/>
      <c r="H120" s="33"/>
      <c r="I120" s="33"/>
      <c r="J120" s="33"/>
      <c r="K120" s="33"/>
      <c r="L120" s="30"/>
    </row>
    <row r="121" spans="1:12" s="31" customFormat="1" x14ac:dyDescent="0.2">
      <c r="A121" s="57" t="s">
        <v>17</v>
      </c>
      <c r="B121" s="49"/>
      <c r="C121" s="49"/>
      <c r="D121" s="49"/>
      <c r="E121" s="34"/>
      <c r="F121" s="34"/>
      <c r="G121" s="34"/>
      <c r="H121" s="33"/>
      <c r="I121" s="33"/>
      <c r="J121" s="33"/>
      <c r="K121" s="33"/>
      <c r="L121" s="30"/>
    </row>
    <row r="122" spans="1:12" s="31" customFormat="1" x14ac:dyDescent="0.2">
      <c r="A122" s="57" t="s">
        <v>18</v>
      </c>
      <c r="B122" s="49"/>
      <c r="C122" s="49"/>
      <c r="D122" s="49"/>
      <c r="E122" s="34"/>
      <c r="F122" s="34"/>
      <c r="G122" s="34"/>
      <c r="H122" s="33"/>
      <c r="I122" s="33"/>
      <c r="J122" s="33"/>
      <c r="K122" s="33"/>
      <c r="L122" s="30"/>
    </row>
    <row r="123" spans="1:12" s="31" customFormat="1" x14ac:dyDescent="0.2">
      <c r="A123" s="57" t="s">
        <v>19</v>
      </c>
      <c r="B123" s="49"/>
      <c r="C123" s="49"/>
      <c r="D123" s="49"/>
      <c r="E123" s="34"/>
      <c r="F123" s="34"/>
      <c r="G123" s="34"/>
      <c r="H123" s="33"/>
      <c r="I123" s="33"/>
      <c r="J123" s="33"/>
      <c r="K123" s="33"/>
      <c r="L123" s="30"/>
    </row>
    <row r="124" spans="1:12" s="31" customFormat="1" x14ac:dyDescent="0.2">
      <c r="A124" s="28"/>
      <c r="B124" s="14"/>
      <c r="C124" s="14"/>
      <c r="D124" s="14"/>
      <c r="E124" s="30"/>
      <c r="F124" s="30"/>
      <c r="G124" s="30"/>
      <c r="H124" s="29"/>
      <c r="I124" s="29"/>
      <c r="J124" s="29"/>
      <c r="K124" s="29"/>
      <c r="L124" s="30"/>
    </row>
    <row r="125" spans="1:12" s="31" customFormat="1" x14ac:dyDescent="0.2">
      <c r="A125" s="56" t="e">
        <f>#REF!</f>
        <v>#REF!</v>
      </c>
      <c r="B125" s="10"/>
      <c r="C125" s="10"/>
      <c r="D125" s="10"/>
      <c r="H125" s="32"/>
      <c r="I125" s="32"/>
      <c r="J125" s="32"/>
      <c r="K125" s="32"/>
      <c r="L125" s="30"/>
    </row>
    <row r="126" spans="1:12" s="31" customFormat="1" x14ac:dyDescent="0.2">
      <c r="A126" s="32"/>
      <c r="B126" s="10"/>
      <c r="C126" s="10"/>
      <c r="D126" s="10"/>
      <c r="H126" s="32"/>
      <c r="I126" s="32"/>
      <c r="J126" s="32"/>
      <c r="K126" s="32"/>
      <c r="L126" s="30"/>
    </row>
    <row r="127" spans="1:12" s="31" customFormat="1" x14ac:dyDescent="0.2">
      <c r="A127" s="32"/>
      <c r="B127" s="10"/>
      <c r="C127" s="10"/>
      <c r="D127" s="10"/>
      <c r="H127" s="32"/>
      <c r="I127" s="32"/>
      <c r="J127" s="32"/>
      <c r="K127" s="32"/>
      <c r="L127" s="30"/>
    </row>
    <row r="128" spans="1:12" s="31" customFormat="1" x14ac:dyDescent="0.2">
      <c r="A128" s="32"/>
      <c r="B128" s="10"/>
      <c r="C128" s="10"/>
      <c r="D128" s="10"/>
      <c r="H128" s="32"/>
      <c r="I128" s="32"/>
      <c r="J128" s="32"/>
      <c r="K128" s="32"/>
      <c r="L128" s="30"/>
    </row>
    <row r="129" spans="1:12" s="31" customFormat="1" x14ac:dyDescent="0.2">
      <c r="A129" s="32"/>
      <c r="B129" s="10"/>
      <c r="C129" s="10"/>
      <c r="D129" s="10"/>
      <c r="H129" s="32"/>
      <c r="I129" s="32"/>
      <c r="J129" s="32"/>
      <c r="K129" s="32"/>
      <c r="L129" s="30"/>
    </row>
    <row r="130" spans="1:12" s="31" customFormat="1" x14ac:dyDescent="0.2">
      <c r="A130" s="32"/>
      <c r="B130" s="10"/>
      <c r="C130" s="10"/>
      <c r="D130" s="10"/>
      <c r="H130" s="32"/>
      <c r="I130" s="32"/>
      <c r="J130" s="32"/>
      <c r="K130" s="32"/>
      <c r="L130" s="30"/>
    </row>
    <row r="131" spans="1:12" s="31" customFormat="1" x14ac:dyDescent="0.2">
      <c r="A131" s="32"/>
      <c r="B131" s="10"/>
      <c r="C131" s="10"/>
      <c r="D131" s="10"/>
      <c r="H131" s="32"/>
      <c r="I131" s="32"/>
      <c r="J131" s="32"/>
      <c r="K131" s="32"/>
      <c r="L131" s="30"/>
    </row>
    <row r="132" spans="1:12" s="31" customFormat="1" x14ac:dyDescent="0.2">
      <c r="A132" s="32"/>
      <c r="B132" s="10"/>
      <c r="C132" s="10"/>
      <c r="D132" s="10"/>
      <c r="H132" s="32"/>
      <c r="I132" s="32"/>
      <c r="J132" s="32"/>
      <c r="K132" s="32"/>
      <c r="L132" s="30"/>
    </row>
    <row r="133" spans="1:12" s="31" customFormat="1" x14ac:dyDescent="0.2">
      <c r="A133" s="32"/>
      <c r="B133" s="10"/>
      <c r="C133" s="10"/>
      <c r="D133" s="10"/>
      <c r="H133" s="32"/>
      <c r="I133" s="32"/>
      <c r="J133" s="32"/>
      <c r="K133" s="32"/>
      <c r="L133" s="30"/>
    </row>
    <row r="134" spans="1:12" s="31" customFormat="1" x14ac:dyDescent="0.2">
      <c r="A134" s="32"/>
      <c r="B134" s="10"/>
      <c r="C134" s="10"/>
      <c r="D134" s="10"/>
      <c r="H134" s="32"/>
      <c r="I134" s="32"/>
      <c r="J134" s="32"/>
      <c r="K134" s="32"/>
      <c r="L134" s="30"/>
    </row>
    <row r="135" spans="1:12" s="31" customFormat="1" x14ac:dyDescent="0.2">
      <c r="A135" s="32"/>
      <c r="B135" s="10"/>
      <c r="C135" s="10"/>
      <c r="D135" s="10"/>
      <c r="H135" s="32"/>
      <c r="I135" s="32"/>
      <c r="J135" s="32"/>
      <c r="K135" s="32"/>
      <c r="L135" s="30"/>
    </row>
    <row r="136" spans="1:12" s="31" customFormat="1" x14ac:dyDescent="0.2">
      <c r="A136" s="32"/>
      <c r="B136" s="10"/>
      <c r="C136" s="10"/>
      <c r="D136" s="10"/>
      <c r="H136" s="32"/>
      <c r="I136" s="32"/>
      <c r="J136" s="32"/>
      <c r="K136" s="32"/>
      <c r="L136" s="30"/>
    </row>
    <row r="137" spans="1:12" s="31" customFormat="1" x14ac:dyDescent="0.2">
      <c r="A137" s="32"/>
      <c r="B137" s="10"/>
      <c r="C137" s="10"/>
      <c r="D137" s="10"/>
      <c r="H137" s="32"/>
      <c r="I137" s="32"/>
      <c r="J137" s="32"/>
      <c r="K137" s="32"/>
      <c r="L137" s="30"/>
    </row>
    <row r="138" spans="1:12" s="31" customFormat="1" x14ac:dyDescent="0.2">
      <c r="A138" s="32"/>
      <c r="B138" s="10"/>
      <c r="C138" s="10"/>
      <c r="D138" s="10"/>
      <c r="H138" s="32"/>
      <c r="I138" s="32"/>
      <c r="J138" s="32"/>
      <c r="K138" s="32"/>
      <c r="L138" s="30"/>
    </row>
    <row r="139" spans="1:12" s="31" customFormat="1" x14ac:dyDescent="0.2">
      <c r="A139" s="32"/>
      <c r="B139" s="10"/>
      <c r="C139" s="10"/>
      <c r="D139" s="10"/>
      <c r="H139" s="32"/>
      <c r="I139" s="32"/>
      <c r="J139" s="32"/>
      <c r="K139" s="32"/>
      <c r="L139" s="30"/>
    </row>
    <row r="140" spans="1:12" s="31" customFormat="1" x14ac:dyDescent="0.2">
      <c r="A140" s="32"/>
      <c r="B140" s="10"/>
      <c r="C140" s="10"/>
      <c r="D140" s="10"/>
      <c r="H140" s="32"/>
      <c r="I140" s="32"/>
      <c r="J140" s="32"/>
      <c r="K140" s="32"/>
      <c r="L140" s="30"/>
    </row>
    <row r="141" spans="1:12" s="31" customFormat="1" x14ac:dyDescent="0.2">
      <c r="A141" s="32"/>
      <c r="B141" s="10"/>
      <c r="C141" s="10"/>
      <c r="D141" s="10"/>
      <c r="H141" s="32"/>
      <c r="I141" s="32"/>
      <c r="J141" s="32"/>
      <c r="K141" s="32"/>
      <c r="L141" s="30"/>
    </row>
    <row r="142" spans="1:12" s="31" customFormat="1" x14ac:dyDescent="0.2">
      <c r="A142" s="32"/>
      <c r="B142" s="10"/>
      <c r="C142" s="10"/>
      <c r="D142" s="10"/>
      <c r="H142" s="32"/>
      <c r="I142" s="32"/>
      <c r="J142" s="32"/>
      <c r="K142" s="32"/>
      <c r="L142" s="30"/>
    </row>
    <row r="143" spans="1:12" s="31" customFormat="1" x14ac:dyDescent="0.2">
      <c r="A143" s="32"/>
      <c r="B143" s="10"/>
      <c r="C143" s="10"/>
      <c r="D143" s="10"/>
      <c r="H143" s="32"/>
      <c r="I143" s="32"/>
      <c r="J143" s="32"/>
      <c r="K143" s="32"/>
      <c r="L143" s="30"/>
    </row>
    <row r="144" spans="1:12" s="31" customFormat="1" x14ac:dyDescent="0.2">
      <c r="A144" s="32"/>
      <c r="B144" s="10"/>
      <c r="C144" s="10"/>
      <c r="D144" s="10"/>
      <c r="H144" s="32"/>
      <c r="I144" s="32"/>
      <c r="J144" s="32"/>
      <c r="K144" s="32"/>
      <c r="L144" s="30"/>
    </row>
    <row r="145" spans="1:12" s="31" customFormat="1" x14ac:dyDescent="0.2">
      <c r="A145" s="32"/>
      <c r="B145" s="10"/>
      <c r="C145" s="10"/>
      <c r="D145" s="10"/>
      <c r="H145" s="32"/>
      <c r="I145" s="32"/>
      <c r="J145" s="32"/>
      <c r="K145" s="32"/>
      <c r="L145" s="30"/>
    </row>
    <row r="146" spans="1:12" s="31" customFormat="1" x14ac:dyDescent="0.2">
      <c r="A146" s="32"/>
      <c r="B146" s="10"/>
      <c r="C146" s="10"/>
      <c r="D146" s="10"/>
      <c r="H146" s="32"/>
      <c r="I146" s="32"/>
      <c r="J146" s="32"/>
      <c r="K146" s="32"/>
      <c r="L146" s="30"/>
    </row>
    <row r="147" spans="1:12" s="31" customFormat="1" x14ac:dyDescent="0.2">
      <c r="A147" s="32"/>
      <c r="B147" s="10"/>
      <c r="C147" s="10"/>
      <c r="D147" s="10"/>
      <c r="H147" s="32"/>
      <c r="I147" s="32"/>
      <c r="J147" s="32"/>
      <c r="K147" s="32"/>
      <c r="L147" s="30"/>
    </row>
    <row r="148" spans="1:12" s="31" customFormat="1" x14ac:dyDescent="0.2">
      <c r="A148" s="32"/>
      <c r="B148" s="10"/>
      <c r="C148" s="10"/>
      <c r="D148" s="10"/>
      <c r="H148" s="32"/>
      <c r="I148" s="32"/>
      <c r="J148" s="32"/>
      <c r="K148" s="32"/>
      <c r="L148" s="30"/>
    </row>
    <row r="149" spans="1:12" s="31" customFormat="1" x14ac:dyDescent="0.2">
      <c r="A149" s="32"/>
      <c r="B149" s="10"/>
      <c r="C149" s="10"/>
      <c r="D149" s="10"/>
      <c r="H149" s="32"/>
      <c r="I149" s="32"/>
      <c r="J149" s="32"/>
      <c r="K149" s="32"/>
      <c r="L149" s="30"/>
    </row>
    <row r="150" spans="1:12" s="31" customFormat="1" x14ac:dyDescent="0.2">
      <c r="A150" s="32"/>
      <c r="B150" s="10"/>
      <c r="C150" s="10"/>
      <c r="D150" s="10"/>
      <c r="H150" s="32"/>
      <c r="I150" s="32"/>
      <c r="J150" s="32"/>
      <c r="K150" s="32"/>
      <c r="L150" s="30"/>
    </row>
    <row r="151" spans="1:12" s="31" customFormat="1" x14ac:dyDescent="0.2">
      <c r="A151" s="32"/>
      <c r="B151" s="10"/>
      <c r="C151" s="10"/>
      <c r="D151" s="10"/>
      <c r="H151" s="32"/>
      <c r="I151" s="32"/>
      <c r="J151" s="32"/>
      <c r="K151" s="32"/>
      <c r="L151" s="30"/>
    </row>
    <row r="152" spans="1:12" s="31" customFormat="1" x14ac:dyDescent="0.2">
      <c r="A152" s="32"/>
      <c r="B152" s="10"/>
      <c r="C152" s="10"/>
      <c r="D152" s="10"/>
      <c r="H152" s="32"/>
      <c r="I152" s="32"/>
      <c r="J152" s="32"/>
      <c r="K152" s="32"/>
      <c r="L152" s="30"/>
    </row>
    <row r="153" spans="1:12" s="31" customFormat="1" x14ac:dyDescent="0.2">
      <c r="A153" s="32"/>
      <c r="B153" s="10"/>
      <c r="C153" s="10"/>
      <c r="D153" s="10"/>
      <c r="H153" s="32"/>
      <c r="I153" s="32"/>
      <c r="J153" s="32"/>
      <c r="K153" s="32"/>
      <c r="L153" s="30"/>
    </row>
    <row r="154" spans="1:12" s="31" customFormat="1" x14ac:dyDescent="0.2">
      <c r="A154" s="32"/>
      <c r="B154" s="10"/>
      <c r="C154" s="10"/>
      <c r="D154" s="10"/>
      <c r="H154" s="32"/>
      <c r="I154" s="32"/>
      <c r="J154" s="32"/>
      <c r="K154" s="32"/>
      <c r="L154" s="30"/>
    </row>
    <row r="155" spans="1:12" s="31" customFormat="1" x14ac:dyDescent="0.2">
      <c r="A155" s="32"/>
      <c r="B155" s="10"/>
      <c r="C155" s="10"/>
      <c r="D155" s="10"/>
      <c r="H155" s="32"/>
      <c r="I155" s="32"/>
      <c r="J155" s="32"/>
      <c r="K155" s="32"/>
      <c r="L155" s="30"/>
    </row>
    <row r="156" spans="1:12" s="31" customFormat="1" x14ac:dyDescent="0.2">
      <c r="A156" s="32"/>
      <c r="B156" s="10"/>
      <c r="C156" s="10"/>
      <c r="D156" s="10"/>
      <c r="H156" s="32"/>
      <c r="I156" s="32"/>
      <c r="J156" s="32"/>
      <c r="K156" s="32"/>
      <c r="L156" s="30"/>
    </row>
    <row r="157" spans="1:12" s="31" customFormat="1" x14ac:dyDescent="0.2">
      <c r="A157" s="32"/>
      <c r="B157" s="10"/>
      <c r="C157" s="10"/>
      <c r="D157" s="10"/>
      <c r="H157" s="32"/>
      <c r="I157" s="32"/>
      <c r="J157" s="32"/>
      <c r="K157" s="32"/>
      <c r="L157" s="30"/>
    </row>
    <row r="158" spans="1:12" x14ac:dyDescent="0.2">
      <c r="L158" s="15"/>
    </row>
    <row r="159" spans="1:12" x14ac:dyDescent="0.2">
      <c r="L159" s="15"/>
    </row>
    <row r="160" spans="1:12" x14ac:dyDescent="0.2">
      <c r="L160" s="15"/>
    </row>
    <row r="161" spans="12:12" x14ac:dyDescent="0.2">
      <c r="L161" s="15"/>
    </row>
    <row r="162" spans="12:12" x14ac:dyDescent="0.2">
      <c r="L162" s="15"/>
    </row>
    <row r="163" spans="12:12" x14ac:dyDescent="0.2">
      <c r="L163" s="15"/>
    </row>
    <row r="164" spans="12:12" x14ac:dyDescent="0.2">
      <c r="L164" s="15"/>
    </row>
    <row r="165" spans="12:12" x14ac:dyDescent="0.2">
      <c r="L165" s="15"/>
    </row>
    <row r="166" spans="12:12" x14ac:dyDescent="0.2">
      <c r="L166" s="15"/>
    </row>
    <row r="167" spans="12:12" x14ac:dyDescent="0.2">
      <c r="L167" s="15"/>
    </row>
    <row r="168" spans="12:12" x14ac:dyDescent="0.2">
      <c r="L168" s="15"/>
    </row>
    <row r="169" spans="12:12" x14ac:dyDescent="0.2">
      <c r="L169" s="15"/>
    </row>
    <row r="170" spans="12:12" x14ac:dyDescent="0.2">
      <c r="L170" s="15"/>
    </row>
    <row r="171" spans="12:12" x14ac:dyDescent="0.2">
      <c r="L171" s="15"/>
    </row>
    <row r="172" spans="12:12" x14ac:dyDescent="0.2">
      <c r="L172" s="15"/>
    </row>
    <row r="173" spans="12:12" x14ac:dyDescent="0.2">
      <c r="L173" s="15"/>
    </row>
    <row r="174" spans="12:12" x14ac:dyDescent="0.2">
      <c r="L174" s="15"/>
    </row>
    <row r="175" spans="12:12" x14ac:dyDescent="0.2">
      <c r="L175" s="15"/>
    </row>
    <row r="176" spans="12:12" x14ac:dyDescent="0.2">
      <c r="L176" s="15"/>
    </row>
    <row r="177" spans="12:12" x14ac:dyDescent="0.2">
      <c r="L177" s="15"/>
    </row>
    <row r="178" spans="12:12" x14ac:dyDescent="0.2">
      <c r="L178" s="15"/>
    </row>
    <row r="179" spans="12:12" x14ac:dyDescent="0.2">
      <c r="L179" s="15"/>
    </row>
    <row r="180" spans="12:12" x14ac:dyDescent="0.2">
      <c r="L180" s="15"/>
    </row>
    <row r="181" spans="12:12" x14ac:dyDescent="0.2">
      <c r="L181" s="15"/>
    </row>
    <row r="182" spans="12:12" x14ac:dyDescent="0.2">
      <c r="L182" s="15"/>
    </row>
    <row r="183" spans="12:12" x14ac:dyDescent="0.2">
      <c r="L183" s="15"/>
    </row>
    <row r="184" spans="12:12" x14ac:dyDescent="0.2">
      <c r="L184" s="15"/>
    </row>
    <row r="185" spans="12:12" x14ac:dyDescent="0.2">
      <c r="L185" s="15"/>
    </row>
    <row r="186" spans="12:12" x14ac:dyDescent="0.2">
      <c r="L186" s="15"/>
    </row>
    <row r="187" spans="12:12" x14ac:dyDescent="0.2">
      <c r="L187" s="15"/>
    </row>
    <row r="188" spans="12:12" x14ac:dyDescent="0.2">
      <c r="L188" s="15"/>
    </row>
    <row r="189" spans="12:12" x14ac:dyDescent="0.2">
      <c r="L189" s="15"/>
    </row>
    <row r="190" spans="12:12" x14ac:dyDescent="0.2">
      <c r="L190" s="15"/>
    </row>
    <row r="191" spans="12:12" x14ac:dyDescent="0.2">
      <c r="L191" s="15"/>
    </row>
    <row r="192" spans="12:12" x14ac:dyDescent="0.2">
      <c r="L192" s="15"/>
    </row>
    <row r="193" spans="12:12" x14ac:dyDescent="0.2">
      <c r="L193" s="15"/>
    </row>
    <row r="194" spans="12:12" x14ac:dyDescent="0.2">
      <c r="L194" s="15"/>
    </row>
    <row r="195" spans="12:12" x14ac:dyDescent="0.2">
      <c r="L195" s="15"/>
    </row>
    <row r="196" spans="12:12" x14ac:dyDescent="0.2">
      <c r="L196" s="15"/>
    </row>
    <row r="197" spans="12:12" x14ac:dyDescent="0.2">
      <c r="L197" s="15"/>
    </row>
    <row r="198" spans="12:12" x14ac:dyDescent="0.2">
      <c r="L198" s="15"/>
    </row>
    <row r="199" spans="12:12" x14ac:dyDescent="0.2">
      <c r="L199" s="15"/>
    </row>
    <row r="200" spans="12:12" x14ac:dyDescent="0.2">
      <c r="L200" s="15"/>
    </row>
    <row r="201" spans="12:12" x14ac:dyDescent="0.2">
      <c r="L201" s="15"/>
    </row>
    <row r="202" spans="12:12" x14ac:dyDescent="0.2">
      <c r="L202" s="15"/>
    </row>
    <row r="203" spans="12:12" x14ac:dyDescent="0.2">
      <c r="L203" s="15"/>
    </row>
    <row r="204" spans="12:12" x14ac:dyDescent="0.2">
      <c r="L204" s="15"/>
    </row>
    <row r="205" spans="12:12" x14ac:dyDescent="0.2">
      <c r="L205" s="15"/>
    </row>
    <row r="206" spans="12:12" x14ac:dyDescent="0.2">
      <c r="L206" s="15"/>
    </row>
    <row r="207" spans="12:12" x14ac:dyDescent="0.2">
      <c r="L207" s="15"/>
    </row>
    <row r="208" spans="12:12" x14ac:dyDescent="0.2">
      <c r="L208" s="15"/>
    </row>
    <row r="209" spans="12:12" x14ac:dyDescent="0.2">
      <c r="L209" s="15"/>
    </row>
    <row r="210" spans="12:12" x14ac:dyDescent="0.2">
      <c r="L210" s="15"/>
    </row>
    <row r="211" spans="12:12" x14ac:dyDescent="0.2">
      <c r="L211" s="15"/>
    </row>
    <row r="212" spans="12:12" x14ac:dyDescent="0.2">
      <c r="L212" s="15"/>
    </row>
    <row r="213" spans="12:12" x14ac:dyDescent="0.2">
      <c r="L213" s="15"/>
    </row>
    <row r="214" spans="12:12" x14ac:dyDescent="0.2">
      <c r="L214" s="15"/>
    </row>
    <row r="215" spans="12:12" x14ac:dyDescent="0.2">
      <c r="L215" s="15"/>
    </row>
    <row r="216" spans="12:12" x14ac:dyDescent="0.2">
      <c r="L216" s="15"/>
    </row>
    <row r="217" spans="12:12" x14ac:dyDescent="0.2">
      <c r="L217" s="15"/>
    </row>
    <row r="218" spans="12:12" x14ac:dyDescent="0.2">
      <c r="L218" s="15"/>
    </row>
    <row r="219" spans="12:12" x14ac:dyDescent="0.2">
      <c r="L219" s="15"/>
    </row>
    <row r="220" spans="12:12" x14ac:dyDescent="0.2">
      <c r="L220" s="15"/>
    </row>
    <row r="221" spans="12:12" x14ac:dyDescent="0.2">
      <c r="L221" s="15"/>
    </row>
    <row r="222" spans="12:12" x14ac:dyDescent="0.2">
      <c r="L222" s="15"/>
    </row>
    <row r="223" spans="12:12" x14ac:dyDescent="0.2">
      <c r="L223" s="15"/>
    </row>
    <row r="224" spans="12:12" x14ac:dyDescent="0.2">
      <c r="L224" s="15"/>
    </row>
    <row r="225" spans="12:12" x14ac:dyDescent="0.2">
      <c r="L225" s="15"/>
    </row>
    <row r="226" spans="12:12" x14ac:dyDescent="0.2">
      <c r="L226" s="15"/>
    </row>
    <row r="227" spans="12:12" x14ac:dyDescent="0.2">
      <c r="L227" s="15"/>
    </row>
    <row r="228" spans="12:12" x14ac:dyDescent="0.2">
      <c r="L228" s="15"/>
    </row>
    <row r="229" spans="12:12" x14ac:dyDescent="0.2">
      <c r="L229" s="15"/>
    </row>
    <row r="230" spans="12:12" x14ac:dyDescent="0.2">
      <c r="L230" s="15"/>
    </row>
    <row r="231" spans="12:12" x14ac:dyDescent="0.2">
      <c r="L231" s="15"/>
    </row>
    <row r="232" spans="12:12" x14ac:dyDescent="0.2">
      <c r="L232" s="15"/>
    </row>
    <row r="233" spans="12:12" x14ac:dyDescent="0.2">
      <c r="L233" s="15"/>
    </row>
    <row r="234" spans="12:12" x14ac:dyDescent="0.2">
      <c r="L234" s="15"/>
    </row>
    <row r="235" spans="12:12" x14ac:dyDescent="0.2">
      <c r="L235" s="15"/>
    </row>
    <row r="236" spans="12:12" x14ac:dyDescent="0.2">
      <c r="L236" s="15"/>
    </row>
    <row r="237" spans="12:12" x14ac:dyDescent="0.2">
      <c r="L237" s="15"/>
    </row>
    <row r="238" spans="12:12" x14ac:dyDescent="0.2">
      <c r="L238" s="15"/>
    </row>
    <row r="239" spans="12:12" x14ac:dyDescent="0.2">
      <c r="L239" s="15"/>
    </row>
    <row r="240" spans="12:12" x14ac:dyDescent="0.2">
      <c r="L240" s="15"/>
    </row>
    <row r="241" spans="12:12" x14ac:dyDescent="0.2">
      <c r="L241" s="15"/>
    </row>
    <row r="242" spans="12:12" x14ac:dyDescent="0.2">
      <c r="L242" s="15"/>
    </row>
    <row r="243" spans="12:12" x14ac:dyDescent="0.2">
      <c r="L243" s="15"/>
    </row>
    <row r="244" spans="12:12" x14ac:dyDescent="0.2">
      <c r="L244" s="15"/>
    </row>
    <row r="245" spans="12:12" x14ac:dyDescent="0.2">
      <c r="L245" s="15"/>
    </row>
    <row r="246" spans="12:12" x14ac:dyDescent="0.2">
      <c r="L246" s="15"/>
    </row>
    <row r="247" spans="12:12" x14ac:dyDescent="0.2">
      <c r="L247" s="15"/>
    </row>
    <row r="248" spans="12:12" x14ac:dyDescent="0.2">
      <c r="L248" s="15"/>
    </row>
    <row r="249" spans="12:12" x14ac:dyDescent="0.2">
      <c r="L249" s="15"/>
    </row>
    <row r="250" spans="12:12" x14ac:dyDescent="0.2">
      <c r="L250" s="15"/>
    </row>
    <row r="251" spans="12:12" x14ac:dyDescent="0.2">
      <c r="L251" s="15"/>
    </row>
    <row r="252" spans="12:12" x14ac:dyDescent="0.2">
      <c r="L252" s="15"/>
    </row>
    <row r="253" spans="12:12" x14ac:dyDescent="0.2">
      <c r="L253" s="15"/>
    </row>
    <row r="254" spans="12:12" x14ac:dyDescent="0.2">
      <c r="L254" s="15"/>
    </row>
    <row r="255" spans="12:12" x14ac:dyDescent="0.2">
      <c r="L255" s="15"/>
    </row>
    <row r="256" spans="12:12" x14ac:dyDescent="0.2">
      <c r="L256" s="15"/>
    </row>
    <row r="257" spans="12:12" x14ac:dyDescent="0.2">
      <c r="L257" s="15"/>
    </row>
    <row r="258" spans="12:12" x14ac:dyDescent="0.2">
      <c r="L258" s="15"/>
    </row>
    <row r="259" spans="12:12" x14ac:dyDescent="0.2">
      <c r="L259" s="15"/>
    </row>
    <row r="260" spans="12:12" x14ac:dyDescent="0.2">
      <c r="L260" s="15"/>
    </row>
    <row r="261" spans="12:12" x14ac:dyDescent="0.2">
      <c r="L261" s="15"/>
    </row>
    <row r="262" spans="12:12" x14ac:dyDescent="0.2">
      <c r="L262" s="15"/>
    </row>
    <row r="263" spans="12:12" x14ac:dyDescent="0.2">
      <c r="L263" s="15"/>
    </row>
    <row r="264" spans="12:12" x14ac:dyDescent="0.2">
      <c r="L264" s="15"/>
    </row>
    <row r="265" spans="12:12" x14ac:dyDescent="0.2">
      <c r="L265" s="15"/>
    </row>
    <row r="266" spans="12:12" x14ac:dyDescent="0.2">
      <c r="L266" s="15"/>
    </row>
    <row r="267" spans="12:12" x14ac:dyDescent="0.2">
      <c r="L267" s="15"/>
    </row>
    <row r="268" spans="12:12" x14ac:dyDescent="0.2">
      <c r="L268" s="15"/>
    </row>
    <row r="269" spans="12:12" x14ac:dyDescent="0.2">
      <c r="L269" s="15"/>
    </row>
    <row r="270" spans="12:12" x14ac:dyDescent="0.2">
      <c r="L270" s="15"/>
    </row>
    <row r="271" spans="12:12" x14ac:dyDescent="0.2">
      <c r="L271" s="15"/>
    </row>
    <row r="272" spans="12:12" x14ac:dyDescent="0.2">
      <c r="L272" s="15"/>
    </row>
    <row r="273" spans="12:12" x14ac:dyDescent="0.2">
      <c r="L273" s="15"/>
    </row>
    <row r="274" spans="12:12" x14ac:dyDescent="0.2">
      <c r="L274" s="15"/>
    </row>
    <row r="275" spans="12:12" x14ac:dyDescent="0.2">
      <c r="L275" s="15"/>
    </row>
    <row r="276" spans="12:12" x14ac:dyDescent="0.2">
      <c r="L276" s="15"/>
    </row>
    <row r="277" spans="12:12" x14ac:dyDescent="0.2">
      <c r="L277" s="15"/>
    </row>
    <row r="278" spans="12:12" x14ac:dyDescent="0.2">
      <c r="L278" s="15"/>
    </row>
    <row r="279" spans="12:12" x14ac:dyDescent="0.2">
      <c r="L279" s="15"/>
    </row>
    <row r="280" spans="12:12" x14ac:dyDescent="0.2">
      <c r="L280" s="15"/>
    </row>
    <row r="281" spans="12:12" x14ac:dyDescent="0.2">
      <c r="L281" s="15"/>
    </row>
    <row r="282" spans="12:12" x14ac:dyDescent="0.2">
      <c r="L282" s="15"/>
    </row>
    <row r="283" spans="12:12" x14ac:dyDescent="0.2">
      <c r="L283" s="15"/>
    </row>
    <row r="284" spans="12:12" x14ac:dyDescent="0.2">
      <c r="L284" s="15"/>
    </row>
    <row r="285" spans="12:12" x14ac:dyDescent="0.2">
      <c r="L285" s="15"/>
    </row>
    <row r="286" spans="12:12" x14ac:dyDescent="0.2">
      <c r="L286" s="15"/>
    </row>
    <row r="287" spans="12:12" x14ac:dyDescent="0.2">
      <c r="L287" s="15"/>
    </row>
    <row r="288" spans="12:12" x14ac:dyDescent="0.2">
      <c r="L288" s="15"/>
    </row>
    <row r="289" spans="12:12" x14ac:dyDescent="0.2">
      <c r="L289" s="15"/>
    </row>
    <row r="290" spans="12:12" x14ac:dyDescent="0.2">
      <c r="L290" s="15"/>
    </row>
    <row r="291" spans="12:12" x14ac:dyDescent="0.2">
      <c r="L291" s="15"/>
    </row>
    <row r="292" spans="12:12" x14ac:dyDescent="0.2">
      <c r="L292" s="15"/>
    </row>
    <row r="293" spans="12:12" x14ac:dyDescent="0.2">
      <c r="L293" s="15"/>
    </row>
    <row r="294" spans="12:12" x14ac:dyDescent="0.2">
      <c r="L294" s="15"/>
    </row>
    <row r="295" spans="12:12" x14ac:dyDescent="0.2">
      <c r="L295" s="15"/>
    </row>
    <row r="296" spans="12:12" x14ac:dyDescent="0.2">
      <c r="L296" s="15"/>
    </row>
    <row r="297" spans="12:12" x14ac:dyDescent="0.2">
      <c r="L297" s="15"/>
    </row>
    <row r="298" spans="12:12" x14ac:dyDescent="0.2">
      <c r="L298" s="15"/>
    </row>
    <row r="299" spans="12:12" x14ac:dyDescent="0.2">
      <c r="L299" s="15"/>
    </row>
    <row r="300" spans="12:12" x14ac:dyDescent="0.2">
      <c r="L300" s="15"/>
    </row>
    <row r="301" spans="12:12" x14ac:dyDescent="0.2">
      <c r="L301" s="15"/>
    </row>
    <row r="302" spans="12:12" x14ac:dyDescent="0.2">
      <c r="L302" s="15"/>
    </row>
    <row r="303" spans="12:12" x14ac:dyDescent="0.2">
      <c r="L303" s="15"/>
    </row>
    <row r="304" spans="12:12" x14ac:dyDescent="0.2">
      <c r="L304" s="15"/>
    </row>
    <row r="305" spans="12:12" x14ac:dyDescent="0.2">
      <c r="L305" s="15"/>
    </row>
    <row r="306" spans="12:12" x14ac:dyDescent="0.2">
      <c r="L306" s="15"/>
    </row>
    <row r="307" spans="12:12" x14ac:dyDescent="0.2">
      <c r="L307" s="15"/>
    </row>
    <row r="308" spans="12:12" x14ac:dyDescent="0.2">
      <c r="L308" s="15"/>
    </row>
    <row r="309" spans="12:12" x14ac:dyDescent="0.2">
      <c r="L309" s="15"/>
    </row>
    <row r="310" spans="12:12" x14ac:dyDescent="0.2">
      <c r="L310" s="15"/>
    </row>
    <row r="311" spans="12:12" x14ac:dyDescent="0.2">
      <c r="L311" s="15"/>
    </row>
    <row r="312" spans="12:12" x14ac:dyDescent="0.2">
      <c r="L312" s="15"/>
    </row>
    <row r="313" spans="12:12" x14ac:dyDescent="0.2">
      <c r="L313" s="15"/>
    </row>
    <row r="314" spans="12:12" x14ac:dyDescent="0.2">
      <c r="L314" s="15"/>
    </row>
    <row r="315" spans="12:12" x14ac:dyDescent="0.2">
      <c r="L315" s="15"/>
    </row>
    <row r="316" spans="12:12" x14ac:dyDescent="0.2">
      <c r="L316" s="15"/>
    </row>
    <row r="317" spans="12:12" x14ac:dyDescent="0.2">
      <c r="L317" s="15"/>
    </row>
    <row r="318" spans="12:12" x14ac:dyDescent="0.2">
      <c r="L318" s="15"/>
    </row>
    <row r="319" spans="12:12" x14ac:dyDescent="0.2">
      <c r="L319" s="15"/>
    </row>
    <row r="320" spans="12:12" x14ac:dyDescent="0.2">
      <c r="L320" s="15"/>
    </row>
    <row r="321" spans="12:12" x14ac:dyDescent="0.2">
      <c r="L321" s="15"/>
    </row>
    <row r="322" spans="12:12" x14ac:dyDescent="0.2">
      <c r="L322" s="15"/>
    </row>
    <row r="323" spans="12:12" x14ac:dyDescent="0.2">
      <c r="L323" s="15"/>
    </row>
    <row r="324" spans="12:12" x14ac:dyDescent="0.2">
      <c r="L324" s="15"/>
    </row>
    <row r="325" spans="12:12" x14ac:dyDescent="0.2">
      <c r="L325" s="15"/>
    </row>
    <row r="326" spans="12:12" x14ac:dyDescent="0.2">
      <c r="L326" s="15"/>
    </row>
    <row r="327" spans="12:12" x14ac:dyDescent="0.2">
      <c r="L327" s="15"/>
    </row>
    <row r="328" spans="12:12" x14ac:dyDescent="0.2">
      <c r="L328" s="15"/>
    </row>
    <row r="329" spans="12:12" x14ac:dyDescent="0.2">
      <c r="L329" s="15"/>
    </row>
    <row r="330" spans="12:12" x14ac:dyDescent="0.2">
      <c r="L330" s="15"/>
    </row>
    <row r="331" spans="12:12" x14ac:dyDescent="0.2">
      <c r="L331" s="15"/>
    </row>
    <row r="332" spans="12:12" x14ac:dyDescent="0.2">
      <c r="L332" s="15"/>
    </row>
    <row r="333" spans="12:12" x14ac:dyDescent="0.2">
      <c r="L333" s="15"/>
    </row>
    <row r="334" spans="12:12" x14ac:dyDescent="0.2">
      <c r="L334" s="15"/>
    </row>
    <row r="335" spans="12:12" x14ac:dyDescent="0.2">
      <c r="L335" s="15"/>
    </row>
    <row r="336" spans="12:12" x14ac:dyDescent="0.2">
      <c r="L336" s="15"/>
    </row>
    <row r="337" spans="12:12" x14ac:dyDescent="0.2">
      <c r="L337" s="15"/>
    </row>
    <row r="338" spans="12:12" x14ac:dyDescent="0.2">
      <c r="L338" s="15"/>
    </row>
    <row r="339" spans="12:12" x14ac:dyDescent="0.2">
      <c r="L339" s="15"/>
    </row>
    <row r="340" spans="12:12" x14ac:dyDescent="0.2">
      <c r="L340" s="15"/>
    </row>
    <row r="341" spans="12:12" x14ac:dyDescent="0.2">
      <c r="L341" s="15"/>
    </row>
    <row r="342" spans="12:12" x14ac:dyDescent="0.2">
      <c r="L342" s="15"/>
    </row>
    <row r="343" spans="12:12" x14ac:dyDescent="0.2">
      <c r="L343" s="15"/>
    </row>
    <row r="344" spans="12:12" x14ac:dyDescent="0.2">
      <c r="L344" s="15"/>
    </row>
    <row r="345" spans="12:12" x14ac:dyDescent="0.2">
      <c r="L345" s="15"/>
    </row>
    <row r="346" spans="12:12" x14ac:dyDescent="0.2">
      <c r="L346" s="15"/>
    </row>
    <row r="347" spans="12:12" x14ac:dyDescent="0.2">
      <c r="L347" s="15"/>
    </row>
    <row r="348" spans="12:12" x14ac:dyDescent="0.2">
      <c r="L348" s="15"/>
    </row>
    <row r="349" spans="12:12" x14ac:dyDescent="0.2">
      <c r="L349" s="15"/>
    </row>
    <row r="350" spans="12:12" x14ac:dyDescent="0.2">
      <c r="L350" s="15"/>
    </row>
    <row r="351" spans="12:12" x14ac:dyDescent="0.2">
      <c r="L351" s="15"/>
    </row>
    <row r="352" spans="12:12" x14ac:dyDescent="0.2">
      <c r="L352" s="15"/>
    </row>
    <row r="353" spans="12:12" x14ac:dyDescent="0.2">
      <c r="L353" s="15"/>
    </row>
    <row r="354" spans="12:12" x14ac:dyDescent="0.2">
      <c r="L354" s="15"/>
    </row>
    <row r="355" spans="12:12" x14ac:dyDescent="0.2">
      <c r="L355" s="15"/>
    </row>
    <row r="356" spans="12:12" x14ac:dyDescent="0.2">
      <c r="L356" s="15"/>
    </row>
    <row r="357" spans="12:12" x14ac:dyDescent="0.2">
      <c r="L357" s="15"/>
    </row>
    <row r="358" spans="12:12" x14ac:dyDescent="0.2">
      <c r="L358" s="15"/>
    </row>
    <row r="359" spans="12:12" x14ac:dyDescent="0.2">
      <c r="L359" s="15"/>
    </row>
    <row r="360" spans="12:12" x14ac:dyDescent="0.2">
      <c r="L360" s="15"/>
    </row>
    <row r="361" spans="12:12" x14ac:dyDescent="0.2">
      <c r="L361" s="15"/>
    </row>
    <row r="362" spans="12:12" x14ac:dyDescent="0.2">
      <c r="L362" s="15"/>
    </row>
    <row r="363" spans="12:12" x14ac:dyDescent="0.2">
      <c r="L363" s="15"/>
    </row>
    <row r="364" spans="12:12" x14ac:dyDescent="0.2">
      <c r="L364" s="15"/>
    </row>
    <row r="365" spans="12:12" x14ac:dyDescent="0.2">
      <c r="L365" s="15"/>
    </row>
    <row r="366" spans="12:12" x14ac:dyDescent="0.2">
      <c r="L366" s="15"/>
    </row>
    <row r="367" spans="12:12" x14ac:dyDescent="0.2">
      <c r="L367" s="15"/>
    </row>
    <row r="368" spans="12:12" x14ac:dyDescent="0.2">
      <c r="L368" s="15"/>
    </row>
    <row r="369" spans="12:12" x14ac:dyDescent="0.2">
      <c r="L369" s="15"/>
    </row>
    <row r="370" spans="12:12" x14ac:dyDescent="0.2">
      <c r="L370" s="15"/>
    </row>
    <row r="371" spans="12:12" x14ac:dyDescent="0.2">
      <c r="L371" s="15"/>
    </row>
    <row r="372" spans="12:12" x14ac:dyDescent="0.2">
      <c r="L372" s="15"/>
    </row>
    <row r="373" spans="12:12" x14ac:dyDescent="0.2">
      <c r="L373" s="15"/>
    </row>
    <row r="374" spans="12:12" x14ac:dyDescent="0.2">
      <c r="L374" s="15"/>
    </row>
    <row r="375" spans="12:12" x14ac:dyDescent="0.2">
      <c r="L375" s="15"/>
    </row>
    <row r="376" spans="12:12" x14ac:dyDescent="0.2">
      <c r="L376" s="15"/>
    </row>
    <row r="377" spans="12:12" x14ac:dyDescent="0.2">
      <c r="L377" s="15"/>
    </row>
    <row r="378" spans="12:12" x14ac:dyDescent="0.2">
      <c r="L378" s="15"/>
    </row>
    <row r="379" spans="12:12" x14ac:dyDescent="0.2">
      <c r="L379" s="15"/>
    </row>
    <row r="380" spans="12:12" x14ac:dyDescent="0.2">
      <c r="L380" s="15"/>
    </row>
    <row r="381" spans="12:12" x14ac:dyDescent="0.2">
      <c r="L381" s="15"/>
    </row>
    <row r="382" spans="12:12" x14ac:dyDescent="0.2">
      <c r="L382" s="15"/>
    </row>
    <row r="383" spans="12:12" x14ac:dyDescent="0.2">
      <c r="L383" s="15"/>
    </row>
    <row r="384" spans="12:12" x14ac:dyDescent="0.2">
      <c r="L384" s="15"/>
    </row>
    <row r="385" spans="12:12" x14ac:dyDescent="0.2">
      <c r="L385" s="15"/>
    </row>
    <row r="386" spans="12:12" x14ac:dyDescent="0.2">
      <c r="L386" s="15"/>
    </row>
    <row r="387" spans="12:12" x14ac:dyDescent="0.2">
      <c r="L387" s="15"/>
    </row>
    <row r="388" spans="12:12" x14ac:dyDescent="0.2">
      <c r="L388" s="15"/>
    </row>
    <row r="389" spans="12:12" x14ac:dyDescent="0.2">
      <c r="L389" s="15"/>
    </row>
    <row r="390" spans="12:12" x14ac:dyDescent="0.2">
      <c r="L390" s="15"/>
    </row>
    <row r="391" spans="12:12" x14ac:dyDescent="0.2">
      <c r="L391" s="15"/>
    </row>
    <row r="392" spans="12:12" x14ac:dyDescent="0.2">
      <c r="L392" s="15"/>
    </row>
    <row r="393" spans="12:12" x14ac:dyDescent="0.2">
      <c r="L393" s="15"/>
    </row>
    <row r="394" spans="12:12" x14ac:dyDescent="0.2">
      <c r="L394" s="15"/>
    </row>
    <row r="395" spans="12:12" x14ac:dyDescent="0.2">
      <c r="L395" s="15"/>
    </row>
    <row r="396" spans="12:12" x14ac:dyDescent="0.2">
      <c r="L396" s="15"/>
    </row>
    <row r="397" spans="12:12" x14ac:dyDescent="0.2">
      <c r="L397" s="15"/>
    </row>
    <row r="398" spans="12:12" x14ac:dyDescent="0.2">
      <c r="L398" s="15"/>
    </row>
    <row r="399" spans="12:12" x14ac:dyDescent="0.2">
      <c r="L399" s="15"/>
    </row>
    <row r="400" spans="12:12" x14ac:dyDescent="0.2">
      <c r="L400" s="15"/>
    </row>
    <row r="401" spans="12:12" x14ac:dyDescent="0.2">
      <c r="L401" s="15"/>
    </row>
    <row r="402" spans="12:12" x14ac:dyDescent="0.2">
      <c r="L402" s="15"/>
    </row>
    <row r="403" spans="12:12" x14ac:dyDescent="0.2">
      <c r="L403" s="15"/>
    </row>
    <row r="404" spans="12:12" x14ac:dyDescent="0.2">
      <c r="L404" s="15"/>
    </row>
    <row r="405" spans="12:12" x14ac:dyDescent="0.2">
      <c r="L405" s="15"/>
    </row>
    <row r="406" spans="12:12" x14ac:dyDescent="0.2">
      <c r="L406" s="15"/>
    </row>
    <row r="407" spans="12:12" x14ac:dyDescent="0.2">
      <c r="L407" s="15"/>
    </row>
    <row r="408" spans="12:12" x14ac:dyDescent="0.2">
      <c r="L408" s="15"/>
    </row>
    <row r="409" spans="12:12" x14ac:dyDescent="0.2">
      <c r="L409" s="15"/>
    </row>
    <row r="410" spans="12:12" x14ac:dyDescent="0.2">
      <c r="L410" s="15"/>
    </row>
    <row r="411" spans="12:12" x14ac:dyDescent="0.2">
      <c r="L411" s="15"/>
    </row>
    <row r="412" spans="12:12" x14ac:dyDescent="0.2">
      <c r="L412" s="15"/>
    </row>
    <row r="413" spans="12:12" x14ac:dyDescent="0.2">
      <c r="L413" s="15"/>
    </row>
    <row r="414" spans="12:12" x14ac:dyDescent="0.2">
      <c r="L414" s="15"/>
    </row>
    <row r="415" spans="12:12" x14ac:dyDescent="0.2">
      <c r="L415" s="15"/>
    </row>
    <row r="416" spans="12:12" x14ac:dyDescent="0.2">
      <c r="L416" s="15"/>
    </row>
    <row r="417" spans="12:12" x14ac:dyDescent="0.2">
      <c r="L417" s="15"/>
    </row>
    <row r="418" spans="12:12" x14ac:dyDescent="0.2">
      <c r="L418" s="15"/>
    </row>
    <row r="419" spans="12:12" x14ac:dyDescent="0.2">
      <c r="L419" s="15"/>
    </row>
    <row r="420" spans="12:12" x14ac:dyDescent="0.2">
      <c r="L420" s="15"/>
    </row>
    <row r="421" spans="12:12" x14ac:dyDescent="0.2">
      <c r="L421" s="15"/>
    </row>
    <row r="422" spans="12:12" x14ac:dyDescent="0.2">
      <c r="L422" s="15"/>
    </row>
    <row r="423" spans="12:12" x14ac:dyDescent="0.2">
      <c r="L423" s="15"/>
    </row>
    <row r="424" spans="12:12" x14ac:dyDescent="0.2">
      <c r="L424" s="15"/>
    </row>
    <row r="425" spans="12:12" x14ac:dyDescent="0.2">
      <c r="L425" s="15"/>
    </row>
    <row r="426" spans="12:12" x14ac:dyDescent="0.2">
      <c r="L426" s="15"/>
    </row>
    <row r="427" spans="12:12" x14ac:dyDescent="0.2">
      <c r="L427" s="15"/>
    </row>
    <row r="428" spans="12:12" x14ac:dyDescent="0.2">
      <c r="L428" s="15"/>
    </row>
    <row r="429" spans="12:12" x14ac:dyDescent="0.2">
      <c r="L429" s="15"/>
    </row>
    <row r="430" spans="12:12" x14ac:dyDescent="0.2">
      <c r="L430" s="15"/>
    </row>
    <row r="431" spans="12:12" x14ac:dyDescent="0.2">
      <c r="L431" s="15"/>
    </row>
    <row r="432" spans="12:12" x14ac:dyDescent="0.2">
      <c r="L432" s="15"/>
    </row>
    <row r="433" spans="12:12" x14ac:dyDescent="0.2">
      <c r="L433" s="15"/>
    </row>
    <row r="434" spans="12:12" x14ac:dyDescent="0.2">
      <c r="L434" s="15"/>
    </row>
    <row r="435" spans="12:12" x14ac:dyDescent="0.2">
      <c r="L435" s="15"/>
    </row>
    <row r="436" spans="12:12" x14ac:dyDescent="0.2">
      <c r="L436" s="15"/>
    </row>
    <row r="437" spans="12:12" x14ac:dyDescent="0.2">
      <c r="L437" s="15"/>
    </row>
    <row r="438" spans="12:12" x14ac:dyDescent="0.2">
      <c r="L438" s="15"/>
    </row>
    <row r="439" spans="12:12" x14ac:dyDescent="0.2">
      <c r="L439" s="15"/>
    </row>
    <row r="440" spans="12:12" x14ac:dyDescent="0.2">
      <c r="L440" s="15"/>
    </row>
    <row r="441" spans="12:12" x14ac:dyDescent="0.2">
      <c r="L441" s="15"/>
    </row>
    <row r="442" spans="12:12" x14ac:dyDescent="0.2">
      <c r="L442" s="15"/>
    </row>
    <row r="443" spans="12:12" x14ac:dyDescent="0.2">
      <c r="L443" s="15"/>
    </row>
    <row r="444" spans="12:12" x14ac:dyDescent="0.2">
      <c r="L444" s="15"/>
    </row>
    <row r="445" spans="12:12" x14ac:dyDescent="0.2">
      <c r="L445" s="15"/>
    </row>
    <row r="446" spans="12:12" x14ac:dyDescent="0.2">
      <c r="L446" s="15"/>
    </row>
    <row r="447" spans="12:12" x14ac:dyDescent="0.2">
      <c r="L447" s="15"/>
    </row>
    <row r="448" spans="12:12" x14ac:dyDescent="0.2">
      <c r="L448" s="15"/>
    </row>
    <row r="449" spans="12:12" x14ac:dyDescent="0.2">
      <c r="L449" s="15"/>
    </row>
    <row r="450" spans="12:12" x14ac:dyDescent="0.2">
      <c r="L450" s="15"/>
    </row>
    <row r="451" spans="12:12" x14ac:dyDescent="0.2">
      <c r="L451" s="15"/>
    </row>
    <row r="452" spans="12:12" x14ac:dyDescent="0.2">
      <c r="L452" s="15"/>
    </row>
    <row r="453" spans="12:12" x14ac:dyDescent="0.2">
      <c r="L453" s="15"/>
    </row>
    <row r="454" spans="12:12" x14ac:dyDescent="0.2">
      <c r="L454" s="15"/>
    </row>
    <row r="455" spans="12:12" x14ac:dyDescent="0.2">
      <c r="L455" s="15"/>
    </row>
    <row r="456" spans="12:12" x14ac:dyDescent="0.2">
      <c r="L456" s="15"/>
    </row>
    <row r="457" spans="12:12" x14ac:dyDescent="0.2">
      <c r="L457" s="15"/>
    </row>
    <row r="458" spans="12:12" x14ac:dyDescent="0.2">
      <c r="L458" s="15"/>
    </row>
    <row r="459" spans="12:12" x14ac:dyDescent="0.2">
      <c r="L459" s="15"/>
    </row>
    <row r="460" spans="12:12" x14ac:dyDescent="0.2">
      <c r="L460" s="15"/>
    </row>
    <row r="461" spans="12:12" x14ac:dyDescent="0.2">
      <c r="L461" s="15"/>
    </row>
    <row r="462" spans="12:12" x14ac:dyDescent="0.2">
      <c r="L462" s="15"/>
    </row>
    <row r="463" spans="12:12" x14ac:dyDescent="0.2">
      <c r="L463" s="15"/>
    </row>
    <row r="464" spans="12:12" x14ac:dyDescent="0.2">
      <c r="L464" s="15"/>
    </row>
    <row r="465" spans="12:12" x14ac:dyDescent="0.2">
      <c r="L465" s="15"/>
    </row>
    <row r="466" spans="12:12" x14ac:dyDescent="0.2">
      <c r="L466" s="15"/>
    </row>
    <row r="467" spans="12:12" x14ac:dyDescent="0.2">
      <c r="L467" s="15"/>
    </row>
    <row r="468" spans="12:12" x14ac:dyDescent="0.2">
      <c r="L468" s="15"/>
    </row>
    <row r="469" spans="12:12" x14ac:dyDescent="0.2">
      <c r="L469" s="15"/>
    </row>
    <row r="470" spans="12:12" x14ac:dyDescent="0.2">
      <c r="L470" s="15"/>
    </row>
    <row r="471" spans="12:12" x14ac:dyDescent="0.2">
      <c r="L471" s="15"/>
    </row>
    <row r="472" spans="12:12" x14ac:dyDescent="0.2">
      <c r="L472" s="15"/>
    </row>
    <row r="473" spans="12:12" x14ac:dyDescent="0.2">
      <c r="L473" s="15"/>
    </row>
    <row r="474" spans="12:12" x14ac:dyDescent="0.2">
      <c r="L474" s="15"/>
    </row>
    <row r="475" spans="12:12" x14ac:dyDescent="0.2">
      <c r="L475" s="15"/>
    </row>
    <row r="476" spans="12:12" x14ac:dyDescent="0.2">
      <c r="L476" s="15"/>
    </row>
    <row r="477" spans="12:12" x14ac:dyDescent="0.2">
      <c r="L477" s="15"/>
    </row>
    <row r="478" spans="12:12" x14ac:dyDescent="0.2">
      <c r="L478" s="15"/>
    </row>
    <row r="479" spans="12:12" x14ac:dyDescent="0.2">
      <c r="L479" s="15"/>
    </row>
    <row r="480" spans="12:12" x14ac:dyDescent="0.2">
      <c r="L480" s="15"/>
    </row>
    <row r="481" spans="12:12" x14ac:dyDescent="0.2">
      <c r="L481" s="15"/>
    </row>
    <row r="482" spans="12:12" x14ac:dyDescent="0.2">
      <c r="L482" s="15"/>
    </row>
    <row r="483" spans="12:12" x14ac:dyDescent="0.2">
      <c r="L483" s="15"/>
    </row>
    <row r="484" spans="12:12" x14ac:dyDescent="0.2">
      <c r="L484" s="15"/>
    </row>
    <row r="485" spans="12:12" x14ac:dyDescent="0.2">
      <c r="L485" s="15"/>
    </row>
    <row r="486" spans="12:12" x14ac:dyDescent="0.2">
      <c r="L486" s="15"/>
    </row>
    <row r="487" spans="12:12" x14ac:dyDescent="0.2">
      <c r="L487" s="15"/>
    </row>
    <row r="488" spans="12:12" x14ac:dyDescent="0.2">
      <c r="L488" s="15"/>
    </row>
    <row r="489" spans="12:12" x14ac:dyDescent="0.2">
      <c r="L489" s="15"/>
    </row>
    <row r="490" spans="12:12" x14ac:dyDescent="0.2">
      <c r="L490" s="15"/>
    </row>
    <row r="491" spans="12:12" x14ac:dyDescent="0.2">
      <c r="L491" s="15"/>
    </row>
    <row r="492" spans="12:12" x14ac:dyDescent="0.2">
      <c r="L492" s="15"/>
    </row>
    <row r="493" spans="12:12" x14ac:dyDescent="0.2">
      <c r="L493" s="15"/>
    </row>
    <row r="494" spans="12:12" x14ac:dyDescent="0.2">
      <c r="L494" s="15"/>
    </row>
    <row r="495" spans="12:12" x14ac:dyDescent="0.2">
      <c r="L495" s="15"/>
    </row>
    <row r="496" spans="12:12" x14ac:dyDescent="0.2">
      <c r="L496" s="15"/>
    </row>
    <row r="497" spans="12:12" x14ac:dyDescent="0.2">
      <c r="L497" s="15"/>
    </row>
    <row r="498" spans="12:12" x14ac:dyDescent="0.2">
      <c r="L498" s="15"/>
    </row>
    <row r="499" spans="12:12" x14ac:dyDescent="0.2">
      <c r="L499" s="15"/>
    </row>
    <row r="500" spans="12:12" x14ac:dyDescent="0.2">
      <c r="L500" s="15"/>
    </row>
    <row r="501" spans="12:12" x14ac:dyDescent="0.2">
      <c r="L501" s="15"/>
    </row>
    <row r="502" spans="12:12" x14ac:dyDescent="0.2">
      <c r="L502" s="15"/>
    </row>
    <row r="503" spans="12:12" x14ac:dyDescent="0.2">
      <c r="L503" s="15"/>
    </row>
    <row r="504" spans="12:12" x14ac:dyDescent="0.2">
      <c r="L504" s="15"/>
    </row>
    <row r="505" spans="12:12" x14ac:dyDescent="0.2">
      <c r="L505" s="15"/>
    </row>
    <row r="506" spans="12:12" x14ac:dyDescent="0.2">
      <c r="L506" s="15"/>
    </row>
    <row r="507" spans="12:12" x14ac:dyDescent="0.2">
      <c r="L507" s="15"/>
    </row>
    <row r="508" spans="12:12" x14ac:dyDescent="0.2">
      <c r="L508" s="15"/>
    </row>
    <row r="509" spans="12:12" x14ac:dyDescent="0.2">
      <c r="L509" s="15"/>
    </row>
    <row r="510" spans="12:12" x14ac:dyDescent="0.2">
      <c r="L510" s="15"/>
    </row>
    <row r="511" spans="12:12" x14ac:dyDescent="0.2">
      <c r="L511" s="15"/>
    </row>
    <row r="512" spans="12:12" x14ac:dyDescent="0.2">
      <c r="L512" s="15"/>
    </row>
    <row r="513" spans="12:12" x14ac:dyDescent="0.2">
      <c r="L513" s="15"/>
    </row>
    <row r="514" spans="12:12" x14ac:dyDescent="0.2">
      <c r="L514" s="15"/>
    </row>
    <row r="515" spans="12:12" x14ac:dyDescent="0.2">
      <c r="L515" s="15"/>
    </row>
    <row r="516" spans="12:12" x14ac:dyDescent="0.2">
      <c r="L516" s="15"/>
    </row>
    <row r="517" spans="12:12" x14ac:dyDescent="0.2">
      <c r="L517" s="15"/>
    </row>
    <row r="518" spans="12:12" x14ac:dyDescent="0.2">
      <c r="L518" s="15"/>
    </row>
    <row r="519" spans="12:12" x14ac:dyDescent="0.2">
      <c r="L519" s="15"/>
    </row>
    <row r="520" spans="12:12" x14ac:dyDescent="0.2">
      <c r="L520" s="15"/>
    </row>
    <row r="521" spans="12:12" x14ac:dyDescent="0.2">
      <c r="L521" s="15"/>
    </row>
    <row r="522" spans="12:12" x14ac:dyDescent="0.2">
      <c r="L522" s="15"/>
    </row>
    <row r="523" spans="12:12" x14ac:dyDescent="0.2">
      <c r="L523" s="15"/>
    </row>
    <row r="524" spans="12:12" x14ac:dyDescent="0.2">
      <c r="L524" s="15"/>
    </row>
    <row r="525" spans="12:12" x14ac:dyDescent="0.2">
      <c r="L525" s="15"/>
    </row>
    <row r="526" spans="12:12" x14ac:dyDescent="0.2">
      <c r="L526" s="15"/>
    </row>
    <row r="527" spans="12:12" x14ac:dyDescent="0.2">
      <c r="L527" s="15"/>
    </row>
    <row r="528" spans="12:12" x14ac:dyDescent="0.2">
      <c r="L528" s="15"/>
    </row>
    <row r="529" spans="12:12" x14ac:dyDescent="0.2">
      <c r="L529" s="15"/>
    </row>
    <row r="530" spans="12:12" x14ac:dyDescent="0.2">
      <c r="L530" s="15"/>
    </row>
    <row r="531" spans="12:12" x14ac:dyDescent="0.2">
      <c r="L531" s="15"/>
    </row>
    <row r="532" spans="12:12" x14ac:dyDescent="0.2">
      <c r="L532" s="15"/>
    </row>
    <row r="533" spans="12:12" x14ac:dyDescent="0.2">
      <c r="L533" s="15"/>
    </row>
    <row r="534" spans="12:12" x14ac:dyDescent="0.2">
      <c r="L534" s="15"/>
    </row>
    <row r="535" spans="12:12" x14ac:dyDescent="0.2">
      <c r="L535" s="15"/>
    </row>
    <row r="536" spans="12:12" x14ac:dyDescent="0.2">
      <c r="L536" s="15"/>
    </row>
    <row r="537" spans="12:12" x14ac:dyDescent="0.2">
      <c r="L537" s="15"/>
    </row>
    <row r="538" spans="12:12" x14ac:dyDescent="0.2">
      <c r="L538" s="15"/>
    </row>
    <row r="539" spans="12:12" x14ac:dyDescent="0.2">
      <c r="L539" s="15"/>
    </row>
    <row r="540" spans="12:12" x14ac:dyDescent="0.2">
      <c r="L540" s="15"/>
    </row>
    <row r="541" spans="12:12" x14ac:dyDescent="0.2">
      <c r="L541" s="15"/>
    </row>
    <row r="542" spans="12:12" x14ac:dyDescent="0.2">
      <c r="L542" s="15"/>
    </row>
    <row r="543" spans="12:12" x14ac:dyDescent="0.2">
      <c r="L543" s="15"/>
    </row>
    <row r="544" spans="12:12" x14ac:dyDescent="0.2">
      <c r="L544" s="15"/>
    </row>
    <row r="545" spans="12:12" x14ac:dyDescent="0.2">
      <c r="L545" s="15"/>
    </row>
    <row r="546" spans="12:12" x14ac:dyDescent="0.2">
      <c r="L546" s="15"/>
    </row>
    <row r="547" spans="12:12" x14ac:dyDescent="0.2">
      <c r="L547" s="15"/>
    </row>
    <row r="548" spans="12:12" x14ac:dyDescent="0.2">
      <c r="L548" s="15"/>
    </row>
    <row r="549" spans="12:12" x14ac:dyDescent="0.2">
      <c r="L549" s="15"/>
    </row>
    <row r="550" spans="12:12" x14ac:dyDescent="0.2">
      <c r="L550" s="15"/>
    </row>
    <row r="551" spans="12:12" x14ac:dyDescent="0.2">
      <c r="L551" s="15"/>
    </row>
    <row r="552" spans="12:12" x14ac:dyDescent="0.2">
      <c r="L552" s="15"/>
    </row>
    <row r="553" spans="12:12" x14ac:dyDescent="0.2">
      <c r="L553" s="15"/>
    </row>
    <row r="554" spans="12:12" x14ac:dyDescent="0.2">
      <c r="L554" s="15"/>
    </row>
    <row r="555" spans="12:12" x14ac:dyDescent="0.2">
      <c r="L555" s="15"/>
    </row>
    <row r="556" spans="12:12" x14ac:dyDescent="0.2">
      <c r="L556" s="15"/>
    </row>
    <row r="557" spans="12:12" x14ac:dyDescent="0.2">
      <c r="L557" s="15"/>
    </row>
    <row r="558" spans="12:12" x14ac:dyDescent="0.2">
      <c r="L558" s="15"/>
    </row>
    <row r="559" spans="12:12" x14ac:dyDescent="0.2">
      <c r="L559" s="15"/>
    </row>
    <row r="560" spans="12:12" x14ac:dyDescent="0.2">
      <c r="L560" s="15"/>
    </row>
    <row r="561" spans="12:12" x14ac:dyDescent="0.2">
      <c r="L561" s="15"/>
    </row>
    <row r="562" spans="12:12" x14ac:dyDescent="0.2">
      <c r="L562" s="15"/>
    </row>
    <row r="563" spans="12:12" x14ac:dyDescent="0.2">
      <c r="L563" s="15"/>
    </row>
    <row r="564" spans="12:12" x14ac:dyDescent="0.2">
      <c r="L564" s="15"/>
    </row>
    <row r="565" spans="12:12" x14ac:dyDescent="0.2">
      <c r="L565" s="15"/>
    </row>
    <row r="566" spans="12:12" x14ac:dyDescent="0.2">
      <c r="L566" s="15"/>
    </row>
    <row r="567" spans="12:12" x14ac:dyDescent="0.2">
      <c r="L567" s="15"/>
    </row>
    <row r="568" spans="12:12" x14ac:dyDescent="0.2">
      <c r="L568" s="15"/>
    </row>
    <row r="569" spans="12:12" x14ac:dyDescent="0.2">
      <c r="L569" s="15"/>
    </row>
    <row r="570" spans="12:12" x14ac:dyDescent="0.2">
      <c r="L570" s="15"/>
    </row>
    <row r="571" spans="12:12" x14ac:dyDescent="0.2">
      <c r="L571" s="15"/>
    </row>
    <row r="572" spans="12:12" x14ac:dyDescent="0.2">
      <c r="L572" s="15"/>
    </row>
    <row r="573" spans="12:12" x14ac:dyDescent="0.2">
      <c r="L573" s="15"/>
    </row>
    <row r="574" spans="12:12" x14ac:dyDescent="0.2">
      <c r="L574" s="15"/>
    </row>
    <row r="575" spans="12:12" x14ac:dyDescent="0.2">
      <c r="L575" s="15"/>
    </row>
    <row r="576" spans="12:12" x14ac:dyDescent="0.2">
      <c r="L576" s="15"/>
    </row>
    <row r="577" spans="12:12" x14ac:dyDescent="0.2">
      <c r="L577" s="15"/>
    </row>
    <row r="578" spans="12:12" x14ac:dyDescent="0.2">
      <c r="L578" s="15"/>
    </row>
    <row r="579" spans="12:12" x14ac:dyDescent="0.2">
      <c r="L579" s="15"/>
    </row>
    <row r="580" spans="12:12" x14ac:dyDescent="0.2">
      <c r="L580" s="15"/>
    </row>
    <row r="581" spans="12:12" x14ac:dyDescent="0.2">
      <c r="L581" s="15"/>
    </row>
    <row r="582" spans="12:12" x14ac:dyDescent="0.2">
      <c r="L582" s="15"/>
    </row>
    <row r="583" spans="12:12" x14ac:dyDescent="0.2">
      <c r="L583" s="15"/>
    </row>
    <row r="584" spans="12:12" x14ac:dyDescent="0.2">
      <c r="L584" s="15"/>
    </row>
    <row r="585" spans="12:12" x14ac:dyDescent="0.2">
      <c r="L585" s="15"/>
    </row>
    <row r="586" spans="12:12" x14ac:dyDescent="0.2">
      <c r="L586" s="15"/>
    </row>
    <row r="587" spans="12:12" x14ac:dyDescent="0.2">
      <c r="L587" s="15"/>
    </row>
    <row r="588" spans="12:12" x14ac:dyDescent="0.2">
      <c r="L588" s="15"/>
    </row>
    <row r="589" spans="12:12" x14ac:dyDescent="0.2">
      <c r="L589" s="15"/>
    </row>
    <row r="590" spans="12:12" x14ac:dyDescent="0.2">
      <c r="L590" s="15"/>
    </row>
    <row r="591" spans="12:12" x14ac:dyDescent="0.2">
      <c r="L591" s="15"/>
    </row>
    <row r="592" spans="12:12" x14ac:dyDescent="0.2">
      <c r="L592" s="15"/>
    </row>
    <row r="593" spans="12:12" x14ac:dyDescent="0.2">
      <c r="L593" s="15"/>
    </row>
    <row r="594" spans="12:12" x14ac:dyDescent="0.2">
      <c r="L594" s="15"/>
    </row>
    <row r="595" spans="12:12" x14ac:dyDescent="0.2">
      <c r="L595" s="15"/>
    </row>
    <row r="596" spans="12:12" x14ac:dyDescent="0.2">
      <c r="L596" s="15"/>
    </row>
    <row r="597" spans="12:12" x14ac:dyDescent="0.2">
      <c r="L597" s="15"/>
    </row>
    <row r="598" spans="12:12" x14ac:dyDescent="0.2">
      <c r="L598" s="15"/>
    </row>
    <row r="599" spans="12:12" x14ac:dyDescent="0.2">
      <c r="L599" s="15"/>
    </row>
    <row r="600" spans="12:12" x14ac:dyDescent="0.2">
      <c r="L600" s="15"/>
    </row>
    <row r="601" spans="12:12" x14ac:dyDescent="0.2">
      <c r="L601" s="15"/>
    </row>
    <row r="602" spans="12:12" x14ac:dyDescent="0.2">
      <c r="L602" s="15"/>
    </row>
    <row r="603" spans="12:12" x14ac:dyDescent="0.2">
      <c r="L603" s="15"/>
    </row>
    <row r="604" spans="12:12" x14ac:dyDescent="0.2">
      <c r="L604" s="15"/>
    </row>
    <row r="605" spans="12:12" x14ac:dyDescent="0.2">
      <c r="L605" s="15"/>
    </row>
    <row r="606" spans="12:12" x14ac:dyDescent="0.2">
      <c r="L606" s="15"/>
    </row>
    <row r="607" spans="12:12" x14ac:dyDescent="0.2">
      <c r="L607" s="15"/>
    </row>
    <row r="608" spans="12:12" x14ac:dyDescent="0.2">
      <c r="L608" s="15"/>
    </row>
    <row r="609" spans="12:13" x14ac:dyDescent="0.2">
      <c r="L609" s="15"/>
    </row>
    <row r="610" spans="12:13" x14ac:dyDescent="0.2">
      <c r="L610" s="15"/>
    </row>
    <row r="611" spans="12:13" x14ac:dyDescent="0.2">
      <c r="L611" s="15"/>
    </row>
    <row r="612" spans="12:13" x14ac:dyDescent="0.2">
      <c r="L612" s="15"/>
      <c r="M612" s="56"/>
    </row>
  </sheetData>
  <mergeCells count="1">
    <mergeCell ref="C6:D6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activeCell="A9" sqref="A9"/>
      <selection pane="bottomLeft" activeCell="A9" sqref="A9"/>
    </sheetView>
  </sheetViews>
  <sheetFormatPr baseColWidth="10" defaultRowHeight="12.75" x14ac:dyDescent="0.2"/>
  <cols>
    <col min="1" max="1" width="8.7109375" style="10" customWidth="1"/>
    <col min="2" max="4" width="12.5703125" style="10" customWidth="1"/>
    <col min="5" max="7" width="12.5703125" style="11" customWidth="1"/>
    <col min="8" max="11" width="12.5703125" style="10" customWidth="1"/>
    <col min="12" max="12" width="12.5703125" style="11" customWidth="1"/>
    <col min="13" max="256" width="11.42578125" style="11"/>
    <col min="257" max="257" width="8.7109375" style="11" customWidth="1"/>
    <col min="258" max="260" width="12.7109375" style="11" customWidth="1"/>
    <col min="261" max="512" width="11.42578125" style="11"/>
    <col min="513" max="513" width="8.7109375" style="11" customWidth="1"/>
    <col min="514" max="516" width="12.7109375" style="11" customWidth="1"/>
    <col min="517" max="768" width="11.42578125" style="11"/>
    <col min="769" max="769" width="8.7109375" style="11" customWidth="1"/>
    <col min="770" max="772" width="12.7109375" style="11" customWidth="1"/>
    <col min="773" max="1024" width="11.42578125" style="11"/>
    <col min="1025" max="1025" width="8.7109375" style="11" customWidth="1"/>
    <col min="1026" max="1028" width="12.7109375" style="11" customWidth="1"/>
    <col min="1029" max="1280" width="11.42578125" style="11"/>
    <col min="1281" max="1281" width="8.7109375" style="11" customWidth="1"/>
    <col min="1282" max="1284" width="12.7109375" style="11" customWidth="1"/>
    <col min="1285" max="1536" width="11.42578125" style="11"/>
    <col min="1537" max="1537" width="8.7109375" style="11" customWidth="1"/>
    <col min="1538" max="1540" width="12.7109375" style="11" customWidth="1"/>
    <col min="1541" max="1792" width="11.42578125" style="11"/>
    <col min="1793" max="1793" width="8.7109375" style="11" customWidth="1"/>
    <col min="1794" max="1796" width="12.7109375" style="11" customWidth="1"/>
    <col min="1797" max="2048" width="11.42578125" style="11"/>
    <col min="2049" max="2049" width="8.7109375" style="11" customWidth="1"/>
    <col min="2050" max="2052" width="12.7109375" style="11" customWidth="1"/>
    <col min="2053" max="2304" width="11.42578125" style="11"/>
    <col min="2305" max="2305" width="8.7109375" style="11" customWidth="1"/>
    <col min="2306" max="2308" width="12.7109375" style="11" customWidth="1"/>
    <col min="2309" max="2560" width="11.42578125" style="11"/>
    <col min="2561" max="2561" width="8.7109375" style="11" customWidth="1"/>
    <col min="2562" max="2564" width="12.7109375" style="11" customWidth="1"/>
    <col min="2565" max="2816" width="11.42578125" style="11"/>
    <col min="2817" max="2817" width="8.7109375" style="11" customWidth="1"/>
    <col min="2818" max="2820" width="12.7109375" style="11" customWidth="1"/>
    <col min="2821" max="3072" width="11.42578125" style="11"/>
    <col min="3073" max="3073" width="8.7109375" style="11" customWidth="1"/>
    <col min="3074" max="3076" width="12.7109375" style="11" customWidth="1"/>
    <col min="3077" max="3328" width="11.42578125" style="11"/>
    <col min="3329" max="3329" width="8.7109375" style="11" customWidth="1"/>
    <col min="3330" max="3332" width="12.7109375" style="11" customWidth="1"/>
    <col min="3333" max="3584" width="11.42578125" style="11"/>
    <col min="3585" max="3585" width="8.7109375" style="11" customWidth="1"/>
    <col min="3586" max="3588" width="12.7109375" style="11" customWidth="1"/>
    <col min="3589" max="3840" width="11.42578125" style="11"/>
    <col min="3841" max="3841" width="8.7109375" style="11" customWidth="1"/>
    <col min="3842" max="3844" width="12.7109375" style="11" customWidth="1"/>
    <col min="3845" max="4096" width="11.42578125" style="11"/>
    <col min="4097" max="4097" width="8.7109375" style="11" customWidth="1"/>
    <col min="4098" max="4100" width="12.7109375" style="11" customWidth="1"/>
    <col min="4101" max="4352" width="11.42578125" style="11"/>
    <col min="4353" max="4353" width="8.7109375" style="11" customWidth="1"/>
    <col min="4354" max="4356" width="12.7109375" style="11" customWidth="1"/>
    <col min="4357" max="4608" width="11.42578125" style="11"/>
    <col min="4609" max="4609" width="8.7109375" style="11" customWidth="1"/>
    <col min="4610" max="4612" width="12.7109375" style="11" customWidth="1"/>
    <col min="4613" max="4864" width="11.42578125" style="11"/>
    <col min="4865" max="4865" width="8.7109375" style="11" customWidth="1"/>
    <col min="4866" max="4868" width="12.7109375" style="11" customWidth="1"/>
    <col min="4869" max="5120" width="11.42578125" style="11"/>
    <col min="5121" max="5121" width="8.7109375" style="11" customWidth="1"/>
    <col min="5122" max="5124" width="12.7109375" style="11" customWidth="1"/>
    <col min="5125" max="5376" width="11.42578125" style="11"/>
    <col min="5377" max="5377" width="8.7109375" style="11" customWidth="1"/>
    <col min="5378" max="5380" width="12.7109375" style="11" customWidth="1"/>
    <col min="5381" max="5632" width="11.42578125" style="11"/>
    <col min="5633" max="5633" width="8.7109375" style="11" customWidth="1"/>
    <col min="5634" max="5636" width="12.7109375" style="11" customWidth="1"/>
    <col min="5637" max="5888" width="11.42578125" style="11"/>
    <col min="5889" max="5889" width="8.7109375" style="11" customWidth="1"/>
    <col min="5890" max="5892" width="12.7109375" style="11" customWidth="1"/>
    <col min="5893" max="6144" width="11.42578125" style="11"/>
    <col min="6145" max="6145" width="8.7109375" style="11" customWidth="1"/>
    <col min="6146" max="6148" width="12.7109375" style="11" customWidth="1"/>
    <col min="6149" max="6400" width="11.42578125" style="11"/>
    <col min="6401" max="6401" width="8.7109375" style="11" customWidth="1"/>
    <col min="6402" max="6404" width="12.7109375" style="11" customWidth="1"/>
    <col min="6405" max="6656" width="11.42578125" style="11"/>
    <col min="6657" max="6657" width="8.7109375" style="11" customWidth="1"/>
    <col min="6658" max="6660" width="12.7109375" style="11" customWidth="1"/>
    <col min="6661" max="6912" width="11.42578125" style="11"/>
    <col min="6913" max="6913" width="8.7109375" style="11" customWidth="1"/>
    <col min="6914" max="6916" width="12.7109375" style="11" customWidth="1"/>
    <col min="6917" max="7168" width="11.42578125" style="11"/>
    <col min="7169" max="7169" width="8.7109375" style="11" customWidth="1"/>
    <col min="7170" max="7172" width="12.7109375" style="11" customWidth="1"/>
    <col min="7173" max="7424" width="11.42578125" style="11"/>
    <col min="7425" max="7425" width="8.7109375" style="11" customWidth="1"/>
    <col min="7426" max="7428" width="12.7109375" style="11" customWidth="1"/>
    <col min="7429" max="7680" width="11.42578125" style="11"/>
    <col min="7681" max="7681" width="8.7109375" style="11" customWidth="1"/>
    <col min="7682" max="7684" width="12.7109375" style="11" customWidth="1"/>
    <col min="7685" max="7936" width="11.42578125" style="11"/>
    <col min="7937" max="7937" width="8.7109375" style="11" customWidth="1"/>
    <col min="7938" max="7940" width="12.7109375" style="11" customWidth="1"/>
    <col min="7941" max="8192" width="11.42578125" style="11"/>
    <col min="8193" max="8193" width="8.7109375" style="11" customWidth="1"/>
    <col min="8194" max="8196" width="12.7109375" style="11" customWidth="1"/>
    <col min="8197" max="8448" width="11.42578125" style="11"/>
    <col min="8449" max="8449" width="8.7109375" style="11" customWidth="1"/>
    <col min="8450" max="8452" width="12.7109375" style="11" customWidth="1"/>
    <col min="8453" max="8704" width="11.42578125" style="11"/>
    <col min="8705" max="8705" width="8.7109375" style="11" customWidth="1"/>
    <col min="8706" max="8708" width="12.7109375" style="11" customWidth="1"/>
    <col min="8709" max="8960" width="11.42578125" style="11"/>
    <col min="8961" max="8961" width="8.7109375" style="11" customWidth="1"/>
    <col min="8962" max="8964" width="12.7109375" style="11" customWidth="1"/>
    <col min="8965" max="9216" width="11.42578125" style="11"/>
    <col min="9217" max="9217" width="8.7109375" style="11" customWidth="1"/>
    <col min="9218" max="9220" width="12.7109375" style="11" customWidth="1"/>
    <col min="9221" max="9472" width="11.42578125" style="11"/>
    <col min="9473" max="9473" width="8.7109375" style="11" customWidth="1"/>
    <col min="9474" max="9476" width="12.7109375" style="11" customWidth="1"/>
    <col min="9477" max="9728" width="11.42578125" style="11"/>
    <col min="9729" max="9729" width="8.7109375" style="11" customWidth="1"/>
    <col min="9730" max="9732" width="12.7109375" style="11" customWidth="1"/>
    <col min="9733" max="9984" width="11.42578125" style="11"/>
    <col min="9985" max="9985" width="8.7109375" style="11" customWidth="1"/>
    <col min="9986" max="9988" width="12.7109375" style="11" customWidth="1"/>
    <col min="9989" max="10240" width="11.42578125" style="11"/>
    <col min="10241" max="10241" width="8.7109375" style="11" customWidth="1"/>
    <col min="10242" max="10244" width="12.7109375" style="11" customWidth="1"/>
    <col min="10245" max="10496" width="11.42578125" style="11"/>
    <col min="10497" max="10497" width="8.7109375" style="11" customWidth="1"/>
    <col min="10498" max="10500" width="12.7109375" style="11" customWidth="1"/>
    <col min="10501" max="10752" width="11.42578125" style="11"/>
    <col min="10753" max="10753" width="8.7109375" style="11" customWidth="1"/>
    <col min="10754" max="10756" width="12.7109375" style="11" customWidth="1"/>
    <col min="10757" max="11008" width="11.42578125" style="11"/>
    <col min="11009" max="11009" width="8.7109375" style="11" customWidth="1"/>
    <col min="11010" max="11012" width="12.7109375" style="11" customWidth="1"/>
    <col min="11013" max="11264" width="11.42578125" style="11"/>
    <col min="11265" max="11265" width="8.7109375" style="11" customWidth="1"/>
    <col min="11266" max="11268" width="12.7109375" style="11" customWidth="1"/>
    <col min="11269" max="11520" width="11.42578125" style="11"/>
    <col min="11521" max="11521" width="8.7109375" style="11" customWidth="1"/>
    <col min="11522" max="11524" width="12.7109375" style="11" customWidth="1"/>
    <col min="11525" max="11776" width="11.42578125" style="11"/>
    <col min="11777" max="11777" width="8.7109375" style="11" customWidth="1"/>
    <col min="11778" max="11780" width="12.7109375" style="11" customWidth="1"/>
    <col min="11781" max="12032" width="11.42578125" style="11"/>
    <col min="12033" max="12033" width="8.7109375" style="11" customWidth="1"/>
    <col min="12034" max="12036" width="12.7109375" style="11" customWidth="1"/>
    <col min="12037" max="12288" width="11.42578125" style="11"/>
    <col min="12289" max="12289" width="8.7109375" style="11" customWidth="1"/>
    <col min="12290" max="12292" width="12.7109375" style="11" customWidth="1"/>
    <col min="12293" max="12544" width="11.42578125" style="11"/>
    <col min="12545" max="12545" width="8.7109375" style="11" customWidth="1"/>
    <col min="12546" max="12548" width="12.7109375" style="11" customWidth="1"/>
    <col min="12549" max="12800" width="11.42578125" style="11"/>
    <col min="12801" max="12801" width="8.7109375" style="11" customWidth="1"/>
    <col min="12802" max="12804" width="12.7109375" style="11" customWidth="1"/>
    <col min="12805" max="13056" width="11.42578125" style="11"/>
    <col min="13057" max="13057" width="8.7109375" style="11" customWidth="1"/>
    <col min="13058" max="13060" width="12.7109375" style="11" customWidth="1"/>
    <col min="13061" max="13312" width="11.42578125" style="11"/>
    <col min="13313" max="13313" width="8.7109375" style="11" customWidth="1"/>
    <col min="13314" max="13316" width="12.7109375" style="11" customWidth="1"/>
    <col min="13317" max="13568" width="11.42578125" style="11"/>
    <col min="13569" max="13569" width="8.7109375" style="11" customWidth="1"/>
    <col min="13570" max="13572" width="12.7109375" style="11" customWidth="1"/>
    <col min="13573" max="13824" width="11.42578125" style="11"/>
    <col min="13825" max="13825" width="8.7109375" style="11" customWidth="1"/>
    <col min="13826" max="13828" width="12.7109375" style="11" customWidth="1"/>
    <col min="13829" max="14080" width="11.42578125" style="11"/>
    <col min="14081" max="14081" width="8.7109375" style="11" customWidth="1"/>
    <col min="14082" max="14084" width="12.7109375" style="11" customWidth="1"/>
    <col min="14085" max="14336" width="11.42578125" style="11"/>
    <col min="14337" max="14337" width="8.7109375" style="11" customWidth="1"/>
    <col min="14338" max="14340" width="12.7109375" style="11" customWidth="1"/>
    <col min="14341" max="14592" width="11.42578125" style="11"/>
    <col min="14593" max="14593" width="8.7109375" style="11" customWidth="1"/>
    <col min="14594" max="14596" width="12.7109375" style="11" customWidth="1"/>
    <col min="14597" max="14848" width="11.42578125" style="11"/>
    <col min="14849" max="14849" width="8.7109375" style="11" customWidth="1"/>
    <col min="14850" max="14852" width="12.7109375" style="11" customWidth="1"/>
    <col min="14853" max="15104" width="11.42578125" style="11"/>
    <col min="15105" max="15105" width="8.7109375" style="11" customWidth="1"/>
    <col min="15106" max="15108" width="12.7109375" style="11" customWidth="1"/>
    <col min="15109" max="15360" width="11.42578125" style="11"/>
    <col min="15361" max="15361" width="8.7109375" style="11" customWidth="1"/>
    <col min="15362" max="15364" width="12.7109375" style="11" customWidth="1"/>
    <col min="15365" max="15616" width="11.42578125" style="11"/>
    <col min="15617" max="15617" width="8.7109375" style="11" customWidth="1"/>
    <col min="15618" max="15620" width="12.7109375" style="11" customWidth="1"/>
    <col min="15621" max="15872" width="11.42578125" style="11"/>
    <col min="15873" max="15873" width="8.7109375" style="11" customWidth="1"/>
    <col min="15874" max="15876" width="12.7109375" style="11" customWidth="1"/>
    <col min="15877" max="16128" width="11.42578125" style="11"/>
    <col min="16129" max="16129" width="8.7109375" style="11" customWidth="1"/>
    <col min="16130" max="16132" width="12.7109375" style="11" customWidth="1"/>
    <col min="16133" max="16384" width="11.42578125" style="11"/>
  </cols>
  <sheetData>
    <row r="2" spans="1:13" x14ac:dyDescent="0.2">
      <c r="G2" s="1"/>
      <c r="H2" s="12"/>
      <c r="I2" s="12"/>
      <c r="J2" s="12"/>
      <c r="K2" s="12"/>
      <c r="L2" s="13"/>
      <c r="M2" s="13"/>
    </row>
    <row r="4" spans="1:13" s="3" customFormat="1" ht="15.75" x14ac:dyDescent="0.25">
      <c r="A4" s="52" t="s">
        <v>32</v>
      </c>
      <c r="B4" s="12"/>
      <c r="C4" s="12"/>
      <c r="D4" s="12"/>
      <c r="E4" s="12"/>
      <c r="F4" s="12"/>
      <c r="G4" s="12"/>
      <c r="H4" s="12"/>
      <c r="I4" s="12"/>
      <c r="J4" s="10"/>
      <c r="K4" s="10"/>
      <c r="L4" s="10"/>
    </row>
    <row r="5" spans="1:13" x14ac:dyDescent="0.2">
      <c r="A5" s="14"/>
    </row>
    <row r="6" spans="1:13" s="36" customFormat="1" ht="78.599999999999994" customHeight="1" x14ac:dyDescent="0.2">
      <c r="A6" s="58" t="s">
        <v>0</v>
      </c>
      <c r="B6" s="59" t="s">
        <v>36</v>
      </c>
      <c r="C6" s="68" t="s">
        <v>45</v>
      </c>
      <c r="D6" s="68"/>
      <c r="E6" s="60" t="s">
        <v>37</v>
      </c>
      <c r="F6" s="60" t="s">
        <v>38</v>
      </c>
      <c r="G6" s="60" t="s">
        <v>39</v>
      </c>
      <c r="H6" s="59" t="s">
        <v>40</v>
      </c>
      <c r="I6" s="59" t="s">
        <v>41</v>
      </c>
      <c r="J6" s="59" t="s">
        <v>42</v>
      </c>
      <c r="K6" s="59" t="s">
        <v>43</v>
      </c>
      <c r="L6" s="60" t="s">
        <v>44</v>
      </c>
    </row>
    <row r="7" spans="1:13" s="36" customFormat="1" ht="14.25" x14ac:dyDescent="0.2">
      <c r="A7" s="37"/>
      <c r="B7" s="38"/>
      <c r="C7" s="39">
        <v>42736</v>
      </c>
      <c r="D7" s="40">
        <v>43101</v>
      </c>
      <c r="E7" s="64" t="s">
        <v>1</v>
      </c>
      <c r="F7" s="64" t="s">
        <v>2</v>
      </c>
      <c r="G7" s="64" t="s">
        <v>3</v>
      </c>
      <c r="H7" s="65" t="s">
        <v>4</v>
      </c>
      <c r="I7" s="65" t="s">
        <v>5</v>
      </c>
      <c r="J7" s="65" t="s">
        <v>6</v>
      </c>
      <c r="K7" s="65" t="s">
        <v>7</v>
      </c>
      <c r="L7" s="64" t="s">
        <v>8</v>
      </c>
    </row>
    <row r="8" spans="1:13" x14ac:dyDescent="0.2">
      <c r="A8" s="14"/>
      <c r="B8" s="14"/>
      <c r="C8" s="14"/>
      <c r="D8" s="14"/>
      <c r="E8" s="15"/>
      <c r="F8" s="15"/>
      <c r="G8" s="15"/>
      <c r="H8" s="14"/>
      <c r="I8" s="14"/>
      <c r="J8" s="14"/>
      <c r="K8" s="14"/>
      <c r="L8" s="16"/>
    </row>
    <row r="9" spans="1:13" x14ac:dyDescent="0.2">
      <c r="A9" s="17">
        <v>0</v>
      </c>
      <c r="B9" s="48">
        <v>1</v>
      </c>
      <c r="C9" s="47">
        <v>130</v>
      </c>
      <c r="D9" s="47">
        <v>162</v>
      </c>
      <c r="E9" s="18">
        <v>0.5</v>
      </c>
      <c r="F9" s="19">
        <f>B9/((C9+D9)/2)</f>
        <v>6.8493150684931503E-3</v>
      </c>
      <c r="G9" s="19">
        <f t="shared" ref="G9:G72" si="0">F9/((1+(1-E9)*F9))</f>
        <v>6.8259385665529011E-3</v>
      </c>
      <c r="H9" s="14">
        <v>100000</v>
      </c>
      <c r="I9" s="14">
        <f>H9*G9</f>
        <v>682.5938566552901</v>
      </c>
      <c r="J9" s="14">
        <f t="shared" ref="J9:J72" si="1">H10+I9*E9</f>
        <v>99658.703071672353</v>
      </c>
      <c r="K9" s="14">
        <f t="shared" ref="K9:K72" si="2">K10+J9</f>
        <v>8439692.1329649594</v>
      </c>
      <c r="L9" s="20">
        <f>K9/H9</f>
        <v>84.396921329649587</v>
      </c>
    </row>
    <row r="10" spans="1:13" x14ac:dyDescent="0.2">
      <c r="A10" s="17">
        <v>1</v>
      </c>
      <c r="B10" s="48">
        <v>0</v>
      </c>
      <c r="C10" s="47">
        <v>139</v>
      </c>
      <c r="D10" s="47">
        <v>137</v>
      </c>
      <c r="E10" s="18">
        <v>0.5</v>
      </c>
      <c r="F10" s="19">
        <f t="shared" ref="F10:F73" si="3">B10/((C10+D10)/2)</f>
        <v>0</v>
      </c>
      <c r="G10" s="19">
        <f t="shared" si="0"/>
        <v>0</v>
      </c>
      <c r="H10" s="14">
        <f>H9-I9</f>
        <v>99317.406143344706</v>
      </c>
      <c r="I10" s="14">
        <f t="shared" ref="I10:I73" si="4">H10*G10</f>
        <v>0</v>
      </c>
      <c r="J10" s="14">
        <f t="shared" si="1"/>
        <v>99317.406143344706</v>
      </c>
      <c r="K10" s="14">
        <f t="shared" si="2"/>
        <v>8340033.4298932878</v>
      </c>
      <c r="L10" s="21">
        <f t="shared" ref="L10:L73" si="5">K10/H10</f>
        <v>83.973532472808714</v>
      </c>
    </row>
    <row r="11" spans="1:13" x14ac:dyDescent="0.2">
      <c r="A11" s="17">
        <v>2</v>
      </c>
      <c r="B11" s="48">
        <v>0</v>
      </c>
      <c r="C11" s="47">
        <v>156</v>
      </c>
      <c r="D11" s="47">
        <v>139</v>
      </c>
      <c r="E11" s="18">
        <v>0.5</v>
      </c>
      <c r="F11" s="19">
        <f t="shared" si="3"/>
        <v>0</v>
      </c>
      <c r="G11" s="19">
        <f t="shared" si="0"/>
        <v>0</v>
      </c>
      <c r="H11" s="14">
        <f t="shared" ref="H11:H74" si="6">H10-I10</f>
        <v>99317.406143344706</v>
      </c>
      <c r="I11" s="14">
        <f t="shared" si="4"/>
        <v>0</v>
      </c>
      <c r="J11" s="14">
        <f t="shared" si="1"/>
        <v>99317.406143344706</v>
      </c>
      <c r="K11" s="14">
        <f t="shared" si="2"/>
        <v>8240716.0237499429</v>
      </c>
      <c r="L11" s="21">
        <f t="shared" si="5"/>
        <v>82.973532472808714</v>
      </c>
    </row>
    <row r="12" spans="1:13" x14ac:dyDescent="0.2">
      <c r="A12" s="17">
        <v>3</v>
      </c>
      <c r="B12" s="48">
        <v>0</v>
      </c>
      <c r="C12" s="47">
        <v>149</v>
      </c>
      <c r="D12" s="47">
        <v>159</v>
      </c>
      <c r="E12" s="18">
        <v>0.5</v>
      </c>
      <c r="F12" s="19">
        <f t="shared" si="3"/>
        <v>0</v>
      </c>
      <c r="G12" s="19">
        <f t="shared" si="0"/>
        <v>0</v>
      </c>
      <c r="H12" s="14">
        <f t="shared" si="6"/>
        <v>99317.406143344706</v>
      </c>
      <c r="I12" s="14">
        <f t="shared" si="4"/>
        <v>0</v>
      </c>
      <c r="J12" s="14">
        <f t="shared" si="1"/>
        <v>99317.406143344706</v>
      </c>
      <c r="K12" s="14">
        <f t="shared" si="2"/>
        <v>8141398.617606598</v>
      </c>
      <c r="L12" s="21">
        <f t="shared" si="5"/>
        <v>81.973532472808699</v>
      </c>
    </row>
    <row r="13" spans="1:13" x14ac:dyDescent="0.2">
      <c r="A13" s="17">
        <v>4</v>
      </c>
      <c r="B13" s="48">
        <v>0</v>
      </c>
      <c r="C13" s="47">
        <v>165</v>
      </c>
      <c r="D13" s="47">
        <v>149</v>
      </c>
      <c r="E13" s="18">
        <v>0.5</v>
      </c>
      <c r="F13" s="19">
        <f t="shared" si="3"/>
        <v>0</v>
      </c>
      <c r="G13" s="19">
        <f t="shared" si="0"/>
        <v>0</v>
      </c>
      <c r="H13" s="14">
        <f t="shared" si="6"/>
        <v>99317.406143344706</v>
      </c>
      <c r="I13" s="14">
        <f t="shared" si="4"/>
        <v>0</v>
      </c>
      <c r="J13" s="14">
        <f t="shared" si="1"/>
        <v>99317.406143344706</v>
      </c>
      <c r="K13" s="14">
        <f t="shared" si="2"/>
        <v>8042081.211463253</v>
      </c>
      <c r="L13" s="21">
        <f t="shared" si="5"/>
        <v>80.973532472808699</v>
      </c>
    </row>
    <row r="14" spans="1:13" x14ac:dyDescent="0.2">
      <c r="A14" s="17">
        <v>5</v>
      </c>
      <c r="B14" s="48">
        <v>0</v>
      </c>
      <c r="C14" s="47">
        <v>192</v>
      </c>
      <c r="D14" s="47">
        <v>172</v>
      </c>
      <c r="E14" s="18">
        <v>0.5</v>
      </c>
      <c r="F14" s="19">
        <f t="shared" si="3"/>
        <v>0</v>
      </c>
      <c r="G14" s="19">
        <f t="shared" si="0"/>
        <v>0</v>
      </c>
      <c r="H14" s="14">
        <f t="shared" si="6"/>
        <v>99317.406143344706</v>
      </c>
      <c r="I14" s="14">
        <f t="shared" si="4"/>
        <v>0</v>
      </c>
      <c r="J14" s="14">
        <f t="shared" si="1"/>
        <v>99317.406143344706</v>
      </c>
      <c r="K14" s="14">
        <f t="shared" si="2"/>
        <v>7942763.8053199081</v>
      </c>
      <c r="L14" s="21">
        <f t="shared" si="5"/>
        <v>79.973532472808699</v>
      </c>
    </row>
    <row r="15" spans="1:13" x14ac:dyDescent="0.2">
      <c r="A15" s="17">
        <v>6</v>
      </c>
      <c r="B15" s="48">
        <v>0</v>
      </c>
      <c r="C15" s="47">
        <v>201</v>
      </c>
      <c r="D15" s="47">
        <v>191</v>
      </c>
      <c r="E15" s="18">
        <v>0.5</v>
      </c>
      <c r="F15" s="19">
        <f t="shared" si="3"/>
        <v>0</v>
      </c>
      <c r="G15" s="19">
        <f t="shared" si="0"/>
        <v>0</v>
      </c>
      <c r="H15" s="14">
        <f t="shared" si="6"/>
        <v>99317.406143344706</v>
      </c>
      <c r="I15" s="14">
        <f t="shared" si="4"/>
        <v>0</v>
      </c>
      <c r="J15" s="14">
        <f t="shared" si="1"/>
        <v>99317.406143344706</v>
      </c>
      <c r="K15" s="14">
        <f t="shared" si="2"/>
        <v>7843446.3991765631</v>
      </c>
      <c r="L15" s="21">
        <f t="shared" si="5"/>
        <v>78.973532472808699</v>
      </c>
    </row>
    <row r="16" spans="1:13" x14ac:dyDescent="0.2">
      <c r="A16" s="17">
        <v>7</v>
      </c>
      <c r="B16" s="48">
        <v>0</v>
      </c>
      <c r="C16" s="47">
        <v>205</v>
      </c>
      <c r="D16" s="47">
        <v>203</v>
      </c>
      <c r="E16" s="18">
        <v>0.5</v>
      </c>
      <c r="F16" s="19">
        <f t="shared" si="3"/>
        <v>0</v>
      </c>
      <c r="G16" s="19">
        <f t="shared" si="0"/>
        <v>0</v>
      </c>
      <c r="H16" s="14">
        <f t="shared" si="6"/>
        <v>99317.406143344706</v>
      </c>
      <c r="I16" s="14">
        <f t="shared" si="4"/>
        <v>0</v>
      </c>
      <c r="J16" s="14">
        <f t="shared" si="1"/>
        <v>99317.406143344706</v>
      </c>
      <c r="K16" s="14">
        <f t="shared" si="2"/>
        <v>7744128.9930332182</v>
      </c>
      <c r="L16" s="21">
        <f t="shared" si="5"/>
        <v>77.973532472808699</v>
      </c>
    </row>
    <row r="17" spans="1:12" x14ac:dyDescent="0.2">
      <c r="A17" s="17">
        <v>8</v>
      </c>
      <c r="B17" s="48">
        <v>0</v>
      </c>
      <c r="C17" s="47">
        <v>212</v>
      </c>
      <c r="D17" s="47">
        <v>208</v>
      </c>
      <c r="E17" s="18">
        <v>0.5</v>
      </c>
      <c r="F17" s="19">
        <f t="shared" si="3"/>
        <v>0</v>
      </c>
      <c r="G17" s="19">
        <f t="shared" si="0"/>
        <v>0</v>
      </c>
      <c r="H17" s="14">
        <f t="shared" si="6"/>
        <v>99317.406143344706</v>
      </c>
      <c r="I17" s="14">
        <f t="shared" si="4"/>
        <v>0</v>
      </c>
      <c r="J17" s="14">
        <f t="shared" si="1"/>
        <v>99317.406143344706</v>
      </c>
      <c r="K17" s="14">
        <f t="shared" si="2"/>
        <v>7644811.5868898733</v>
      </c>
      <c r="L17" s="21">
        <f t="shared" si="5"/>
        <v>76.973532472808699</v>
      </c>
    </row>
    <row r="18" spans="1:12" x14ac:dyDescent="0.2">
      <c r="A18" s="17">
        <v>9</v>
      </c>
      <c r="B18" s="48">
        <v>0</v>
      </c>
      <c r="C18" s="47">
        <v>189</v>
      </c>
      <c r="D18" s="47">
        <v>211</v>
      </c>
      <c r="E18" s="18">
        <v>0.5</v>
      </c>
      <c r="F18" s="19">
        <f t="shared" si="3"/>
        <v>0</v>
      </c>
      <c r="G18" s="19">
        <f t="shared" si="0"/>
        <v>0</v>
      </c>
      <c r="H18" s="14">
        <f t="shared" si="6"/>
        <v>99317.406143344706</v>
      </c>
      <c r="I18" s="14">
        <f t="shared" si="4"/>
        <v>0</v>
      </c>
      <c r="J18" s="14">
        <f t="shared" si="1"/>
        <v>99317.406143344706</v>
      </c>
      <c r="K18" s="14">
        <f t="shared" si="2"/>
        <v>7545494.1807465283</v>
      </c>
      <c r="L18" s="21">
        <f t="shared" si="5"/>
        <v>75.973532472808685</v>
      </c>
    </row>
    <row r="19" spans="1:12" x14ac:dyDescent="0.2">
      <c r="A19" s="17">
        <v>10</v>
      </c>
      <c r="B19" s="48">
        <v>0</v>
      </c>
      <c r="C19" s="47">
        <v>177</v>
      </c>
      <c r="D19" s="47">
        <v>187</v>
      </c>
      <c r="E19" s="18">
        <v>0.5</v>
      </c>
      <c r="F19" s="19">
        <f t="shared" si="3"/>
        <v>0</v>
      </c>
      <c r="G19" s="19">
        <f t="shared" si="0"/>
        <v>0</v>
      </c>
      <c r="H19" s="14">
        <f t="shared" si="6"/>
        <v>99317.406143344706</v>
      </c>
      <c r="I19" s="14">
        <f t="shared" si="4"/>
        <v>0</v>
      </c>
      <c r="J19" s="14">
        <f t="shared" si="1"/>
        <v>99317.406143344706</v>
      </c>
      <c r="K19" s="14">
        <f t="shared" si="2"/>
        <v>7446176.7746031834</v>
      </c>
      <c r="L19" s="21">
        <f t="shared" si="5"/>
        <v>74.973532472808685</v>
      </c>
    </row>
    <row r="20" spans="1:12" x14ac:dyDescent="0.2">
      <c r="A20" s="17">
        <v>11</v>
      </c>
      <c r="B20" s="48">
        <v>0</v>
      </c>
      <c r="C20" s="47">
        <v>171</v>
      </c>
      <c r="D20" s="47">
        <v>182</v>
      </c>
      <c r="E20" s="18">
        <v>0.5</v>
      </c>
      <c r="F20" s="19">
        <f t="shared" si="3"/>
        <v>0</v>
      </c>
      <c r="G20" s="19">
        <f t="shared" si="0"/>
        <v>0</v>
      </c>
      <c r="H20" s="14">
        <f t="shared" si="6"/>
        <v>99317.406143344706</v>
      </c>
      <c r="I20" s="14">
        <f t="shared" si="4"/>
        <v>0</v>
      </c>
      <c r="J20" s="14">
        <f t="shared" si="1"/>
        <v>99317.406143344706</v>
      </c>
      <c r="K20" s="14">
        <f t="shared" si="2"/>
        <v>7346859.3684598384</v>
      </c>
      <c r="L20" s="21">
        <f t="shared" si="5"/>
        <v>73.973532472808685</v>
      </c>
    </row>
    <row r="21" spans="1:12" x14ac:dyDescent="0.2">
      <c r="A21" s="17">
        <v>12</v>
      </c>
      <c r="B21" s="48">
        <v>0</v>
      </c>
      <c r="C21" s="47">
        <v>166</v>
      </c>
      <c r="D21" s="47">
        <v>171</v>
      </c>
      <c r="E21" s="18">
        <v>0.5</v>
      </c>
      <c r="F21" s="19">
        <f t="shared" si="3"/>
        <v>0</v>
      </c>
      <c r="G21" s="19">
        <f t="shared" si="0"/>
        <v>0</v>
      </c>
      <c r="H21" s="14">
        <f t="shared" si="6"/>
        <v>99317.406143344706</v>
      </c>
      <c r="I21" s="14">
        <f t="shared" si="4"/>
        <v>0</v>
      </c>
      <c r="J21" s="14">
        <f t="shared" si="1"/>
        <v>99317.406143344706</v>
      </c>
      <c r="K21" s="14">
        <f t="shared" si="2"/>
        <v>7247541.9623164935</v>
      </c>
      <c r="L21" s="21">
        <f t="shared" si="5"/>
        <v>72.973532472808685</v>
      </c>
    </row>
    <row r="22" spans="1:12" x14ac:dyDescent="0.2">
      <c r="A22" s="17">
        <v>13</v>
      </c>
      <c r="B22" s="48">
        <v>0</v>
      </c>
      <c r="C22" s="47">
        <v>164</v>
      </c>
      <c r="D22" s="47">
        <v>166</v>
      </c>
      <c r="E22" s="18">
        <v>0.5</v>
      </c>
      <c r="F22" s="19">
        <f t="shared" si="3"/>
        <v>0</v>
      </c>
      <c r="G22" s="19">
        <f t="shared" si="0"/>
        <v>0</v>
      </c>
      <c r="H22" s="14">
        <f t="shared" si="6"/>
        <v>99317.406143344706</v>
      </c>
      <c r="I22" s="14">
        <f t="shared" si="4"/>
        <v>0</v>
      </c>
      <c r="J22" s="14">
        <f t="shared" si="1"/>
        <v>99317.406143344706</v>
      </c>
      <c r="K22" s="14">
        <f t="shared" si="2"/>
        <v>7148224.5561731486</v>
      </c>
      <c r="L22" s="21">
        <f t="shared" si="5"/>
        <v>71.973532472808685</v>
      </c>
    </row>
    <row r="23" spans="1:12" x14ac:dyDescent="0.2">
      <c r="A23" s="17">
        <v>14</v>
      </c>
      <c r="B23" s="48">
        <v>0</v>
      </c>
      <c r="C23" s="47">
        <v>188</v>
      </c>
      <c r="D23" s="47">
        <v>168</v>
      </c>
      <c r="E23" s="18">
        <v>0.5</v>
      </c>
      <c r="F23" s="19">
        <f t="shared" si="3"/>
        <v>0</v>
      </c>
      <c r="G23" s="19">
        <f t="shared" si="0"/>
        <v>0</v>
      </c>
      <c r="H23" s="14">
        <f t="shared" si="6"/>
        <v>99317.406143344706</v>
      </c>
      <c r="I23" s="14">
        <f t="shared" si="4"/>
        <v>0</v>
      </c>
      <c r="J23" s="14">
        <f t="shared" si="1"/>
        <v>99317.406143344706</v>
      </c>
      <c r="K23" s="14">
        <f t="shared" si="2"/>
        <v>7048907.1500298036</v>
      </c>
      <c r="L23" s="21">
        <f t="shared" si="5"/>
        <v>70.973532472808685</v>
      </c>
    </row>
    <row r="24" spans="1:12" x14ac:dyDescent="0.2">
      <c r="A24" s="17">
        <v>15</v>
      </c>
      <c r="B24" s="48">
        <v>0</v>
      </c>
      <c r="C24" s="47">
        <v>176</v>
      </c>
      <c r="D24" s="47">
        <v>191</v>
      </c>
      <c r="E24" s="18">
        <v>0.5</v>
      </c>
      <c r="F24" s="19">
        <f t="shared" si="3"/>
        <v>0</v>
      </c>
      <c r="G24" s="19">
        <f t="shared" si="0"/>
        <v>0</v>
      </c>
      <c r="H24" s="14">
        <f t="shared" si="6"/>
        <v>99317.406143344706</v>
      </c>
      <c r="I24" s="14">
        <f t="shared" si="4"/>
        <v>0</v>
      </c>
      <c r="J24" s="14">
        <f t="shared" si="1"/>
        <v>99317.406143344706</v>
      </c>
      <c r="K24" s="14">
        <f t="shared" si="2"/>
        <v>6949589.7438864587</v>
      </c>
      <c r="L24" s="21">
        <f t="shared" si="5"/>
        <v>69.973532472808671</v>
      </c>
    </row>
    <row r="25" spans="1:12" x14ac:dyDescent="0.2">
      <c r="A25" s="17">
        <v>16</v>
      </c>
      <c r="B25" s="48">
        <v>1</v>
      </c>
      <c r="C25" s="47">
        <v>161</v>
      </c>
      <c r="D25" s="47">
        <v>172</v>
      </c>
      <c r="E25" s="18">
        <v>0.5</v>
      </c>
      <c r="F25" s="19">
        <f t="shared" si="3"/>
        <v>6.006006006006006E-3</v>
      </c>
      <c r="G25" s="19">
        <f t="shared" si="0"/>
        <v>5.9880239520958079E-3</v>
      </c>
      <c r="H25" s="14">
        <f t="shared" si="6"/>
        <v>99317.406143344706</v>
      </c>
      <c r="I25" s="14">
        <f t="shared" si="4"/>
        <v>594.71500684637545</v>
      </c>
      <c r="J25" s="14">
        <f t="shared" si="1"/>
        <v>99020.048639921515</v>
      </c>
      <c r="K25" s="14">
        <f t="shared" si="2"/>
        <v>6850272.3377431137</v>
      </c>
      <c r="L25" s="21">
        <f t="shared" si="5"/>
        <v>68.973532472808671</v>
      </c>
    </row>
    <row r="26" spans="1:12" x14ac:dyDescent="0.2">
      <c r="A26" s="17">
        <v>17</v>
      </c>
      <c r="B26" s="48">
        <v>0</v>
      </c>
      <c r="C26" s="47">
        <v>163</v>
      </c>
      <c r="D26" s="47">
        <v>168</v>
      </c>
      <c r="E26" s="18">
        <v>0.5</v>
      </c>
      <c r="F26" s="19">
        <f t="shared" si="3"/>
        <v>0</v>
      </c>
      <c r="G26" s="19">
        <f t="shared" si="0"/>
        <v>0</v>
      </c>
      <c r="H26" s="14">
        <f t="shared" si="6"/>
        <v>98722.691136498324</v>
      </c>
      <c r="I26" s="14">
        <f t="shared" si="4"/>
        <v>0</v>
      </c>
      <c r="J26" s="14">
        <f t="shared" si="1"/>
        <v>98722.691136498324</v>
      </c>
      <c r="K26" s="14">
        <f t="shared" si="2"/>
        <v>6751252.2891031923</v>
      </c>
      <c r="L26" s="21">
        <f t="shared" si="5"/>
        <v>68.386023632283425</v>
      </c>
    </row>
    <row r="27" spans="1:12" x14ac:dyDescent="0.2">
      <c r="A27" s="17">
        <v>18</v>
      </c>
      <c r="B27" s="48">
        <v>0</v>
      </c>
      <c r="C27" s="47">
        <v>173</v>
      </c>
      <c r="D27" s="47">
        <v>163</v>
      </c>
      <c r="E27" s="18">
        <v>0.5</v>
      </c>
      <c r="F27" s="19">
        <f t="shared" si="3"/>
        <v>0</v>
      </c>
      <c r="G27" s="19">
        <f t="shared" si="0"/>
        <v>0</v>
      </c>
      <c r="H27" s="14">
        <f t="shared" si="6"/>
        <v>98722.691136498324</v>
      </c>
      <c r="I27" s="14">
        <f t="shared" si="4"/>
        <v>0</v>
      </c>
      <c r="J27" s="14">
        <f t="shared" si="1"/>
        <v>98722.691136498324</v>
      </c>
      <c r="K27" s="14">
        <f t="shared" si="2"/>
        <v>6652529.5979666943</v>
      </c>
      <c r="L27" s="21">
        <f t="shared" si="5"/>
        <v>67.38602363228344</v>
      </c>
    </row>
    <row r="28" spans="1:12" x14ac:dyDescent="0.2">
      <c r="A28" s="17">
        <v>19</v>
      </c>
      <c r="B28" s="48">
        <v>0</v>
      </c>
      <c r="C28" s="47">
        <v>146</v>
      </c>
      <c r="D28" s="47">
        <v>178</v>
      </c>
      <c r="E28" s="18">
        <v>0.5</v>
      </c>
      <c r="F28" s="19">
        <f t="shared" si="3"/>
        <v>0</v>
      </c>
      <c r="G28" s="19">
        <f t="shared" si="0"/>
        <v>0</v>
      </c>
      <c r="H28" s="14">
        <f t="shared" si="6"/>
        <v>98722.691136498324</v>
      </c>
      <c r="I28" s="14">
        <f t="shared" si="4"/>
        <v>0</v>
      </c>
      <c r="J28" s="14">
        <f t="shared" si="1"/>
        <v>98722.691136498324</v>
      </c>
      <c r="K28" s="14">
        <f t="shared" si="2"/>
        <v>6553806.9068301963</v>
      </c>
      <c r="L28" s="21">
        <f t="shared" si="5"/>
        <v>66.38602363228344</v>
      </c>
    </row>
    <row r="29" spans="1:12" x14ac:dyDescent="0.2">
      <c r="A29" s="17">
        <v>20</v>
      </c>
      <c r="B29" s="48">
        <v>0</v>
      </c>
      <c r="C29" s="47">
        <v>148</v>
      </c>
      <c r="D29" s="47">
        <v>144</v>
      </c>
      <c r="E29" s="18">
        <v>0.5</v>
      </c>
      <c r="F29" s="19">
        <f t="shared" si="3"/>
        <v>0</v>
      </c>
      <c r="G29" s="19">
        <f t="shared" si="0"/>
        <v>0</v>
      </c>
      <c r="H29" s="14">
        <f t="shared" si="6"/>
        <v>98722.691136498324</v>
      </c>
      <c r="I29" s="14">
        <f t="shared" si="4"/>
        <v>0</v>
      </c>
      <c r="J29" s="14">
        <f t="shared" si="1"/>
        <v>98722.691136498324</v>
      </c>
      <c r="K29" s="14">
        <f t="shared" si="2"/>
        <v>6455084.2156936983</v>
      </c>
      <c r="L29" s="21">
        <f t="shared" si="5"/>
        <v>65.38602363228344</v>
      </c>
    </row>
    <row r="30" spans="1:12" x14ac:dyDescent="0.2">
      <c r="A30" s="17">
        <v>21</v>
      </c>
      <c r="B30" s="48">
        <v>0</v>
      </c>
      <c r="C30" s="47">
        <v>165</v>
      </c>
      <c r="D30" s="47">
        <v>147</v>
      </c>
      <c r="E30" s="18">
        <v>0.5</v>
      </c>
      <c r="F30" s="19">
        <f t="shared" si="3"/>
        <v>0</v>
      </c>
      <c r="G30" s="19">
        <f t="shared" si="0"/>
        <v>0</v>
      </c>
      <c r="H30" s="14">
        <f t="shared" si="6"/>
        <v>98722.691136498324</v>
      </c>
      <c r="I30" s="14">
        <f t="shared" si="4"/>
        <v>0</v>
      </c>
      <c r="J30" s="14">
        <f t="shared" si="1"/>
        <v>98722.691136498324</v>
      </c>
      <c r="K30" s="14">
        <f t="shared" si="2"/>
        <v>6356361.5245572003</v>
      </c>
      <c r="L30" s="21">
        <f t="shared" si="5"/>
        <v>64.38602363228344</v>
      </c>
    </row>
    <row r="31" spans="1:12" x14ac:dyDescent="0.2">
      <c r="A31" s="17">
        <v>22</v>
      </c>
      <c r="B31" s="48">
        <v>0</v>
      </c>
      <c r="C31" s="47">
        <v>161</v>
      </c>
      <c r="D31" s="47">
        <v>177</v>
      </c>
      <c r="E31" s="18">
        <v>0.5</v>
      </c>
      <c r="F31" s="19">
        <f t="shared" si="3"/>
        <v>0</v>
      </c>
      <c r="G31" s="19">
        <f t="shared" si="0"/>
        <v>0</v>
      </c>
      <c r="H31" s="14">
        <f t="shared" si="6"/>
        <v>98722.691136498324</v>
      </c>
      <c r="I31" s="14">
        <f t="shared" si="4"/>
        <v>0</v>
      </c>
      <c r="J31" s="14">
        <f t="shared" si="1"/>
        <v>98722.691136498324</v>
      </c>
      <c r="K31" s="14">
        <f t="shared" si="2"/>
        <v>6257638.8334207023</v>
      </c>
      <c r="L31" s="21">
        <f t="shared" si="5"/>
        <v>63.386023632283447</v>
      </c>
    </row>
    <row r="32" spans="1:12" x14ac:dyDescent="0.2">
      <c r="A32" s="17">
        <v>23</v>
      </c>
      <c r="B32" s="48">
        <v>0</v>
      </c>
      <c r="C32" s="47">
        <v>164</v>
      </c>
      <c r="D32" s="47">
        <v>168</v>
      </c>
      <c r="E32" s="18">
        <v>0.5</v>
      </c>
      <c r="F32" s="19">
        <f t="shared" si="3"/>
        <v>0</v>
      </c>
      <c r="G32" s="19">
        <f t="shared" si="0"/>
        <v>0</v>
      </c>
      <c r="H32" s="14">
        <f t="shared" si="6"/>
        <v>98722.691136498324</v>
      </c>
      <c r="I32" s="14">
        <f t="shared" si="4"/>
        <v>0</v>
      </c>
      <c r="J32" s="14">
        <f t="shared" si="1"/>
        <v>98722.691136498324</v>
      </c>
      <c r="K32" s="14">
        <f t="shared" si="2"/>
        <v>6158916.1422842043</v>
      </c>
      <c r="L32" s="21">
        <f t="shared" si="5"/>
        <v>62.386023632283447</v>
      </c>
    </row>
    <row r="33" spans="1:12" x14ac:dyDescent="0.2">
      <c r="A33" s="17">
        <v>24</v>
      </c>
      <c r="B33" s="48">
        <v>0</v>
      </c>
      <c r="C33" s="47">
        <v>168</v>
      </c>
      <c r="D33" s="47">
        <v>172</v>
      </c>
      <c r="E33" s="18">
        <v>0.5</v>
      </c>
      <c r="F33" s="19">
        <f t="shared" si="3"/>
        <v>0</v>
      </c>
      <c r="G33" s="19">
        <f t="shared" si="0"/>
        <v>0</v>
      </c>
      <c r="H33" s="14">
        <f t="shared" si="6"/>
        <v>98722.691136498324</v>
      </c>
      <c r="I33" s="14">
        <f t="shared" si="4"/>
        <v>0</v>
      </c>
      <c r="J33" s="14">
        <f t="shared" si="1"/>
        <v>98722.691136498324</v>
      </c>
      <c r="K33" s="14">
        <f t="shared" si="2"/>
        <v>6060193.4511477062</v>
      </c>
      <c r="L33" s="21">
        <f t="shared" si="5"/>
        <v>61.386023632283454</v>
      </c>
    </row>
    <row r="34" spans="1:12" x14ac:dyDescent="0.2">
      <c r="A34" s="17">
        <v>25</v>
      </c>
      <c r="B34" s="48">
        <v>0</v>
      </c>
      <c r="C34" s="47">
        <v>157</v>
      </c>
      <c r="D34" s="47">
        <v>178</v>
      </c>
      <c r="E34" s="18">
        <v>0.5</v>
      </c>
      <c r="F34" s="19">
        <f t="shared" si="3"/>
        <v>0</v>
      </c>
      <c r="G34" s="19">
        <f t="shared" si="0"/>
        <v>0</v>
      </c>
      <c r="H34" s="14">
        <f t="shared" si="6"/>
        <v>98722.691136498324</v>
      </c>
      <c r="I34" s="14">
        <f t="shared" si="4"/>
        <v>0</v>
      </c>
      <c r="J34" s="14">
        <f t="shared" si="1"/>
        <v>98722.691136498324</v>
      </c>
      <c r="K34" s="14">
        <f t="shared" si="2"/>
        <v>5961470.7600112082</v>
      </c>
      <c r="L34" s="21">
        <f t="shared" si="5"/>
        <v>60.386023632283454</v>
      </c>
    </row>
    <row r="35" spans="1:12" x14ac:dyDescent="0.2">
      <c r="A35" s="17">
        <v>26</v>
      </c>
      <c r="B35" s="48">
        <v>0</v>
      </c>
      <c r="C35" s="47">
        <v>169</v>
      </c>
      <c r="D35" s="47">
        <v>157</v>
      </c>
      <c r="E35" s="18">
        <v>0.5</v>
      </c>
      <c r="F35" s="19">
        <f t="shared" si="3"/>
        <v>0</v>
      </c>
      <c r="G35" s="19">
        <f t="shared" si="0"/>
        <v>0</v>
      </c>
      <c r="H35" s="14">
        <f t="shared" si="6"/>
        <v>98722.691136498324</v>
      </c>
      <c r="I35" s="14">
        <f t="shared" si="4"/>
        <v>0</v>
      </c>
      <c r="J35" s="14">
        <f t="shared" si="1"/>
        <v>98722.691136498324</v>
      </c>
      <c r="K35" s="14">
        <f t="shared" si="2"/>
        <v>5862748.0688747102</v>
      </c>
      <c r="L35" s="21">
        <f t="shared" si="5"/>
        <v>59.386023632283461</v>
      </c>
    </row>
    <row r="36" spans="1:12" x14ac:dyDescent="0.2">
      <c r="A36" s="17">
        <v>27</v>
      </c>
      <c r="B36" s="48">
        <v>0</v>
      </c>
      <c r="C36" s="47">
        <v>186</v>
      </c>
      <c r="D36" s="47">
        <v>181</v>
      </c>
      <c r="E36" s="18">
        <v>0.5</v>
      </c>
      <c r="F36" s="19">
        <f t="shared" si="3"/>
        <v>0</v>
      </c>
      <c r="G36" s="19">
        <f t="shared" si="0"/>
        <v>0</v>
      </c>
      <c r="H36" s="14">
        <f t="shared" si="6"/>
        <v>98722.691136498324</v>
      </c>
      <c r="I36" s="14">
        <f t="shared" si="4"/>
        <v>0</v>
      </c>
      <c r="J36" s="14">
        <f t="shared" si="1"/>
        <v>98722.691136498324</v>
      </c>
      <c r="K36" s="14">
        <f t="shared" si="2"/>
        <v>5764025.3777382122</v>
      </c>
      <c r="L36" s="21">
        <f t="shared" si="5"/>
        <v>58.386023632283461</v>
      </c>
    </row>
    <row r="37" spans="1:12" x14ac:dyDescent="0.2">
      <c r="A37" s="17">
        <v>28</v>
      </c>
      <c r="B37" s="48">
        <v>0</v>
      </c>
      <c r="C37" s="47">
        <v>160</v>
      </c>
      <c r="D37" s="47">
        <v>186</v>
      </c>
      <c r="E37" s="18">
        <v>0.5</v>
      </c>
      <c r="F37" s="19">
        <f t="shared" si="3"/>
        <v>0</v>
      </c>
      <c r="G37" s="19">
        <f t="shared" si="0"/>
        <v>0</v>
      </c>
      <c r="H37" s="14">
        <f t="shared" si="6"/>
        <v>98722.691136498324</v>
      </c>
      <c r="I37" s="14">
        <f t="shared" si="4"/>
        <v>0</v>
      </c>
      <c r="J37" s="14">
        <f t="shared" si="1"/>
        <v>98722.691136498324</v>
      </c>
      <c r="K37" s="14">
        <f t="shared" si="2"/>
        <v>5665302.6866017142</v>
      </c>
      <c r="L37" s="21">
        <f t="shared" si="5"/>
        <v>57.386023632283468</v>
      </c>
    </row>
    <row r="38" spans="1:12" x14ac:dyDescent="0.2">
      <c r="A38" s="17">
        <v>29</v>
      </c>
      <c r="B38" s="48">
        <v>0</v>
      </c>
      <c r="C38" s="47">
        <v>190</v>
      </c>
      <c r="D38" s="47">
        <v>169</v>
      </c>
      <c r="E38" s="18">
        <v>0.5</v>
      </c>
      <c r="F38" s="19">
        <f t="shared" si="3"/>
        <v>0</v>
      </c>
      <c r="G38" s="19">
        <f t="shared" si="0"/>
        <v>0</v>
      </c>
      <c r="H38" s="14">
        <f t="shared" si="6"/>
        <v>98722.691136498324</v>
      </c>
      <c r="I38" s="14">
        <f t="shared" si="4"/>
        <v>0</v>
      </c>
      <c r="J38" s="14">
        <f t="shared" si="1"/>
        <v>98722.691136498324</v>
      </c>
      <c r="K38" s="14">
        <f t="shared" si="2"/>
        <v>5566579.9954652162</v>
      </c>
      <c r="L38" s="21">
        <f t="shared" si="5"/>
        <v>56.386023632283468</v>
      </c>
    </row>
    <row r="39" spans="1:12" x14ac:dyDescent="0.2">
      <c r="A39" s="17">
        <v>30</v>
      </c>
      <c r="B39" s="48">
        <v>0</v>
      </c>
      <c r="C39" s="47">
        <v>196</v>
      </c>
      <c r="D39" s="47">
        <v>195</v>
      </c>
      <c r="E39" s="18">
        <v>0.5</v>
      </c>
      <c r="F39" s="19">
        <f t="shared" si="3"/>
        <v>0</v>
      </c>
      <c r="G39" s="19">
        <f t="shared" si="0"/>
        <v>0</v>
      </c>
      <c r="H39" s="14">
        <f t="shared" si="6"/>
        <v>98722.691136498324</v>
      </c>
      <c r="I39" s="14">
        <f t="shared" si="4"/>
        <v>0</v>
      </c>
      <c r="J39" s="14">
        <f t="shared" si="1"/>
        <v>98722.691136498324</v>
      </c>
      <c r="K39" s="14">
        <f t="shared" si="2"/>
        <v>5467857.3043287182</v>
      </c>
      <c r="L39" s="21">
        <f t="shared" si="5"/>
        <v>55.386023632283475</v>
      </c>
    </row>
    <row r="40" spans="1:12" x14ac:dyDescent="0.2">
      <c r="A40" s="17">
        <v>31</v>
      </c>
      <c r="B40" s="48">
        <v>0</v>
      </c>
      <c r="C40" s="47">
        <v>221</v>
      </c>
      <c r="D40" s="47">
        <v>193</v>
      </c>
      <c r="E40" s="18">
        <v>0.5</v>
      </c>
      <c r="F40" s="19">
        <f t="shared" si="3"/>
        <v>0</v>
      </c>
      <c r="G40" s="19">
        <f t="shared" si="0"/>
        <v>0</v>
      </c>
      <c r="H40" s="14">
        <f t="shared" si="6"/>
        <v>98722.691136498324</v>
      </c>
      <c r="I40" s="14">
        <f t="shared" si="4"/>
        <v>0</v>
      </c>
      <c r="J40" s="14">
        <f t="shared" si="1"/>
        <v>98722.691136498324</v>
      </c>
      <c r="K40" s="14">
        <f t="shared" si="2"/>
        <v>5369134.6131922202</v>
      </c>
      <c r="L40" s="21">
        <f t="shared" si="5"/>
        <v>54.386023632283475</v>
      </c>
    </row>
    <row r="41" spans="1:12" x14ac:dyDescent="0.2">
      <c r="A41" s="17">
        <v>32</v>
      </c>
      <c r="B41" s="48">
        <v>1</v>
      </c>
      <c r="C41" s="47">
        <v>219</v>
      </c>
      <c r="D41" s="47">
        <v>227</v>
      </c>
      <c r="E41" s="18">
        <v>0.5</v>
      </c>
      <c r="F41" s="19">
        <f t="shared" si="3"/>
        <v>4.4843049327354259E-3</v>
      </c>
      <c r="G41" s="19">
        <f t="shared" si="0"/>
        <v>4.4742729306487703E-3</v>
      </c>
      <c r="H41" s="14">
        <f t="shared" si="6"/>
        <v>98722.691136498324</v>
      </c>
      <c r="I41" s="14">
        <f t="shared" si="4"/>
        <v>441.71226459283372</v>
      </c>
      <c r="J41" s="14">
        <f t="shared" si="1"/>
        <v>98501.835004201916</v>
      </c>
      <c r="K41" s="14">
        <f t="shared" si="2"/>
        <v>5270411.9220557222</v>
      </c>
      <c r="L41" s="21">
        <f t="shared" si="5"/>
        <v>53.386023632283475</v>
      </c>
    </row>
    <row r="42" spans="1:12" x14ac:dyDescent="0.2">
      <c r="A42" s="17">
        <v>33</v>
      </c>
      <c r="B42" s="48">
        <v>0</v>
      </c>
      <c r="C42" s="47">
        <v>187</v>
      </c>
      <c r="D42" s="47">
        <v>223</v>
      </c>
      <c r="E42" s="18">
        <v>0.5</v>
      </c>
      <c r="F42" s="19">
        <f t="shared" si="3"/>
        <v>0</v>
      </c>
      <c r="G42" s="19">
        <f t="shared" si="0"/>
        <v>0</v>
      </c>
      <c r="H42" s="14">
        <f t="shared" si="6"/>
        <v>98280.978871905492</v>
      </c>
      <c r="I42" s="14">
        <f t="shared" si="4"/>
        <v>0</v>
      </c>
      <c r="J42" s="14">
        <f t="shared" si="1"/>
        <v>98280.978871905492</v>
      </c>
      <c r="K42" s="14">
        <f t="shared" si="2"/>
        <v>5171910.0870515201</v>
      </c>
      <c r="L42" s="21">
        <f t="shared" si="5"/>
        <v>52.623713626136436</v>
      </c>
    </row>
    <row r="43" spans="1:12" x14ac:dyDescent="0.2">
      <c r="A43" s="17">
        <v>34</v>
      </c>
      <c r="B43" s="48">
        <v>0</v>
      </c>
      <c r="C43" s="47">
        <v>239</v>
      </c>
      <c r="D43" s="47">
        <v>192</v>
      </c>
      <c r="E43" s="18">
        <v>0.5</v>
      </c>
      <c r="F43" s="19">
        <f t="shared" si="3"/>
        <v>0</v>
      </c>
      <c r="G43" s="19">
        <f t="shared" si="0"/>
        <v>0</v>
      </c>
      <c r="H43" s="14">
        <f t="shared" si="6"/>
        <v>98280.978871905492</v>
      </c>
      <c r="I43" s="14">
        <f t="shared" si="4"/>
        <v>0</v>
      </c>
      <c r="J43" s="14">
        <f t="shared" si="1"/>
        <v>98280.978871905492</v>
      </c>
      <c r="K43" s="14">
        <f t="shared" si="2"/>
        <v>5073629.1081796149</v>
      </c>
      <c r="L43" s="21">
        <f t="shared" si="5"/>
        <v>51.623713626136436</v>
      </c>
    </row>
    <row r="44" spans="1:12" x14ac:dyDescent="0.2">
      <c r="A44" s="17">
        <v>35</v>
      </c>
      <c r="B44" s="48">
        <v>0</v>
      </c>
      <c r="C44" s="47">
        <v>218</v>
      </c>
      <c r="D44" s="47">
        <v>244</v>
      </c>
      <c r="E44" s="18">
        <v>0.5</v>
      </c>
      <c r="F44" s="19">
        <f t="shared" si="3"/>
        <v>0</v>
      </c>
      <c r="G44" s="19">
        <f t="shared" si="0"/>
        <v>0</v>
      </c>
      <c r="H44" s="14">
        <f t="shared" si="6"/>
        <v>98280.978871905492</v>
      </c>
      <c r="I44" s="14">
        <f t="shared" si="4"/>
        <v>0</v>
      </c>
      <c r="J44" s="14">
        <f t="shared" si="1"/>
        <v>98280.978871905492</v>
      </c>
      <c r="K44" s="14">
        <f t="shared" si="2"/>
        <v>4975348.1293077096</v>
      </c>
      <c r="L44" s="21">
        <f t="shared" si="5"/>
        <v>50.623713626136443</v>
      </c>
    </row>
    <row r="45" spans="1:12" x14ac:dyDescent="0.2">
      <c r="A45" s="17">
        <v>36</v>
      </c>
      <c r="B45" s="48">
        <v>0</v>
      </c>
      <c r="C45" s="47">
        <v>243</v>
      </c>
      <c r="D45" s="47">
        <v>225</v>
      </c>
      <c r="E45" s="18">
        <v>0.5</v>
      </c>
      <c r="F45" s="19">
        <f t="shared" si="3"/>
        <v>0</v>
      </c>
      <c r="G45" s="19">
        <f t="shared" si="0"/>
        <v>0</v>
      </c>
      <c r="H45" s="14">
        <f t="shared" si="6"/>
        <v>98280.978871905492</v>
      </c>
      <c r="I45" s="14">
        <f t="shared" si="4"/>
        <v>0</v>
      </c>
      <c r="J45" s="14">
        <f t="shared" si="1"/>
        <v>98280.978871905492</v>
      </c>
      <c r="K45" s="14">
        <f t="shared" si="2"/>
        <v>4877067.1504358044</v>
      </c>
      <c r="L45" s="21">
        <f t="shared" si="5"/>
        <v>49.623713626136443</v>
      </c>
    </row>
    <row r="46" spans="1:12" x14ac:dyDescent="0.2">
      <c r="A46" s="17">
        <v>37</v>
      </c>
      <c r="B46" s="48">
        <v>0</v>
      </c>
      <c r="C46" s="47">
        <v>245</v>
      </c>
      <c r="D46" s="47">
        <v>243</v>
      </c>
      <c r="E46" s="18">
        <v>0.5</v>
      </c>
      <c r="F46" s="19">
        <f t="shared" si="3"/>
        <v>0</v>
      </c>
      <c r="G46" s="19">
        <f t="shared" si="0"/>
        <v>0</v>
      </c>
      <c r="H46" s="14">
        <f t="shared" si="6"/>
        <v>98280.978871905492</v>
      </c>
      <c r="I46" s="14">
        <f t="shared" si="4"/>
        <v>0</v>
      </c>
      <c r="J46" s="14">
        <f t="shared" si="1"/>
        <v>98280.978871905492</v>
      </c>
      <c r="K46" s="14">
        <f t="shared" si="2"/>
        <v>4778786.1715638991</v>
      </c>
      <c r="L46" s="21">
        <f t="shared" si="5"/>
        <v>48.623713626136443</v>
      </c>
    </row>
    <row r="47" spans="1:12" x14ac:dyDescent="0.2">
      <c r="A47" s="17">
        <v>38</v>
      </c>
      <c r="B47" s="48">
        <v>0</v>
      </c>
      <c r="C47" s="47">
        <v>241</v>
      </c>
      <c r="D47" s="47">
        <v>251</v>
      </c>
      <c r="E47" s="18">
        <v>0.5</v>
      </c>
      <c r="F47" s="19">
        <f t="shared" si="3"/>
        <v>0</v>
      </c>
      <c r="G47" s="19">
        <f t="shared" si="0"/>
        <v>0</v>
      </c>
      <c r="H47" s="14">
        <f t="shared" si="6"/>
        <v>98280.978871905492</v>
      </c>
      <c r="I47" s="14">
        <f t="shared" si="4"/>
        <v>0</v>
      </c>
      <c r="J47" s="14">
        <f t="shared" si="1"/>
        <v>98280.978871905492</v>
      </c>
      <c r="K47" s="14">
        <f t="shared" si="2"/>
        <v>4680505.1926919939</v>
      </c>
      <c r="L47" s="21">
        <f t="shared" si="5"/>
        <v>47.62371362613645</v>
      </c>
    </row>
    <row r="48" spans="1:12" x14ac:dyDescent="0.2">
      <c r="A48" s="17">
        <v>39</v>
      </c>
      <c r="B48" s="48">
        <v>1</v>
      </c>
      <c r="C48" s="47">
        <v>287</v>
      </c>
      <c r="D48" s="47">
        <v>250</v>
      </c>
      <c r="E48" s="18">
        <v>0.5</v>
      </c>
      <c r="F48" s="19">
        <f t="shared" si="3"/>
        <v>3.7243947858472998E-3</v>
      </c>
      <c r="G48" s="19">
        <f t="shared" si="0"/>
        <v>3.7174721189591081E-3</v>
      </c>
      <c r="H48" s="14">
        <f t="shared" si="6"/>
        <v>98280.978871905492</v>
      </c>
      <c r="I48" s="14">
        <f t="shared" si="4"/>
        <v>365.35679878031783</v>
      </c>
      <c r="J48" s="14">
        <f t="shared" si="1"/>
        <v>98098.300472515344</v>
      </c>
      <c r="K48" s="14">
        <f t="shared" si="2"/>
        <v>4582224.2138200887</v>
      </c>
      <c r="L48" s="21">
        <f t="shared" si="5"/>
        <v>46.62371362613645</v>
      </c>
    </row>
    <row r="49" spans="1:12" x14ac:dyDescent="0.2">
      <c r="A49" s="17">
        <v>40</v>
      </c>
      <c r="B49" s="48">
        <v>0</v>
      </c>
      <c r="C49" s="47">
        <v>278</v>
      </c>
      <c r="D49" s="47">
        <v>287</v>
      </c>
      <c r="E49" s="18">
        <v>0.5</v>
      </c>
      <c r="F49" s="19">
        <f t="shared" si="3"/>
        <v>0</v>
      </c>
      <c r="G49" s="19">
        <f t="shared" si="0"/>
        <v>0</v>
      </c>
      <c r="H49" s="14">
        <f t="shared" si="6"/>
        <v>97915.622073125181</v>
      </c>
      <c r="I49" s="14">
        <f t="shared" si="4"/>
        <v>0</v>
      </c>
      <c r="J49" s="14">
        <f t="shared" si="1"/>
        <v>97915.622073125181</v>
      </c>
      <c r="K49" s="14">
        <f t="shared" si="2"/>
        <v>4484125.913347573</v>
      </c>
      <c r="L49" s="21">
        <f t="shared" si="5"/>
        <v>45.795817035189195</v>
      </c>
    </row>
    <row r="50" spans="1:12" x14ac:dyDescent="0.2">
      <c r="A50" s="17">
        <v>41</v>
      </c>
      <c r="B50" s="48">
        <v>0</v>
      </c>
      <c r="C50" s="47">
        <v>268</v>
      </c>
      <c r="D50" s="47">
        <v>280</v>
      </c>
      <c r="E50" s="18">
        <v>0.5</v>
      </c>
      <c r="F50" s="19">
        <f t="shared" si="3"/>
        <v>0</v>
      </c>
      <c r="G50" s="19">
        <f t="shared" si="0"/>
        <v>0</v>
      </c>
      <c r="H50" s="14">
        <f t="shared" si="6"/>
        <v>97915.622073125181</v>
      </c>
      <c r="I50" s="14">
        <f t="shared" si="4"/>
        <v>0</v>
      </c>
      <c r="J50" s="14">
        <f t="shared" si="1"/>
        <v>97915.622073125181</v>
      </c>
      <c r="K50" s="14">
        <f t="shared" si="2"/>
        <v>4386210.2912744479</v>
      </c>
      <c r="L50" s="21">
        <f t="shared" si="5"/>
        <v>44.795817035189195</v>
      </c>
    </row>
    <row r="51" spans="1:12" x14ac:dyDescent="0.2">
      <c r="A51" s="17">
        <v>42</v>
      </c>
      <c r="B51" s="48">
        <v>0</v>
      </c>
      <c r="C51" s="47">
        <v>281</v>
      </c>
      <c r="D51" s="47">
        <v>266</v>
      </c>
      <c r="E51" s="18">
        <v>0.5</v>
      </c>
      <c r="F51" s="19">
        <f t="shared" si="3"/>
        <v>0</v>
      </c>
      <c r="G51" s="19">
        <f t="shared" si="0"/>
        <v>0</v>
      </c>
      <c r="H51" s="14">
        <f t="shared" si="6"/>
        <v>97915.622073125181</v>
      </c>
      <c r="I51" s="14">
        <f t="shared" si="4"/>
        <v>0</v>
      </c>
      <c r="J51" s="14">
        <f t="shared" si="1"/>
        <v>97915.622073125181</v>
      </c>
      <c r="K51" s="14">
        <f t="shared" si="2"/>
        <v>4288294.6692013228</v>
      </c>
      <c r="L51" s="21">
        <f t="shared" si="5"/>
        <v>43.795817035189195</v>
      </c>
    </row>
    <row r="52" spans="1:12" x14ac:dyDescent="0.2">
      <c r="A52" s="17">
        <v>43</v>
      </c>
      <c r="B52" s="48">
        <v>0</v>
      </c>
      <c r="C52" s="47">
        <v>302</v>
      </c>
      <c r="D52" s="47">
        <v>295</v>
      </c>
      <c r="E52" s="18">
        <v>0.5</v>
      </c>
      <c r="F52" s="19">
        <f t="shared" si="3"/>
        <v>0</v>
      </c>
      <c r="G52" s="19">
        <f t="shared" si="0"/>
        <v>0</v>
      </c>
      <c r="H52" s="14">
        <f t="shared" si="6"/>
        <v>97915.622073125181</v>
      </c>
      <c r="I52" s="14">
        <f t="shared" si="4"/>
        <v>0</v>
      </c>
      <c r="J52" s="14">
        <f t="shared" si="1"/>
        <v>97915.622073125181</v>
      </c>
      <c r="K52" s="14">
        <f t="shared" si="2"/>
        <v>4190379.0471281973</v>
      </c>
      <c r="L52" s="21">
        <f t="shared" si="5"/>
        <v>42.795817035189188</v>
      </c>
    </row>
    <row r="53" spans="1:12" x14ac:dyDescent="0.2">
      <c r="A53" s="17">
        <v>44</v>
      </c>
      <c r="B53" s="48">
        <v>0</v>
      </c>
      <c r="C53" s="47">
        <v>275</v>
      </c>
      <c r="D53" s="47">
        <v>303</v>
      </c>
      <c r="E53" s="18">
        <v>0.5</v>
      </c>
      <c r="F53" s="19">
        <f t="shared" si="3"/>
        <v>0</v>
      </c>
      <c r="G53" s="19">
        <f t="shared" si="0"/>
        <v>0</v>
      </c>
      <c r="H53" s="14">
        <f t="shared" si="6"/>
        <v>97915.622073125181</v>
      </c>
      <c r="I53" s="14">
        <f t="shared" si="4"/>
        <v>0</v>
      </c>
      <c r="J53" s="14">
        <f t="shared" si="1"/>
        <v>97915.622073125181</v>
      </c>
      <c r="K53" s="14">
        <f t="shared" si="2"/>
        <v>4092463.4250550722</v>
      </c>
      <c r="L53" s="21">
        <f t="shared" si="5"/>
        <v>41.795817035189188</v>
      </c>
    </row>
    <row r="54" spans="1:12" x14ac:dyDescent="0.2">
      <c r="A54" s="17">
        <v>45</v>
      </c>
      <c r="B54" s="48">
        <v>0</v>
      </c>
      <c r="C54" s="47">
        <v>272</v>
      </c>
      <c r="D54" s="47">
        <v>289</v>
      </c>
      <c r="E54" s="18">
        <v>0.5</v>
      </c>
      <c r="F54" s="19">
        <f t="shared" si="3"/>
        <v>0</v>
      </c>
      <c r="G54" s="19">
        <f t="shared" si="0"/>
        <v>0</v>
      </c>
      <c r="H54" s="14">
        <f t="shared" si="6"/>
        <v>97915.622073125181</v>
      </c>
      <c r="I54" s="14">
        <f t="shared" si="4"/>
        <v>0</v>
      </c>
      <c r="J54" s="14">
        <f t="shared" si="1"/>
        <v>97915.622073125181</v>
      </c>
      <c r="K54" s="14">
        <f t="shared" si="2"/>
        <v>3994547.8029819471</v>
      </c>
      <c r="L54" s="21">
        <f t="shared" si="5"/>
        <v>40.795817035189188</v>
      </c>
    </row>
    <row r="55" spans="1:12" x14ac:dyDescent="0.2">
      <c r="A55" s="17">
        <v>46</v>
      </c>
      <c r="B55" s="48">
        <v>1</v>
      </c>
      <c r="C55" s="47">
        <v>269</v>
      </c>
      <c r="D55" s="47">
        <v>277</v>
      </c>
      <c r="E55" s="18">
        <v>0.5</v>
      </c>
      <c r="F55" s="19">
        <f t="shared" si="3"/>
        <v>3.663003663003663E-3</v>
      </c>
      <c r="G55" s="19">
        <f t="shared" si="0"/>
        <v>3.6563071297989031E-3</v>
      </c>
      <c r="H55" s="14">
        <f t="shared" si="6"/>
        <v>97915.622073125181</v>
      </c>
      <c r="I55" s="14">
        <f t="shared" si="4"/>
        <v>358.00958710466244</v>
      </c>
      <c r="J55" s="14">
        <f t="shared" si="1"/>
        <v>97736.617279572849</v>
      </c>
      <c r="K55" s="14">
        <f t="shared" si="2"/>
        <v>3896632.180908822</v>
      </c>
      <c r="L55" s="21">
        <f t="shared" si="5"/>
        <v>39.795817035189195</v>
      </c>
    </row>
    <row r="56" spans="1:12" x14ac:dyDescent="0.2">
      <c r="A56" s="17">
        <v>47</v>
      </c>
      <c r="B56" s="48">
        <v>1</v>
      </c>
      <c r="C56" s="47">
        <v>274</v>
      </c>
      <c r="D56" s="47">
        <v>258</v>
      </c>
      <c r="E56" s="18">
        <v>0.5</v>
      </c>
      <c r="F56" s="19">
        <f t="shared" si="3"/>
        <v>3.7593984962406013E-3</v>
      </c>
      <c r="G56" s="19">
        <f t="shared" si="0"/>
        <v>3.7523452157598499E-3</v>
      </c>
      <c r="H56" s="14">
        <f t="shared" si="6"/>
        <v>97557.612486020516</v>
      </c>
      <c r="I56" s="14">
        <f t="shared" si="4"/>
        <v>366.0698404728725</v>
      </c>
      <c r="J56" s="14">
        <f t="shared" si="1"/>
        <v>97374.577565784071</v>
      </c>
      <c r="K56" s="14">
        <f t="shared" si="2"/>
        <v>3798895.5636292491</v>
      </c>
      <c r="L56" s="21">
        <f t="shared" si="5"/>
        <v>38.940021868345852</v>
      </c>
    </row>
    <row r="57" spans="1:12" x14ac:dyDescent="0.2">
      <c r="A57" s="17">
        <v>48</v>
      </c>
      <c r="B57" s="48">
        <v>1</v>
      </c>
      <c r="C57" s="47">
        <v>251</v>
      </c>
      <c r="D57" s="47">
        <v>279</v>
      </c>
      <c r="E57" s="18">
        <v>0.5</v>
      </c>
      <c r="F57" s="19">
        <f t="shared" si="3"/>
        <v>3.7735849056603774E-3</v>
      </c>
      <c r="G57" s="19">
        <f t="shared" si="0"/>
        <v>3.7664783427495286E-3</v>
      </c>
      <c r="H57" s="14">
        <f t="shared" si="6"/>
        <v>97191.542645547641</v>
      </c>
      <c r="I57" s="14">
        <f t="shared" si="4"/>
        <v>366.06984047287239</v>
      </c>
      <c r="J57" s="14">
        <f t="shared" si="1"/>
        <v>97008.507725311196</v>
      </c>
      <c r="K57" s="14">
        <f t="shared" si="2"/>
        <v>3701520.986063465</v>
      </c>
      <c r="L57" s="21">
        <f t="shared" si="5"/>
        <v>38.084805378207797</v>
      </c>
    </row>
    <row r="58" spans="1:12" x14ac:dyDescent="0.2">
      <c r="A58" s="17">
        <v>49</v>
      </c>
      <c r="B58" s="48">
        <v>1</v>
      </c>
      <c r="C58" s="47">
        <v>272</v>
      </c>
      <c r="D58" s="47">
        <v>255</v>
      </c>
      <c r="E58" s="18">
        <v>0.5</v>
      </c>
      <c r="F58" s="19">
        <f t="shared" si="3"/>
        <v>3.7950664136622392E-3</v>
      </c>
      <c r="G58" s="19">
        <f t="shared" si="0"/>
        <v>3.7878787878787876E-3</v>
      </c>
      <c r="H58" s="14">
        <f t="shared" si="6"/>
        <v>96825.472805074765</v>
      </c>
      <c r="I58" s="14">
        <f t="shared" si="4"/>
        <v>366.76315456467711</v>
      </c>
      <c r="J58" s="14">
        <f t="shared" si="1"/>
        <v>96642.091227792436</v>
      </c>
      <c r="K58" s="14">
        <f t="shared" si="2"/>
        <v>3604512.478338154</v>
      </c>
      <c r="L58" s="21">
        <f t="shared" si="5"/>
        <v>37.226902941074371</v>
      </c>
    </row>
    <row r="59" spans="1:12" x14ac:dyDescent="0.2">
      <c r="A59" s="17">
        <v>50</v>
      </c>
      <c r="B59" s="48">
        <v>2</v>
      </c>
      <c r="C59" s="47">
        <v>265</v>
      </c>
      <c r="D59" s="47">
        <v>268</v>
      </c>
      <c r="E59" s="18">
        <v>0.5</v>
      </c>
      <c r="F59" s="19">
        <f t="shared" si="3"/>
        <v>7.5046904315196998E-3</v>
      </c>
      <c r="G59" s="19">
        <f t="shared" si="0"/>
        <v>7.476635514018691E-3</v>
      </c>
      <c r="H59" s="14">
        <f t="shared" si="6"/>
        <v>96458.709650510093</v>
      </c>
      <c r="I59" s="14">
        <f t="shared" si="4"/>
        <v>721.18661420942124</v>
      </c>
      <c r="J59" s="14">
        <f t="shared" si="1"/>
        <v>96098.116343405374</v>
      </c>
      <c r="K59" s="14">
        <f t="shared" si="2"/>
        <v>3507870.3871103614</v>
      </c>
      <c r="L59" s="21">
        <f t="shared" si="5"/>
        <v>36.366548959861717</v>
      </c>
    </row>
    <row r="60" spans="1:12" x14ac:dyDescent="0.2">
      <c r="A60" s="17">
        <v>51</v>
      </c>
      <c r="B60" s="48">
        <v>1</v>
      </c>
      <c r="C60" s="47">
        <v>276</v>
      </c>
      <c r="D60" s="47">
        <v>275</v>
      </c>
      <c r="E60" s="18">
        <v>0.5</v>
      </c>
      <c r="F60" s="19">
        <f t="shared" si="3"/>
        <v>3.629764065335753E-3</v>
      </c>
      <c r="G60" s="19">
        <f t="shared" si="0"/>
        <v>3.6231884057971015E-3</v>
      </c>
      <c r="H60" s="14">
        <f t="shared" si="6"/>
        <v>95737.52303630067</v>
      </c>
      <c r="I60" s="14">
        <f t="shared" si="4"/>
        <v>346.87508346485748</v>
      </c>
      <c r="J60" s="14">
        <f t="shared" si="1"/>
        <v>95564.085494568251</v>
      </c>
      <c r="K60" s="14">
        <f t="shared" si="2"/>
        <v>3411772.2707669558</v>
      </c>
      <c r="L60" s="21">
        <f t="shared" si="5"/>
        <v>35.636730119634684</v>
      </c>
    </row>
    <row r="61" spans="1:12" x14ac:dyDescent="0.2">
      <c r="A61" s="17">
        <v>52</v>
      </c>
      <c r="B61" s="48">
        <v>0</v>
      </c>
      <c r="C61" s="47">
        <v>239</v>
      </c>
      <c r="D61" s="47">
        <v>280</v>
      </c>
      <c r="E61" s="18">
        <v>0.5</v>
      </c>
      <c r="F61" s="19">
        <f t="shared" si="3"/>
        <v>0</v>
      </c>
      <c r="G61" s="19">
        <f t="shared" si="0"/>
        <v>0</v>
      </c>
      <c r="H61" s="14">
        <f t="shared" si="6"/>
        <v>95390.647952835818</v>
      </c>
      <c r="I61" s="14">
        <f t="shared" si="4"/>
        <v>0</v>
      </c>
      <c r="J61" s="14">
        <f t="shared" si="1"/>
        <v>95390.647952835818</v>
      </c>
      <c r="K61" s="14">
        <f t="shared" si="2"/>
        <v>3316208.1852723877</v>
      </c>
      <c r="L61" s="21">
        <f t="shared" si="5"/>
        <v>34.764500047342452</v>
      </c>
    </row>
    <row r="62" spans="1:12" x14ac:dyDescent="0.2">
      <c r="A62" s="17">
        <v>53</v>
      </c>
      <c r="B62" s="48">
        <v>2</v>
      </c>
      <c r="C62" s="47">
        <v>243</v>
      </c>
      <c r="D62" s="47">
        <v>238</v>
      </c>
      <c r="E62" s="18">
        <v>0.5</v>
      </c>
      <c r="F62" s="19">
        <f t="shared" si="3"/>
        <v>8.3160083160083165E-3</v>
      </c>
      <c r="G62" s="19">
        <f t="shared" si="0"/>
        <v>8.2815734989648039E-3</v>
      </c>
      <c r="H62" s="14">
        <f t="shared" si="6"/>
        <v>95390.647952835818</v>
      </c>
      <c r="I62" s="14">
        <f t="shared" si="4"/>
        <v>789.98466213528638</v>
      </c>
      <c r="J62" s="14">
        <f t="shared" si="1"/>
        <v>94995.655621768165</v>
      </c>
      <c r="K62" s="14">
        <f t="shared" si="2"/>
        <v>3220817.5373195517</v>
      </c>
      <c r="L62" s="21">
        <f t="shared" si="5"/>
        <v>33.764500047342445</v>
      </c>
    </row>
    <row r="63" spans="1:12" x14ac:dyDescent="0.2">
      <c r="A63" s="17">
        <v>54</v>
      </c>
      <c r="B63" s="48">
        <v>1</v>
      </c>
      <c r="C63" s="47">
        <v>229</v>
      </c>
      <c r="D63" s="47">
        <v>247</v>
      </c>
      <c r="E63" s="18">
        <v>0.5</v>
      </c>
      <c r="F63" s="19">
        <f t="shared" si="3"/>
        <v>4.2016806722689074E-3</v>
      </c>
      <c r="G63" s="19">
        <f t="shared" si="0"/>
        <v>4.1928721174004195E-3</v>
      </c>
      <c r="H63" s="14">
        <f t="shared" si="6"/>
        <v>94600.663290700526</v>
      </c>
      <c r="I63" s="14">
        <f t="shared" si="4"/>
        <v>396.64848339916364</v>
      </c>
      <c r="J63" s="14">
        <f t="shared" si="1"/>
        <v>94402.339049000933</v>
      </c>
      <c r="K63" s="14">
        <f t="shared" si="2"/>
        <v>3125821.8816977837</v>
      </c>
      <c r="L63" s="21">
        <f t="shared" si="5"/>
        <v>33.04228292873988</v>
      </c>
    </row>
    <row r="64" spans="1:12" x14ac:dyDescent="0.2">
      <c r="A64" s="17">
        <v>55</v>
      </c>
      <c r="B64" s="48">
        <v>1</v>
      </c>
      <c r="C64" s="47">
        <v>207</v>
      </c>
      <c r="D64" s="47">
        <v>239</v>
      </c>
      <c r="E64" s="18">
        <v>0.5</v>
      </c>
      <c r="F64" s="19">
        <f t="shared" si="3"/>
        <v>4.4843049327354259E-3</v>
      </c>
      <c r="G64" s="19">
        <f t="shared" si="0"/>
        <v>4.4742729306487703E-3</v>
      </c>
      <c r="H64" s="14">
        <f t="shared" si="6"/>
        <v>94204.014807301355</v>
      </c>
      <c r="I64" s="14">
        <f t="shared" si="4"/>
        <v>421.49447341074438</v>
      </c>
      <c r="J64" s="14">
        <f t="shared" si="1"/>
        <v>93993.267570595985</v>
      </c>
      <c r="K64" s="14">
        <f t="shared" si="2"/>
        <v>3031419.542648783</v>
      </c>
      <c r="L64" s="21">
        <f t="shared" si="5"/>
        <v>32.179303067387217</v>
      </c>
    </row>
    <row r="65" spans="1:12" x14ac:dyDescent="0.2">
      <c r="A65" s="17">
        <v>56</v>
      </c>
      <c r="B65" s="48">
        <v>0</v>
      </c>
      <c r="C65" s="47">
        <v>235</v>
      </c>
      <c r="D65" s="47">
        <v>211</v>
      </c>
      <c r="E65" s="18">
        <v>0.5</v>
      </c>
      <c r="F65" s="19">
        <f t="shared" si="3"/>
        <v>0</v>
      </c>
      <c r="G65" s="19">
        <f t="shared" si="0"/>
        <v>0</v>
      </c>
      <c r="H65" s="14">
        <f t="shared" si="6"/>
        <v>93782.520333890614</v>
      </c>
      <c r="I65" s="14">
        <f t="shared" si="4"/>
        <v>0</v>
      </c>
      <c r="J65" s="14">
        <f t="shared" si="1"/>
        <v>93782.520333890614</v>
      </c>
      <c r="K65" s="14">
        <f t="shared" si="2"/>
        <v>2937426.2750781868</v>
      </c>
      <c r="L65" s="21">
        <f t="shared" si="5"/>
        <v>31.321681957577713</v>
      </c>
    </row>
    <row r="66" spans="1:12" x14ac:dyDescent="0.2">
      <c r="A66" s="17">
        <v>57</v>
      </c>
      <c r="B66" s="48">
        <v>1</v>
      </c>
      <c r="C66" s="47">
        <v>203</v>
      </c>
      <c r="D66" s="47">
        <v>238</v>
      </c>
      <c r="E66" s="18">
        <v>0.5</v>
      </c>
      <c r="F66" s="19">
        <f t="shared" si="3"/>
        <v>4.5351473922902496E-3</v>
      </c>
      <c r="G66" s="19">
        <f t="shared" si="0"/>
        <v>4.5248868778280547E-3</v>
      </c>
      <c r="H66" s="14">
        <f t="shared" si="6"/>
        <v>93782.520333890614</v>
      </c>
      <c r="I66" s="14">
        <f t="shared" si="4"/>
        <v>424.35529562846438</v>
      </c>
      <c r="J66" s="14">
        <f t="shared" si="1"/>
        <v>93570.342686076372</v>
      </c>
      <c r="K66" s="14">
        <f t="shared" si="2"/>
        <v>2843643.754744296</v>
      </c>
      <c r="L66" s="21">
        <f t="shared" si="5"/>
        <v>30.321681957577713</v>
      </c>
    </row>
    <row r="67" spans="1:12" x14ac:dyDescent="0.2">
      <c r="A67" s="17">
        <v>58</v>
      </c>
      <c r="B67" s="48">
        <v>3</v>
      </c>
      <c r="C67" s="47">
        <v>194</v>
      </c>
      <c r="D67" s="47">
        <v>199</v>
      </c>
      <c r="E67" s="18">
        <v>0.5</v>
      </c>
      <c r="F67" s="19">
        <f t="shared" si="3"/>
        <v>1.5267175572519083E-2</v>
      </c>
      <c r="G67" s="19">
        <f t="shared" si="0"/>
        <v>1.5151515151515152E-2</v>
      </c>
      <c r="H67" s="14">
        <f t="shared" si="6"/>
        <v>93358.165038262145</v>
      </c>
      <c r="I67" s="14">
        <f t="shared" si="4"/>
        <v>1414.517652094881</v>
      </c>
      <c r="J67" s="14">
        <f t="shared" si="1"/>
        <v>92650.906212214701</v>
      </c>
      <c r="K67" s="14">
        <f t="shared" si="2"/>
        <v>2750073.4120582198</v>
      </c>
      <c r="L67" s="21">
        <f t="shared" si="5"/>
        <v>29.457235057384889</v>
      </c>
    </row>
    <row r="68" spans="1:12" x14ac:dyDescent="0.2">
      <c r="A68" s="17">
        <v>59</v>
      </c>
      <c r="B68" s="48">
        <v>0</v>
      </c>
      <c r="C68" s="47">
        <v>173</v>
      </c>
      <c r="D68" s="47">
        <v>203</v>
      </c>
      <c r="E68" s="18">
        <v>0.5</v>
      </c>
      <c r="F68" s="19">
        <f t="shared" si="3"/>
        <v>0</v>
      </c>
      <c r="G68" s="19">
        <f t="shared" si="0"/>
        <v>0</v>
      </c>
      <c r="H68" s="14">
        <f t="shared" si="6"/>
        <v>91943.647386167257</v>
      </c>
      <c r="I68" s="14">
        <f t="shared" si="4"/>
        <v>0</v>
      </c>
      <c r="J68" s="14">
        <f t="shared" si="1"/>
        <v>91943.647386167257</v>
      </c>
      <c r="K68" s="14">
        <f t="shared" si="2"/>
        <v>2657422.5058460049</v>
      </c>
      <c r="L68" s="21">
        <f t="shared" si="5"/>
        <v>28.902730981344657</v>
      </c>
    </row>
    <row r="69" spans="1:12" x14ac:dyDescent="0.2">
      <c r="A69" s="17">
        <v>60</v>
      </c>
      <c r="B69" s="48">
        <v>0</v>
      </c>
      <c r="C69" s="47">
        <v>184</v>
      </c>
      <c r="D69" s="47">
        <v>179</v>
      </c>
      <c r="E69" s="18">
        <v>0.5</v>
      </c>
      <c r="F69" s="19">
        <f t="shared" si="3"/>
        <v>0</v>
      </c>
      <c r="G69" s="19">
        <f t="shared" si="0"/>
        <v>0</v>
      </c>
      <c r="H69" s="14">
        <f t="shared" si="6"/>
        <v>91943.647386167257</v>
      </c>
      <c r="I69" s="14">
        <f t="shared" si="4"/>
        <v>0</v>
      </c>
      <c r="J69" s="14">
        <f t="shared" si="1"/>
        <v>91943.647386167257</v>
      </c>
      <c r="K69" s="14">
        <f t="shared" si="2"/>
        <v>2565478.8584598377</v>
      </c>
      <c r="L69" s="21">
        <f t="shared" si="5"/>
        <v>27.902730981344657</v>
      </c>
    </row>
    <row r="70" spans="1:12" x14ac:dyDescent="0.2">
      <c r="A70" s="17">
        <v>61</v>
      </c>
      <c r="B70" s="48">
        <v>0</v>
      </c>
      <c r="C70" s="47">
        <v>178</v>
      </c>
      <c r="D70" s="47">
        <v>188</v>
      </c>
      <c r="E70" s="18">
        <v>0.5</v>
      </c>
      <c r="F70" s="19">
        <f t="shared" si="3"/>
        <v>0</v>
      </c>
      <c r="G70" s="19">
        <f t="shared" si="0"/>
        <v>0</v>
      </c>
      <c r="H70" s="14">
        <f t="shared" si="6"/>
        <v>91943.647386167257</v>
      </c>
      <c r="I70" s="14">
        <f t="shared" si="4"/>
        <v>0</v>
      </c>
      <c r="J70" s="14">
        <f t="shared" si="1"/>
        <v>91943.647386167257</v>
      </c>
      <c r="K70" s="14">
        <f t="shared" si="2"/>
        <v>2473535.2110736705</v>
      </c>
      <c r="L70" s="21">
        <f t="shared" si="5"/>
        <v>26.902730981344657</v>
      </c>
    </row>
    <row r="71" spans="1:12" x14ac:dyDescent="0.2">
      <c r="A71" s="17">
        <v>62</v>
      </c>
      <c r="B71" s="48">
        <v>1</v>
      </c>
      <c r="C71" s="47">
        <v>163</v>
      </c>
      <c r="D71" s="47">
        <v>182</v>
      </c>
      <c r="E71" s="18">
        <v>0.5</v>
      </c>
      <c r="F71" s="19">
        <f t="shared" si="3"/>
        <v>5.7971014492753624E-3</v>
      </c>
      <c r="G71" s="19">
        <f t="shared" si="0"/>
        <v>5.7803468208092483E-3</v>
      </c>
      <c r="H71" s="14">
        <f t="shared" si="6"/>
        <v>91943.647386167257</v>
      </c>
      <c r="I71" s="14">
        <f t="shared" si="4"/>
        <v>531.46616986223842</v>
      </c>
      <c r="J71" s="14">
        <f t="shared" si="1"/>
        <v>91677.914301236146</v>
      </c>
      <c r="K71" s="14">
        <f t="shared" si="2"/>
        <v>2381591.5636875033</v>
      </c>
      <c r="L71" s="21">
        <f t="shared" si="5"/>
        <v>25.902730981344657</v>
      </c>
    </row>
    <row r="72" spans="1:12" x14ac:dyDescent="0.2">
      <c r="A72" s="17">
        <v>63</v>
      </c>
      <c r="B72" s="48">
        <v>2</v>
      </c>
      <c r="C72" s="47">
        <v>176</v>
      </c>
      <c r="D72" s="47">
        <v>161</v>
      </c>
      <c r="E72" s="18">
        <v>0.5</v>
      </c>
      <c r="F72" s="19">
        <f t="shared" si="3"/>
        <v>1.1869436201780416E-2</v>
      </c>
      <c r="G72" s="19">
        <f t="shared" si="0"/>
        <v>1.1799410029498525E-2</v>
      </c>
      <c r="H72" s="14">
        <f t="shared" si="6"/>
        <v>91412.18121630502</v>
      </c>
      <c r="I72" s="14">
        <f t="shared" si="4"/>
        <v>1078.6098078620062</v>
      </c>
      <c r="J72" s="14">
        <f t="shared" si="1"/>
        <v>90872.876312374006</v>
      </c>
      <c r="K72" s="14">
        <f t="shared" si="2"/>
        <v>2289913.6493862672</v>
      </c>
      <c r="L72" s="21">
        <f t="shared" si="5"/>
        <v>25.050421277747823</v>
      </c>
    </row>
    <row r="73" spans="1:12" x14ac:dyDescent="0.2">
      <c r="A73" s="17">
        <v>64</v>
      </c>
      <c r="B73" s="48">
        <v>1</v>
      </c>
      <c r="C73" s="47">
        <v>166</v>
      </c>
      <c r="D73" s="47">
        <v>171</v>
      </c>
      <c r="E73" s="18">
        <v>0.5</v>
      </c>
      <c r="F73" s="19">
        <f t="shared" si="3"/>
        <v>5.9347181008902079E-3</v>
      </c>
      <c r="G73" s="19">
        <f t="shared" ref="G73:G108" si="7">F73/((1+(1-E73)*F73))</f>
        <v>5.9171597633136093E-3</v>
      </c>
      <c r="H73" s="14">
        <f t="shared" si="6"/>
        <v>90333.571408443007</v>
      </c>
      <c r="I73" s="14">
        <f t="shared" si="4"/>
        <v>534.51817401445567</v>
      </c>
      <c r="J73" s="14">
        <f t="shared" ref="J73:J108" si="8">H74+I73*E73</f>
        <v>90066.312321435777</v>
      </c>
      <c r="K73" s="14">
        <f t="shared" ref="K73:K97" si="9">K74+J73</f>
        <v>2199040.773073893</v>
      </c>
      <c r="L73" s="21">
        <f t="shared" si="5"/>
        <v>24.343560636288096</v>
      </c>
    </row>
    <row r="74" spans="1:12" x14ac:dyDescent="0.2">
      <c r="A74" s="17">
        <v>65</v>
      </c>
      <c r="B74" s="48">
        <v>0</v>
      </c>
      <c r="C74" s="47">
        <v>137</v>
      </c>
      <c r="D74" s="47">
        <v>170</v>
      </c>
      <c r="E74" s="18">
        <v>0.5</v>
      </c>
      <c r="F74" s="19">
        <f t="shared" ref="F74:F108" si="10">B74/((C74+D74)/2)</f>
        <v>0</v>
      </c>
      <c r="G74" s="19">
        <f t="shared" si="7"/>
        <v>0</v>
      </c>
      <c r="H74" s="14">
        <f t="shared" si="6"/>
        <v>89799.053234428546</v>
      </c>
      <c r="I74" s="14">
        <f t="shared" ref="I74:I108" si="11">H74*G74</f>
        <v>0</v>
      </c>
      <c r="J74" s="14">
        <f t="shared" si="8"/>
        <v>89799.053234428546</v>
      </c>
      <c r="K74" s="14">
        <f t="shared" si="9"/>
        <v>2108974.4607524574</v>
      </c>
      <c r="L74" s="21">
        <f t="shared" ref="L74:L108" si="12">K74/H74</f>
        <v>23.485486592456482</v>
      </c>
    </row>
    <row r="75" spans="1:12" x14ac:dyDescent="0.2">
      <c r="A75" s="17">
        <v>66</v>
      </c>
      <c r="B75" s="48">
        <v>0</v>
      </c>
      <c r="C75" s="47">
        <v>146</v>
      </c>
      <c r="D75" s="47">
        <v>142</v>
      </c>
      <c r="E75" s="18">
        <v>0.5</v>
      </c>
      <c r="F75" s="19">
        <f t="shared" si="10"/>
        <v>0</v>
      </c>
      <c r="G75" s="19">
        <f t="shared" si="7"/>
        <v>0</v>
      </c>
      <c r="H75" s="14">
        <f t="shared" ref="H75:H108" si="13">H74-I74</f>
        <v>89799.053234428546</v>
      </c>
      <c r="I75" s="14">
        <f t="shared" si="11"/>
        <v>0</v>
      </c>
      <c r="J75" s="14">
        <f t="shared" si="8"/>
        <v>89799.053234428546</v>
      </c>
      <c r="K75" s="14">
        <f t="shared" si="9"/>
        <v>2019175.4075180287</v>
      </c>
      <c r="L75" s="21">
        <f t="shared" si="12"/>
        <v>22.485486592456478</v>
      </c>
    </row>
    <row r="76" spans="1:12" x14ac:dyDescent="0.2">
      <c r="A76" s="17">
        <v>67</v>
      </c>
      <c r="B76" s="48">
        <v>1</v>
      </c>
      <c r="C76" s="47">
        <v>168</v>
      </c>
      <c r="D76" s="47">
        <v>145</v>
      </c>
      <c r="E76" s="18">
        <v>0.5</v>
      </c>
      <c r="F76" s="19">
        <f t="shared" si="10"/>
        <v>6.3897763578274758E-3</v>
      </c>
      <c r="G76" s="19">
        <f t="shared" si="7"/>
        <v>6.369426751592357E-3</v>
      </c>
      <c r="H76" s="14">
        <f t="shared" si="13"/>
        <v>89799.053234428546</v>
      </c>
      <c r="I76" s="14">
        <f t="shared" si="11"/>
        <v>571.9684919390354</v>
      </c>
      <c r="J76" s="14">
        <f t="shared" si="8"/>
        <v>89513.068988459025</v>
      </c>
      <c r="K76" s="14">
        <f t="shared" si="9"/>
        <v>1929376.3542836001</v>
      </c>
      <c r="L76" s="21">
        <f t="shared" si="12"/>
        <v>21.485486592456478</v>
      </c>
    </row>
    <row r="77" spans="1:12" x14ac:dyDescent="0.2">
      <c r="A77" s="17">
        <v>68</v>
      </c>
      <c r="B77" s="48">
        <v>3</v>
      </c>
      <c r="C77" s="47">
        <v>165</v>
      </c>
      <c r="D77" s="47">
        <v>168</v>
      </c>
      <c r="E77" s="18">
        <v>0.5</v>
      </c>
      <c r="F77" s="19">
        <f t="shared" si="10"/>
        <v>1.8018018018018018E-2</v>
      </c>
      <c r="G77" s="19">
        <f t="shared" si="7"/>
        <v>1.785714285714286E-2</v>
      </c>
      <c r="H77" s="14">
        <f t="shared" si="13"/>
        <v>89227.084742489504</v>
      </c>
      <c r="I77" s="14">
        <f t="shared" si="11"/>
        <v>1593.3407989730272</v>
      </c>
      <c r="J77" s="14">
        <f t="shared" si="8"/>
        <v>88430.41434300298</v>
      </c>
      <c r="K77" s="14">
        <f t="shared" si="9"/>
        <v>1839863.2852951412</v>
      </c>
      <c r="L77" s="21">
        <f t="shared" si="12"/>
        <v>20.620008942408127</v>
      </c>
    </row>
    <row r="78" spans="1:12" x14ac:dyDescent="0.2">
      <c r="A78" s="17">
        <v>69</v>
      </c>
      <c r="B78" s="48">
        <v>0</v>
      </c>
      <c r="C78" s="47">
        <v>172</v>
      </c>
      <c r="D78" s="47">
        <v>164</v>
      </c>
      <c r="E78" s="18">
        <v>0.5</v>
      </c>
      <c r="F78" s="19">
        <f t="shared" si="10"/>
        <v>0</v>
      </c>
      <c r="G78" s="19">
        <f t="shared" si="7"/>
        <v>0</v>
      </c>
      <c r="H78" s="14">
        <f t="shared" si="13"/>
        <v>87633.743943516471</v>
      </c>
      <c r="I78" s="14">
        <f t="shared" si="11"/>
        <v>0</v>
      </c>
      <c r="J78" s="14">
        <f t="shared" si="8"/>
        <v>87633.743943516471</v>
      </c>
      <c r="K78" s="14">
        <f t="shared" si="9"/>
        <v>1751432.8709521382</v>
      </c>
      <c r="L78" s="21">
        <f t="shared" si="12"/>
        <v>19.985827286815546</v>
      </c>
    </row>
    <row r="79" spans="1:12" x14ac:dyDescent="0.2">
      <c r="A79" s="17">
        <v>70</v>
      </c>
      <c r="B79" s="48">
        <v>2</v>
      </c>
      <c r="C79" s="47">
        <v>141</v>
      </c>
      <c r="D79" s="47">
        <v>171</v>
      </c>
      <c r="E79" s="18">
        <v>0.5</v>
      </c>
      <c r="F79" s="19">
        <f t="shared" si="10"/>
        <v>1.282051282051282E-2</v>
      </c>
      <c r="G79" s="19">
        <f t="shared" si="7"/>
        <v>1.2738853503184714E-2</v>
      </c>
      <c r="H79" s="14">
        <f t="shared" si="13"/>
        <v>87633.743943516471</v>
      </c>
      <c r="I79" s="14">
        <f t="shared" si="11"/>
        <v>1116.3534260320571</v>
      </c>
      <c r="J79" s="14">
        <f t="shared" si="8"/>
        <v>87075.567230500441</v>
      </c>
      <c r="K79" s="14">
        <f t="shared" si="9"/>
        <v>1663799.1270086218</v>
      </c>
      <c r="L79" s="21">
        <f t="shared" si="12"/>
        <v>18.98582728681555</v>
      </c>
    </row>
    <row r="80" spans="1:12" x14ac:dyDescent="0.2">
      <c r="A80" s="17">
        <v>71</v>
      </c>
      <c r="B80" s="48">
        <v>2</v>
      </c>
      <c r="C80" s="47">
        <v>146</v>
      </c>
      <c r="D80" s="47">
        <v>140</v>
      </c>
      <c r="E80" s="18">
        <v>0.5</v>
      </c>
      <c r="F80" s="19">
        <f t="shared" si="10"/>
        <v>1.3986013986013986E-2</v>
      </c>
      <c r="G80" s="19">
        <f t="shared" si="7"/>
        <v>1.3888888888888888E-2</v>
      </c>
      <c r="H80" s="14">
        <f t="shared" si="13"/>
        <v>86517.390517484411</v>
      </c>
      <c r="I80" s="14">
        <f t="shared" si="11"/>
        <v>1201.6304238539501</v>
      </c>
      <c r="J80" s="14">
        <f t="shared" si="8"/>
        <v>85916.575305557446</v>
      </c>
      <c r="K80" s="14">
        <f t="shared" si="9"/>
        <v>1576723.5597781213</v>
      </c>
      <c r="L80" s="21">
        <f t="shared" si="12"/>
        <v>18.224354090516393</v>
      </c>
    </row>
    <row r="81" spans="1:12" x14ac:dyDescent="0.2">
      <c r="A81" s="17">
        <v>72</v>
      </c>
      <c r="B81" s="48">
        <v>3</v>
      </c>
      <c r="C81" s="47">
        <v>132</v>
      </c>
      <c r="D81" s="47">
        <v>146</v>
      </c>
      <c r="E81" s="18">
        <v>0.5</v>
      </c>
      <c r="F81" s="19">
        <f t="shared" si="10"/>
        <v>2.1582733812949641E-2</v>
      </c>
      <c r="G81" s="19">
        <f t="shared" si="7"/>
        <v>2.1352313167259791E-2</v>
      </c>
      <c r="H81" s="14">
        <f t="shared" si="13"/>
        <v>85315.760093630466</v>
      </c>
      <c r="I81" s="14">
        <f t="shared" si="11"/>
        <v>1821.6888276220031</v>
      </c>
      <c r="J81" s="14">
        <f t="shared" si="8"/>
        <v>84404.915679819474</v>
      </c>
      <c r="K81" s="14">
        <f t="shared" si="9"/>
        <v>1490806.984472564</v>
      </c>
      <c r="L81" s="21">
        <f t="shared" si="12"/>
        <v>17.473992880523667</v>
      </c>
    </row>
    <row r="82" spans="1:12" x14ac:dyDescent="0.2">
      <c r="A82" s="17">
        <v>73</v>
      </c>
      <c r="B82" s="48">
        <v>2</v>
      </c>
      <c r="C82" s="47">
        <v>149</v>
      </c>
      <c r="D82" s="47">
        <v>135</v>
      </c>
      <c r="E82" s="18">
        <v>0.5</v>
      </c>
      <c r="F82" s="19">
        <f t="shared" si="10"/>
        <v>1.4084507042253521E-2</v>
      </c>
      <c r="G82" s="19">
        <f t="shared" si="7"/>
        <v>1.3986013986013986E-2</v>
      </c>
      <c r="H82" s="14">
        <f t="shared" si="13"/>
        <v>83494.071266008468</v>
      </c>
      <c r="I82" s="14">
        <f t="shared" si="11"/>
        <v>1167.7492484756428</v>
      </c>
      <c r="J82" s="14">
        <f t="shared" si="8"/>
        <v>82910.196641770657</v>
      </c>
      <c r="K82" s="14">
        <f t="shared" si="9"/>
        <v>1406402.0687927445</v>
      </c>
      <c r="L82" s="21">
        <f t="shared" si="12"/>
        <v>16.844334543371456</v>
      </c>
    </row>
    <row r="83" spans="1:12" x14ac:dyDescent="0.2">
      <c r="A83" s="17">
        <v>74</v>
      </c>
      <c r="B83" s="48">
        <v>2</v>
      </c>
      <c r="C83" s="47">
        <v>108</v>
      </c>
      <c r="D83" s="47">
        <v>144</v>
      </c>
      <c r="E83" s="18">
        <v>0.5</v>
      </c>
      <c r="F83" s="19">
        <f t="shared" si="10"/>
        <v>1.5873015873015872E-2</v>
      </c>
      <c r="G83" s="19">
        <f t="shared" si="7"/>
        <v>1.5748031496062992E-2</v>
      </c>
      <c r="H83" s="14">
        <f t="shared" si="13"/>
        <v>82326.322017532832</v>
      </c>
      <c r="I83" s="14">
        <f t="shared" si="11"/>
        <v>1296.4775120871311</v>
      </c>
      <c r="J83" s="14">
        <f t="shared" si="8"/>
        <v>81678.083261489257</v>
      </c>
      <c r="K83" s="14">
        <f t="shared" si="9"/>
        <v>1323491.8721509739</v>
      </c>
      <c r="L83" s="21">
        <f t="shared" si="12"/>
        <v>16.076169075901547</v>
      </c>
    </row>
    <row r="84" spans="1:12" x14ac:dyDescent="0.2">
      <c r="A84" s="17">
        <v>75</v>
      </c>
      <c r="B84" s="48">
        <v>3</v>
      </c>
      <c r="C84" s="47">
        <v>99</v>
      </c>
      <c r="D84" s="47">
        <v>107</v>
      </c>
      <c r="E84" s="18">
        <v>0.5</v>
      </c>
      <c r="F84" s="19">
        <f t="shared" si="10"/>
        <v>2.9126213592233011E-2</v>
      </c>
      <c r="G84" s="19">
        <f t="shared" si="7"/>
        <v>2.8708133971291867E-2</v>
      </c>
      <c r="H84" s="14">
        <f t="shared" si="13"/>
        <v>81029.844505445697</v>
      </c>
      <c r="I84" s="14">
        <f t="shared" si="11"/>
        <v>2326.2156317352833</v>
      </c>
      <c r="J84" s="14">
        <f t="shared" si="8"/>
        <v>79866.736689578058</v>
      </c>
      <c r="K84" s="14">
        <f t="shared" si="9"/>
        <v>1241813.7888894847</v>
      </c>
      <c r="L84" s="21">
        <f t="shared" si="12"/>
        <v>15.325387781115973</v>
      </c>
    </row>
    <row r="85" spans="1:12" x14ac:dyDescent="0.2">
      <c r="A85" s="17">
        <v>76</v>
      </c>
      <c r="B85" s="48">
        <v>0</v>
      </c>
      <c r="C85" s="47">
        <v>146</v>
      </c>
      <c r="D85" s="47">
        <v>98</v>
      </c>
      <c r="E85" s="18">
        <v>0.5</v>
      </c>
      <c r="F85" s="19">
        <f t="shared" si="10"/>
        <v>0</v>
      </c>
      <c r="G85" s="19">
        <f t="shared" si="7"/>
        <v>0</v>
      </c>
      <c r="H85" s="14">
        <f t="shared" si="13"/>
        <v>78703.628873710419</v>
      </c>
      <c r="I85" s="14">
        <f t="shared" si="11"/>
        <v>0</v>
      </c>
      <c r="J85" s="14">
        <f t="shared" si="8"/>
        <v>78703.628873710419</v>
      </c>
      <c r="K85" s="14">
        <f t="shared" si="9"/>
        <v>1161947.0521999067</v>
      </c>
      <c r="L85" s="21">
        <f t="shared" si="12"/>
        <v>14.763576582528266</v>
      </c>
    </row>
    <row r="86" spans="1:12" x14ac:dyDescent="0.2">
      <c r="A86" s="17">
        <v>77</v>
      </c>
      <c r="B86" s="48">
        <v>0</v>
      </c>
      <c r="C86" s="47">
        <v>90</v>
      </c>
      <c r="D86" s="47">
        <v>149</v>
      </c>
      <c r="E86" s="18">
        <v>0.5</v>
      </c>
      <c r="F86" s="19">
        <f t="shared" si="10"/>
        <v>0</v>
      </c>
      <c r="G86" s="19">
        <f t="shared" si="7"/>
        <v>0</v>
      </c>
      <c r="H86" s="14">
        <f t="shared" si="13"/>
        <v>78703.628873710419</v>
      </c>
      <c r="I86" s="14">
        <f t="shared" si="11"/>
        <v>0</v>
      </c>
      <c r="J86" s="14">
        <f t="shared" si="8"/>
        <v>78703.628873710419</v>
      </c>
      <c r="K86" s="14">
        <f t="shared" si="9"/>
        <v>1083243.4233261961</v>
      </c>
      <c r="L86" s="21">
        <f t="shared" si="12"/>
        <v>13.763576582528266</v>
      </c>
    </row>
    <row r="87" spans="1:12" x14ac:dyDescent="0.2">
      <c r="A87" s="17">
        <v>78</v>
      </c>
      <c r="B87" s="48">
        <v>0</v>
      </c>
      <c r="C87" s="47">
        <v>117</v>
      </c>
      <c r="D87" s="47">
        <v>89</v>
      </c>
      <c r="E87" s="18">
        <v>0.5</v>
      </c>
      <c r="F87" s="19">
        <f t="shared" si="10"/>
        <v>0</v>
      </c>
      <c r="G87" s="19">
        <f t="shared" si="7"/>
        <v>0</v>
      </c>
      <c r="H87" s="14">
        <f t="shared" si="13"/>
        <v>78703.628873710419</v>
      </c>
      <c r="I87" s="14">
        <f t="shared" si="11"/>
        <v>0</v>
      </c>
      <c r="J87" s="14">
        <f t="shared" si="8"/>
        <v>78703.628873710419</v>
      </c>
      <c r="K87" s="14">
        <f t="shared" si="9"/>
        <v>1004539.7944524857</v>
      </c>
      <c r="L87" s="21">
        <f t="shared" si="12"/>
        <v>12.763576582528266</v>
      </c>
    </row>
    <row r="88" spans="1:12" x14ac:dyDescent="0.2">
      <c r="A88" s="17">
        <v>79</v>
      </c>
      <c r="B88" s="48">
        <v>3</v>
      </c>
      <c r="C88" s="47">
        <v>119</v>
      </c>
      <c r="D88" s="47">
        <v>118</v>
      </c>
      <c r="E88" s="18">
        <v>0.5</v>
      </c>
      <c r="F88" s="19">
        <f t="shared" si="10"/>
        <v>2.5316455696202531E-2</v>
      </c>
      <c r="G88" s="19">
        <f t="shared" si="7"/>
        <v>2.4999999999999998E-2</v>
      </c>
      <c r="H88" s="14">
        <f t="shared" si="13"/>
        <v>78703.628873710419</v>
      </c>
      <c r="I88" s="14">
        <f t="shared" si="11"/>
        <v>1967.5907218427603</v>
      </c>
      <c r="J88" s="14">
        <f t="shared" si="8"/>
        <v>77719.833512789046</v>
      </c>
      <c r="K88" s="14">
        <f t="shared" si="9"/>
        <v>925836.16557877534</v>
      </c>
      <c r="L88" s="21">
        <f t="shared" si="12"/>
        <v>11.763576582528266</v>
      </c>
    </row>
    <row r="89" spans="1:12" x14ac:dyDescent="0.2">
      <c r="A89" s="17">
        <v>80</v>
      </c>
      <c r="B89" s="48">
        <v>1</v>
      </c>
      <c r="C89" s="47">
        <v>118</v>
      </c>
      <c r="D89" s="47">
        <v>116</v>
      </c>
      <c r="E89" s="18">
        <v>0.5</v>
      </c>
      <c r="F89" s="19">
        <f t="shared" si="10"/>
        <v>8.5470085470085479E-3</v>
      </c>
      <c r="G89" s="19">
        <f t="shared" si="7"/>
        <v>8.5106382978723406E-3</v>
      </c>
      <c r="H89" s="14">
        <f t="shared" si="13"/>
        <v>76736.038151867659</v>
      </c>
      <c r="I89" s="14">
        <f t="shared" si="11"/>
        <v>653.07266512227795</v>
      </c>
      <c r="J89" s="14">
        <f t="shared" si="8"/>
        <v>76409.501819306519</v>
      </c>
      <c r="K89" s="14">
        <f t="shared" si="9"/>
        <v>848116.33206598624</v>
      </c>
      <c r="L89" s="21">
        <f t="shared" si="12"/>
        <v>11.052386238490527</v>
      </c>
    </row>
    <row r="90" spans="1:12" x14ac:dyDescent="0.2">
      <c r="A90" s="17">
        <v>81</v>
      </c>
      <c r="B90" s="48">
        <v>6</v>
      </c>
      <c r="C90" s="47">
        <v>101</v>
      </c>
      <c r="D90" s="47">
        <v>118</v>
      </c>
      <c r="E90" s="18">
        <v>0.5</v>
      </c>
      <c r="F90" s="19">
        <f t="shared" si="10"/>
        <v>5.4794520547945202E-2</v>
      </c>
      <c r="G90" s="19">
        <f t="shared" si="7"/>
        <v>5.3333333333333323E-2</v>
      </c>
      <c r="H90" s="14">
        <f t="shared" si="13"/>
        <v>76082.965486745379</v>
      </c>
      <c r="I90" s="14">
        <f t="shared" si="11"/>
        <v>4057.758159293086</v>
      </c>
      <c r="J90" s="14">
        <f t="shared" si="8"/>
        <v>74054.086407098846</v>
      </c>
      <c r="K90" s="14">
        <f t="shared" si="9"/>
        <v>771706.83024667972</v>
      </c>
      <c r="L90" s="21">
        <f t="shared" si="12"/>
        <v>10.142964661138516</v>
      </c>
    </row>
    <row r="91" spans="1:12" x14ac:dyDescent="0.2">
      <c r="A91" s="17">
        <v>82</v>
      </c>
      <c r="B91" s="48">
        <v>2</v>
      </c>
      <c r="C91" s="47">
        <v>109</v>
      </c>
      <c r="D91" s="47">
        <v>103</v>
      </c>
      <c r="E91" s="18">
        <v>0.5</v>
      </c>
      <c r="F91" s="19">
        <f t="shared" si="10"/>
        <v>1.8867924528301886E-2</v>
      </c>
      <c r="G91" s="19">
        <f t="shared" si="7"/>
        <v>1.8691588785046728E-2</v>
      </c>
      <c r="H91" s="14">
        <f t="shared" si="13"/>
        <v>72025.207327452299</v>
      </c>
      <c r="I91" s="14">
        <f t="shared" si="11"/>
        <v>1346.2655575224728</v>
      </c>
      <c r="J91" s="14">
        <f t="shared" si="8"/>
        <v>71352.07454869106</v>
      </c>
      <c r="K91" s="14">
        <f t="shared" si="9"/>
        <v>697652.74383958091</v>
      </c>
      <c r="L91" s="21">
        <f t="shared" si="12"/>
        <v>9.6862302758505443</v>
      </c>
    </row>
    <row r="92" spans="1:12" x14ac:dyDescent="0.2">
      <c r="A92" s="17">
        <v>83</v>
      </c>
      <c r="B92" s="48">
        <v>5</v>
      </c>
      <c r="C92" s="47">
        <v>148</v>
      </c>
      <c r="D92" s="47">
        <v>106</v>
      </c>
      <c r="E92" s="18">
        <v>0.5</v>
      </c>
      <c r="F92" s="19">
        <f t="shared" si="10"/>
        <v>3.937007874015748E-2</v>
      </c>
      <c r="G92" s="19">
        <f t="shared" si="7"/>
        <v>3.8610038610038609E-2</v>
      </c>
      <c r="H92" s="14">
        <f t="shared" si="13"/>
        <v>70678.941769929821</v>
      </c>
      <c r="I92" s="14">
        <f t="shared" si="11"/>
        <v>2728.9166706536612</v>
      </c>
      <c r="J92" s="14">
        <f t="shared" si="8"/>
        <v>69314.483434602982</v>
      </c>
      <c r="K92" s="14">
        <f t="shared" si="9"/>
        <v>626300.66929088987</v>
      </c>
      <c r="L92" s="21">
        <f t="shared" si="12"/>
        <v>8.8612060906286505</v>
      </c>
    </row>
    <row r="93" spans="1:12" x14ac:dyDescent="0.2">
      <c r="A93" s="17">
        <v>84</v>
      </c>
      <c r="B93" s="48">
        <v>7</v>
      </c>
      <c r="C93" s="47">
        <v>116</v>
      </c>
      <c r="D93" s="47">
        <v>145</v>
      </c>
      <c r="E93" s="18">
        <v>0.5</v>
      </c>
      <c r="F93" s="19">
        <f t="shared" si="10"/>
        <v>5.3639846743295021E-2</v>
      </c>
      <c r="G93" s="19">
        <f t="shared" si="7"/>
        <v>5.2238805970149252E-2</v>
      </c>
      <c r="H93" s="14">
        <f t="shared" si="13"/>
        <v>67950.025099276158</v>
      </c>
      <c r="I93" s="14">
        <f t="shared" si="11"/>
        <v>3549.6281768278586</v>
      </c>
      <c r="J93" s="14">
        <f t="shared" si="8"/>
        <v>66175.211010862229</v>
      </c>
      <c r="K93" s="14">
        <f t="shared" si="9"/>
        <v>556986.1858562869</v>
      </c>
      <c r="L93" s="21">
        <f t="shared" si="12"/>
        <v>8.1969974998908466</v>
      </c>
    </row>
    <row r="94" spans="1:12" x14ac:dyDescent="0.2">
      <c r="A94" s="17">
        <v>85</v>
      </c>
      <c r="B94" s="48">
        <v>11</v>
      </c>
      <c r="C94" s="47">
        <v>103</v>
      </c>
      <c r="D94" s="47">
        <v>114</v>
      </c>
      <c r="E94" s="18">
        <v>0.5</v>
      </c>
      <c r="F94" s="19">
        <f t="shared" si="10"/>
        <v>0.10138248847926268</v>
      </c>
      <c r="G94" s="19">
        <f t="shared" si="7"/>
        <v>9.6491228070175447E-2</v>
      </c>
      <c r="H94" s="14">
        <f t="shared" si="13"/>
        <v>64400.396922448301</v>
      </c>
      <c r="I94" s="14">
        <f t="shared" si="11"/>
        <v>6214.0733872537839</v>
      </c>
      <c r="J94" s="14">
        <f t="shared" si="8"/>
        <v>61293.36022882141</v>
      </c>
      <c r="K94" s="14">
        <f t="shared" si="9"/>
        <v>490810.97484542464</v>
      </c>
      <c r="L94" s="21">
        <f t="shared" si="12"/>
        <v>7.6212414565777422</v>
      </c>
    </row>
    <row r="95" spans="1:12" x14ac:dyDescent="0.2">
      <c r="A95" s="17">
        <v>86</v>
      </c>
      <c r="B95" s="48">
        <v>5</v>
      </c>
      <c r="C95" s="47">
        <v>120</v>
      </c>
      <c r="D95" s="47">
        <v>96</v>
      </c>
      <c r="E95" s="18">
        <v>0.5</v>
      </c>
      <c r="F95" s="19">
        <f t="shared" si="10"/>
        <v>4.6296296296296294E-2</v>
      </c>
      <c r="G95" s="19">
        <f t="shared" si="7"/>
        <v>4.5248868778280542E-2</v>
      </c>
      <c r="H95" s="14">
        <f t="shared" si="13"/>
        <v>58186.323535194519</v>
      </c>
      <c r="I95" s="14">
        <f t="shared" si="11"/>
        <v>2632.8653183345937</v>
      </c>
      <c r="J95" s="14">
        <f t="shared" si="8"/>
        <v>56869.890876027217</v>
      </c>
      <c r="K95" s="14">
        <f t="shared" si="9"/>
        <v>429517.61461660324</v>
      </c>
      <c r="L95" s="21">
        <f t="shared" si="12"/>
        <v>7.3817623888336179</v>
      </c>
    </row>
    <row r="96" spans="1:12" x14ac:dyDescent="0.2">
      <c r="A96" s="17">
        <v>87</v>
      </c>
      <c r="B96" s="48">
        <v>13</v>
      </c>
      <c r="C96" s="47">
        <v>111</v>
      </c>
      <c r="D96" s="47">
        <v>114</v>
      </c>
      <c r="E96" s="18">
        <v>0.5</v>
      </c>
      <c r="F96" s="19">
        <f t="shared" si="10"/>
        <v>0.11555555555555555</v>
      </c>
      <c r="G96" s="19">
        <f t="shared" si="7"/>
        <v>0.1092436974789916</v>
      </c>
      <c r="H96" s="14">
        <f t="shared" si="13"/>
        <v>55553.458216859923</v>
      </c>
      <c r="I96" s="14">
        <f t="shared" si="11"/>
        <v>6068.8651833544454</v>
      </c>
      <c r="J96" s="14">
        <f t="shared" si="8"/>
        <v>52519.025625182701</v>
      </c>
      <c r="K96" s="14">
        <f t="shared" si="9"/>
        <v>372647.72374057601</v>
      </c>
      <c r="L96" s="21">
        <f t="shared" si="12"/>
        <v>6.7079122650816565</v>
      </c>
    </row>
    <row r="97" spans="1:12" x14ac:dyDescent="0.2">
      <c r="A97" s="17">
        <v>88</v>
      </c>
      <c r="B97" s="48">
        <v>11</v>
      </c>
      <c r="C97" s="47">
        <v>97</v>
      </c>
      <c r="D97" s="47">
        <v>98</v>
      </c>
      <c r="E97" s="18">
        <v>0.5</v>
      </c>
      <c r="F97" s="19">
        <f t="shared" si="10"/>
        <v>0.11282051282051282</v>
      </c>
      <c r="G97" s="19">
        <f t="shared" si="7"/>
        <v>0.10679611650485436</v>
      </c>
      <c r="H97" s="14">
        <f t="shared" si="13"/>
        <v>49484.59303350548</v>
      </c>
      <c r="I97" s="14">
        <f t="shared" si="11"/>
        <v>5284.7623628015563</v>
      </c>
      <c r="J97" s="14">
        <f t="shared" si="8"/>
        <v>46842.211852104701</v>
      </c>
      <c r="K97" s="14">
        <f t="shared" si="9"/>
        <v>320128.69811539329</v>
      </c>
      <c r="L97" s="21">
        <f t="shared" si="12"/>
        <v>6.4692599957048778</v>
      </c>
    </row>
    <row r="98" spans="1:12" x14ac:dyDescent="0.2">
      <c r="A98" s="17">
        <v>89</v>
      </c>
      <c r="B98" s="48">
        <v>8</v>
      </c>
      <c r="C98" s="47">
        <v>78</v>
      </c>
      <c r="D98" s="47">
        <v>90</v>
      </c>
      <c r="E98" s="18">
        <v>0.5</v>
      </c>
      <c r="F98" s="19">
        <f t="shared" si="10"/>
        <v>9.5238095238095233E-2</v>
      </c>
      <c r="G98" s="19">
        <f t="shared" si="7"/>
        <v>9.0909090909090898E-2</v>
      </c>
      <c r="H98" s="14">
        <f t="shared" si="13"/>
        <v>44199.830670703923</v>
      </c>
      <c r="I98" s="14">
        <f t="shared" si="11"/>
        <v>4018.1664246094469</v>
      </c>
      <c r="J98" s="14">
        <f t="shared" si="8"/>
        <v>42190.747458399201</v>
      </c>
      <c r="K98" s="14">
        <f>K99+J98</f>
        <v>273286.48626328859</v>
      </c>
      <c r="L98" s="21">
        <f t="shared" si="12"/>
        <v>6.182975864756548</v>
      </c>
    </row>
    <row r="99" spans="1:12" x14ac:dyDescent="0.2">
      <c r="A99" s="17">
        <v>90</v>
      </c>
      <c r="B99" s="48">
        <v>6</v>
      </c>
      <c r="C99" s="47">
        <v>66</v>
      </c>
      <c r="D99" s="47">
        <v>70</v>
      </c>
      <c r="E99" s="18">
        <v>0.5</v>
      </c>
      <c r="F99" s="23">
        <f t="shared" si="10"/>
        <v>8.8235294117647065E-2</v>
      </c>
      <c r="G99" s="23">
        <f t="shared" si="7"/>
        <v>8.4507042253521125E-2</v>
      </c>
      <c r="H99" s="24">
        <f t="shared" si="13"/>
        <v>40181.664246094479</v>
      </c>
      <c r="I99" s="24">
        <f t="shared" si="11"/>
        <v>3395.6335982615051</v>
      </c>
      <c r="J99" s="24">
        <f t="shared" si="8"/>
        <v>38483.847446963722</v>
      </c>
      <c r="K99" s="24">
        <f t="shared" ref="K99:K108" si="14">K100+J99</f>
        <v>231095.73880488938</v>
      </c>
      <c r="L99" s="25">
        <f t="shared" si="12"/>
        <v>5.7512734512322021</v>
      </c>
    </row>
    <row r="100" spans="1:12" x14ac:dyDescent="0.2">
      <c r="A100" s="17">
        <v>91</v>
      </c>
      <c r="B100" s="48">
        <v>6</v>
      </c>
      <c r="C100" s="47">
        <v>73</v>
      </c>
      <c r="D100" s="47">
        <v>61</v>
      </c>
      <c r="E100" s="18">
        <v>0.5</v>
      </c>
      <c r="F100" s="23">
        <f t="shared" si="10"/>
        <v>8.9552238805970144E-2</v>
      </c>
      <c r="G100" s="23">
        <f t="shared" si="7"/>
        <v>8.5714285714285715E-2</v>
      </c>
      <c r="H100" s="24">
        <f t="shared" si="13"/>
        <v>36786.030647832973</v>
      </c>
      <c r="I100" s="24">
        <f t="shared" si="11"/>
        <v>3153.0883412428261</v>
      </c>
      <c r="J100" s="24">
        <f t="shared" si="8"/>
        <v>35209.486477211562</v>
      </c>
      <c r="K100" s="24">
        <f t="shared" si="14"/>
        <v>192611.89135792566</v>
      </c>
      <c r="L100" s="25">
        <f t="shared" si="12"/>
        <v>5.2360063851920984</v>
      </c>
    </row>
    <row r="101" spans="1:12" x14ac:dyDescent="0.2">
      <c r="A101" s="17">
        <v>92</v>
      </c>
      <c r="B101" s="48">
        <v>15</v>
      </c>
      <c r="C101" s="47">
        <v>58</v>
      </c>
      <c r="D101" s="47">
        <v>55</v>
      </c>
      <c r="E101" s="18">
        <v>0.5</v>
      </c>
      <c r="F101" s="23">
        <f t="shared" si="10"/>
        <v>0.26548672566371684</v>
      </c>
      <c r="G101" s="23">
        <f t="shared" si="7"/>
        <v>0.23437500000000003</v>
      </c>
      <c r="H101" s="24">
        <f t="shared" si="13"/>
        <v>33632.94230659015</v>
      </c>
      <c r="I101" s="24">
        <f t="shared" si="11"/>
        <v>7882.7208531070673</v>
      </c>
      <c r="J101" s="24">
        <f t="shared" si="8"/>
        <v>29691.581880036614</v>
      </c>
      <c r="K101" s="24">
        <f t="shared" si="14"/>
        <v>157402.40488071411</v>
      </c>
      <c r="L101" s="25">
        <f t="shared" si="12"/>
        <v>4.6800069838038567</v>
      </c>
    </row>
    <row r="102" spans="1:12" x14ac:dyDescent="0.2">
      <c r="A102" s="17">
        <v>93</v>
      </c>
      <c r="B102" s="48">
        <v>10</v>
      </c>
      <c r="C102" s="47">
        <v>48</v>
      </c>
      <c r="D102" s="47">
        <v>49</v>
      </c>
      <c r="E102" s="18">
        <v>0.5</v>
      </c>
      <c r="F102" s="23">
        <f t="shared" si="10"/>
        <v>0.20618556701030927</v>
      </c>
      <c r="G102" s="23">
        <f t="shared" si="7"/>
        <v>0.18691588785046725</v>
      </c>
      <c r="H102" s="24">
        <f t="shared" si="13"/>
        <v>25750.221453483082</v>
      </c>
      <c r="I102" s="24">
        <f t="shared" si="11"/>
        <v>4813.1255053239393</v>
      </c>
      <c r="J102" s="24">
        <f t="shared" si="8"/>
        <v>23343.65870082111</v>
      </c>
      <c r="K102" s="24">
        <f t="shared" si="14"/>
        <v>127710.82300067748</v>
      </c>
      <c r="L102" s="25">
        <f t="shared" si="12"/>
        <v>4.959600958437691</v>
      </c>
    </row>
    <row r="103" spans="1:12" x14ac:dyDescent="0.2">
      <c r="A103" s="17">
        <v>94</v>
      </c>
      <c r="B103" s="48">
        <v>7</v>
      </c>
      <c r="C103" s="47">
        <v>40</v>
      </c>
      <c r="D103" s="47">
        <v>39</v>
      </c>
      <c r="E103" s="18">
        <v>0.5</v>
      </c>
      <c r="F103" s="23">
        <f t="shared" si="10"/>
        <v>0.17721518987341772</v>
      </c>
      <c r="G103" s="23">
        <f t="shared" si="7"/>
        <v>0.16279069767441859</v>
      </c>
      <c r="H103" s="24">
        <f t="shared" si="13"/>
        <v>20937.095948159142</v>
      </c>
      <c r="I103" s="24">
        <f t="shared" si="11"/>
        <v>3408.364456677069</v>
      </c>
      <c r="J103" s="24">
        <f t="shared" si="8"/>
        <v>19232.913719820608</v>
      </c>
      <c r="K103" s="24">
        <f t="shared" si="14"/>
        <v>104367.16429985638</v>
      </c>
      <c r="L103" s="25">
        <f t="shared" si="12"/>
        <v>4.9847965810670454</v>
      </c>
    </row>
    <row r="104" spans="1:12" x14ac:dyDescent="0.2">
      <c r="A104" s="17">
        <v>95</v>
      </c>
      <c r="B104" s="48">
        <v>9</v>
      </c>
      <c r="C104" s="47">
        <v>29</v>
      </c>
      <c r="D104" s="47">
        <v>30</v>
      </c>
      <c r="E104" s="18">
        <v>0.5</v>
      </c>
      <c r="F104" s="23">
        <f t="shared" si="10"/>
        <v>0.30508474576271188</v>
      </c>
      <c r="G104" s="23">
        <f t="shared" si="7"/>
        <v>0.26470588235294118</v>
      </c>
      <c r="H104" s="24">
        <f t="shared" si="13"/>
        <v>17528.731491482074</v>
      </c>
      <c r="I104" s="24">
        <f t="shared" si="11"/>
        <v>4639.9583359805492</v>
      </c>
      <c r="J104" s="24">
        <f t="shared" si="8"/>
        <v>15208.752323491801</v>
      </c>
      <c r="K104" s="24">
        <f t="shared" si="14"/>
        <v>85134.250580035761</v>
      </c>
      <c r="L104" s="25">
        <f t="shared" si="12"/>
        <v>4.8568403607189694</v>
      </c>
    </row>
    <row r="105" spans="1:12" x14ac:dyDescent="0.2">
      <c r="A105" s="17">
        <v>96</v>
      </c>
      <c r="B105" s="48">
        <v>8</v>
      </c>
      <c r="C105" s="47">
        <v>31</v>
      </c>
      <c r="D105" s="47">
        <v>20</v>
      </c>
      <c r="E105" s="18">
        <v>0.5</v>
      </c>
      <c r="F105" s="23">
        <f t="shared" si="10"/>
        <v>0.31372549019607843</v>
      </c>
      <c r="G105" s="23">
        <f t="shared" si="7"/>
        <v>0.2711864406779661</v>
      </c>
      <c r="H105" s="24">
        <f t="shared" si="13"/>
        <v>12888.773155501525</v>
      </c>
      <c r="I105" s="24">
        <f t="shared" si="11"/>
        <v>3495.2605167461761</v>
      </c>
      <c r="J105" s="24">
        <f t="shared" si="8"/>
        <v>11141.142897128439</v>
      </c>
      <c r="K105" s="24">
        <f t="shared" si="14"/>
        <v>69925.498256543957</v>
      </c>
      <c r="L105" s="25">
        <f t="shared" si="12"/>
        <v>5.4253028905777985</v>
      </c>
    </row>
    <row r="106" spans="1:12" x14ac:dyDescent="0.2">
      <c r="A106" s="17">
        <v>97</v>
      </c>
      <c r="B106" s="48">
        <v>4</v>
      </c>
      <c r="C106" s="47">
        <v>15</v>
      </c>
      <c r="D106" s="47">
        <v>22</v>
      </c>
      <c r="E106" s="18">
        <v>0.5</v>
      </c>
      <c r="F106" s="23">
        <f t="shared" si="10"/>
        <v>0.21621621621621623</v>
      </c>
      <c r="G106" s="23">
        <f t="shared" si="7"/>
        <v>0.1951219512195122</v>
      </c>
      <c r="H106" s="24">
        <f t="shared" si="13"/>
        <v>9393.5126387553501</v>
      </c>
      <c r="I106" s="24">
        <f t="shared" si="11"/>
        <v>1832.8805148790927</v>
      </c>
      <c r="J106" s="24">
        <f t="shared" si="8"/>
        <v>8477.0723813158038</v>
      </c>
      <c r="K106" s="24">
        <f t="shared" si="14"/>
        <v>58784.355359415516</v>
      </c>
      <c r="L106" s="25">
        <f t="shared" si="12"/>
        <v>6.2579737335834897</v>
      </c>
    </row>
    <row r="107" spans="1:12" x14ac:dyDescent="0.2">
      <c r="A107" s="17">
        <v>98</v>
      </c>
      <c r="B107" s="48">
        <v>1</v>
      </c>
      <c r="C107" s="47">
        <v>13</v>
      </c>
      <c r="D107" s="47">
        <v>12</v>
      </c>
      <c r="E107" s="18">
        <v>0.5</v>
      </c>
      <c r="F107" s="23">
        <f t="shared" si="10"/>
        <v>0.08</v>
      </c>
      <c r="G107" s="23">
        <f t="shared" si="7"/>
        <v>7.6923076923076927E-2</v>
      </c>
      <c r="H107" s="24">
        <f t="shared" si="13"/>
        <v>7560.6321238762575</v>
      </c>
      <c r="I107" s="24">
        <f t="shared" si="11"/>
        <v>581.58708645201989</v>
      </c>
      <c r="J107" s="24">
        <f t="shared" si="8"/>
        <v>7269.8385806502474</v>
      </c>
      <c r="K107" s="24">
        <f t="shared" si="14"/>
        <v>50307.282978099713</v>
      </c>
      <c r="L107" s="25">
        <f t="shared" si="12"/>
        <v>6.6538461538461533</v>
      </c>
    </row>
    <row r="108" spans="1:12" x14ac:dyDescent="0.2">
      <c r="A108" s="17">
        <v>99</v>
      </c>
      <c r="B108" s="48">
        <v>0</v>
      </c>
      <c r="C108" s="47">
        <v>4</v>
      </c>
      <c r="D108" s="47">
        <v>8</v>
      </c>
      <c r="E108" s="18">
        <v>0.5</v>
      </c>
      <c r="F108" s="23">
        <f t="shared" si="10"/>
        <v>0</v>
      </c>
      <c r="G108" s="23">
        <f t="shared" si="7"/>
        <v>0</v>
      </c>
      <c r="H108" s="24">
        <f t="shared" si="13"/>
        <v>6979.0450374242373</v>
      </c>
      <c r="I108" s="24">
        <f t="shared" si="11"/>
        <v>0</v>
      </c>
      <c r="J108" s="24">
        <f t="shared" si="8"/>
        <v>6979.0450374242373</v>
      </c>
      <c r="K108" s="24">
        <f t="shared" si="14"/>
        <v>43037.444397449464</v>
      </c>
      <c r="L108" s="25">
        <f t="shared" si="12"/>
        <v>6.166666666666667</v>
      </c>
    </row>
    <row r="109" spans="1:12" x14ac:dyDescent="0.2">
      <c r="A109" s="17" t="s">
        <v>22</v>
      </c>
      <c r="B109" s="48">
        <v>3</v>
      </c>
      <c r="C109" s="47">
        <v>16</v>
      </c>
      <c r="D109" s="47">
        <v>15</v>
      </c>
      <c r="E109" s="18"/>
      <c r="F109" s="23">
        <f>B109/((C109+D109)/2)</f>
        <v>0.19354838709677419</v>
      </c>
      <c r="G109" s="23">
        <v>1</v>
      </c>
      <c r="H109" s="24">
        <f>H108-I108</f>
        <v>6979.0450374242373</v>
      </c>
      <c r="I109" s="24">
        <f>H109*G109</f>
        <v>6979.0450374242373</v>
      </c>
      <c r="J109" s="24">
        <f>H109/F109</f>
        <v>36058.399360025229</v>
      </c>
      <c r="K109" s="24">
        <f>J109</f>
        <v>36058.399360025229</v>
      </c>
      <c r="L109" s="25">
        <f>K109/H109</f>
        <v>5.166666666666667</v>
      </c>
    </row>
    <row r="110" spans="1:12" x14ac:dyDescent="0.2">
      <c r="A110" s="26"/>
      <c r="B110" s="26"/>
      <c r="C110" s="26"/>
      <c r="D110" s="26"/>
      <c r="E110" s="27"/>
      <c r="F110" s="27"/>
      <c r="G110" s="27"/>
      <c r="H110" s="26"/>
      <c r="I110" s="26"/>
      <c r="J110" s="26"/>
      <c r="K110" s="26"/>
      <c r="L110" s="27"/>
    </row>
    <row r="111" spans="1:12" x14ac:dyDescent="0.2">
      <c r="A111" s="14"/>
      <c r="B111" s="14"/>
      <c r="C111" s="14"/>
      <c r="D111" s="14"/>
      <c r="E111" s="15"/>
      <c r="F111" s="15"/>
      <c r="G111" s="15"/>
      <c r="H111" s="14"/>
      <c r="I111" s="14"/>
      <c r="J111" s="14"/>
      <c r="K111" s="14"/>
      <c r="L111" s="15"/>
    </row>
    <row r="112" spans="1:12" s="31" customFormat="1" x14ac:dyDescent="0.2">
      <c r="A112" s="57" t="s">
        <v>23</v>
      </c>
      <c r="B112" s="51"/>
      <c r="C112" s="10"/>
      <c r="D112" s="10"/>
      <c r="H112" s="32"/>
      <c r="I112" s="32"/>
      <c r="J112" s="32"/>
      <c r="K112" s="32"/>
      <c r="L112" s="30"/>
    </row>
    <row r="113" spans="1:12" s="31" customFormat="1" x14ac:dyDescent="0.2">
      <c r="A113" s="57" t="s">
        <v>9</v>
      </c>
      <c r="B113" s="49"/>
      <c r="C113" s="49"/>
      <c r="D113" s="49"/>
      <c r="E113" s="34"/>
      <c r="F113" s="34"/>
      <c r="G113" s="34"/>
      <c r="H113" s="33"/>
      <c r="I113" s="33"/>
      <c r="J113" s="33"/>
      <c r="K113" s="33"/>
      <c r="L113" s="30"/>
    </row>
    <row r="114" spans="1:12" s="31" customFormat="1" x14ac:dyDescent="0.2">
      <c r="A114" s="57" t="s">
        <v>10</v>
      </c>
      <c r="B114" s="49"/>
      <c r="C114" s="49"/>
      <c r="D114" s="49"/>
      <c r="E114" s="34"/>
      <c r="F114" s="34"/>
      <c r="G114" s="34"/>
      <c r="H114" s="33"/>
      <c r="I114" s="33"/>
      <c r="J114" s="33"/>
      <c r="K114" s="33"/>
      <c r="L114" s="30"/>
    </row>
    <row r="115" spans="1:12" s="31" customFormat="1" x14ac:dyDescent="0.2">
      <c r="A115" s="57" t="s">
        <v>11</v>
      </c>
      <c r="B115" s="49"/>
      <c r="C115" s="49"/>
      <c r="D115" s="49"/>
      <c r="E115" s="34"/>
      <c r="F115" s="34"/>
      <c r="G115" s="34"/>
      <c r="H115" s="33"/>
      <c r="I115" s="33"/>
      <c r="J115" s="33"/>
      <c r="K115" s="33"/>
      <c r="L115" s="30"/>
    </row>
    <row r="116" spans="1:12" s="31" customFormat="1" x14ac:dyDescent="0.2">
      <c r="A116" s="57" t="s">
        <v>12</v>
      </c>
      <c r="B116" s="49"/>
      <c r="C116" s="49"/>
      <c r="D116" s="49"/>
      <c r="E116" s="34"/>
      <c r="F116" s="34"/>
      <c r="G116" s="34"/>
      <c r="H116" s="33"/>
      <c r="I116" s="33"/>
      <c r="J116" s="33"/>
      <c r="K116" s="33"/>
      <c r="L116" s="30"/>
    </row>
    <row r="117" spans="1:12" s="31" customFormat="1" x14ac:dyDescent="0.2">
      <c r="A117" s="57" t="s">
        <v>13</v>
      </c>
      <c r="B117" s="49"/>
      <c r="C117" s="49"/>
      <c r="D117" s="49"/>
      <c r="E117" s="34"/>
      <c r="F117" s="34"/>
      <c r="G117" s="34"/>
      <c r="H117" s="33"/>
      <c r="I117" s="33"/>
      <c r="J117" s="33"/>
      <c r="K117" s="33"/>
      <c r="L117" s="30"/>
    </row>
    <row r="118" spans="1:12" s="31" customFormat="1" x14ac:dyDescent="0.2">
      <c r="A118" s="57" t="s">
        <v>14</v>
      </c>
      <c r="B118" s="49"/>
      <c r="C118" s="49"/>
      <c r="D118" s="49"/>
      <c r="E118" s="34"/>
      <c r="F118" s="34"/>
      <c r="G118" s="34"/>
      <c r="H118" s="33"/>
      <c r="I118" s="33"/>
      <c r="J118" s="33"/>
      <c r="K118" s="33"/>
      <c r="L118" s="30"/>
    </row>
    <row r="119" spans="1:12" s="31" customFormat="1" x14ac:dyDescent="0.2">
      <c r="A119" s="57" t="s">
        <v>15</v>
      </c>
      <c r="B119" s="49"/>
      <c r="C119" s="49"/>
      <c r="D119" s="49"/>
      <c r="E119" s="34"/>
      <c r="F119" s="34"/>
      <c r="G119" s="34"/>
      <c r="H119" s="33"/>
      <c r="I119" s="33"/>
      <c r="J119" s="33"/>
      <c r="K119" s="33"/>
      <c r="L119" s="30"/>
    </row>
    <row r="120" spans="1:12" s="31" customFormat="1" x14ac:dyDescent="0.2">
      <c r="A120" s="57" t="s">
        <v>16</v>
      </c>
      <c r="B120" s="49"/>
      <c r="C120" s="49"/>
      <c r="D120" s="49"/>
      <c r="E120" s="34"/>
      <c r="F120" s="34"/>
      <c r="G120" s="34"/>
      <c r="H120" s="33"/>
      <c r="I120" s="33"/>
      <c r="J120" s="33"/>
      <c r="K120" s="33"/>
      <c r="L120" s="30"/>
    </row>
    <row r="121" spans="1:12" s="31" customFormat="1" x14ac:dyDescent="0.2">
      <c r="A121" s="57" t="s">
        <v>17</v>
      </c>
      <c r="B121" s="49"/>
      <c r="C121" s="49"/>
      <c r="D121" s="49"/>
      <c r="E121" s="34"/>
      <c r="F121" s="34"/>
      <c r="G121" s="34"/>
      <c r="H121" s="33"/>
      <c r="I121" s="33"/>
      <c r="J121" s="33"/>
      <c r="K121" s="33"/>
      <c r="L121" s="30"/>
    </row>
    <row r="122" spans="1:12" s="31" customFormat="1" x14ac:dyDescent="0.2">
      <c r="A122" s="57" t="s">
        <v>18</v>
      </c>
      <c r="B122" s="49"/>
      <c r="C122" s="49"/>
      <c r="D122" s="49"/>
      <c r="E122" s="34"/>
      <c r="F122" s="34"/>
      <c r="G122" s="34"/>
      <c r="H122" s="33"/>
      <c r="I122" s="33"/>
      <c r="J122" s="33"/>
      <c r="K122" s="33"/>
      <c r="L122" s="30"/>
    </row>
    <row r="123" spans="1:12" s="31" customFormat="1" x14ac:dyDescent="0.2">
      <c r="A123" s="57" t="s">
        <v>19</v>
      </c>
      <c r="B123" s="49"/>
      <c r="C123" s="49"/>
      <c r="D123" s="49"/>
      <c r="E123" s="34"/>
      <c r="F123" s="34"/>
      <c r="G123" s="34"/>
      <c r="H123" s="33"/>
      <c r="I123" s="33"/>
      <c r="J123" s="33"/>
      <c r="K123" s="33"/>
      <c r="L123" s="30"/>
    </row>
    <row r="124" spans="1:12" s="31" customFormat="1" x14ac:dyDescent="0.2">
      <c r="A124" s="28"/>
      <c r="B124" s="14"/>
      <c r="C124" s="14"/>
      <c r="D124" s="14"/>
      <c r="E124" s="30"/>
      <c r="F124" s="30"/>
      <c r="G124" s="30"/>
      <c r="H124" s="29"/>
      <c r="I124" s="29"/>
      <c r="J124" s="29"/>
      <c r="K124" s="29"/>
      <c r="L124" s="30"/>
    </row>
    <row r="125" spans="1:12" s="31" customFormat="1" x14ac:dyDescent="0.2">
      <c r="A125" s="56" t="e">
        <f>#REF!</f>
        <v>#REF!</v>
      </c>
      <c r="B125" s="10"/>
      <c r="C125" s="10"/>
      <c r="D125" s="10"/>
      <c r="H125" s="32"/>
      <c r="I125" s="32"/>
      <c r="J125" s="32"/>
      <c r="K125" s="32"/>
      <c r="L125" s="30"/>
    </row>
    <row r="126" spans="1:12" s="31" customFormat="1" x14ac:dyDescent="0.2">
      <c r="A126" s="32"/>
      <c r="B126" s="10"/>
      <c r="C126" s="10"/>
      <c r="D126" s="10"/>
      <c r="H126" s="32"/>
      <c r="I126" s="32"/>
      <c r="J126" s="32"/>
      <c r="K126" s="32"/>
      <c r="L126" s="30"/>
    </row>
    <row r="127" spans="1:12" s="31" customFormat="1" x14ac:dyDescent="0.2">
      <c r="A127" s="32"/>
      <c r="B127" s="10"/>
      <c r="C127" s="10"/>
      <c r="D127" s="10"/>
      <c r="H127" s="32"/>
      <c r="I127" s="32"/>
      <c r="J127" s="32"/>
      <c r="K127" s="32"/>
      <c r="L127" s="30"/>
    </row>
    <row r="128" spans="1:12" s="31" customFormat="1" x14ac:dyDescent="0.2">
      <c r="A128" s="32"/>
      <c r="B128" s="10"/>
      <c r="C128" s="10"/>
      <c r="D128" s="10"/>
      <c r="H128" s="32"/>
      <c r="I128" s="32"/>
      <c r="J128" s="32"/>
      <c r="K128" s="32"/>
      <c r="L128" s="30"/>
    </row>
    <row r="129" spans="1:12" s="31" customFormat="1" x14ac:dyDescent="0.2">
      <c r="A129" s="32"/>
      <c r="B129" s="10"/>
      <c r="C129" s="10"/>
      <c r="D129" s="10"/>
      <c r="H129" s="32"/>
      <c r="I129" s="32"/>
      <c r="J129" s="32"/>
      <c r="K129" s="32"/>
      <c r="L129" s="30"/>
    </row>
    <row r="130" spans="1:12" s="31" customFormat="1" x14ac:dyDescent="0.2">
      <c r="A130" s="32"/>
      <c r="B130" s="10"/>
      <c r="C130" s="10"/>
      <c r="D130" s="10"/>
      <c r="H130" s="32"/>
      <c r="I130" s="32"/>
      <c r="J130" s="32"/>
      <c r="K130" s="32"/>
      <c r="L130" s="30"/>
    </row>
    <row r="131" spans="1:12" s="31" customFormat="1" x14ac:dyDescent="0.2">
      <c r="A131" s="32"/>
      <c r="B131" s="10"/>
      <c r="C131" s="10"/>
      <c r="D131" s="10"/>
      <c r="H131" s="32"/>
      <c r="I131" s="32"/>
      <c r="J131" s="32"/>
      <c r="K131" s="32"/>
      <c r="L131" s="30"/>
    </row>
    <row r="132" spans="1:12" s="31" customFormat="1" x14ac:dyDescent="0.2">
      <c r="A132" s="32"/>
      <c r="B132" s="10"/>
      <c r="C132" s="10"/>
      <c r="D132" s="10"/>
      <c r="H132" s="32"/>
      <c r="I132" s="32"/>
      <c r="J132" s="32"/>
      <c r="K132" s="32"/>
      <c r="L132" s="30"/>
    </row>
    <row r="133" spans="1:12" s="31" customFormat="1" x14ac:dyDescent="0.2">
      <c r="A133" s="32"/>
      <c r="B133" s="10"/>
      <c r="C133" s="10"/>
      <c r="D133" s="10"/>
      <c r="H133" s="32"/>
      <c r="I133" s="32"/>
      <c r="J133" s="32"/>
      <c r="K133" s="32"/>
      <c r="L133" s="30"/>
    </row>
    <row r="134" spans="1:12" s="31" customFormat="1" x14ac:dyDescent="0.2">
      <c r="A134" s="32"/>
      <c r="B134" s="10"/>
      <c r="C134" s="10"/>
      <c r="D134" s="10"/>
      <c r="H134" s="32"/>
      <c r="I134" s="32"/>
      <c r="J134" s="32"/>
      <c r="K134" s="32"/>
      <c r="L134" s="30"/>
    </row>
    <row r="135" spans="1:12" s="31" customFormat="1" x14ac:dyDescent="0.2">
      <c r="A135" s="32"/>
      <c r="B135" s="10"/>
      <c r="C135" s="10"/>
      <c r="D135" s="10"/>
      <c r="H135" s="32"/>
      <c r="I135" s="32"/>
      <c r="J135" s="32"/>
      <c r="K135" s="32"/>
      <c r="L135" s="30"/>
    </row>
    <row r="136" spans="1:12" s="31" customFormat="1" x14ac:dyDescent="0.2">
      <c r="A136" s="32"/>
      <c r="B136" s="10"/>
      <c r="C136" s="10"/>
      <c r="D136" s="10"/>
      <c r="H136" s="32"/>
      <c r="I136" s="32"/>
      <c r="J136" s="32"/>
      <c r="K136" s="32"/>
      <c r="L136" s="30"/>
    </row>
    <row r="137" spans="1:12" s="31" customFormat="1" x14ac:dyDescent="0.2">
      <c r="A137" s="32"/>
      <c r="B137" s="10"/>
      <c r="C137" s="10"/>
      <c r="D137" s="10"/>
      <c r="H137" s="32"/>
      <c r="I137" s="32"/>
      <c r="J137" s="32"/>
      <c r="K137" s="32"/>
      <c r="L137" s="30"/>
    </row>
    <row r="138" spans="1:12" s="31" customFormat="1" x14ac:dyDescent="0.2">
      <c r="A138" s="32"/>
      <c r="B138" s="10"/>
      <c r="C138" s="10"/>
      <c r="D138" s="10"/>
      <c r="H138" s="32"/>
      <c r="I138" s="32"/>
      <c r="J138" s="32"/>
      <c r="K138" s="32"/>
      <c r="L138" s="30"/>
    </row>
    <row r="139" spans="1:12" s="31" customFormat="1" x14ac:dyDescent="0.2">
      <c r="A139" s="32"/>
      <c r="B139" s="10"/>
      <c r="C139" s="10"/>
      <c r="D139" s="10"/>
      <c r="H139" s="32"/>
      <c r="I139" s="32"/>
      <c r="J139" s="32"/>
      <c r="K139" s="32"/>
      <c r="L139" s="30"/>
    </row>
    <row r="140" spans="1:12" s="31" customFormat="1" x14ac:dyDescent="0.2">
      <c r="A140" s="32"/>
      <c r="B140" s="10"/>
      <c r="C140" s="10"/>
      <c r="D140" s="10"/>
      <c r="H140" s="32"/>
      <c r="I140" s="32"/>
      <c r="J140" s="32"/>
      <c r="K140" s="32"/>
      <c r="L140" s="30"/>
    </row>
    <row r="141" spans="1:12" s="31" customFormat="1" x14ac:dyDescent="0.2">
      <c r="A141" s="32"/>
      <c r="B141" s="10"/>
      <c r="C141" s="10"/>
      <c r="D141" s="10"/>
      <c r="H141" s="32"/>
      <c r="I141" s="32"/>
      <c r="J141" s="32"/>
      <c r="K141" s="32"/>
      <c r="L141" s="30"/>
    </row>
    <row r="142" spans="1:12" s="31" customFormat="1" x14ac:dyDescent="0.2">
      <c r="A142" s="32"/>
      <c r="B142" s="10"/>
      <c r="C142" s="10"/>
      <c r="D142" s="10"/>
      <c r="H142" s="32"/>
      <c r="I142" s="32"/>
      <c r="J142" s="32"/>
      <c r="K142" s="32"/>
      <c r="L142" s="30"/>
    </row>
    <row r="143" spans="1:12" s="31" customFormat="1" x14ac:dyDescent="0.2">
      <c r="A143" s="32"/>
      <c r="B143" s="10"/>
      <c r="C143" s="10"/>
      <c r="D143" s="10"/>
      <c r="H143" s="32"/>
      <c r="I143" s="32"/>
      <c r="J143" s="32"/>
      <c r="K143" s="32"/>
      <c r="L143" s="30"/>
    </row>
    <row r="144" spans="1:12" s="31" customFormat="1" x14ac:dyDescent="0.2">
      <c r="A144" s="32"/>
      <c r="B144" s="10"/>
      <c r="C144" s="10"/>
      <c r="D144" s="10"/>
      <c r="H144" s="32"/>
      <c r="I144" s="32"/>
      <c r="J144" s="32"/>
      <c r="K144" s="32"/>
      <c r="L144" s="30"/>
    </row>
    <row r="145" spans="1:12" s="31" customFormat="1" x14ac:dyDescent="0.2">
      <c r="A145" s="32"/>
      <c r="B145" s="10"/>
      <c r="C145" s="10"/>
      <c r="D145" s="10"/>
      <c r="H145" s="32"/>
      <c r="I145" s="32"/>
      <c r="J145" s="32"/>
      <c r="K145" s="32"/>
      <c r="L145" s="30"/>
    </row>
    <row r="146" spans="1:12" s="31" customFormat="1" x14ac:dyDescent="0.2">
      <c r="A146" s="32"/>
      <c r="B146" s="10"/>
      <c r="C146" s="10"/>
      <c r="D146" s="10"/>
      <c r="H146" s="32"/>
      <c r="I146" s="32"/>
      <c r="J146" s="32"/>
      <c r="K146" s="32"/>
      <c r="L146" s="30"/>
    </row>
    <row r="147" spans="1:12" s="31" customFormat="1" x14ac:dyDescent="0.2">
      <c r="A147" s="32"/>
      <c r="B147" s="10"/>
      <c r="C147" s="10"/>
      <c r="D147" s="10"/>
      <c r="H147" s="32"/>
      <c r="I147" s="32"/>
      <c r="J147" s="32"/>
      <c r="K147" s="32"/>
      <c r="L147" s="30"/>
    </row>
    <row r="148" spans="1:12" s="31" customFormat="1" x14ac:dyDescent="0.2">
      <c r="A148" s="32"/>
      <c r="B148" s="10"/>
      <c r="C148" s="10"/>
      <c r="D148" s="10"/>
      <c r="H148" s="32"/>
      <c r="I148" s="32"/>
      <c r="J148" s="32"/>
      <c r="K148" s="32"/>
      <c r="L148" s="30"/>
    </row>
    <row r="149" spans="1:12" s="31" customFormat="1" x14ac:dyDescent="0.2">
      <c r="A149" s="32"/>
      <c r="B149" s="10"/>
      <c r="C149" s="10"/>
      <c r="D149" s="10"/>
      <c r="H149" s="32"/>
      <c r="I149" s="32"/>
      <c r="J149" s="32"/>
      <c r="K149" s="32"/>
      <c r="L149" s="30"/>
    </row>
    <row r="150" spans="1:12" s="31" customFormat="1" x14ac:dyDescent="0.2">
      <c r="A150" s="32"/>
      <c r="B150" s="10"/>
      <c r="C150" s="10"/>
      <c r="D150" s="10"/>
      <c r="H150" s="32"/>
      <c r="I150" s="32"/>
      <c r="J150" s="32"/>
      <c r="K150" s="32"/>
      <c r="L150" s="30"/>
    </row>
    <row r="151" spans="1:12" s="31" customFormat="1" x14ac:dyDescent="0.2">
      <c r="A151" s="32"/>
      <c r="B151" s="10"/>
      <c r="C151" s="10"/>
      <c r="D151" s="10"/>
      <c r="H151" s="32"/>
      <c r="I151" s="32"/>
      <c r="J151" s="32"/>
      <c r="K151" s="32"/>
      <c r="L151" s="30"/>
    </row>
    <row r="152" spans="1:12" s="31" customFormat="1" x14ac:dyDescent="0.2">
      <c r="A152" s="32"/>
      <c r="B152" s="10"/>
      <c r="C152" s="10"/>
      <c r="D152" s="10"/>
      <c r="H152" s="32"/>
      <c r="I152" s="32"/>
      <c r="J152" s="32"/>
      <c r="K152" s="32"/>
      <c r="L152" s="30"/>
    </row>
    <row r="153" spans="1:12" s="31" customFormat="1" x14ac:dyDescent="0.2">
      <c r="A153" s="32"/>
      <c r="B153" s="10"/>
      <c r="C153" s="10"/>
      <c r="D153" s="10"/>
      <c r="H153" s="32"/>
      <c r="I153" s="32"/>
      <c r="J153" s="32"/>
      <c r="K153" s="32"/>
      <c r="L153" s="30"/>
    </row>
    <row r="154" spans="1:12" s="31" customFormat="1" x14ac:dyDescent="0.2">
      <c r="A154" s="32"/>
      <c r="B154" s="10"/>
      <c r="C154" s="10"/>
      <c r="D154" s="10"/>
      <c r="H154" s="32"/>
      <c r="I154" s="32"/>
      <c r="J154" s="32"/>
      <c r="K154" s="32"/>
      <c r="L154" s="30"/>
    </row>
    <row r="155" spans="1:12" s="31" customFormat="1" x14ac:dyDescent="0.2">
      <c r="A155" s="32"/>
      <c r="B155" s="10"/>
      <c r="C155" s="10"/>
      <c r="D155" s="10"/>
      <c r="H155" s="32"/>
      <c r="I155" s="32"/>
      <c r="J155" s="32"/>
      <c r="K155" s="32"/>
      <c r="L155" s="30"/>
    </row>
    <row r="156" spans="1:12" s="31" customFormat="1" x14ac:dyDescent="0.2">
      <c r="A156" s="32"/>
      <c r="B156" s="10"/>
      <c r="C156" s="10"/>
      <c r="D156" s="10"/>
      <c r="H156" s="32"/>
      <c r="I156" s="32"/>
      <c r="J156" s="32"/>
      <c r="K156" s="32"/>
      <c r="L156" s="30"/>
    </row>
    <row r="157" spans="1:12" s="31" customFormat="1" x14ac:dyDescent="0.2">
      <c r="A157" s="32"/>
      <c r="B157" s="10"/>
      <c r="C157" s="10"/>
      <c r="D157" s="10"/>
      <c r="H157" s="32"/>
      <c r="I157" s="32"/>
      <c r="J157" s="32"/>
      <c r="K157" s="32"/>
      <c r="L157" s="30"/>
    </row>
    <row r="158" spans="1:12" x14ac:dyDescent="0.2">
      <c r="L158" s="15"/>
    </row>
    <row r="159" spans="1:12" x14ac:dyDescent="0.2">
      <c r="L159" s="15"/>
    </row>
    <row r="160" spans="1:12" x14ac:dyDescent="0.2">
      <c r="L160" s="15"/>
    </row>
    <row r="161" spans="12:12" x14ac:dyDescent="0.2">
      <c r="L161" s="15"/>
    </row>
    <row r="162" spans="12:12" x14ac:dyDescent="0.2">
      <c r="L162" s="15"/>
    </row>
    <row r="163" spans="12:12" x14ac:dyDescent="0.2">
      <c r="L163" s="15"/>
    </row>
    <row r="164" spans="12:12" x14ac:dyDescent="0.2">
      <c r="L164" s="15"/>
    </row>
    <row r="165" spans="12:12" x14ac:dyDescent="0.2">
      <c r="L165" s="15"/>
    </row>
    <row r="166" spans="12:12" x14ac:dyDescent="0.2">
      <c r="L166" s="15"/>
    </row>
    <row r="167" spans="12:12" x14ac:dyDescent="0.2">
      <c r="L167" s="15"/>
    </row>
    <row r="168" spans="12:12" x14ac:dyDescent="0.2">
      <c r="L168" s="15"/>
    </row>
    <row r="169" spans="12:12" x14ac:dyDescent="0.2">
      <c r="L169" s="15"/>
    </row>
    <row r="170" spans="12:12" x14ac:dyDescent="0.2">
      <c r="L170" s="15"/>
    </row>
    <row r="171" spans="12:12" x14ac:dyDescent="0.2">
      <c r="L171" s="15"/>
    </row>
    <row r="172" spans="12:12" x14ac:dyDescent="0.2">
      <c r="L172" s="15"/>
    </row>
    <row r="173" spans="12:12" x14ac:dyDescent="0.2">
      <c r="L173" s="15"/>
    </row>
    <row r="174" spans="12:12" x14ac:dyDescent="0.2">
      <c r="L174" s="15"/>
    </row>
    <row r="175" spans="12:12" x14ac:dyDescent="0.2">
      <c r="L175" s="15"/>
    </row>
    <row r="176" spans="12:12" x14ac:dyDescent="0.2">
      <c r="L176" s="15"/>
    </row>
    <row r="177" spans="12:12" x14ac:dyDescent="0.2">
      <c r="L177" s="15"/>
    </row>
    <row r="178" spans="12:12" x14ac:dyDescent="0.2">
      <c r="L178" s="15"/>
    </row>
    <row r="179" spans="12:12" x14ac:dyDescent="0.2">
      <c r="L179" s="15"/>
    </row>
    <row r="180" spans="12:12" x14ac:dyDescent="0.2">
      <c r="L180" s="15"/>
    </row>
    <row r="181" spans="12:12" x14ac:dyDescent="0.2">
      <c r="L181" s="15"/>
    </row>
    <row r="182" spans="12:12" x14ac:dyDescent="0.2">
      <c r="L182" s="15"/>
    </row>
    <row r="183" spans="12:12" x14ac:dyDescent="0.2">
      <c r="L183" s="15"/>
    </row>
    <row r="184" spans="12:12" x14ac:dyDescent="0.2">
      <c r="L184" s="15"/>
    </row>
    <row r="185" spans="12:12" x14ac:dyDescent="0.2">
      <c r="L185" s="15"/>
    </row>
    <row r="186" spans="12:12" x14ac:dyDescent="0.2">
      <c r="L186" s="15"/>
    </row>
    <row r="187" spans="12:12" x14ac:dyDescent="0.2">
      <c r="L187" s="15"/>
    </row>
    <row r="188" spans="12:12" x14ac:dyDescent="0.2">
      <c r="L188" s="15"/>
    </row>
    <row r="189" spans="12:12" x14ac:dyDescent="0.2">
      <c r="L189" s="15"/>
    </row>
    <row r="190" spans="12:12" x14ac:dyDescent="0.2">
      <c r="L190" s="15"/>
    </row>
    <row r="191" spans="12:12" x14ac:dyDescent="0.2">
      <c r="L191" s="15"/>
    </row>
    <row r="192" spans="12:12" x14ac:dyDescent="0.2">
      <c r="L192" s="15"/>
    </row>
    <row r="193" spans="12:12" x14ac:dyDescent="0.2">
      <c r="L193" s="15"/>
    </row>
    <row r="194" spans="12:12" x14ac:dyDescent="0.2">
      <c r="L194" s="15"/>
    </row>
    <row r="195" spans="12:12" x14ac:dyDescent="0.2">
      <c r="L195" s="15"/>
    </row>
    <row r="196" spans="12:12" x14ac:dyDescent="0.2">
      <c r="L196" s="15"/>
    </row>
    <row r="197" spans="12:12" x14ac:dyDescent="0.2">
      <c r="L197" s="15"/>
    </row>
    <row r="198" spans="12:12" x14ac:dyDescent="0.2">
      <c r="L198" s="15"/>
    </row>
    <row r="199" spans="12:12" x14ac:dyDescent="0.2">
      <c r="L199" s="15"/>
    </row>
    <row r="200" spans="12:12" x14ac:dyDescent="0.2">
      <c r="L200" s="15"/>
    </row>
    <row r="201" spans="12:12" x14ac:dyDescent="0.2">
      <c r="L201" s="15"/>
    </row>
    <row r="202" spans="12:12" x14ac:dyDescent="0.2">
      <c r="L202" s="15"/>
    </row>
    <row r="203" spans="12:12" x14ac:dyDescent="0.2">
      <c r="L203" s="15"/>
    </row>
    <row r="204" spans="12:12" x14ac:dyDescent="0.2">
      <c r="L204" s="15"/>
    </row>
    <row r="205" spans="12:12" x14ac:dyDescent="0.2">
      <c r="L205" s="15"/>
    </row>
    <row r="206" spans="12:12" x14ac:dyDescent="0.2">
      <c r="L206" s="15"/>
    </row>
    <row r="207" spans="12:12" x14ac:dyDescent="0.2">
      <c r="L207" s="15"/>
    </row>
    <row r="208" spans="12:12" x14ac:dyDescent="0.2">
      <c r="L208" s="15"/>
    </row>
    <row r="209" spans="12:12" x14ac:dyDescent="0.2">
      <c r="L209" s="15"/>
    </row>
    <row r="210" spans="12:12" x14ac:dyDescent="0.2">
      <c r="L210" s="15"/>
    </row>
    <row r="211" spans="12:12" x14ac:dyDescent="0.2">
      <c r="L211" s="15"/>
    </row>
    <row r="212" spans="12:12" x14ac:dyDescent="0.2">
      <c r="L212" s="15"/>
    </row>
    <row r="213" spans="12:12" x14ac:dyDescent="0.2">
      <c r="L213" s="15"/>
    </row>
    <row r="214" spans="12:12" x14ac:dyDescent="0.2">
      <c r="L214" s="15"/>
    </row>
    <row r="215" spans="12:12" x14ac:dyDescent="0.2">
      <c r="L215" s="15"/>
    </row>
    <row r="216" spans="12:12" x14ac:dyDescent="0.2">
      <c r="L216" s="15"/>
    </row>
    <row r="217" spans="12:12" x14ac:dyDescent="0.2">
      <c r="L217" s="15"/>
    </row>
    <row r="218" spans="12:12" x14ac:dyDescent="0.2">
      <c r="L218" s="15"/>
    </row>
    <row r="219" spans="12:12" x14ac:dyDescent="0.2">
      <c r="L219" s="15"/>
    </row>
    <row r="220" spans="12:12" x14ac:dyDescent="0.2">
      <c r="L220" s="15"/>
    </row>
    <row r="221" spans="12:12" x14ac:dyDescent="0.2">
      <c r="L221" s="15"/>
    </row>
    <row r="222" spans="12:12" x14ac:dyDescent="0.2">
      <c r="L222" s="15"/>
    </row>
    <row r="223" spans="12:12" x14ac:dyDescent="0.2">
      <c r="L223" s="15"/>
    </row>
    <row r="224" spans="12:12" x14ac:dyDescent="0.2">
      <c r="L224" s="15"/>
    </row>
    <row r="225" spans="12:12" x14ac:dyDescent="0.2">
      <c r="L225" s="15"/>
    </row>
    <row r="226" spans="12:12" x14ac:dyDescent="0.2">
      <c r="L226" s="15"/>
    </row>
    <row r="227" spans="12:12" x14ac:dyDescent="0.2">
      <c r="L227" s="15"/>
    </row>
    <row r="228" spans="12:12" x14ac:dyDescent="0.2">
      <c r="L228" s="15"/>
    </row>
    <row r="229" spans="12:12" x14ac:dyDescent="0.2">
      <c r="L229" s="15"/>
    </row>
    <row r="230" spans="12:12" x14ac:dyDescent="0.2">
      <c r="L230" s="15"/>
    </row>
    <row r="231" spans="12:12" x14ac:dyDescent="0.2">
      <c r="L231" s="15"/>
    </row>
    <row r="232" spans="12:12" x14ac:dyDescent="0.2">
      <c r="L232" s="15"/>
    </row>
    <row r="233" spans="12:12" x14ac:dyDescent="0.2">
      <c r="L233" s="15"/>
    </row>
    <row r="234" spans="12:12" x14ac:dyDescent="0.2">
      <c r="L234" s="15"/>
    </row>
    <row r="235" spans="12:12" x14ac:dyDescent="0.2">
      <c r="L235" s="15"/>
    </row>
    <row r="236" spans="12:12" x14ac:dyDescent="0.2">
      <c r="L236" s="15"/>
    </row>
    <row r="237" spans="12:12" x14ac:dyDescent="0.2">
      <c r="L237" s="15"/>
    </row>
    <row r="238" spans="12:12" x14ac:dyDescent="0.2">
      <c r="L238" s="15"/>
    </row>
    <row r="239" spans="12:12" x14ac:dyDescent="0.2">
      <c r="L239" s="15"/>
    </row>
    <row r="240" spans="12:12" x14ac:dyDescent="0.2">
      <c r="L240" s="15"/>
    </row>
    <row r="241" spans="12:12" x14ac:dyDescent="0.2">
      <c r="L241" s="15"/>
    </row>
    <row r="242" spans="12:12" x14ac:dyDescent="0.2">
      <c r="L242" s="15"/>
    </row>
    <row r="243" spans="12:12" x14ac:dyDescent="0.2">
      <c r="L243" s="15"/>
    </row>
    <row r="244" spans="12:12" x14ac:dyDescent="0.2">
      <c r="L244" s="15"/>
    </row>
    <row r="245" spans="12:12" x14ac:dyDescent="0.2">
      <c r="L245" s="15"/>
    </row>
    <row r="246" spans="12:12" x14ac:dyDescent="0.2">
      <c r="L246" s="15"/>
    </row>
    <row r="247" spans="12:12" x14ac:dyDescent="0.2">
      <c r="L247" s="15"/>
    </row>
    <row r="248" spans="12:12" x14ac:dyDescent="0.2">
      <c r="L248" s="15"/>
    </row>
    <row r="249" spans="12:12" x14ac:dyDescent="0.2">
      <c r="L249" s="15"/>
    </row>
    <row r="250" spans="12:12" x14ac:dyDescent="0.2">
      <c r="L250" s="15"/>
    </row>
    <row r="251" spans="12:12" x14ac:dyDescent="0.2">
      <c r="L251" s="15"/>
    </row>
    <row r="252" spans="12:12" x14ac:dyDescent="0.2">
      <c r="L252" s="15"/>
    </row>
    <row r="253" spans="12:12" x14ac:dyDescent="0.2">
      <c r="L253" s="15"/>
    </row>
    <row r="254" spans="12:12" x14ac:dyDescent="0.2">
      <c r="L254" s="15"/>
    </row>
    <row r="255" spans="12:12" x14ac:dyDescent="0.2">
      <c r="L255" s="15"/>
    </row>
    <row r="256" spans="12:12" x14ac:dyDescent="0.2">
      <c r="L256" s="15"/>
    </row>
    <row r="257" spans="12:12" x14ac:dyDescent="0.2">
      <c r="L257" s="15"/>
    </row>
    <row r="258" spans="12:12" x14ac:dyDescent="0.2">
      <c r="L258" s="15"/>
    </row>
    <row r="259" spans="12:12" x14ac:dyDescent="0.2">
      <c r="L259" s="15"/>
    </row>
    <row r="260" spans="12:12" x14ac:dyDescent="0.2">
      <c r="L260" s="15"/>
    </row>
    <row r="261" spans="12:12" x14ac:dyDescent="0.2">
      <c r="L261" s="15"/>
    </row>
    <row r="262" spans="12:12" x14ac:dyDescent="0.2">
      <c r="L262" s="15"/>
    </row>
    <row r="263" spans="12:12" x14ac:dyDescent="0.2">
      <c r="L263" s="15"/>
    </row>
    <row r="264" spans="12:12" x14ac:dyDescent="0.2">
      <c r="L264" s="15"/>
    </row>
    <row r="265" spans="12:12" x14ac:dyDescent="0.2">
      <c r="L265" s="15"/>
    </row>
    <row r="266" spans="12:12" x14ac:dyDescent="0.2">
      <c r="L266" s="15"/>
    </row>
    <row r="267" spans="12:12" x14ac:dyDescent="0.2">
      <c r="L267" s="15"/>
    </row>
    <row r="268" spans="12:12" x14ac:dyDescent="0.2">
      <c r="L268" s="15"/>
    </row>
    <row r="269" spans="12:12" x14ac:dyDescent="0.2">
      <c r="L269" s="15"/>
    </row>
    <row r="270" spans="12:12" x14ac:dyDescent="0.2">
      <c r="L270" s="15"/>
    </row>
    <row r="271" spans="12:12" x14ac:dyDescent="0.2">
      <c r="L271" s="15"/>
    </row>
    <row r="272" spans="12:12" x14ac:dyDescent="0.2">
      <c r="L272" s="15"/>
    </row>
    <row r="273" spans="12:12" x14ac:dyDescent="0.2">
      <c r="L273" s="15"/>
    </row>
    <row r="274" spans="12:12" x14ac:dyDescent="0.2">
      <c r="L274" s="15"/>
    </row>
    <row r="275" spans="12:12" x14ac:dyDescent="0.2">
      <c r="L275" s="15"/>
    </row>
    <row r="276" spans="12:12" x14ac:dyDescent="0.2">
      <c r="L276" s="15"/>
    </row>
    <row r="277" spans="12:12" x14ac:dyDescent="0.2">
      <c r="L277" s="15"/>
    </row>
    <row r="278" spans="12:12" x14ac:dyDescent="0.2">
      <c r="L278" s="15"/>
    </row>
    <row r="279" spans="12:12" x14ac:dyDescent="0.2">
      <c r="L279" s="15"/>
    </row>
    <row r="280" spans="12:12" x14ac:dyDescent="0.2">
      <c r="L280" s="15"/>
    </row>
    <row r="281" spans="12:12" x14ac:dyDescent="0.2">
      <c r="L281" s="15"/>
    </row>
    <row r="282" spans="12:12" x14ac:dyDescent="0.2">
      <c r="L282" s="15"/>
    </row>
    <row r="283" spans="12:12" x14ac:dyDescent="0.2">
      <c r="L283" s="15"/>
    </row>
    <row r="284" spans="12:12" x14ac:dyDescent="0.2">
      <c r="L284" s="15"/>
    </row>
    <row r="285" spans="12:12" x14ac:dyDescent="0.2">
      <c r="L285" s="15"/>
    </row>
    <row r="286" spans="12:12" x14ac:dyDescent="0.2">
      <c r="L286" s="15"/>
    </row>
    <row r="287" spans="12:12" x14ac:dyDescent="0.2">
      <c r="L287" s="15"/>
    </row>
    <row r="288" spans="12:12" x14ac:dyDescent="0.2">
      <c r="L288" s="15"/>
    </row>
    <row r="289" spans="12:12" x14ac:dyDescent="0.2">
      <c r="L289" s="15"/>
    </row>
    <row r="290" spans="12:12" x14ac:dyDescent="0.2">
      <c r="L290" s="15"/>
    </row>
    <row r="291" spans="12:12" x14ac:dyDescent="0.2">
      <c r="L291" s="15"/>
    </row>
    <row r="292" spans="12:12" x14ac:dyDescent="0.2">
      <c r="L292" s="15"/>
    </row>
    <row r="293" spans="12:12" x14ac:dyDescent="0.2">
      <c r="L293" s="15"/>
    </row>
    <row r="294" spans="12:12" x14ac:dyDescent="0.2">
      <c r="L294" s="15"/>
    </row>
    <row r="295" spans="12:12" x14ac:dyDescent="0.2">
      <c r="L295" s="15"/>
    </row>
    <row r="296" spans="12:12" x14ac:dyDescent="0.2">
      <c r="L296" s="15"/>
    </row>
    <row r="297" spans="12:12" x14ac:dyDescent="0.2">
      <c r="L297" s="15"/>
    </row>
    <row r="298" spans="12:12" x14ac:dyDescent="0.2">
      <c r="L298" s="15"/>
    </row>
    <row r="299" spans="12:12" x14ac:dyDescent="0.2">
      <c r="L299" s="15"/>
    </row>
    <row r="300" spans="12:12" x14ac:dyDescent="0.2">
      <c r="L300" s="15"/>
    </row>
    <row r="301" spans="12:12" x14ac:dyDescent="0.2">
      <c r="L301" s="15"/>
    </row>
    <row r="302" spans="12:12" x14ac:dyDescent="0.2">
      <c r="L302" s="15"/>
    </row>
    <row r="303" spans="12:12" x14ac:dyDescent="0.2">
      <c r="L303" s="15"/>
    </row>
    <row r="304" spans="12:12" x14ac:dyDescent="0.2">
      <c r="L304" s="15"/>
    </row>
    <row r="305" spans="12:12" x14ac:dyDescent="0.2">
      <c r="L305" s="15"/>
    </row>
    <row r="306" spans="12:12" x14ac:dyDescent="0.2">
      <c r="L306" s="15"/>
    </row>
    <row r="307" spans="12:12" x14ac:dyDescent="0.2">
      <c r="L307" s="15"/>
    </row>
    <row r="308" spans="12:12" x14ac:dyDescent="0.2">
      <c r="L308" s="15"/>
    </row>
    <row r="309" spans="12:12" x14ac:dyDescent="0.2">
      <c r="L309" s="15"/>
    </row>
    <row r="310" spans="12:12" x14ac:dyDescent="0.2">
      <c r="L310" s="15"/>
    </row>
    <row r="311" spans="12:12" x14ac:dyDescent="0.2">
      <c r="L311" s="15"/>
    </row>
    <row r="312" spans="12:12" x14ac:dyDescent="0.2">
      <c r="L312" s="15"/>
    </row>
    <row r="313" spans="12:12" x14ac:dyDescent="0.2">
      <c r="L313" s="15"/>
    </row>
    <row r="314" spans="12:12" x14ac:dyDescent="0.2">
      <c r="L314" s="15"/>
    </row>
    <row r="315" spans="12:12" x14ac:dyDescent="0.2">
      <c r="L315" s="15"/>
    </row>
    <row r="316" spans="12:12" x14ac:dyDescent="0.2">
      <c r="L316" s="15"/>
    </row>
    <row r="317" spans="12:12" x14ac:dyDescent="0.2">
      <c r="L317" s="15"/>
    </row>
    <row r="318" spans="12:12" x14ac:dyDescent="0.2">
      <c r="L318" s="15"/>
    </row>
    <row r="319" spans="12:12" x14ac:dyDescent="0.2">
      <c r="L319" s="15"/>
    </row>
    <row r="320" spans="12:12" x14ac:dyDescent="0.2">
      <c r="L320" s="15"/>
    </row>
    <row r="321" spans="12:12" x14ac:dyDescent="0.2">
      <c r="L321" s="15"/>
    </row>
    <row r="322" spans="12:12" x14ac:dyDescent="0.2">
      <c r="L322" s="15"/>
    </row>
    <row r="323" spans="12:12" x14ac:dyDescent="0.2">
      <c r="L323" s="15"/>
    </row>
    <row r="324" spans="12:12" x14ac:dyDescent="0.2">
      <c r="L324" s="15"/>
    </row>
    <row r="325" spans="12:12" x14ac:dyDescent="0.2">
      <c r="L325" s="15"/>
    </row>
    <row r="326" spans="12:12" x14ac:dyDescent="0.2">
      <c r="L326" s="15"/>
    </row>
    <row r="327" spans="12:12" x14ac:dyDescent="0.2">
      <c r="L327" s="15"/>
    </row>
    <row r="328" spans="12:12" x14ac:dyDescent="0.2">
      <c r="L328" s="15"/>
    </row>
    <row r="329" spans="12:12" x14ac:dyDescent="0.2">
      <c r="L329" s="15"/>
    </row>
    <row r="330" spans="12:12" x14ac:dyDescent="0.2">
      <c r="L330" s="15"/>
    </row>
    <row r="331" spans="12:12" x14ac:dyDescent="0.2">
      <c r="L331" s="15"/>
    </row>
    <row r="332" spans="12:12" x14ac:dyDescent="0.2">
      <c r="L332" s="15"/>
    </row>
    <row r="333" spans="12:12" x14ac:dyDescent="0.2">
      <c r="L333" s="15"/>
    </row>
    <row r="334" spans="12:12" x14ac:dyDescent="0.2">
      <c r="L334" s="15"/>
    </row>
    <row r="335" spans="12:12" x14ac:dyDescent="0.2">
      <c r="L335" s="15"/>
    </row>
    <row r="336" spans="12:12" x14ac:dyDescent="0.2">
      <c r="L336" s="15"/>
    </row>
    <row r="337" spans="12:12" x14ac:dyDescent="0.2">
      <c r="L337" s="15"/>
    </row>
    <row r="338" spans="12:12" x14ac:dyDescent="0.2">
      <c r="L338" s="15"/>
    </row>
    <row r="339" spans="12:12" x14ac:dyDescent="0.2">
      <c r="L339" s="15"/>
    </row>
    <row r="340" spans="12:12" x14ac:dyDescent="0.2">
      <c r="L340" s="15"/>
    </row>
    <row r="341" spans="12:12" x14ac:dyDescent="0.2">
      <c r="L341" s="15"/>
    </row>
    <row r="342" spans="12:12" x14ac:dyDescent="0.2">
      <c r="L342" s="15"/>
    </row>
    <row r="343" spans="12:12" x14ac:dyDescent="0.2">
      <c r="L343" s="15"/>
    </row>
    <row r="344" spans="12:12" x14ac:dyDescent="0.2">
      <c r="L344" s="15"/>
    </row>
    <row r="345" spans="12:12" x14ac:dyDescent="0.2">
      <c r="L345" s="15"/>
    </row>
    <row r="346" spans="12:12" x14ac:dyDescent="0.2">
      <c r="L346" s="15"/>
    </row>
    <row r="347" spans="12:12" x14ac:dyDescent="0.2">
      <c r="L347" s="15"/>
    </row>
    <row r="348" spans="12:12" x14ac:dyDescent="0.2">
      <c r="L348" s="15"/>
    </row>
    <row r="349" spans="12:12" x14ac:dyDescent="0.2">
      <c r="L349" s="15"/>
    </row>
    <row r="350" spans="12:12" x14ac:dyDescent="0.2">
      <c r="L350" s="15"/>
    </row>
    <row r="351" spans="12:12" x14ac:dyDescent="0.2">
      <c r="L351" s="15"/>
    </row>
    <row r="352" spans="12:12" x14ac:dyDescent="0.2">
      <c r="L352" s="15"/>
    </row>
    <row r="353" spans="12:12" x14ac:dyDescent="0.2">
      <c r="L353" s="15"/>
    </row>
    <row r="354" spans="12:12" x14ac:dyDescent="0.2">
      <c r="L354" s="15"/>
    </row>
    <row r="355" spans="12:12" x14ac:dyDescent="0.2">
      <c r="L355" s="15"/>
    </row>
    <row r="356" spans="12:12" x14ac:dyDescent="0.2">
      <c r="L356" s="15"/>
    </row>
    <row r="357" spans="12:12" x14ac:dyDescent="0.2">
      <c r="L357" s="15"/>
    </row>
    <row r="358" spans="12:12" x14ac:dyDescent="0.2">
      <c r="L358" s="15"/>
    </row>
    <row r="359" spans="12:12" x14ac:dyDescent="0.2">
      <c r="L359" s="15"/>
    </row>
    <row r="360" spans="12:12" x14ac:dyDescent="0.2">
      <c r="L360" s="15"/>
    </row>
    <row r="361" spans="12:12" x14ac:dyDescent="0.2">
      <c r="L361" s="15"/>
    </row>
    <row r="362" spans="12:12" x14ac:dyDescent="0.2">
      <c r="L362" s="15"/>
    </row>
    <row r="363" spans="12:12" x14ac:dyDescent="0.2">
      <c r="L363" s="15"/>
    </row>
    <row r="364" spans="12:12" x14ac:dyDescent="0.2">
      <c r="L364" s="15"/>
    </row>
    <row r="365" spans="12:12" x14ac:dyDescent="0.2">
      <c r="L365" s="15"/>
    </row>
    <row r="366" spans="12:12" x14ac:dyDescent="0.2">
      <c r="L366" s="15"/>
    </row>
    <row r="367" spans="12:12" x14ac:dyDescent="0.2">
      <c r="L367" s="15"/>
    </row>
    <row r="368" spans="12:12" x14ac:dyDescent="0.2">
      <c r="L368" s="15"/>
    </row>
    <row r="369" spans="12:12" x14ac:dyDescent="0.2">
      <c r="L369" s="15"/>
    </row>
    <row r="370" spans="12:12" x14ac:dyDescent="0.2">
      <c r="L370" s="15"/>
    </row>
    <row r="371" spans="12:12" x14ac:dyDescent="0.2">
      <c r="L371" s="15"/>
    </row>
    <row r="372" spans="12:12" x14ac:dyDescent="0.2">
      <c r="L372" s="15"/>
    </row>
    <row r="373" spans="12:12" x14ac:dyDescent="0.2">
      <c r="L373" s="15"/>
    </row>
    <row r="374" spans="12:12" x14ac:dyDescent="0.2">
      <c r="L374" s="15"/>
    </row>
    <row r="375" spans="12:12" x14ac:dyDescent="0.2">
      <c r="L375" s="15"/>
    </row>
    <row r="376" spans="12:12" x14ac:dyDescent="0.2">
      <c r="L376" s="15"/>
    </row>
    <row r="377" spans="12:12" x14ac:dyDescent="0.2">
      <c r="L377" s="15"/>
    </row>
    <row r="378" spans="12:12" x14ac:dyDescent="0.2">
      <c r="L378" s="15"/>
    </row>
    <row r="379" spans="12:12" x14ac:dyDescent="0.2">
      <c r="L379" s="15"/>
    </row>
    <row r="380" spans="12:12" x14ac:dyDescent="0.2">
      <c r="L380" s="15"/>
    </row>
    <row r="381" spans="12:12" x14ac:dyDescent="0.2">
      <c r="L381" s="15"/>
    </row>
    <row r="382" spans="12:12" x14ac:dyDescent="0.2">
      <c r="L382" s="15"/>
    </row>
    <row r="383" spans="12:12" x14ac:dyDescent="0.2">
      <c r="L383" s="15"/>
    </row>
    <row r="384" spans="12:12" x14ac:dyDescent="0.2">
      <c r="L384" s="15"/>
    </row>
    <row r="385" spans="12:12" x14ac:dyDescent="0.2">
      <c r="L385" s="15"/>
    </row>
    <row r="386" spans="12:12" x14ac:dyDescent="0.2">
      <c r="L386" s="15"/>
    </row>
    <row r="387" spans="12:12" x14ac:dyDescent="0.2">
      <c r="L387" s="15"/>
    </row>
    <row r="388" spans="12:12" x14ac:dyDescent="0.2">
      <c r="L388" s="15"/>
    </row>
    <row r="389" spans="12:12" x14ac:dyDescent="0.2">
      <c r="L389" s="15"/>
    </row>
    <row r="390" spans="12:12" x14ac:dyDescent="0.2">
      <c r="L390" s="15"/>
    </row>
    <row r="391" spans="12:12" x14ac:dyDescent="0.2">
      <c r="L391" s="15"/>
    </row>
    <row r="392" spans="12:12" x14ac:dyDescent="0.2">
      <c r="L392" s="15"/>
    </row>
    <row r="393" spans="12:12" x14ac:dyDescent="0.2">
      <c r="L393" s="15"/>
    </row>
    <row r="394" spans="12:12" x14ac:dyDescent="0.2">
      <c r="L394" s="15"/>
    </row>
    <row r="395" spans="12:12" x14ac:dyDescent="0.2">
      <c r="L395" s="15"/>
    </row>
    <row r="396" spans="12:12" x14ac:dyDescent="0.2">
      <c r="L396" s="15"/>
    </row>
    <row r="397" spans="12:12" x14ac:dyDescent="0.2">
      <c r="L397" s="15"/>
    </row>
    <row r="398" spans="12:12" x14ac:dyDescent="0.2">
      <c r="L398" s="15"/>
    </row>
    <row r="399" spans="12:12" x14ac:dyDescent="0.2">
      <c r="L399" s="15"/>
    </row>
    <row r="400" spans="12:12" x14ac:dyDescent="0.2">
      <c r="L400" s="15"/>
    </row>
    <row r="401" spans="12:12" x14ac:dyDescent="0.2">
      <c r="L401" s="15"/>
    </row>
    <row r="402" spans="12:12" x14ac:dyDescent="0.2">
      <c r="L402" s="15"/>
    </row>
    <row r="403" spans="12:12" x14ac:dyDescent="0.2">
      <c r="L403" s="15"/>
    </row>
    <row r="404" spans="12:12" x14ac:dyDescent="0.2">
      <c r="L404" s="15"/>
    </row>
    <row r="405" spans="12:12" x14ac:dyDescent="0.2">
      <c r="L405" s="15"/>
    </row>
    <row r="406" spans="12:12" x14ac:dyDescent="0.2">
      <c r="L406" s="15"/>
    </row>
    <row r="407" spans="12:12" x14ac:dyDescent="0.2">
      <c r="L407" s="15"/>
    </row>
    <row r="408" spans="12:12" x14ac:dyDescent="0.2">
      <c r="L408" s="15"/>
    </row>
    <row r="409" spans="12:12" x14ac:dyDescent="0.2">
      <c r="L409" s="15"/>
    </row>
    <row r="410" spans="12:12" x14ac:dyDescent="0.2">
      <c r="L410" s="15"/>
    </row>
    <row r="411" spans="12:12" x14ac:dyDescent="0.2">
      <c r="L411" s="15"/>
    </row>
    <row r="412" spans="12:12" x14ac:dyDescent="0.2">
      <c r="L412" s="15"/>
    </row>
    <row r="413" spans="12:12" x14ac:dyDescent="0.2">
      <c r="L413" s="15"/>
    </row>
    <row r="414" spans="12:12" x14ac:dyDescent="0.2">
      <c r="L414" s="15"/>
    </row>
    <row r="415" spans="12:12" x14ac:dyDescent="0.2">
      <c r="L415" s="15"/>
    </row>
    <row r="416" spans="12:12" x14ac:dyDescent="0.2">
      <c r="L416" s="15"/>
    </row>
    <row r="417" spans="12:12" x14ac:dyDescent="0.2">
      <c r="L417" s="15"/>
    </row>
    <row r="418" spans="12:12" x14ac:dyDescent="0.2">
      <c r="L418" s="15"/>
    </row>
    <row r="419" spans="12:12" x14ac:dyDescent="0.2">
      <c r="L419" s="15"/>
    </row>
    <row r="420" spans="12:12" x14ac:dyDescent="0.2">
      <c r="L420" s="15"/>
    </row>
    <row r="421" spans="12:12" x14ac:dyDescent="0.2">
      <c r="L421" s="15"/>
    </row>
    <row r="422" spans="12:12" x14ac:dyDescent="0.2">
      <c r="L422" s="15"/>
    </row>
    <row r="423" spans="12:12" x14ac:dyDescent="0.2">
      <c r="L423" s="15"/>
    </row>
    <row r="424" spans="12:12" x14ac:dyDescent="0.2">
      <c r="L424" s="15"/>
    </row>
    <row r="425" spans="12:12" x14ac:dyDescent="0.2">
      <c r="L425" s="15"/>
    </row>
    <row r="426" spans="12:12" x14ac:dyDescent="0.2">
      <c r="L426" s="15"/>
    </row>
    <row r="427" spans="12:12" x14ac:dyDescent="0.2">
      <c r="L427" s="15"/>
    </row>
    <row r="428" spans="12:12" x14ac:dyDescent="0.2">
      <c r="L428" s="15"/>
    </row>
    <row r="429" spans="12:12" x14ac:dyDescent="0.2">
      <c r="L429" s="15"/>
    </row>
    <row r="430" spans="12:12" x14ac:dyDescent="0.2">
      <c r="L430" s="15"/>
    </row>
    <row r="431" spans="12:12" x14ac:dyDescent="0.2">
      <c r="L431" s="15"/>
    </row>
    <row r="432" spans="12:12" x14ac:dyDescent="0.2">
      <c r="L432" s="15"/>
    </row>
    <row r="433" spans="12:12" x14ac:dyDescent="0.2">
      <c r="L433" s="15"/>
    </row>
    <row r="434" spans="12:12" x14ac:dyDescent="0.2">
      <c r="L434" s="15"/>
    </row>
    <row r="435" spans="12:12" x14ac:dyDescent="0.2">
      <c r="L435" s="15"/>
    </row>
    <row r="436" spans="12:12" x14ac:dyDescent="0.2">
      <c r="L436" s="15"/>
    </row>
    <row r="437" spans="12:12" x14ac:dyDescent="0.2">
      <c r="L437" s="15"/>
    </row>
    <row r="438" spans="12:12" x14ac:dyDescent="0.2">
      <c r="L438" s="15"/>
    </row>
    <row r="439" spans="12:12" x14ac:dyDescent="0.2">
      <c r="L439" s="15"/>
    </row>
    <row r="440" spans="12:12" x14ac:dyDescent="0.2">
      <c r="L440" s="15"/>
    </row>
    <row r="441" spans="12:12" x14ac:dyDescent="0.2">
      <c r="L441" s="15"/>
    </row>
    <row r="442" spans="12:12" x14ac:dyDescent="0.2">
      <c r="L442" s="15"/>
    </row>
    <row r="443" spans="12:12" x14ac:dyDescent="0.2">
      <c r="L443" s="15"/>
    </row>
    <row r="444" spans="12:12" x14ac:dyDescent="0.2">
      <c r="L444" s="15"/>
    </row>
    <row r="445" spans="12:12" x14ac:dyDescent="0.2">
      <c r="L445" s="15"/>
    </row>
    <row r="446" spans="12:12" x14ac:dyDescent="0.2">
      <c r="L446" s="15"/>
    </row>
    <row r="447" spans="12:12" x14ac:dyDescent="0.2">
      <c r="L447" s="15"/>
    </row>
    <row r="448" spans="12:12" x14ac:dyDescent="0.2">
      <c r="L448" s="15"/>
    </row>
    <row r="449" spans="12:12" x14ac:dyDescent="0.2">
      <c r="L449" s="15"/>
    </row>
    <row r="450" spans="12:12" x14ac:dyDescent="0.2">
      <c r="L450" s="15"/>
    </row>
    <row r="451" spans="12:12" x14ac:dyDescent="0.2">
      <c r="L451" s="15"/>
    </row>
    <row r="452" spans="12:12" x14ac:dyDescent="0.2">
      <c r="L452" s="15"/>
    </row>
    <row r="453" spans="12:12" x14ac:dyDescent="0.2">
      <c r="L453" s="15"/>
    </row>
    <row r="454" spans="12:12" x14ac:dyDescent="0.2">
      <c r="L454" s="15"/>
    </row>
    <row r="455" spans="12:12" x14ac:dyDescent="0.2">
      <c r="L455" s="15"/>
    </row>
    <row r="456" spans="12:12" x14ac:dyDescent="0.2">
      <c r="L456" s="15"/>
    </row>
    <row r="457" spans="12:12" x14ac:dyDescent="0.2">
      <c r="L457" s="15"/>
    </row>
    <row r="458" spans="12:12" x14ac:dyDescent="0.2">
      <c r="L458" s="15"/>
    </row>
    <row r="459" spans="12:12" x14ac:dyDescent="0.2">
      <c r="L459" s="15"/>
    </row>
    <row r="460" spans="12:12" x14ac:dyDescent="0.2">
      <c r="L460" s="15"/>
    </row>
    <row r="461" spans="12:12" x14ac:dyDescent="0.2">
      <c r="L461" s="15"/>
    </row>
    <row r="462" spans="12:12" x14ac:dyDescent="0.2">
      <c r="L462" s="15"/>
    </row>
    <row r="463" spans="12:12" x14ac:dyDescent="0.2">
      <c r="L463" s="15"/>
    </row>
    <row r="464" spans="12:12" x14ac:dyDescent="0.2">
      <c r="L464" s="15"/>
    </row>
    <row r="465" spans="12:12" x14ac:dyDescent="0.2">
      <c r="L465" s="15"/>
    </row>
    <row r="466" spans="12:12" x14ac:dyDescent="0.2">
      <c r="L466" s="15"/>
    </row>
    <row r="467" spans="12:12" x14ac:dyDescent="0.2">
      <c r="L467" s="15"/>
    </row>
    <row r="468" spans="12:12" x14ac:dyDescent="0.2">
      <c r="L468" s="15"/>
    </row>
    <row r="469" spans="12:12" x14ac:dyDescent="0.2">
      <c r="L469" s="15"/>
    </row>
    <row r="470" spans="12:12" x14ac:dyDescent="0.2">
      <c r="L470" s="15"/>
    </row>
    <row r="471" spans="12:12" x14ac:dyDescent="0.2">
      <c r="L471" s="15"/>
    </row>
    <row r="472" spans="12:12" x14ac:dyDescent="0.2">
      <c r="L472" s="15"/>
    </row>
    <row r="473" spans="12:12" x14ac:dyDescent="0.2">
      <c r="L473" s="15"/>
    </row>
    <row r="474" spans="12:12" x14ac:dyDescent="0.2">
      <c r="L474" s="15"/>
    </row>
    <row r="475" spans="12:12" x14ac:dyDescent="0.2">
      <c r="L475" s="15"/>
    </row>
    <row r="476" spans="12:12" x14ac:dyDescent="0.2">
      <c r="L476" s="15"/>
    </row>
    <row r="477" spans="12:12" x14ac:dyDescent="0.2">
      <c r="L477" s="15"/>
    </row>
    <row r="478" spans="12:12" x14ac:dyDescent="0.2">
      <c r="L478" s="15"/>
    </row>
    <row r="479" spans="12:12" x14ac:dyDescent="0.2">
      <c r="L479" s="15"/>
    </row>
    <row r="480" spans="12:12" x14ac:dyDescent="0.2">
      <c r="L480" s="15"/>
    </row>
    <row r="481" spans="12:12" x14ac:dyDescent="0.2">
      <c r="L481" s="15"/>
    </row>
    <row r="482" spans="12:12" x14ac:dyDescent="0.2">
      <c r="L482" s="15"/>
    </row>
    <row r="483" spans="12:12" x14ac:dyDescent="0.2">
      <c r="L483" s="15"/>
    </row>
    <row r="484" spans="12:12" x14ac:dyDescent="0.2">
      <c r="L484" s="15"/>
    </row>
    <row r="485" spans="12:12" x14ac:dyDescent="0.2">
      <c r="L485" s="15"/>
    </row>
    <row r="486" spans="12:12" x14ac:dyDescent="0.2">
      <c r="L486" s="15"/>
    </row>
    <row r="487" spans="12:12" x14ac:dyDescent="0.2">
      <c r="L487" s="15"/>
    </row>
    <row r="488" spans="12:12" x14ac:dyDescent="0.2">
      <c r="L488" s="15"/>
    </row>
    <row r="489" spans="12:12" x14ac:dyDescent="0.2">
      <c r="L489" s="15"/>
    </row>
    <row r="490" spans="12:12" x14ac:dyDescent="0.2">
      <c r="L490" s="15"/>
    </row>
    <row r="491" spans="12:12" x14ac:dyDescent="0.2">
      <c r="L491" s="15"/>
    </row>
    <row r="492" spans="12:12" x14ac:dyDescent="0.2">
      <c r="L492" s="15"/>
    </row>
    <row r="493" spans="12:12" x14ac:dyDescent="0.2">
      <c r="L493" s="15"/>
    </row>
    <row r="494" spans="12:12" x14ac:dyDescent="0.2">
      <c r="L494" s="15"/>
    </row>
    <row r="495" spans="12:12" x14ac:dyDescent="0.2">
      <c r="L495" s="15"/>
    </row>
    <row r="496" spans="12:12" x14ac:dyDescent="0.2">
      <c r="L496" s="15"/>
    </row>
    <row r="497" spans="12:12" x14ac:dyDescent="0.2">
      <c r="L497" s="15"/>
    </row>
    <row r="498" spans="12:12" x14ac:dyDescent="0.2">
      <c r="L498" s="15"/>
    </row>
    <row r="499" spans="12:12" x14ac:dyDescent="0.2">
      <c r="L499" s="15"/>
    </row>
    <row r="500" spans="12:12" x14ac:dyDescent="0.2">
      <c r="L500" s="15"/>
    </row>
    <row r="501" spans="12:12" x14ac:dyDescent="0.2">
      <c r="L501" s="15"/>
    </row>
    <row r="502" spans="12:12" x14ac:dyDescent="0.2">
      <c r="L502" s="15"/>
    </row>
    <row r="503" spans="12:12" x14ac:dyDescent="0.2">
      <c r="L503" s="15"/>
    </row>
    <row r="504" spans="12:12" x14ac:dyDescent="0.2">
      <c r="L504" s="15"/>
    </row>
    <row r="505" spans="12:12" x14ac:dyDescent="0.2">
      <c r="L505" s="15"/>
    </row>
    <row r="506" spans="12:12" x14ac:dyDescent="0.2">
      <c r="L506" s="15"/>
    </row>
    <row r="507" spans="12:12" x14ac:dyDescent="0.2">
      <c r="L507" s="15"/>
    </row>
    <row r="508" spans="12:12" x14ac:dyDescent="0.2">
      <c r="L508" s="15"/>
    </row>
    <row r="509" spans="12:12" x14ac:dyDescent="0.2">
      <c r="L509" s="15"/>
    </row>
    <row r="510" spans="12:12" x14ac:dyDescent="0.2">
      <c r="L510" s="15"/>
    </row>
    <row r="511" spans="12:12" x14ac:dyDescent="0.2">
      <c r="L511" s="15"/>
    </row>
    <row r="512" spans="12:12" x14ac:dyDescent="0.2">
      <c r="L512" s="15"/>
    </row>
    <row r="513" spans="12:12" x14ac:dyDescent="0.2">
      <c r="L513" s="15"/>
    </row>
    <row r="514" spans="12:12" x14ac:dyDescent="0.2">
      <c r="L514" s="15"/>
    </row>
    <row r="515" spans="12:12" x14ac:dyDescent="0.2">
      <c r="L515" s="15"/>
    </row>
    <row r="516" spans="12:12" x14ac:dyDescent="0.2">
      <c r="L516" s="15"/>
    </row>
    <row r="517" spans="12:12" x14ac:dyDescent="0.2">
      <c r="L517" s="15"/>
    </row>
    <row r="518" spans="12:12" x14ac:dyDescent="0.2">
      <c r="L518" s="15"/>
    </row>
    <row r="519" spans="12:12" x14ac:dyDescent="0.2">
      <c r="L519" s="15"/>
    </row>
    <row r="520" spans="12:12" x14ac:dyDescent="0.2">
      <c r="L520" s="15"/>
    </row>
    <row r="521" spans="12:12" x14ac:dyDescent="0.2">
      <c r="L521" s="15"/>
    </row>
    <row r="522" spans="12:12" x14ac:dyDescent="0.2">
      <c r="L522" s="15"/>
    </row>
    <row r="523" spans="12:12" x14ac:dyDescent="0.2">
      <c r="L523" s="15"/>
    </row>
    <row r="524" spans="12:12" x14ac:dyDescent="0.2">
      <c r="L524" s="15"/>
    </row>
    <row r="525" spans="12:12" x14ac:dyDescent="0.2">
      <c r="L525" s="15"/>
    </row>
    <row r="526" spans="12:12" x14ac:dyDescent="0.2">
      <c r="L526" s="15"/>
    </row>
    <row r="527" spans="12:12" x14ac:dyDescent="0.2">
      <c r="L527" s="15"/>
    </row>
    <row r="528" spans="12:12" x14ac:dyDescent="0.2">
      <c r="L528" s="15"/>
    </row>
    <row r="529" spans="12:12" x14ac:dyDescent="0.2">
      <c r="L529" s="15"/>
    </row>
    <row r="530" spans="12:12" x14ac:dyDescent="0.2">
      <c r="L530" s="15"/>
    </row>
    <row r="531" spans="12:12" x14ac:dyDescent="0.2">
      <c r="L531" s="15"/>
    </row>
    <row r="532" spans="12:12" x14ac:dyDescent="0.2">
      <c r="L532" s="15"/>
    </row>
    <row r="533" spans="12:12" x14ac:dyDescent="0.2">
      <c r="L533" s="15"/>
    </row>
    <row r="534" spans="12:12" x14ac:dyDescent="0.2">
      <c r="L534" s="15"/>
    </row>
    <row r="535" spans="12:12" x14ac:dyDescent="0.2">
      <c r="L535" s="15"/>
    </row>
    <row r="536" spans="12:12" x14ac:dyDescent="0.2">
      <c r="L536" s="15"/>
    </row>
    <row r="537" spans="12:12" x14ac:dyDescent="0.2">
      <c r="L537" s="15"/>
    </row>
    <row r="538" spans="12:12" x14ac:dyDescent="0.2">
      <c r="L538" s="15"/>
    </row>
    <row r="539" spans="12:12" x14ac:dyDescent="0.2">
      <c r="L539" s="15"/>
    </row>
    <row r="540" spans="12:12" x14ac:dyDescent="0.2">
      <c r="L540" s="15"/>
    </row>
    <row r="541" spans="12:12" x14ac:dyDescent="0.2">
      <c r="L541" s="15"/>
    </row>
    <row r="542" spans="12:12" x14ac:dyDescent="0.2">
      <c r="L542" s="15"/>
    </row>
    <row r="543" spans="12:12" x14ac:dyDescent="0.2">
      <c r="L543" s="15"/>
    </row>
    <row r="544" spans="12:12" x14ac:dyDescent="0.2">
      <c r="L544" s="15"/>
    </row>
    <row r="545" spans="12:12" x14ac:dyDescent="0.2">
      <c r="L545" s="15"/>
    </row>
    <row r="546" spans="12:12" x14ac:dyDescent="0.2">
      <c r="L546" s="15"/>
    </row>
    <row r="547" spans="12:12" x14ac:dyDescent="0.2">
      <c r="L547" s="15"/>
    </row>
    <row r="548" spans="12:12" x14ac:dyDescent="0.2">
      <c r="L548" s="15"/>
    </row>
    <row r="549" spans="12:12" x14ac:dyDescent="0.2">
      <c r="L549" s="15"/>
    </row>
    <row r="550" spans="12:12" x14ac:dyDescent="0.2">
      <c r="L550" s="15"/>
    </row>
    <row r="551" spans="12:12" x14ac:dyDescent="0.2">
      <c r="L551" s="15"/>
    </row>
    <row r="552" spans="12:12" x14ac:dyDescent="0.2">
      <c r="L552" s="15"/>
    </row>
    <row r="553" spans="12:12" x14ac:dyDescent="0.2">
      <c r="L553" s="15"/>
    </row>
    <row r="554" spans="12:12" x14ac:dyDescent="0.2">
      <c r="L554" s="15"/>
    </row>
    <row r="555" spans="12:12" x14ac:dyDescent="0.2">
      <c r="L555" s="15"/>
    </row>
    <row r="556" spans="12:12" x14ac:dyDescent="0.2">
      <c r="L556" s="15"/>
    </row>
    <row r="557" spans="12:12" x14ac:dyDescent="0.2">
      <c r="L557" s="15"/>
    </row>
    <row r="558" spans="12:12" x14ac:dyDescent="0.2">
      <c r="L558" s="15"/>
    </row>
    <row r="559" spans="12:12" x14ac:dyDescent="0.2">
      <c r="L559" s="15"/>
    </row>
    <row r="560" spans="12:12" x14ac:dyDescent="0.2">
      <c r="L560" s="15"/>
    </row>
    <row r="561" spans="12:12" x14ac:dyDescent="0.2">
      <c r="L561" s="15"/>
    </row>
    <row r="562" spans="12:12" x14ac:dyDescent="0.2">
      <c r="L562" s="15"/>
    </row>
    <row r="563" spans="12:12" x14ac:dyDescent="0.2">
      <c r="L563" s="15"/>
    </row>
    <row r="564" spans="12:12" x14ac:dyDescent="0.2">
      <c r="L564" s="15"/>
    </row>
    <row r="565" spans="12:12" x14ac:dyDescent="0.2">
      <c r="L565" s="15"/>
    </row>
    <row r="566" spans="12:12" x14ac:dyDescent="0.2">
      <c r="L566" s="15"/>
    </row>
    <row r="567" spans="12:12" x14ac:dyDescent="0.2">
      <c r="L567" s="15"/>
    </row>
    <row r="568" spans="12:12" x14ac:dyDescent="0.2">
      <c r="L568" s="15"/>
    </row>
    <row r="569" spans="12:12" x14ac:dyDescent="0.2">
      <c r="L569" s="15"/>
    </row>
    <row r="570" spans="12:12" x14ac:dyDescent="0.2">
      <c r="L570" s="15"/>
    </row>
    <row r="571" spans="12:12" x14ac:dyDescent="0.2">
      <c r="L571" s="15"/>
    </row>
    <row r="572" spans="12:12" x14ac:dyDescent="0.2">
      <c r="L572" s="15"/>
    </row>
    <row r="573" spans="12:12" x14ac:dyDescent="0.2">
      <c r="L573" s="15"/>
    </row>
    <row r="574" spans="12:12" x14ac:dyDescent="0.2">
      <c r="L574" s="15"/>
    </row>
    <row r="575" spans="12:12" x14ac:dyDescent="0.2">
      <c r="L575" s="15"/>
    </row>
    <row r="576" spans="12:12" x14ac:dyDescent="0.2">
      <c r="L576" s="15"/>
    </row>
    <row r="577" spans="12:12" x14ac:dyDescent="0.2">
      <c r="L577" s="15"/>
    </row>
    <row r="578" spans="12:12" x14ac:dyDescent="0.2">
      <c r="L578" s="15"/>
    </row>
    <row r="579" spans="12:12" x14ac:dyDescent="0.2">
      <c r="L579" s="15"/>
    </row>
    <row r="580" spans="12:12" x14ac:dyDescent="0.2">
      <c r="L580" s="15"/>
    </row>
    <row r="581" spans="12:12" x14ac:dyDescent="0.2">
      <c r="L581" s="15"/>
    </row>
    <row r="582" spans="12:12" x14ac:dyDescent="0.2">
      <c r="L582" s="15"/>
    </row>
    <row r="583" spans="12:12" x14ac:dyDescent="0.2">
      <c r="L583" s="15"/>
    </row>
    <row r="584" spans="12:12" x14ac:dyDescent="0.2">
      <c r="L584" s="15"/>
    </row>
    <row r="585" spans="12:12" x14ac:dyDescent="0.2">
      <c r="L585" s="15"/>
    </row>
    <row r="586" spans="12:12" x14ac:dyDescent="0.2">
      <c r="L586" s="15"/>
    </row>
    <row r="587" spans="12:12" x14ac:dyDescent="0.2">
      <c r="L587" s="15"/>
    </row>
    <row r="588" spans="12:12" x14ac:dyDescent="0.2">
      <c r="L588" s="15"/>
    </row>
    <row r="589" spans="12:12" x14ac:dyDescent="0.2">
      <c r="L589" s="15"/>
    </row>
    <row r="590" spans="12:12" x14ac:dyDescent="0.2">
      <c r="L590" s="15"/>
    </row>
    <row r="591" spans="12:12" x14ac:dyDescent="0.2">
      <c r="L591" s="15"/>
    </row>
    <row r="592" spans="12:12" x14ac:dyDescent="0.2">
      <c r="L592" s="15"/>
    </row>
    <row r="593" spans="12:12" x14ac:dyDescent="0.2">
      <c r="L593" s="15"/>
    </row>
    <row r="594" spans="12:12" x14ac:dyDescent="0.2">
      <c r="L594" s="15"/>
    </row>
    <row r="595" spans="12:12" x14ac:dyDescent="0.2">
      <c r="L595" s="15"/>
    </row>
    <row r="596" spans="12:12" x14ac:dyDescent="0.2">
      <c r="L596" s="15"/>
    </row>
    <row r="597" spans="12:12" x14ac:dyDescent="0.2">
      <c r="L597" s="15"/>
    </row>
    <row r="598" spans="12:12" x14ac:dyDescent="0.2">
      <c r="L598" s="15"/>
    </row>
    <row r="599" spans="12:12" x14ac:dyDescent="0.2">
      <c r="L599" s="15"/>
    </row>
    <row r="600" spans="12:12" x14ac:dyDescent="0.2">
      <c r="L600" s="15"/>
    </row>
    <row r="601" spans="12:12" x14ac:dyDescent="0.2">
      <c r="L601" s="15"/>
    </row>
    <row r="602" spans="12:12" x14ac:dyDescent="0.2">
      <c r="L602" s="15"/>
    </row>
    <row r="603" spans="12:12" x14ac:dyDescent="0.2">
      <c r="L603" s="15"/>
    </row>
    <row r="604" spans="12:12" x14ac:dyDescent="0.2">
      <c r="L604" s="15"/>
    </row>
    <row r="605" spans="12:12" x14ac:dyDescent="0.2">
      <c r="L605" s="15"/>
    </row>
    <row r="606" spans="12:12" x14ac:dyDescent="0.2">
      <c r="L606" s="15"/>
    </row>
    <row r="607" spans="12:12" x14ac:dyDescent="0.2">
      <c r="L607" s="15"/>
    </row>
    <row r="608" spans="12:12" x14ac:dyDescent="0.2">
      <c r="L608" s="15"/>
    </row>
    <row r="609" spans="12:13" x14ac:dyDescent="0.2">
      <c r="L609" s="15"/>
    </row>
    <row r="610" spans="12:13" x14ac:dyDescent="0.2">
      <c r="L610" s="15"/>
    </row>
    <row r="611" spans="12:13" x14ac:dyDescent="0.2">
      <c r="L611" s="15"/>
    </row>
    <row r="612" spans="12:13" x14ac:dyDescent="0.2">
      <c r="L612" s="15"/>
      <c r="M612" s="56"/>
    </row>
  </sheetData>
  <mergeCells count="1">
    <mergeCell ref="C6:D6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activeCell="A9" sqref="A9"/>
      <selection pane="bottomLeft" activeCell="A9" sqref="A9"/>
    </sheetView>
  </sheetViews>
  <sheetFormatPr baseColWidth="10" defaultRowHeight="12.75" x14ac:dyDescent="0.2"/>
  <cols>
    <col min="1" max="1" width="8.7109375" style="10" customWidth="1"/>
    <col min="2" max="4" width="12.5703125" style="10" customWidth="1"/>
    <col min="5" max="7" width="12.5703125" style="11" customWidth="1"/>
    <col min="8" max="11" width="12.5703125" style="10" customWidth="1"/>
    <col min="12" max="12" width="12.5703125" style="11" customWidth="1"/>
    <col min="13" max="256" width="11.42578125" style="11"/>
    <col min="257" max="257" width="8.7109375" style="11" customWidth="1"/>
    <col min="258" max="260" width="12.7109375" style="11" customWidth="1"/>
    <col min="261" max="512" width="11.42578125" style="11"/>
    <col min="513" max="513" width="8.7109375" style="11" customWidth="1"/>
    <col min="514" max="516" width="12.7109375" style="11" customWidth="1"/>
    <col min="517" max="768" width="11.42578125" style="11"/>
    <col min="769" max="769" width="8.7109375" style="11" customWidth="1"/>
    <col min="770" max="772" width="12.7109375" style="11" customWidth="1"/>
    <col min="773" max="1024" width="11.42578125" style="11"/>
    <col min="1025" max="1025" width="8.7109375" style="11" customWidth="1"/>
    <col min="1026" max="1028" width="12.7109375" style="11" customWidth="1"/>
    <col min="1029" max="1280" width="11.42578125" style="11"/>
    <col min="1281" max="1281" width="8.7109375" style="11" customWidth="1"/>
    <col min="1282" max="1284" width="12.7109375" style="11" customWidth="1"/>
    <col min="1285" max="1536" width="11.42578125" style="11"/>
    <col min="1537" max="1537" width="8.7109375" style="11" customWidth="1"/>
    <col min="1538" max="1540" width="12.7109375" style="11" customWidth="1"/>
    <col min="1541" max="1792" width="11.42578125" style="11"/>
    <col min="1793" max="1793" width="8.7109375" style="11" customWidth="1"/>
    <col min="1794" max="1796" width="12.7109375" style="11" customWidth="1"/>
    <col min="1797" max="2048" width="11.42578125" style="11"/>
    <col min="2049" max="2049" width="8.7109375" style="11" customWidth="1"/>
    <col min="2050" max="2052" width="12.7109375" style="11" customWidth="1"/>
    <col min="2053" max="2304" width="11.42578125" style="11"/>
    <col min="2305" max="2305" width="8.7109375" style="11" customWidth="1"/>
    <col min="2306" max="2308" width="12.7109375" style="11" customWidth="1"/>
    <col min="2309" max="2560" width="11.42578125" style="11"/>
    <col min="2561" max="2561" width="8.7109375" style="11" customWidth="1"/>
    <col min="2562" max="2564" width="12.7109375" style="11" customWidth="1"/>
    <col min="2565" max="2816" width="11.42578125" style="11"/>
    <col min="2817" max="2817" width="8.7109375" style="11" customWidth="1"/>
    <col min="2818" max="2820" width="12.7109375" style="11" customWidth="1"/>
    <col min="2821" max="3072" width="11.42578125" style="11"/>
    <col min="3073" max="3073" width="8.7109375" style="11" customWidth="1"/>
    <col min="3074" max="3076" width="12.7109375" style="11" customWidth="1"/>
    <col min="3077" max="3328" width="11.42578125" style="11"/>
    <col min="3329" max="3329" width="8.7109375" style="11" customWidth="1"/>
    <col min="3330" max="3332" width="12.7109375" style="11" customWidth="1"/>
    <col min="3333" max="3584" width="11.42578125" style="11"/>
    <col min="3585" max="3585" width="8.7109375" style="11" customWidth="1"/>
    <col min="3586" max="3588" width="12.7109375" style="11" customWidth="1"/>
    <col min="3589" max="3840" width="11.42578125" style="11"/>
    <col min="3841" max="3841" width="8.7109375" style="11" customWidth="1"/>
    <col min="3842" max="3844" width="12.7109375" style="11" customWidth="1"/>
    <col min="3845" max="4096" width="11.42578125" style="11"/>
    <col min="4097" max="4097" width="8.7109375" style="11" customWidth="1"/>
    <col min="4098" max="4100" width="12.7109375" style="11" customWidth="1"/>
    <col min="4101" max="4352" width="11.42578125" style="11"/>
    <col min="4353" max="4353" width="8.7109375" style="11" customWidth="1"/>
    <col min="4354" max="4356" width="12.7109375" style="11" customWidth="1"/>
    <col min="4357" max="4608" width="11.42578125" style="11"/>
    <col min="4609" max="4609" width="8.7109375" style="11" customWidth="1"/>
    <col min="4610" max="4612" width="12.7109375" style="11" customWidth="1"/>
    <col min="4613" max="4864" width="11.42578125" style="11"/>
    <col min="4865" max="4865" width="8.7109375" style="11" customWidth="1"/>
    <col min="4866" max="4868" width="12.7109375" style="11" customWidth="1"/>
    <col min="4869" max="5120" width="11.42578125" style="11"/>
    <col min="5121" max="5121" width="8.7109375" style="11" customWidth="1"/>
    <col min="5122" max="5124" width="12.7109375" style="11" customWidth="1"/>
    <col min="5125" max="5376" width="11.42578125" style="11"/>
    <col min="5377" max="5377" width="8.7109375" style="11" customWidth="1"/>
    <col min="5378" max="5380" width="12.7109375" style="11" customWidth="1"/>
    <col min="5381" max="5632" width="11.42578125" style="11"/>
    <col min="5633" max="5633" width="8.7109375" style="11" customWidth="1"/>
    <col min="5634" max="5636" width="12.7109375" style="11" customWidth="1"/>
    <col min="5637" max="5888" width="11.42578125" style="11"/>
    <col min="5889" max="5889" width="8.7109375" style="11" customWidth="1"/>
    <col min="5890" max="5892" width="12.7109375" style="11" customWidth="1"/>
    <col min="5893" max="6144" width="11.42578125" style="11"/>
    <col min="6145" max="6145" width="8.7109375" style="11" customWidth="1"/>
    <col min="6146" max="6148" width="12.7109375" style="11" customWidth="1"/>
    <col min="6149" max="6400" width="11.42578125" style="11"/>
    <col min="6401" max="6401" width="8.7109375" style="11" customWidth="1"/>
    <col min="6402" max="6404" width="12.7109375" style="11" customWidth="1"/>
    <col min="6405" max="6656" width="11.42578125" style="11"/>
    <col min="6657" max="6657" width="8.7109375" style="11" customWidth="1"/>
    <col min="6658" max="6660" width="12.7109375" style="11" customWidth="1"/>
    <col min="6661" max="6912" width="11.42578125" style="11"/>
    <col min="6913" max="6913" width="8.7109375" style="11" customWidth="1"/>
    <col min="6914" max="6916" width="12.7109375" style="11" customWidth="1"/>
    <col min="6917" max="7168" width="11.42578125" style="11"/>
    <col min="7169" max="7169" width="8.7109375" style="11" customWidth="1"/>
    <col min="7170" max="7172" width="12.7109375" style="11" customWidth="1"/>
    <col min="7173" max="7424" width="11.42578125" style="11"/>
    <col min="7425" max="7425" width="8.7109375" style="11" customWidth="1"/>
    <col min="7426" max="7428" width="12.7109375" style="11" customWidth="1"/>
    <col min="7429" max="7680" width="11.42578125" style="11"/>
    <col min="7681" max="7681" width="8.7109375" style="11" customWidth="1"/>
    <col min="7682" max="7684" width="12.7109375" style="11" customWidth="1"/>
    <col min="7685" max="7936" width="11.42578125" style="11"/>
    <col min="7937" max="7937" width="8.7109375" style="11" customWidth="1"/>
    <col min="7938" max="7940" width="12.7109375" style="11" customWidth="1"/>
    <col min="7941" max="8192" width="11.42578125" style="11"/>
    <col min="8193" max="8193" width="8.7109375" style="11" customWidth="1"/>
    <col min="8194" max="8196" width="12.7109375" style="11" customWidth="1"/>
    <col min="8197" max="8448" width="11.42578125" style="11"/>
    <col min="8449" max="8449" width="8.7109375" style="11" customWidth="1"/>
    <col min="8450" max="8452" width="12.7109375" style="11" customWidth="1"/>
    <col min="8453" max="8704" width="11.42578125" style="11"/>
    <col min="8705" max="8705" width="8.7109375" style="11" customWidth="1"/>
    <col min="8706" max="8708" width="12.7109375" style="11" customWidth="1"/>
    <col min="8709" max="8960" width="11.42578125" style="11"/>
    <col min="8961" max="8961" width="8.7109375" style="11" customWidth="1"/>
    <col min="8962" max="8964" width="12.7109375" style="11" customWidth="1"/>
    <col min="8965" max="9216" width="11.42578125" style="11"/>
    <col min="9217" max="9217" width="8.7109375" style="11" customWidth="1"/>
    <col min="9218" max="9220" width="12.7109375" style="11" customWidth="1"/>
    <col min="9221" max="9472" width="11.42578125" style="11"/>
    <col min="9473" max="9473" width="8.7109375" style="11" customWidth="1"/>
    <col min="9474" max="9476" width="12.7109375" style="11" customWidth="1"/>
    <col min="9477" max="9728" width="11.42578125" style="11"/>
    <col min="9729" max="9729" width="8.7109375" style="11" customWidth="1"/>
    <col min="9730" max="9732" width="12.7109375" style="11" customWidth="1"/>
    <col min="9733" max="9984" width="11.42578125" style="11"/>
    <col min="9985" max="9985" width="8.7109375" style="11" customWidth="1"/>
    <col min="9986" max="9988" width="12.7109375" style="11" customWidth="1"/>
    <col min="9989" max="10240" width="11.42578125" style="11"/>
    <col min="10241" max="10241" width="8.7109375" style="11" customWidth="1"/>
    <col min="10242" max="10244" width="12.7109375" style="11" customWidth="1"/>
    <col min="10245" max="10496" width="11.42578125" style="11"/>
    <col min="10497" max="10497" width="8.7109375" style="11" customWidth="1"/>
    <col min="10498" max="10500" width="12.7109375" style="11" customWidth="1"/>
    <col min="10501" max="10752" width="11.42578125" style="11"/>
    <col min="10753" max="10753" width="8.7109375" style="11" customWidth="1"/>
    <col min="10754" max="10756" width="12.7109375" style="11" customWidth="1"/>
    <col min="10757" max="11008" width="11.42578125" style="11"/>
    <col min="11009" max="11009" width="8.7109375" style="11" customWidth="1"/>
    <col min="11010" max="11012" width="12.7109375" style="11" customWidth="1"/>
    <col min="11013" max="11264" width="11.42578125" style="11"/>
    <col min="11265" max="11265" width="8.7109375" style="11" customWidth="1"/>
    <col min="11266" max="11268" width="12.7109375" style="11" customWidth="1"/>
    <col min="11269" max="11520" width="11.42578125" style="11"/>
    <col min="11521" max="11521" width="8.7109375" style="11" customWidth="1"/>
    <col min="11522" max="11524" width="12.7109375" style="11" customWidth="1"/>
    <col min="11525" max="11776" width="11.42578125" style="11"/>
    <col min="11777" max="11777" width="8.7109375" style="11" customWidth="1"/>
    <col min="11778" max="11780" width="12.7109375" style="11" customWidth="1"/>
    <col min="11781" max="12032" width="11.42578125" style="11"/>
    <col min="12033" max="12033" width="8.7109375" style="11" customWidth="1"/>
    <col min="12034" max="12036" width="12.7109375" style="11" customWidth="1"/>
    <col min="12037" max="12288" width="11.42578125" style="11"/>
    <col min="12289" max="12289" width="8.7109375" style="11" customWidth="1"/>
    <col min="12290" max="12292" width="12.7109375" style="11" customWidth="1"/>
    <col min="12293" max="12544" width="11.42578125" style="11"/>
    <col min="12545" max="12545" width="8.7109375" style="11" customWidth="1"/>
    <col min="12546" max="12548" width="12.7109375" style="11" customWidth="1"/>
    <col min="12549" max="12800" width="11.42578125" style="11"/>
    <col min="12801" max="12801" width="8.7109375" style="11" customWidth="1"/>
    <col min="12802" max="12804" width="12.7109375" style="11" customWidth="1"/>
    <col min="12805" max="13056" width="11.42578125" style="11"/>
    <col min="13057" max="13057" width="8.7109375" style="11" customWidth="1"/>
    <col min="13058" max="13060" width="12.7109375" style="11" customWidth="1"/>
    <col min="13061" max="13312" width="11.42578125" style="11"/>
    <col min="13313" max="13313" width="8.7109375" style="11" customWidth="1"/>
    <col min="13314" max="13316" width="12.7109375" style="11" customWidth="1"/>
    <col min="13317" max="13568" width="11.42578125" style="11"/>
    <col min="13569" max="13569" width="8.7109375" style="11" customWidth="1"/>
    <col min="13570" max="13572" width="12.7109375" style="11" customWidth="1"/>
    <col min="13573" max="13824" width="11.42578125" style="11"/>
    <col min="13825" max="13825" width="8.7109375" style="11" customWidth="1"/>
    <col min="13826" max="13828" width="12.7109375" style="11" customWidth="1"/>
    <col min="13829" max="14080" width="11.42578125" style="11"/>
    <col min="14081" max="14081" width="8.7109375" style="11" customWidth="1"/>
    <col min="14082" max="14084" width="12.7109375" style="11" customWidth="1"/>
    <col min="14085" max="14336" width="11.42578125" style="11"/>
    <col min="14337" max="14337" width="8.7109375" style="11" customWidth="1"/>
    <col min="14338" max="14340" width="12.7109375" style="11" customWidth="1"/>
    <col min="14341" max="14592" width="11.42578125" style="11"/>
    <col min="14593" max="14593" width="8.7109375" style="11" customWidth="1"/>
    <col min="14594" max="14596" width="12.7109375" style="11" customWidth="1"/>
    <col min="14597" max="14848" width="11.42578125" style="11"/>
    <col min="14849" max="14849" width="8.7109375" style="11" customWidth="1"/>
    <col min="14850" max="14852" width="12.7109375" style="11" customWidth="1"/>
    <col min="14853" max="15104" width="11.42578125" style="11"/>
    <col min="15105" max="15105" width="8.7109375" style="11" customWidth="1"/>
    <col min="15106" max="15108" width="12.7109375" style="11" customWidth="1"/>
    <col min="15109" max="15360" width="11.42578125" style="11"/>
    <col min="15361" max="15361" width="8.7109375" style="11" customWidth="1"/>
    <col min="15362" max="15364" width="12.7109375" style="11" customWidth="1"/>
    <col min="15365" max="15616" width="11.42578125" style="11"/>
    <col min="15617" max="15617" width="8.7109375" style="11" customWidth="1"/>
    <col min="15618" max="15620" width="12.7109375" style="11" customWidth="1"/>
    <col min="15621" max="15872" width="11.42578125" style="11"/>
    <col min="15873" max="15873" width="8.7109375" style="11" customWidth="1"/>
    <col min="15874" max="15876" width="12.7109375" style="11" customWidth="1"/>
    <col min="15877" max="16128" width="11.42578125" style="11"/>
    <col min="16129" max="16129" width="8.7109375" style="11" customWidth="1"/>
    <col min="16130" max="16132" width="12.7109375" style="11" customWidth="1"/>
    <col min="16133" max="16384" width="11.42578125" style="11"/>
  </cols>
  <sheetData>
    <row r="2" spans="1:13" x14ac:dyDescent="0.2">
      <c r="G2" s="1"/>
      <c r="H2" s="12"/>
      <c r="I2" s="12"/>
      <c r="J2" s="12"/>
      <c r="K2" s="12"/>
      <c r="L2" s="13"/>
      <c r="M2" s="13"/>
    </row>
    <row r="4" spans="1:13" s="3" customFormat="1" ht="15.75" x14ac:dyDescent="0.25">
      <c r="A4" s="52" t="s">
        <v>25</v>
      </c>
      <c r="B4" s="12"/>
      <c r="C4" s="12"/>
      <c r="D4" s="12"/>
      <c r="E4" s="12"/>
      <c r="F4" s="12"/>
      <c r="G4" s="12"/>
      <c r="H4" s="12"/>
      <c r="I4" s="12"/>
      <c r="J4" s="10"/>
      <c r="K4" s="10"/>
      <c r="L4" s="10"/>
    </row>
    <row r="5" spans="1:13" x14ac:dyDescent="0.2">
      <c r="A5" s="14"/>
    </row>
    <row r="6" spans="1:13" s="36" customFormat="1" ht="78.599999999999994" customHeight="1" x14ac:dyDescent="0.2">
      <c r="A6" s="58" t="s">
        <v>0</v>
      </c>
      <c r="B6" s="59" t="s">
        <v>36</v>
      </c>
      <c r="C6" s="68" t="s">
        <v>45</v>
      </c>
      <c r="D6" s="68"/>
      <c r="E6" s="60" t="s">
        <v>37</v>
      </c>
      <c r="F6" s="60" t="s">
        <v>38</v>
      </c>
      <c r="G6" s="60" t="s">
        <v>39</v>
      </c>
      <c r="H6" s="59" t="s">
        <v>40</v>
      </c>
      <c r="I6" s="59" t="s">
        <v>41</v>
      </c>
      <c r="J6" s="59" t="s">
        <v>42</v>
      </c>
      <c r="K6" s="59" t="s">
        <v>43</v>
      </c>
      <c r="L6" s="60" t="s">
        <v>44</v>
      </c>
    </row>
    <row r="7" spans="1:13" s="36" customFormat="1" ht="14.25" x14ac:dyDescent="0.2">
      <c r="A7" s="37"/>
      <c r="B7" s="38"/>
      <c r="C7" s="39">
        <v>42370</v>
      </c>
      <c r="D7" s="40">
        <v>42736</v>
      </c>
      <c r="E7" s="64" t="s">
        <v>1</v>
      </c>
      <c r="F7" s="64" t="s">
        <v>2</v>
      </c>
      <c r="G7" s="64" t="s">
        <v>3</v>
      </c>
      <c r="H7" s="65" t="s">
        <v>4</v>
      </c>
      <c r="I7" s="65" t="s">
        <v>5</v>
      </c>
      <c r="J7" s="65" t="s">
        <v>6</v>
      </c>
      <c r="K7" s="65" t="s">
        <v>7</v>
      </c>
      <c r="L7" s="64" t="s">
        <v>8</v>
      </c>
    </row>
    <row r="8" spans="1:13" x14ac:dyDescent="0.2">
      <c r="A8" s="14"/>
      <c r="B8" s="14"/>
      <c r="C8" s="14"/>
      <c r="D8" s="14"/>
      <c r="E8" s="15"/>
      <c r="F8" s="15"/>
      <c r="G8" s="15"/>
      <c r="H8" s="14"/>
      <c r="I8" s="14"/>
      <c r="J8" s="14"/>
      <c r="K8" s="14"/>
      <c r="L8" s="16"/>
    </row>
    <row r="9" spans="1:13" x14ac:dyDescent="0.2">
      <c r="A9" s="17">
        <v>0</v>
      </c>
      <c r="B9" s="48">
        <v>0</v>
      </c>
      <c r="C9" s="47">
        <v>126</v>
      </c>
      <c r="D9" s="47">
        <v>130</v>
      </c>
      <c r="E9" s="18">
        <v>0.5</v>
      </c>
      <c r="F9" s="19">
        <f>B9/((C9+D9)/2)</f>
        <v>0</v>
      </c>
      <c r="G9" s="19">
        <f t="shared" ref="G9:G72" si="0">F9/((1+(1-E9)*F9))</f>
        <v>0</v>
      </c>
      <c r="H9" s="14">
        <v>100000</v>
      </c>
      <c r="I9" s="14">
        <f>H9*G9</f>
        <v>0</v>
      </c>
      <c r="J9" s="14">
        <f t="shared" ref="J9:J72" si="1">H10+I9*E9</f>
        <v>100000</v>
      </c>
      <c r="K9" s="14">
        <f t="shared" ref="K9:K72" si="2">K10+J9</f>
        <v>8610939.7740704026</v>
      </c>
      <c r="L9" s="20">
        <f>K9/H9</f>
        <v>86.109397740704026</v>
      </c>
    </row>
    <row r="10" spans="1:13" x14ac:dyDescent="0.2">
      <c r="A10" s="17">
        <v>1</v>
      </c>
      <c r="B10" s="48">
        <v>0</v>
      </c>
      <c r="C10" s="47">
        <v>146</v>
      </c>
      <c r="D10" s="47">
        <v>139</v>
      </c>
      <c r="E10" s="18">
        <v>0.5</v>
      </c>
      <c r="F10" s="19">
        <f t="shared" ref="F10:F73" si="3">B10/((C10+D10)/2)</f>
        <v>0</v>
      </c>
      <c r="G10" s="19">
        <f t="shared" si="0"/>
        <v>0</v>
      </c>
      <c r="H10" s="14">
        <f>H9-I9</f>
        <v>100000</v>
      </c>
      <c r="I10" s="14">
        <f t="shared" ref="I10:I73" si="4">H10*G10</f>
        <v>0</v>
      </c>
      <c r="J10" s="14">
        <f t="shared" si="1"/>
        <v>100000</v>
      </c>
      <c r="K10" s="14">
        <f t="shared" si="2"/>
        <v>8510939.7740704026</v>
      </c>
      <c r="L10" s="21">
        <f t="shared" ref="L10:L73" si="5">K10/H10</f>
        <v>85.109397740704026</v>
      </c>
    </row>
    <row r="11" spans="1:13" x14ac:dyDescent="0.2">
      <c r="A11" s="17">
        <v>2</v>
      </c>
      <c r="B11" s="48">
        <v>0</v>
      </c>
      <c r="C11" s="47">
        <v>147</v>
      </c>
      <c r="D11" s="47">
        <v>156</v>
      </c>
      <c r="E11" s="18">
        <v>0.5</v>
      </c>
      <c r="F11" s="19">
        <f t="shared" si="3"/>
        <v>0</v>
      </c>
      <c r="G11" s="19">
        <f t="shared" si="0"/>
        <v>0</v>
      </c>
      <c r="H11" s="14">
        <f t="shared" ref="H11:H74" si="6">H10-I10</f>
        <v>100000</v>
      </c>
      <c r="I11" s="14">
        <f t="shared" si="4"/>
        <v>0</v>
      </c>
      <c r="J11" s="14">
        <f t="shared" si="1"/>
        <v>100000</v>
      </c>
      <c r="K11" s="14">
        <f t="shared" si="2"/>
        <v>8410939.7740704026</v>
      </c>
      <c r="L11" s="21">
        <f t="shared" si="5"/>
        <v>84.109397740704026</v>
      </c>
    </row>
    <row r="12" spans="1:13" x14ac:dyDescent="0.2">
      <c r="A12" s="17">
        <v>3</v>
      </c>
      <c r="B12" s="48">
        <v>0</v>
      </c>
      <c r="C12" s="47">
        <v>159</v>
      </c>
      <c r="D12" s="47">
        <v>149</v>
      </c>
      <c r="E12" s="18">
        <v>0.5</v>
      </c>
      <c r="F12" s="19">
        <f t="shared" si="3"/>
        <v>0</v>
      </c>
      <c r="G12" s="19">
        <f t="shared" si="0"/>
        <v>0</v>
      </c>
      <c r="H12" s="14">
        <f t="shared" si="6"/>
        <v>100000</v>
      </c>
      <c r="I12" s="14">
        <f t="shared" si="4"/>
        <v>0</v>
      </c>
      <c r="J12" s="14">
        <f t="shared" si="1"/>
        <v>100000</v>
      </c>
      <c r="K12" s="14">
        <f t="shared" si="2"/>
        <v>8310939.7740704026</v>
      </c>
      <c r="L12" s="21">
        <f t="shared" si="5"/>
        <v>83.109397740704026</v>
      </c>
    </row>
    <row r="13" spans="1:13" x14ac:dyDescent="0.2">
      <c r="A13" s="17">
        <v>4</v>
      </c>
      <c r="B13" s="48">
        <v>0</v>
      </c>
      <c r="C13" s="47">
        <v>193</v>
      </c>
      <c r="D13" s="47">
        <v>165</v>
      </c>
      <c r="E13" s="18">
        <v>0.5</v>
      </c>
      <c r="F13" s="19">
        <f t="shared" si="3"/>
        <v>0</v>
      </c>
      <c r="G13" s="19">
        <f t="shared" si="0"/>
        <v>0</v>
      </c>
      <c r="H13" s="14">
        <f t="shared" si="6"/>
        <v>100000</v>
      </c>
      <c r="I13" s="14">
        <f t="shared" si="4"/>
        <v>0</v>
      </c>
      <c r="J13" s="14">
        <f t="shared" si="1"/>
        <v>100000</v>
      </c>
      <c r="K13" s="14">
        <f t="shared" si="2"/>
        <v>8210939.7740704026</v>
      </c>
      <c r="L13" s="21">
        <f t="shared" si="5"/>
        <v>82.109397740704026</v>
      </c>
    </row>
    <row r="14" spans="1:13" x14ac:dyDescent="0.2">
      <c r="A14" s="17">
        <v>5</v>
      </c>
      <c r="B14" s="48">
        <v>0</v>
      </c>
      <c r="C14" s="47">
        <v>196</v>
      </c>
      <c r="D14" s="47">
        <v>192</v>
      </c>
      <c r="E14" s="18">
        <v>0.5</v>
      </c>
      <c r="F14" s="19">
        <f t="shared" si="3"/>
        <v>0</v>
      </c>
      <c r="G14" s="19">
        <f t="shared" si="0"/>
        <v>0</v>
      </c>
      <c r="H14" s="14">
        <f t="shared" si="6"/>
        <v>100000</v>
      </c>
      <c r="I14" s="14">
        <f t="shared" si="4"/>
        <v>0</v>
      </c>
      <c r="J14" s="14">
        <f t="shared" si="1"/>
        <v>100000</v>
      </c>
      <c r="K14" s="14">
        <f t="shared" si="2"/>
        <v>8110939.7740704026</v>
      </c>
      <c r="L14" s="21">
        <f t="shared" si="5"/>
        <v>81.109397740704026</v>
      </c>
    </row>
    <row r="15" spans="1:13" x14ac:dyDescent="0.2">
      <c r="A15" s="17">
        <v>6</v>
      </c>
      <c r="B15" s="48">
        <v>0</v>
      </c>
      <c r="C15" s="47">
        <v>200</v>
      </c>
      <c r="D15" s="47">
        <v>201</v>
      </c>
      <c r="E15" s="18">
        <v>0.5</v>
      </c>
      <c r="F15" s="19">
        <f t="shared" si="3"/>
        <v>0</v>
      </c>
      <c r="G15" s="19">
        <f t="shared" si="0"/>
        <v>0</v>
      </c>
      <c r="H15" s="14">
        <f t="shared" si="6"/>
        <v>100000</v>
      </c>
      <c r="I15" s="14">
        <f t="shared" si="4"/>
        <v>0</v>
      </c>
      <c r="J15" s="14">
        <f t="shared" si="1"/>
        <v>100000</v>
      </c>
      <c r="K15" s="14">
        <f t="shared" si="2"/>
        <v>8010939.7740704026</v>
      </c>
      <c r="L15" s="21">
        <f t="shared" si="5"/>
        <v>80.109397740704026</v>
      </c>
    </row>
    <row r="16" spans="1:13" x14ac:dyDescent="0.2">
      <c r="A16" s="17">
        <v>7</v>
      </c>
      <c r="B16" s="48">
        <v>0</v>
      </c>
      <c r="C16" s="47">
        <v>215</v>
      </c>
      <c r="D16" s="47">
        <v>205</v>
      </c>
      <c r="E16" s="18">
        <v>0.5</v>
      </c>
      <c r="F16" s="19">
        <f t="shared" si="3"/>
        <v>0</v>
      </c>
      <c r="G16" s="19">
        <f t="shared" si="0"/>
        <v>0</v>
      </c>
      <c r="H16" s="14">
        <f t="shared" si="6"/>
        <v>100000</v>
      </c>
      <c r="I16" s="14">
        <f t="shared" si="4"/>
        <v>0</v>
      </c>
      <c r="J16" s="14">
        <f t="shared" si="1"/>
        <v>100000</v>
      </c>
      <c r="K16" s="14">
        <f t="shared" si="2"/>
        <v>7910939.7740704026</v>
      </c>
      <c r="L16" s="21">
        <f t="shared" si="5"/>
        <v>79.109397740704026</v>
      </c>
    </row>
    <row r="17" spans="1:12" x14ac:dyDescent="0.2">
      <c r="A17" s="17">
        <v>8</v>
      </c>
      <c r="B17" s="48">
        <v>0</v>
      </c>
      <c r="C17" s="47">
        <v>183</v>
      </c>
      <c r="D17" s="47">
        <v>212</v>
      </c>
      <c r="E17" s="18">
        <v>0.5</v>
      </c>
      <c r="F17" s="19">
        <f t="shared" si="3"/>
        <v>0</v>
      </c>
      <c r="G17" s="19">
        <f t="shared" si="0"/>
        <v>0</v>
      </c>
      <c r="H17" s="14">
        <f t="shared" si="6"/>
        <v>100000</v>
      </c>
      <c r="I17" s="14">
        <f t="shared" si="4"/>
        <v>0</v>
      </c>
      <c r="J17" s="14">
        <f t="shared" si="1"/>
        <v>100000</v>
      </c>
      <c r="K17" s="14">
        <f t="shared" si="2"/>
        <v>7810939.7740704026</v>
      </c>
      <c r="L17" s="21">
        <f t="shared" si="5"/>
        <v>78.109397740704026</v>
      </c>
    </row>
    <row r="18" spans="1:12" x14ac:dyDescent="0.2">
      <c r="A18" s="17">
        <v>9</v>
      </c>
      <c r="B18" s="48">
        <v>0</v>
      </c>
      <c r="C18" s="47">
        <v>180</v>
      </c>
      <c r="D18" s="47">
        <v>189</v>
      </c>
      <c r="E18" s="18">
        <v>0.5</v>
      </c>
      <c r="F18" s="19">
        <f t="shared" si="3"/>
        <v>0</v>
      </c>
      <c r="G18" s="19">
        <f t="shared" si="0"/>
        <v>0</v>
      </c>
      <c r="H18" s="14">
        <f t="shared" si="6"/>
        <v>100000</v>
      </c>
      <c r="I18" s="14">
        <f t="shared" si="4"/>
        <v>0</v>
      </c>
      <c r="J18" s="14">
        <f t="shared" si="1"/>
        <v>100000</v>
      </c>
      <c r="K18" s="14">
        <f t="shared" si="2"/>
        <v>7710939.7740704026</v>
      </c>
      <c r="L18" s="21">
        <f t="shared" si="5"/>
        <v>77.109397740704026</v>
      </c>
    </row>
    <row r="19" spans="1:12" x14ac:dyDescent="0.2">
      <c r="A19" s="17">
        <v>10</v>
      </c>
      <c r="B19" s="48">
        <v>0</v>
      </c>
      <c r="C19" s="47">
        <v>166</v>
      </c>
      <c r="D19" s="47">
        <v>177</v>
      </c>
      <c r="E19" s="18">
        <v>0.5</v>
      </c>
      <c r="F19" s="19">
        <f t="shared" si="3"/>
        <v>0</v>
      </c>
      <c r="G19" s="19">
        <f t="shared" si="0"/>
        <v>0</v>
      </c>
      <c r="H19" s="14">
        <f t="shared" si="6"/>
        <v>100000</v>
      </c>
      <c r="I19" s="14">
        <f t="shared" si="4"/>
        <v>0</v>
      </c>
      <c r="J19" s="14">
        <f t="shared" si="1"/>
        <v>100000</v>
      </c>
      <c r="K19" s="14">
        <f t="shared" si="2"/>
        <v>7610939.7740704026</v>
      </c>
      <c r="L19" s="21">
        <f t="shared" si="5"/>
        <v>76.109397740704026</v>
      </c>
    </row>
    <row r="20" spans="1:12" x14ac:dyDescent="0.2">
      <c r="A20" s="17">
        <v>11</v>
      </c>
      <c r="B20" s="48">
        <v>0</v>
      </c>
      <c r="C20" s="47">
        <v>169</v>
      </c>
      <c r="D20" s="47">
        <v>171</v>
      </c>
      <c r="E20" s="18">
        <v>0.5</v>
      </c>
      <c r="F20" s="19">
        <f t="shared" si="3"/>
        <v>0</v>
      </c>
      <c r="G20" s="19">
        <f t="shared" si="0"/>
        <v>0</v>
      </c>
      <c r="H20" s="14">
        <f t="shared" si="6"/>
        <v>100000</v>
      </c>
      <c r="I20" s="14">
        <f t="shared" si="4"/>
        <v>0</v>
      </c>
      <c r="J20" s="14">
        <f t="shared" si="1"/>
        <v>100000</v>
      </c>
      <c r="K20" s="14">
        <f t="shared" si="2"/>
        <v>7510939.7740704026</v>
      </c>
      <c r="L20" s="21">
        <f t="shared" si="5"/>
        <v>75.109397740704026</v>
      </c>
    </row>
    <row r="21" spans="1:12" x14ac:dyDescent="0.2">
      <c r="A21" s="17">
        <v>12</v>
      </c>
      <c r="B21" s="48">
        <v>0</v>
      </c>
      <c r="C21" s="47">
        <v>167</v>
      </c>
      <c r="D21" s="47">
        <v>166</v>
      </c>
      <c r="E21" s="18">
        <v>0.5</v>
      </c>
      <c r="F21" s="19">
        <f t="shared" si="3"/>
        <v>0</v>
      </c>
      <c r="G21" s="19">
        <f t="shared" si="0"/>
        <v>0</v>
      </c>
      <c r="H21" s="14">
        <f t="shared" si="6"/>
        <v>100000</v>
      </c>
      <c r="I21" s="14">
        <f t="shared" si="4"/>
        <v>0</v>
      </c>
      <c r="J21" s="14">
        <f t="shared" si="1"/>
        <v>100000</v>
      </c>
      <c r="K21" s="14">
        <f t="shared" si="2"/>
        <v>7410939.7740704026</v>
      </c>
      <c r="L21" s="21">
        <f t="shared" si="5"/>
        <v>74.109397740704026</v>
      </c>
    </row>
    <row r="22" spans="1:12" x14ac:dyDescent="0.2">
      <c r="A22" s="17">
        <v>13</v>
      </c>
      <c r="B22" s="48">
        <v>0</v>
      </c>
      <c r="C22" s="47">
        <v>186</v>
      </c>
      <c r="D22" s="47">
        <v>164</v>
      </c>
      <c r="E22" s="18">
        <v>0.5</v>
      </c>
      <c r="F22" s="19">
        <f t="shared" si="3"/>
        <v>0</v>
      </c>
      <c r="G22" s="19">
        <f t="shared" si="0"/>
        <v>0</v>
      </c>
      <c r="H22" s="14">
        <f t="shared" si="6"/>
        <v>100000</v>
      </c>
      <c r="I22" s="14">
        <f t="shared" si="4"/>
        <v>0</v>
      </c>
      <c r="J22" s="14">
        <f t="shared" si="1"/>
        <v>100000</v>
      </c>
      <c r="K22" s="14">
        <f t="shared" si="2"/>
        <v>7310939.7740704026</v>
      </c>
      <c r="L22" s="21">
        <f t="shared" si="5"/>
        <v>73.109397740704026</v>
      </c>
    </row>
    <row r="23" spans="1:12" x14ac:dyDescent="0.2">
      <c r="A23" s="17">
        <v>14</v>
      </c>
      <c r="B23" s="48">
        <v>0</v>
      </c>
      <c r="C23" s="47">
        <v>178</v>
      </c>
      <c r="D23" s="47">
        <v>188</v>
      </c>
      <c r="E23" s="18">
        <v>0.5</v>
      </c>
      <c r="F23" s="19">
        <f t="shared" si="3"/>
        <v>0</v>
      </c>
      <c r="G23" s="19">
        <f t="shared" si="0"/>
        <v>0</v>
      </c>
      <c r="H23" s="14">
        <f t="shared" si="6"/>
        <v>100000</v>
      </c>
      <c r="I23" s="14">
        <f t="shared" si="4"/>
        <v>0</v>
      </c>
      <c r="J23" s="14">
        <f t="shared" si="1"/>
        <v>100000</v>
      </c>
      <c r="K23" s="14">
        <f t="shared" si="2"/>
        <v>7210939.7740704026</v>
      </c>
      <c r="L23" s="21">
        <f t="shared" si="5"/>
        <v>72.109397740704026</v>
      </c>
    </row>
    <row r="24" spans="1:12" x14ac:dyDescent="0.2">
      <c r="A24" s="17">
        <v>15</v>
      </c>
      <c r="B24" s="48">
        <v>1</v>
      </c>
      <c r="C24" s="47">
        <v>162</v>
      </c>
      <c r="D24" s="47">
        <v>176</v>
      </c>
      <c r="E24" s="18">
        <v>0.5</v>
      </c>
      <c r="F24" s="19">
        <f t="shared" si="3"/>
        <v>5.9171597633136093E-3</v>
      </c>
      <c r="G24" s="19">
        <f t="shared" si="0"/>
        <v>5.8997050147492633E-3</v>
      </c>
      <c r="H24" s="14">
        <f t="shared" si="6"/>
        <v>100000</v>
      </c>
      <c r="I24" s="14">
        <f t="shared" si="4"/>
        <v>589.97050147492632</v>
      </c>
      <c r="J24" s="14">
        <f t="shared" si="1"/>
        <v>99705.01474926254</v>
      </c>
      <c r="K24" s="14">
        <f t="shared" si="2"/>
        <v>7110939.7740704026</v>
      </c>
      <c r="L24" s="21">
        <f t="shared" si="5"/>
        <v>71.109397740704026</v>
      </c>
    </row>
    <row r="25" spans="1:12" x14ac:dyDescent="0.2">
      <c r="A25" s="17">
        <v>16</v>
      </c>
      <c r="B25" s="48">
        <v>0</v>
      </c>
      <c r="C25" s="47">
        <v>156</v>
      </c>
      <c r="D25" s="47">
        <v>161</v>
      </c>
      <c r="E25" s="18">
        <v>0.5</v>
      </c>
      <c r="F25" s="19">
        <f t="shared" si="3"/>
        <v>0</v>
      </c>
      <c r="G25" s="19">
        <f t="shared" si="0"/>
        <v>0</v>
      </c>
      <c r="H25" s="14">
        <f t="shared" si="6"/>
        <v>99410.02949852508</v>
      </c>
      <c r="I25" s="14">
        <f t="shared" si="4"/>
        <v>0</v>
      </c>
      <c r="J25" s="14">
        <f t="shared" si="1"/>
        <v>99410.02949852508</v>
      </c>
      <c r="K25" s="14">
        <f t="shared" si="2"/>
        <v>7011234.7593211401</v>
      </c>
      <c r="L25" s="21">
        <f t="shared" si="5"/>
        <v>70.52844461156873</v>
      </c>
    </row>
    <row r="26" spans="1:12" x14ac:dyDescent="0.2">
      <c r="A26" s="17">
        <v>17</v>
      </c>
      <c r="B26" s="48">
        <v>0</v>
      </c>
      <c r="C26" s="47">
        <v>167</v>
      </c>
      <c r="D26" s="47">
        <v>163</v>
      </c>
      <c r="E26" s="18">
        <v>0.5</v>
      </c>
      <c r="F26" s="19">
        <f t="shared" si="3"/>
        <v>0</v>
      </c>
      <c r="G26" s="19">
        <f t="shared" si="0"/>
        <v>0</v>
      </c>
      <c r="H26" s="14">
        <f t="shared" si="6"/>
        <v>99410.02949852508</v>
      </c>
      <c r="I26" s="14">
        <f t="shared" si="4"/>
        <v>0</v>
      </c>
      <c r="J26" s="14">
        <f t="shared" si="1"/>
        <v>99410.02949852508</v>
      </c>
      <c r="K26" s="14">
        <f t="shared" si="2"/>
        <v>6911824.7298226152</v>
      </c>
      <c r="L26" s="21">
        <f t="shared" si="5"/>
        <v>69.52844461156873</v>
      </c>
    </row>
    <row r="27" spans="1:12" x14ac:dyDescent="0.2">
      <c r="A27" s="17">
        <v>18</v>
      </c>
      <c r="B27" s="48">
        <v>0</v>
      </c>
      <c r="C27" s="47">
        <v>146</v>
      </c>
      <c r="D27" s="47">
        <v>173</v>
      </c>
      <c r="E27" s="18">
        <v>0.5</v>
      </c>
      <c r="F27" s="19">
        <f t="shared" si="3"/>
        <v>0</v>
      </c>
      <c r="G27" s="19">
        <f t="shared" si="0"/>
        <v>0</v>
      </c>
      <c r="H27" s="14">
        <f t="shared" si="6"/>
        <v>99410.02949852508</v>
      </c>
      <c r="I27" s="14">
        <f t="shared" si="4"/>
        <v>0</v>
      </c>
      <c r="J27" s="14">
        <f t="shared" si="1"/>
        <v>99410.02949852508</v>
      </c>
      <c r="K27" s="14">
        <f t="shared" si="2"/>
        <v>6812414.7003240902</v>
      </c>
      <c r="L27" s="21">
        <f t="shared" si="5"/>
        <v>68.52844461156873</v>
      </c>
    </row>
    <row r="28" spans="1:12" x14ac:dyDescent="0.2">
      <c r="A28" s="17">
        <v>19</v>
      </c>
      <c r="B28" s="48">
        <v>0</v>
      </c>
      <c r="C28" s="47">
        <v>149</v>
      </c>
      <c r="D28" s="47">
        <v>146</v>
      </c>
      <c r="E28" s="18">
        <v>0.5</v>
      </c>
      <c r="F28" s="19">
        <f t="shared" si="3"/>
        <v>0</v>
      </c>
      <c r="G28" s="19">
        <f t="shared" si="0"/>
        <v>0</v>
      </c>
      <c r="H28" s="14">
        <f t="shared" si="6"/>
        <v>99410.02949852508</v>
      </c>
      <c r="I28" s="14">
        <f t="shared" si="4"/>
        <v>0</v>
      </c>
      <c r="J28" s="14">
        <f t="shared" si="1"/>
        <v>99410.02949852508</v>
      </c>
      <c r="K28" s="14">
        <f t="shared" si="2"/>
        <v>6713004.6708255652</v>
      </c>
      <c r="L28" s="21">
        <f t="shared" si="5"/>
        <v>67.528444611568744</v>
      </c>
    </row>
    <row r="29" spans="1:12" x14ac:dyDescent="0.2">
      <c r="A29" s="17">
        <v>20</v>
      </c>
      <c r="B29" s="48">
        <v>0</v>
      </c>
      <c r="C29" s="47">
        <v>162</v>
      </c>
      <c r="D29" s="47">
        <v>148</v>
      </c>
      <c r="E29" s="18">
        <v>0.5</v>
      </c>
      <c r="F29" s="19">
        <f t="shared" si="3"/>
        <v>0</v>
      </c>
      <c r="G29" s="19">
        <f t="shared" si="0"/>
        <v>0</v>
      </c>
      <c r="H29" s="14">
        <f t="shared" si="6"/>
        <v>99410.02949852508</v>
      </c>
      <c r="I29" s="14">
        <f t="shared" si="4"/>
        <v>0</v>
      </c>
      <c r="J29" s="14">
        <f t="shared" si="1"/>
        <v>99410.02949852508</v>
      </c>
      <c r="K29" s="14">
        <f t="shared" si="2"/>
        <v>6613594.6413270403</v>
      </c>
      <c r="L29" s="21">
        <f t="shared" si="5"/>
        <v>66.528444611568744</v>
      </c>
    </row>
    <row r="30" spans="1:12" x14ac:dyDescent="0.2">
      <c r="A30" s="17">
        <v>21</v>
      </c>
      <c r="B30" s="48">
        <v>0</v>
      </c>
      <c r="C30" s="47">
        <v>160</v>
      </c>
      <c r="D30" s="47">
        <v>165</v>
      </c>
      <c r="E30" s="18">
        <v>0.5</v>
      </c>
      <c r="F30" s="19">
        <f t="shared" si="3"/>
        <v>0</v>
      </c>
      <c r="G30" s="19">
        <f t="shared" si="0"/>
        <v>0</v>
      </c>
      <c r="H30" s="14">
        <f t="shared" si="6"/>
        <v>99410.02949852508</v>
      </c>
      <c r="I30" s="14">
        <f t="shared" si="4"/>
        <v>0</v>
      </c>
      <c r="J30" s="14">
        <f t="shared" si="1"/>
        <v>99410.02949852508</v>
      </c>
      <c r="K30" s="14">
        <f t="shared" si="2"/>
        <v>6514184.6118285153</v>
      </c>
      <c r="L30" s="21">
        <f t="shared" si="5"/>
        <v>65.528444611568744</v>
      </c>
    </row>
    <row r="31" spans="1:12" x14ac:dyDescent="0.2">
      <c r="A31" s="17">
        <v>22</v>
      </c>
      <c r="B31" s="48">
        <v>0</v>
      </c>
      <c r="C31" s="47">
        <v>168</v>
      </c>
      <c r="D31" s="47">
        <v>161</v>
      </c>
      <c r="E31" s="18">
        <v>0.5</v>
      </c>
      <c r="F31" s="19">
        <f t="shared" si="3"/>
        <v>0</v>
      </c>
      <c r="G31" s="19">
        <f t="shared" si="0"/>
        <v>0</v>
      </c>
      <c r="H31" s="14">
        <f t="shared" si="6"/>
        <v>99410.02949852508</v>
      </c>
      <c r="I31" s="14">
        <f t="shared" si="4"/>
        <v>0</v>
      </c>
      <c r="J31" s="14">
        <f t="shared" si="1"/>
        <v>99410.02949852508</v>
      </c>
      <c r="K31" s="14">
        <f t="shared" si="2"/>
        <v>6414774.5823299903</v>
      </c>
      <c r="L31" s="21">
        <f t="shared" si="5"/>
        <v>64.528444611568744</v>
      </c>
    </row>
    <row r="32" spans="1:12" x14ac:dyDescent="0.2">
      <c r="A32" s="17">
        <v>23</v>
      </c>
      <c r="B32" s="48">
        <v>0</v>
      </c>
      <c r="C32" s="47">
        <v>169</v>
      </c>
      <c r="D32" s="47">
        <v>164</v>
      </c>
      <c r="E32" s="18">
        <v>0.5</v>
      </c>
      <c r="F32" s="19">
        <f t="shared" si="3"/>
        <v>0</v>
      </c>
      <c r="G32" s="19">
        <f t="shared" si="0"/>
        <v>0</v>
      </c>
      <c r="H32" s="14">
        <f t="shared" si="6"/>
        <v>99410.02949852508</v>
      </c>
      <c r="I32" s="14">
        <f t="shared" si="4"/>
        <v>0</v>
      </c>
      <c r="J32" s="14">
        <f t="shared" si="1"/>
        <v>99410.02949852508</v>
      </c>
      <c r="K32" s="14">
        <f t="shared" si="2"/>
        <v>6315364.5528314654</v>
      </c>
      <c r="L32" s="21">
        <f t="shared" si="5"/>
        <v>63.528444611568744</v>
      </c>
    </row>
    <row r="33" spans="1:12" x14ac:dyDescent="0.2">
      <c r="A33" s="17">
        <v>24</v>
      </c>
      <c r="B33" s="48">
        <v>0</v>
      </c>
      <c r="C33" s="47">
        <v>155</v>
      </c>
      <c r="D33" s="47">
        <v>168</v>
      </c>
      <c r="E33" s="18">
        <v>0.5</v>
      </c>
      <c r="F33" s="19">
        <f t="shared" si="3"/>
        <v>0</v>
      </c>
      <c r="G33" s="19">
        <f t="shared" si="0"/>
        <v>0</v>
      </c>
      <c r="H33" s="14">
        <f t="shared" si="6"/>
        <v>99410.02949852508</v>
      </c>
      <c r="I33" s="14">
        <f t="shared" si="4"/>
        <v>0</v>
      </c>
      <c r="J33" s="14">
        <f t="shared" si="1"/>
        <v>99410.02949852508</v>
      </c>
      <c r="K33" s="14">
        <f t="shared" si="2"/>
        <v>6215954.5233329404</v>
      </c>
      <c r="L33" s="21">
        <f t="shared" si="5"/>
        <v>62.528444611568744</v>
      </c>
    </row>
    <row r="34" spans="1:12" x14ac:dyDescent="0.2">
      <c r="A34" s="17">
        <v>25</v>
      </c>
      <c r="B34" s="48">
        <v>0</v>
      </c>
      <c r="C34" s="47">
        <v>170</v>
      </c>
      <c r="D34" s="47">
        <v>157</v>
      </c>
      <c r="E34" s="18">
        <v>0.5</v>
      </c>
      <c r="F34" s="19">
        <f t="shared" si="3"/>
        <v>0</v>
      </c>
      <c r="G34" s="19">
        <f t="shared" si="0"/>
        <v>0</v>
      </c>
      <c r="H34" s="14">
        <f t="shared" si="6"/>
        <v>99410.02949852508</v>
      </c>
      <c r="I34" s="14">
        <f t="shared" si="4"/>
        <v>0</v>
      </c>
      <c r="J34" s="14">
        <f t="shared" si="1"/>
        <v>99410.02949852508</v>
      </c>
      <c r="K34" s="14">
        <f t="shared" si="2"/>
        <v>6116544.4938344155</v>
      </c>
      <c r="L34" s="21">
        <f t="shared" si="5"/>
        <v>61.528444611568744</v>
      </c>
    </row>
    <row r="35" spans="1:12" x14ac:dyDescent="0.2">
      <c r="A35" s="17">
        <v>26</v>
      </c>
      <c r="B35" s="48">
        <v>0</v>
      </c>
      <c r="C35" s="47">
        <v>178</v>
      </c>
      <c r="D35" s="47">
        <v>169</v>
      </c>
      <c r="E35" s="18">
        <v>0.5</v>
      </c>
      <c r="F35" s="19">
        <f t="shared" si="3"/>
        <v>0</v>
      </c>
      <c r="G35" s="19">
        <f t="shared" si="0"/>
        <v>0</v>
      </c>
      <c r="H35" s="14">
        <f t="shared" si="6"/>
        <v>99410.02949852508</v>
      </c>
      <c r="I35" s="14">
        <f t="shared" si="4"/>
        <v>0</v>
      </c>
      <c r="J35" s="14">
        <f t="shared" si="1"/>
        <v>99410.02949852508</v>
      </c>
      <c r="K35" s="14">
        <f t="shared" si="2"/>
        <v>6017134.4643358905</v>
      </c>
      <c r="L35" s="21">
        <f t="shared" si="5"/>
        <v>60.528444611568744</v>
      </c>
    </row>
    <row r="36" spans="1:12" x14ac:dyDescent="0.2">
      <c r="A36" s="17">
        <v>27</v>
      </c>
      <c r="B36" s="48">
        <v>0</v>
      </c>
      <c r="C36" s="47">
        <v>160</v>
      </c>
      <c r="D36" s="47">
        <v>186</v>
      </c>
      <c r="E36" s="18">
        <v>0.5</v>
      </c>
      <c r="F36" s="19">
        <f t="shared" si="3"/>
        <v>0</v>
      </c>
      <c r="G36" s="19">
        <f t="shared" si="0"/>
        <v>0</v>
      </c>
      <c r="H36" s="14">
        <f t="shared" si="6"/>
        <v>99410.02949852508</v>
      </c>
      <c r="I36" s="14">
        <f t="shared" si="4"/>
        <v>0</v>
      </c>
      <c r="J36" s="14">
        <f t="shared" si="1"/>
        <v>99410.02949852508</v>
      </c>
      <c r="K36" s="14">
        <f t="shared" si="2"/>
        <v>5917724.4348373655</v>
      </c>
      <c r="L36" s="21">
        <f t="shared" si="5"/>
        <v>59.528444611568744</v>
      </c>
    </row>
    <row r="37" spans="1:12" x14ac:dyDescent="0.2">
      <c r="A37" s="17">
        <v>28</v>
      </c>
      <c r="B37" s="48">
        <v>0</v>
      </c>
      <c r="C37" s="47">
        <v>194</v>
      </c>
      <c r="D37" s="47">
        <v>160</v>
      </c>
      <c r="E37" s="18">
        <v>0.5</v>
      </c>
      <c r="F37" s="19">
        <f t="shared" si="3"/>
        <v>0</v>
      </c>
      <c r="G37" s="19">
        <f t="shared" si="0"/>
        <v>0</v>
      </c>
      <c r="H37" s="14">
        <f t="shared" si="6"/>
        <v>99410.02949852508</v>
      </c>
      <c r="I37" s="14">
        <f t="shared" si="4"/>
        <v>0</v>
      </c>
      <c r="J37" s="14">
        <f t="shared" si="1"/>
        <v>99410.02949852508</v>
      </c>
      <c r="K37" s="14">
        <f t="shared" si="2"/>
        <v>5818314.4053388406</v>
      </c>
      <c r="L37" s="21">
        <f t="shared" si="5"/>
        <v>58.528444611568752</v>
      </c>
    </row>
    <row r="38" spans="1:12" x14ac:dyDescent="0.2">
      <c r="A38" s="17">
        <v>29</v>
      </c>
      <c r="B38" s="48">
        <v>0</v>
      </c>
      <c r="C38" s="47">
        <v>194</v>
      </c>
      <c r="D38" s="47">
        <v>190</v>
      </c>
      <c r="E38" s="18">
        <v>0.5</v>
      </c>
      <c r="F38" s="19">
        <f t="shared" si="3"/>
        <v>0</v>
      </c>
      <c r="G38" s="19">
        <f t="shared" si="0"/>
        <v>0</v>
      </c>
      <c r="H38" s="14">
        <f t="shared" si="6"/>
        <v>99410.02949852508</v>
      </c>
      <c r="I38" s="14">
        <f t="shared" si="4"/>
        <v>0</v>
      </c>
      <c r="J38" s="14">
        <f t="shared" si="1"/>
        <v>99410.02949852508</v>
      </c>
      <c r="K38" s="14">
        <f t="shared" si="2"/>
        <v>5718904.3758403156</v>
      </c>
      <c r="L38" s="21">
        <f t="shared" si="5"/>
        <v>57.528444611568752</v>
      </c>
    </row>
    <row r="39" spans="1:12" x14ac:dyDescent="0.2">
      <c r="A39" s="17">
        <v>30</v>
      </c>
      <c r="B39" s="48">
        <v>0</v>
      </c>
      <c r="C39" s="47">
        <v>206</v>
      </c>
      <c r="D39" s="47">
        <v>196</v>
      </c>
      <c r="E39" s="18">
        <v>0.5</v>
      </c>
      <c r="F39" s="19">
        <f t="shared" si="3"/>
        <v>0</v>
      </c>
      <c r="G39" s="19">
        <f t="shared" si="0"/>
        <v>0</v>
      </c>
      <c r="H39" s="14">
        <f t="shared" si="6"/>
        <v>99410.02949852508</v>
      </c>
      <c r="I39" s="14">
        <f t="shared" si="4"/>
        <v>0</v>
      </c>
      <c r="J39" s="14">
        <f t="shared" si="1"/>
        <v>99410.02949852508</v>
      </c>
      <c r="K39" s="14">
        <f t="shared" si="2"/>
        <v>5619494.3463417906</v>
      </c>
      <c r="L39" s="21">
        <f t="shared" si="5"/>
        <v>56.528444611568752</v>
      </c>
    </row>
    <row r="40" spans="1:12" x14ac:dyDescent="0.2">
      <c r="A40" s="17">
        <v>31</v>
      </c>
      <c r="B40" s="48">
        <v>0</v>
      </c>
      <c r="C40" s="47">
        <v>220</v>
      </c>
      <c r="D40" s="47">
        <v>221</v>
      </c>
      <c r="E40" s="18">
        <v>0.5</v>
      </c>
      <c r="F40" s="19">
        <f t="shared" si="3"/>
        <v>0</v>
      </c>
      <c r="G40" s="19">
        <f t="shared" si="0"/>
        <v>0</v>
      </c>
      <c r="H40" s="14">
        <f t="shared" si="6"/>
        <v>99410.02949852508</v>
      </c>
      <c r="I40" s="14">
        <f t="shared" si="4"/>
        <v>0</v>
      </c>
      <c r="J40" s="14">
        <f t="shared" si="1"/>
        <v>99410.02949852508</v>
      </c>
      <c r="K40" s="14">
        <f t="shared" si="2"/>
        <v>5520084.3168432657</v>
      </c>
      <c r="L40" s="21">
        <f t="shared" si="5"/>
        <v>55.528444611568752</v>
      </c>
    </row>
    <row r="41" spans="1:12" x14ac:dyDescent="0.2">
      <c r="A41" s="17">
        <v>32</v>
      </c>
      <c r="B41" s="48">
        <v>0</v>
      </c>
      <c r="C41" s="47">
        <v>187</v>
      </c>
      <c r="D41" s="47">
        <v>219</v>
      </c>
      <c r="E41" s="18">
        <v>0.5</v>
      </c>
      <c r="F41" s="19">
        <f t="shared" si="3"/>
        <v>0</v>
      </c>
      <c r="G41" s="19">
        <f t="shared" si="0"/>
        <v>0</v>
      </c>
      <c r="H41" s="14">
        <f t="shared" si="6"/>
        <v>99410.02949852508</v>
      </c>
      <c r="I41" s="14">
        <f t="shared" si="4"/>
        <v>0</v>
      </c>
      <c r="J41" s="14">
        <f t="shared" si="1"/>
        <v>99410.02949852508</v>
      </c>
      <c r="K41" s="14">
        <f t="shared" si="2"/>
        <v>5420674.2873447407</v>
      </c>
      <c r="L41" s="21">
        <f t="shared" si="5"/>
        <v>54.528444611568752</v>
      </c>
    </row>
    <row r="42" spans="1:12" x14ac:dyDescent="0.2">
      <c r="A42" s="17">
        <v>33</v>
      </c>
      <c r="B42" s="48">
        <v>0</v>
      </c>
      <c r="C42" s="47">
        <v>233</v>
      </c>
      <c r="D42" s="47">
        <v>187</v>
      </c>
      <c r="E42" s="18">
        <v>0.5</v>
      </c>
      <c r="F42" s="19">
        <f t="shared" si="3"/>
        <v>0</v>
      </c>
      <c r="G42" s="19">
        <f t="shared" si="0"/>
        <v>0</v>
      </c>
      <c r="H42" s="14">
        <f t="shared" si="6"/>
        <v>99410.02949852508</v>
      </c>
      <c r="I42" s="14">
        <f t="shared" si="4"/>
        <v>0</v>
      </c>
      <c r="J42" s="14">
        <f t="shared" si="1"/>
        <v>99410.02949852508</v>
      </c>
      <c r="K42" s="14">
        <f t="shared" si="2"/>
        <v>5321264.2578462157</v>
      </c>
      <c r="L42" s="21">
        <f t="shared" si="5"/>
        <v>53.528444611568752</v>
      </c>
    </row>
    <row r="43" spans="1:12" x14ac:dyDescent="0.2">
      <c r="A43" s="17">
        <v>34</v>
      </c>
      <c r="B43" s="48">
        <v>0</v>
      </c>
      <c r="C43" s="47">
        <v>212</v>
      </c>
      <c r="D43" s="47">
        <v>239</v>
      </c>
      <c r="E43" s="18">
        <v>0.5</v>
      </c>
      <c r="F43" s="19">
        <f t="shared" si="3"/>
        <v>0</v>
      </c>
      <c r="G43" s="19">
        <f t="shared" si="0"/>
        <v>0</v>
      </c>
      <c r="H43" s="14">
        <f t="shared" si="6"/>
        <v>99410.02949852508</v>
      </c>
      <c r="I43" s="14">
        <f t="shared" si="4"/>
        <v>0</v>
      </c>
      <c r="J43" s="14">
        <f t="shared" si="1"/>
        <v>99410.02949852508</v>
      </c>
      <c r="K43" s="14">
        <f t="shared" si="2"/>
        <v>5221854.2283476908</v>
      </c>
      <c r="L43" s="21">
        <f t="shared" si="5"/>
        <v>52.528444611568759</v>
      </c>
    </row>
    <row r="44" spans="1:12" x14ac:dyDescent="0.2">
      <c r="A44" s="17">
        <v>35</v>
      </c>
      <c r="B44" s="48">
        <v>0</v>
      </c>
      <c r="C44" s="47">
        <v>246</v>
      </c>
      <c r="D44" s="47">
        <v>218</v>
      </c>
      <c r="E44" s="18">
        <v>0.5</v>
      </c>
      <c r="F44" s="19">
        <f t="shared" si="3"/>
        <v>0</v>
      </c>
      <c r="G44" s="19">
        <f t="shared" si="0"/>
        <v>0</v>
      </c>
      <c r="H44" s="14">
        <f t="shared" si="6"/>
        <v>99410.02949852508</v>
      </c>
      <c r="I44" s="14">
        <f t="shared" si="4"/>
        <v>0</v>
      </c>
      <c r="J44" s="14">
        <f t="shared" si="1"/>
        <v>99410.02949852508</v>
      </c>
      <c r="K44" s="14">
        <f t="shared" si="2"/>
        <v>5122444.1988491658</v>
      </c>
      <c r="L44" s="21">
        <f t="shared" si="5"/>
        <v>51.528444611568759</v>
      </c>
    </row>
    <row r="45" spans="1:12" x14ac:dyDescent="0.2">
      <c r="A45" s="17">
        <v>36</v>
      </c>
      <c r="B45" s="48">
        <v>0</v>
      </c>
      <c r="C45" s="47">
        <v>238</v>
      </c>
      <c r="D45" s="47">
        <v>243</v>
      </c>
      <c r="E45" s="18">
        <v>0.5</v>
      </c>
      <c r="F45" s="19">
        <f t="shared" si="3"/>
        <v>0</v>
      </c>
      <c r="G45" s="19">
        <f t="shared" si="0"/>
        <v>0</v>
      </c>
      <c r="H45" s="14">
        <f t="shared" si="6"/>
        <v>99410.02949852508</v>
      </c>
      <c r="I45" s="14">
        <f t="shared" si="4"/>
        <v>0</v>
      </c>
      <c r="J45" s="14">
        <f t="shared" si="1"/>
        <v>99410.02949852508</v>
      </c>
      <c r="K45" s="14">
        <f t="shared" si="2"/>
        <v>5023034.1693506408</v>
      </c>
      <c r="L45" s="21">
        <f t="shared" si="5"/>
        <v>50.528444611568759</v>
      </c>
    </row>
    <row r="46" spans="1:12" x14ac:dyDescent="0.2">
      <c r="A46" s="17">
        <v>37</v>
      </c>
      <c r="B46" s="48">
        <v>0</v>
      </c>
      <c r="C46" s="47">
        <v>239</v>
      </c>
      <c r="D46" s="47">
        <v>245</v>
      </c>
      <c r="E46" s="18">
        <v>0.5</v>
      </c>
      <c r="F46" s="19">
        <f t="shared" si="3"/>
        <v>0</v>
      </c>
      <c r="G46" s="19">
        <f t="shared" si="0"/>
        <v>0</v>
      </c>
      <c r="H46" s="14">
        <f t="shared" si="6"/>
        <v>99410.02949852508</v>
      </c>
      <c r="I46" s="14">
        <f t="shared" si="4"/>
        <v>0</v>
      </c>
      <c r="J46" s="14">
        <f t="shared" si="1"/>
        <v>99410.02949852508</v>
      </c>
      <c r="K46" s="14">
        <f t="shared" si="2"/>
        <v>4923624.1398521159</v>
      </c>
      <c r="L46" s="21">
        <f t="shared" si="5"/>
        <v>49.528444611568759</v>
      </c>
    </row>
    <row r="47" spans="1:12" x14ac:dyDescent="0.2">
      <c r="A47" s="17">
        <v>38</v>
      </c>
      <c r="B47" s="48">
        <v>0</v>
      </c>
      <c r="C47" s="47">
        <v>279</v>
      </c>
      <c r="D47" s="47">
        <v>241</v>
      </c>
      <c r="E47" s="18">
        <v>0.5</v>
      </c>
      <c r="F47" s="19">
        <f t="shared" si="3"/>
        <v>0</v>
      </c>
      <c r="G47" s="19">
        <f t="shared" si="0"/>
        <v>0</v>
      </c>
      <c r="H47" s="14">
        <f t="shared" si="6"/>
        <v>99410.02949852508</v>
      </c>
      <c r="I47" s="14">
        <f t="shared" si="4"/>
        <v>0</v>
      </c>
      <c r="J47" s="14">
        <f t="shared" si="1"/>
        <v>99410.02949852508</v>
      </c>
      <c r="K47" s="14">
        <f t="shared" si="2"/>
        <v>4824214.1103535909</v>
      </c>
      <c r="L47" s="21">
        <f t="shared" si="5"/>
        <v>48.528444611568759</v>
      </c>
    </row>
    <row r="48" spans="1:12" x14ac:dyDescent="0.2">
      <c r="A48" s="17">
        <v>39</v>
      </c>
      <c r="B48" s="48">
        <v>0</v>
      </c>
      <c r="C48" s="47">
        <v>271</v>
      </c>
      <c r="D48" s="47">
        <v>287</v>
      </c>
      <c r="E48" s="18">
        <v>0.5</v>
      </c>
      <c r="F48" s="19">
        <f t="shared" si="3"/>
        <v>0</v>
      </c>
      <c r="G48" s="19">
        <f t="shared" si="0"/>
        <v>0</v>
      </c>
      <c r="H48" s="14">
        <f t="shared" si="6"/>
        <v>99410.02949852508</v>
      </c>
      <c r="I48" s="14">
        <f t="shared" si="4"/>
        <v>0</v>
      </c>
      <c r="J48" s="14">
        <f t="shared" si="1"/>
        <v>99410.02949852508</v>
      </c>
      <c r="K48" s="14">
        <f t="shared" si="2"/>
        <v>4724804.080855066</v>
      </c>
      <c r="L48" s="21">
        <f t="shared" si="5"/>
        <v>47.528444611568759</v>
      </c>
    </row>
    <row r="49" spans="1:12" x14ac:dyDescent="0.2">
      <c r="A49" s="17">
        <v>40</v>
      </c>
      <c r="B49" s="48">
        <v>1</v>
      </c>
      <c r="C49" s="47">
        <v>258</v>
      </c>
      <c r="D49" s="47">
        <v>278</v>
      </c>
      <c r="E49" s="18">
        <v>0.5</v>
      </c>
      <c r="F49" s="19">
        <f t="shared" si="3"/>
        <v>3.7313432835820895E-3</v>
      </c>
      <c r="G49" s="19">
        <f t="shared" si="0"/>
        <v>3.7243947858472998E-3</v>
      </c>
      <c r="H49" s="14">
        <f t="shared" si="6"/>
        <v>99410.02949852508</v>
      </c>
      <c r="I49" s="14">
        <f t="shared" si="4"/>
        <v>370.24219552523306</v>
      </c>
      <c r="J49" s="14">
        <f t="shared" si="1"/>
        <v>99224.908400762462</v>
      </c>
      <c r="K49" s="14">
        <f t="shared" si="2"/>
        <v>4625394.051356541</v>
      </c>
      <c r="L49" s="21">
        <f t="shared" si="5"/>
        <v>46.528444611568766</v>
      </c>
    </row>
    <row r="50" spans="1:12" x14ac:dyDescent="0.2">
      <c r="A50" s="17">
        <v>41</v>
      </c>
      <c r="B50" s="48">
        <v>0</v>
      </c>
      <c r="C50" s="47">
        <v>284</v>
      </c>
      <c r="D50" s="47">
        <v>268</v>
      </c>
      <c r="E50" s="18">
        <v>0.5</v>
      </c>
      <c r="F50" s="19">
        <f t="shared" si="3"/>
        <v>0</v>
      </c>
      <c r="G50" s="19">
        <f t="shared" si="0"/>
        <v>0</v>
      </c>
      <c r="H50" s="14">
        <f t="shared" si="6"/>
        <v>99039.787302999845</v>
      </c>
      <c r="I50" s="14">
        <f t="shared" si="4"/>
        <v>0</v>
      </c>
      <c r="J50" s="14">
        <f t="shared" si="1"/>
        <v>99039.787302999845</v>
      </c>
      <c r="K50" s="14">
        <f t="shared" si="2"/>
        <v>4526169.1429557782</v>
      </c>
      <c r="L50" s="21">
        <f t="shared" si="5"/>
        <v>45.700513563387709</v>
      </c>
    </row>
    <row r="51" spans="1:12" x14ac:dyDescent="0.2">
      <c r="A51" s="17">
        <v>42</v>
      </c>
      <c r="B51" s="48">
        <v>0</v>
      </c>
      <c r="C51" s="47">
        <v>296</v>
      </c>
      <c r="D51" s="47">
        <v>281</v>
      </c>
      <c r="E51" s="18">
        <v>0.5</v>
      </c>
      <c r="F51" s="19">
        <f t="shared" si="3"/>
        <v>0</v>
      </c>
      <c r="G51" s="19">
        <f t="shared" si="0"/>
        <v>0</v>
      </c>
      <c r="H51" s="14">
        <f t="shared" si="6"/>
        <v>99039.787302999845</v>
      </c>
      <c r="I51" s="14">
        <f t="shared" si="4"/>
        <v>0</v>
      </c>
      <c r="J51" s="14">
        <f t="shared" si="1"/>
        <v>99039.787302999845</v>
      </c>
      <c r="K51" s="14">
        <f t="shared" si="2"/>
        <v>4427129.3556527784</v>
      </c>
      <c r="L51" s="21">
        <f t="shared" si="5"/>
        <v>44.700513563387709</v>
      </c>
    </row>
    <row r="52" spans="1:12" x14ac:dyDescent="0.2">
      <c r="A52" s="17">
        <v>43</v>
      </c>
      <c r="B52" s="48">
        <v>0</v>
      </c>
      <c r="C52" s="47">
        <v>270</v>
      </c>
      <c r="D52" s="47">
        <v>302</v>
      </c>
      <c r="E52" s="18">
        <v>0.5</v>
      </c>
      <c r="F52" s="19">
        <f t="shared" si="3"/>
        <v>0</v>
      </c>
      <c r="G52" s="19">
        <f t="shared" si="0"/>
        <v>0</v>
      </c>
      <c r="H52" s="14">
        <f t="shared" si="6"/>
        <v>99039.787302999845</v>
      </c>
      <c r="I52" s="14">
        <f t="shared" si="4"/>
        <v>0</v>
      </c>
      <c r="J52" s="14">
        <f t="shared" si="1"/>
        <v>99039.787302999845</v>
      </c>
      <c r="K52" s="14">
        <f t="shared" si="2"/>
        <v>4328089.5683497787</v>
      </c>
      <c r="L52" s="21">
        <f t="shared" si="5"/>
        <v>43.700513563387709</v>
      </c>
    </row>
    <row r="53" spans="1:12" x14ac:dyDescent="0.2">
      <c r="A53" s="17">
        <v>44</v>
      </c>
      <c r="B53" s="48">
        <v>1</v>
      </c>
      <c r="C53" s="47">
        <v>269</v>
      </c>
      <c r="D53" s="47">
        <v>275</v>
      </c>
      <c r="E53" s="18">
        <v>0.5</v>
      </c>
      <c r="F53" s="19">
        <f t="shared" si="3"/>
        <v>3.6764705882352941E-3</v>
      </c>
      <c r="G53" s="19">
        <f t="shared" si="0"/>
        <v>3.6697247706422016E-3</v>
      </c>
      <c r="H53" s="14">
        <f t="shared" si="6"/>
        <v>99039.787302999845</v>
      </c>
      <c r="I53" s="14">
        <f t="shared" si="4"/>
        <v>363.44876074495352</v>
      </c>
      <c r="J53" s="14">
        <f t="shared" si="1"/>
        <v>98858.06292262736</v>
      </c>
      <c r="K53" s="14">
        <f t="shared" si="2"/>
        <v>4229049.7810467789</v>
      </c>
      <c r="L53" s="21">
        <f t="shared" si="5"/>
        <v>42.700513563387709</v>
      </c>
    </row>
    <row r="54" spans="1:12" x14ac:dyDescent="0.2">
      <c r="A54" s="17">
        <v>45</v>
      </c>
      <c r="B54" s="48">
        <v>0</v>
      </c>
      <c r="C54" s="47">
        <v>262</v>
      </c>
      <c r="D54" s="47">
        <v>272</v>
      </c>
      <c r="E54" s="18">
        <v>0.5</v>
      </c>
      <c r="F54" s="19">
        <f t="shared" si="3"/>
        <v>0</v>
      </c>
      <c r="G54" s="19">
        <f t="shared" si="0"/>
        <v>0</v>
      </c>
      <c r="H54" s="14">
        <f t="shared" si="6"/>
        <v>98676.338542254889</v>
      </c>
      <c r="I54" s="14">
        <f t="shared" si="4"/>
        <v>0</v>
      </c>
      <c r="J54" s="14">
        <f t="shared" si="1"/>
        <v>98676.338542254889</v>
      </c>
      <c r="K54" s="14">
        <f t="shared" si="2"/>
        <v>4130191.7181241517</v>
      </c>
      <c r="L54" s="21">
        <f t="shared" si="5"/>
        <v>41.855948235812711</v>
      </c>
    </row>
    <row r="55" spans="1:12" x14ac:dyDescent="0.2">
      <c r="A55" s="17">
        <v>46</v>
      </c>
      <c r="B55" s="48">
        <v>0</v>
      </c>
      <c r="C55" s="47">
        <v>265</v>
      </c>
      <c r="D55" s="47">
        <v>269</v>
      </c>
      <c r="E55" s="18">
        <v>0.5</v>
      </c>
      <c r="F55" s="19">
        <f t="shared" si="3"/>
        <v>0</v>
      </c>
      <c r="G55" s="19">
        <f t="shared" si="0"/>
        <v>0</v>
      </c>
      <c r="H55" s="14">
        <f t="shared" si="6"/>
        <v>98676.338542254889</v>
      </c>
      <c r="I55" s="14">
        <f t="shared" si="4"/>
        <v>0</v>
      </c>
      <c r="J55" s="14">
        <f t="shared" si="1"/>
        <v>98676.338542254889</v>
      </c>
      <c r="K55" s="14">
        <f t="shared" si="2"/>
        <v>4031515.3795818966</v>
      </c>
      <c r="L55" s="21">
        <f t="shared" si="5"/>
        <v>40.855948235812711</v>
      </c>
    </row>
    <row r="56" spans="1:12" x14ac:dyDescent="0.2">
      <c r="A56" s="17">
        <v>47</v>
      </c>
      <c r="B56" s="48">
        <v>1</v>
      </c>
      <c r="C56" s="47">
        <v>252</v>
      </c>
      <c r="D56" s="47">
        <v>274</v>
      </c>
      <c r="E56" s="18">
        <v>0.5</v>
      </c>
      <c r="F56" s="19">
        <f t="shared" si="3"/>
        <v>3.8022813688212928E-3</v>
      </c>
      <c r="G56" s="19">
        <f t="shared" si="0"/>
        <v>3.7950664136622387E-3</v>
      </c>
      <c r="H56" s="14">
        <f t="shared" si="6"/>
        <v>98676.338542254889</v>
      </c>
      <c r="I56" s="14">
        <f t="shared" si="4"/>
        <v>374.48325822487618</v>
      </c>
      <c r="J56" s="14">
        <f t="shared" si="1"/>
        <v>98489.09691314245</v>
      </c>
      <c r="K56" s="14">
        <f t="shared" si="2"/>
        <v>3932839.0410396415</v>
      </c>
      <c r="L56" s="21">
        <f t="shared" si="5"/>
        <v>39.855948235812711</v>
      </c>
    </row>
    <row r="57" spans="1:12" x14ac:dyDescent="0.2">
      <c r="A57" s="17">
        <v>48</v>
      </c>
      <c r="B57" s="48">
        <v>1</v>
      </c>
      <c r="C57" s="47">
        <v>264</v>
      </c>
      <c r="D57" s="47">
        <v>251</v>
      </c>
      <c r="E57" s="18">
        <v>0.5</v>
      </c>
      <c r="F57" s="19">
        <f t="shared" si="3"/>
        <v>3.8834951456310678E-3</v>
      </c>
      <c r="G57" s="19">
        <f t="shared" si="0"/>
        <v>3.8759689922480615E-3</v>
      </c>
      <c r="H57" s="14">
        <f t="shared" si="6"/>
        <v>98301.855284030011</v>
      </c>
      <c r="I57" s="14">
        <f t="shared" si="4"/>
        <v>381.01494296135661</v>
      </c>
      <c r="J57" s="14">
        <f t="shared" si="1"/>
        <v>98111.347812549342</v>
      </c>
      <c r="K57" s="14">
        <f t="shared" si="2"/>
        <v>3834349.9441264989</v>
      </c>
      <c r="L57" s="21">
        <f t="shared" si="5"/>
        <v>39.005875657663424</v>
      </c>
    </row>
    <row r="58" spans="1:12" x14ac:dyDescent="0.2">
      <c r="A58" s="17">
        <v>49</v>
      </c>
      <c r="B58" s="48">
        <v>1</v>
      </c>
      <c r="C58" s="47">
        <v>267</v>
      </c>
      <c r="D58" s="47">
        <v>272</v>
      </c>
      <c r="E58" s="18">
        <v>0.5</v>
      </c>
      <c r="F58" s="19">
        <f t="shared" si="3"/>
        <v>3.7105751391465678E-3</v>
      </c>
      <c r="G58" s="19">
        <f t="shared" si="0"/>
        <v>3.7037037037037038E-3</v>
      </c>
      <c r="H58" s="14">
        <f t="shared" si="6"/>
        <v>97920.840341068659</v>
      </c>
      <c r="I58" s="14">
        <f t="shared" si="4"/>
        <v>362.66977904099502</v>
      </c>
      <c r="J58" s="14">
        <f t="shared" si="1"/>
        <v>97739.505451548161</v>
      </c>
      <c r="K58" s="14">
        <f t="shared" si="2"/>
        <v>3736238.5963139497</v>
      </c>
      <c r="L58" s="21">
        <f t="shared" si="5"/>
        <v>38.155703967615423</v>
      </c>
    </row>
    <row r="59" spans="1:12" x14ac:dyDescent="0.2">
      <c r="A59" s="17">
        <v>50</v>
      </c>
      <c r="B59" s="48">
        <v>0</v>
      </c>
      <c r="C59" s="47">
        <v>264</v>
      </c>
      <c r="D59" s="47">
        <v>265</v>
      </c>
      <c r="E59" s="18">
        <v>0.5</v>
      </c>
      <c r="F59" s="19">
        <f t="shared" si="3"/>
        <v>0</v>
      </c>
      <c r="G59" s="19">
        <f t="shared" si="0"/>
        <v>0</v>
      </c>
      <c r="H59" s="14">
        <f t="shared" si="6"/>
        <v>97558.170562027663</v>
      </c>
      <c r="I59" s="14">
        <f t="shared" si="4"/>
        <v>0</v>
      </c>
      <c r="J59" s="14">
        <f t="shared" si="1"/>
        <v>97558.170562027663</v>
      </c>
      <c r="K59" s="14">
        <f t="shared" si="2"/>
        <v>3638499.0908624013</v>
      </c>
      <c r="L59" s="21">
        <f t="shared" si="5"/>
        <v>37.295687997234808</v>
      </c>
    </row>
    <row r="60" spans="1:12" x14ac:dyDescent="0.2">
      <c r="A60" s="17">
        <v>51</v>
      </c>
      <c r="B60" s="48">
        <v>0</v>
      </c>
      <c r="C60" s="47">
        <v>240</v>
      </c>
      <c r="D60" s="47">
        <v>276</v>
      </c>
      <c r="E60" s="18">
        <v>0.5</v>
      </c>
      <c r="F60" s="19">
        <f t="shared" si="3"/>
        <v>0</v>
      </c>
      <c r="G60" s="19">
        <f t="shared" si="0"/>
        <v>0</v>
      </c>
      <c r="H60" s="14">
        <f t="shared" si="6"/>
        <v>97558.170562027663</v>
      </c>
      <c r="I60" s="14">
        <f t="shared" si="4"/>
        <v>0</v>
      </c>
      <c r="J60" s="14">
        <f t="shared" si="1"/>
        <v>97558.170562027663</v>
      </c>
      <c r="K60" s="14">
        <f t="shared" si="2"/>
        <v>3540940.9203003738</v>
      </c>
      <c r="L60" s="21">
        <f t="shared" si="5"/>
        <v>36.295687997234808</v>
      </c>
    </row>
    <row r="61" spans="1:12" x14ac:dyDescent="0.2">
      <c r="A61" s="17">
        <v>52</v>
      </c>
      <c r="B61" s="48">
        <v>0</v>
      </c>
      <c r="C61" s="47">
        <v>245</v>
      </c>
      <c r="D61" s="47">
        <v>239</v>
      </c>
      <c r="E61" s="18">
        <v>0.5</v>
      </c>
      <c r="F61" s="19">
        <f t="shared" si="3"/>
        <v>0</v>
      </c>
      <c r="G61" s="19">
        <f t="shared" si="0"/>
        <v>0</v>
      </c>
      <c r="H61" s="14">
        <f t="shared" si="6"/>
        <v>97558.170562027663</v>
      </c>
      <c r="I61" s="14">
        <f t="shared" si="4"/>
        <v>0</v>
      </c>
      <c r="J61" s="14">
        <f t="shared" si="1"/>
        <v>97558.170562027663</v>
      </c>
      <c r="K61" s="14">
        <f t="shared" si="2"/>
        <v>3443382.7497383463</v>
      </c>
      <c r="L61" s="21">
        <f t="shared" si="5"/>
        <v>35.295687997234815</v>
      </c>
    </row>
    <row r="62" spans="1:12" x14ac:dyDescent="0.2">
      <c r="A62" s="17">
        <v>53</v>
      </c>
      <c r="B62" s="48">
        <v>0</v>
      </c>
      <c r="C62" s="47">
        <v>234</v>
      </c>
      <c r="D62" s="47">
        <v>243</v>
      </c>
      <c r="E62" s="18">
        <v>0.5</v>
      </c>
      <c r="F62" s="19">
        <f t="shared" si="3"/>
        <v>0</v>
      </c>
      <c r="G62" s="19">
        <f t="shared" si="0"/>
        <v>0</v>
      </c>
      <c r="H62" s="14">
        <f t="shared" si="6"/>
        <v>97558.170562027663</v>
      </c>
      <c r="I62" s="14">
        <f t="shared" si="4"/>
        <v>0</v>
      </c>
      <c r="J62" s="14">
        <f t="shared" si="1"/>
        <v>97558.170562027663</v>
      </c>
      <c r="K62" s="14">
        <f t="shared" si="2"/>
        <v>3345824.5791763188</v>
      </c>
      <c r="L62" s="21">
        <f t="shared" si="5"/>
        <v>34.295687997234815</v>
      </c>
    </row>
    <row r="63" spans="1:12" x14ac:dyDescent="0.2">
      <c r="A63" s="17">
        <v>54</v>
      </c>
      <c r="B63" s="48">
        <v>0</v>
      </c>
      <c r="C63" s="47">
        <v>211</v>
      </c>
      <c r="D63" s="47">
        <v>229</v>
      </c>
      <c r="E63" s="18">
        <v>0.5</v>
      </c>
      <c r="F63" s="19">
        <f t="shared" si="3"/>
        <v>0</v>
      </c>
      <c r="G63" s="19">
        <f t="shared" si="0"/>
        <v>0</v>
      </c>
      <c r="H63" s="14">
        <f t="shared" si="6"/>
        <v>97558.170562027663</v>
      </c>
      <c r="I63" s="14">
        <f t="shared" si="4"/>
        <v>0</v>
      </c>
      <c r="J63" s="14">
        <f t="shared" si="1"/>
        <v>97558.170562027663</v>
      </c>
      <c r="K63" s="14">
        <f t="shared" si="2"/>
        <v>3248266.4086142913</v>
      </c>
      <c r="L63" s="21">
        <f t="shared" si="5"/>
        <v>33.295687997234815</v>
      </c>
    </row>
    <row r="64" spans="1:12" x14ac:dyDescent="0.2">
      <c r="A64" s="17">
        <v>55</v>
      </c>
      <c r="B64" s="48">
        <v>1</v>
      </c>
      <c r="C64" s="47">
        <v>236</v>
      </c>
      <c r="D64" s="47">
        <v>207</v>
      </c>
      <c r="E64" s="18">
        <v>0.5</v>
      </c>
      <c r="F64" s="19">
        <f t="shared" si="3"/>
        <v>4.5146726862302479E-3</v>
      </c>
      <c r="G64" s="19">
        <f t="shared" si="0"/>
        <v>4.5045045045045045E-3</v>
      </c>
      <c r="H64" s="14">
        <f t="shared" si="6"/>
        <v>97558.170562027663</v>
      </c>
      <c r="I64" s="14">
        <f t="shared" si="4"/>
        <v>439.45121874787236</v>
      </c>
      <c r="J64" s="14">
        <f t="shared" si="1"/>
        <v>97338.444952653736</v>
      </c>
      <c r="K64" s="14">
        <f t="shared" si="2"/>
        <v>3150708.2380522639</v>
      </c>
      <c r="L64" s="21">
        <f t="shared" si="5"/>
        <v>32.295687997234815</v>
      </c>
    </row>
    <row r="65" spans="1:12" x14ac:dyDescent="0.2">
      <c r="A65" s="17">
        <v>56</v>
      </c>
      <c r="B65" s="48">
        <v>2</v>
      </c>
      <c r="C65" s="47">
        <v>210</v>
      </c>
      <c r="D65" s="47">
        <v>235</v>
      </c>
      <c r="E65" s="18">
        <v>0.5</v>
      </c>
      <c r="F65" s="19">
        <f t="shared" si="3"/>
        <v>8.988764044943821E-3</v>
      </c>
      <c r="G65" s="19">
        <f t="shared" si="0"/>
        <v>8.9485458612975407E-3</v>
      </c>
      <c r="H65" s="14">
        <f t="shared" si="6"/>
        <v>97118.719343279794</v>
      </c>
      <c r="I65" s="14">
        <f t="shared" si="4"/>
        <v>869.0713140338238</v>
      </c>
      <c r="J65" s="14">
        <f t="shared" si="1"/>
        <v>96684.183686262884</v>
      </c>
      <c r="K65" s="14">
        <f t="shared" si="2"/>
        <v>3053369.7930996101</v>
      </c>
      <c r="L65" s="21">
        <f t="shared" si="5"/>
        <v>31.43955988862502</v>
      </c>
    </row>
    <row r="66" spans="1:12" x14ac:dyDescent="0.2">
      <c r="A66" s="17">
        <v>57</v>
      </c>
      <c r="B66" s="48">
        <v>1</v>
      </c>
      <c r="C66" s="47">
        <v>194</v>
      </c>
      <c r="D66" s="47">
        <v>203</v>
      </c>
      <c r="E66" s="18">
        <v>0.5</v>
      </c>
      <c r="F66" s="19">
        <f t="shared" si="3"/>
        <v>5.0377833753148613E-3</v>
      </c>
      <c r="G66" s="19">
        <f t="shared" si="0"/>
        <v>5.0251256281407027E-3</v>
      </c>
      <c r="H66" s="14">
        <f t="shared" si="6"/>
        <v>96249.648029245975</v>
      </c>
      <c r="I66" s="14">
        <f t="shared" si="4"/>
        <v>483.66657301128623</v>
      </c>
      <c r="J66" s="14">
        <f t="shared" si="1"/>
        <v>96007.814742740331</v>
      </c>
      <c r="K66" s="14">
        <f t="shared" si="2"/>
        <v>2956685.6094133472</v>
      </c>
      <c r="L66" s="21">
        <f t="shared" si="5"/>
        <v>30.718923860531337</v>
      </c>
    </row>
    <row r="67" spans="1:12" x14ac:dyDescent="0.2">
      <c r="A67" s="17">
        <v>58</v>
      </c>
      <c r="B67" s="48">
        <v>0</v>
      </c>
      <c r="C67" s="47">
        <v>177</v>
      </c>
      <c r="D67" s="47">
        <v>194</v>
      </c>
      <c r="E67" s="18">
        <v>0.5</v>
      </c>
      <c r="F67" s="19">
        <f t="shared" si="3"/>
        <v>0</v>
      </c>
      <c r="G67" s="19">
        <f t="shared" si="0"/>
        <v>0</v>
      </c>
      <c r="H67" s="14">
        <f t="shared" si="6"/>
        <v>95765.981456234687</v>
      </c>
      <c r="I67" s="14">
        <f t="shared" si="4"/>
        <v>0</v>
      </c>
      <c r="J67" s="14">
        <f t="shared" si="1"/>
        <v>95765.981456234687</v>
      </c>
      <c r="K67" s="14">
        <f t="shared" si="2"/>
        <v>2860677.794670607</v>
      </c>
      <c r="L67" s="21">
        <f t="shared" si="5"/>
        <v>29.871544688109779</v>
      </c>
    </row>
    <row r="68" spans="1:12" x14ac:dyDescent="0.2">
      <c r="A68" s="17">
        <v>59</v>
      </c>
      <c r="B68" s="48">
        <v>0</v>
      </c>
      <c r="C68" s="47">
        <v>179</v>
      </c>
      <c r="D68" s="47">
        <v>173</v>
      </c>
      <c r="E68" s="18">
        <v>0.5</v>
      </c>
      <c r="F68" s="19">
        <f t="shared" si="3"/>
        <v>0</v>
      </c>
      <c r="G68" s="19">
        <f t="shared" si="0"/>
        <v>0</v>
      </c>
      <c r="H68" s="14">
        <f t="shared" si="6"/>
        <v>95765.981456234687</v>
      </c>
      <c r="I68" s="14">
        <f t="shared" si="4"/>
        <v>0</v>
      </c>
      <c r="J68" s="14">
        <f t="shared" si="1"/>
        <v>95765.981456234687</v>
      </c>
      <c r="K68" s="14">
        <f t="shared" si="2"/>
        <v>2764911.8132143724</v>
      </c>
      <c r="L68" s="21">
        <f t="shared" si="5"/>
        <v>28.871544688109783</v>
      </c>
    </row>
    <row r="69" spans="1:12" x14ac:dyDescent="0.2">
      <c r="A69" s="17">
        <v>60</v>
      </c>
      <c r="B69" s="48">
        <v>1</v>
      </c>
      <c r="C69" s="47">
        <v>175</v>
      </c>
      <c r="D69" s="47">
        <v>184</v>
      </c>
      <c r="E69" s="18">
        <v>0.5</v>
      </c>
      <c r="F69" s="19">
        <f t="shared" si="3"/>
        <v>5.5710306406685237E-3</v>
      </c>
      <c r="G69" s="19">
        <f t="shared" si="0"/>
        <v>5.5555555555555558E-3</v>
      </c>
      <c r="H69" s="14">
        <f t="shared" si="6"/>
        <v>95765.981456234687</v>
      </c>
      <c r="I69" s="14">
        <f t="shared" si="4"/>
        <v>532.03323031241496</v>
      </c>
      <c r="J69" s="14">
        <f t="shared" si="1"/>
        <v>95499.964841078472</v>
      </c>
      <c r="K69" s="14">
        <f t="shared" si="2"/>
        <v>2669145.8317581378</v>
      </c>
      <c r="L69" s="21">
        <f t="shared" si="5"/>
        <v>27.871544688109783</v>
      </c>
    </row>
    <row r="70" spans="1:12" x14ac:dyDescent="0.2">
      <c r="A70" s="17">
        <v>61</v>
      </c>
      <c r="B70" s="48">
        <v>0</v>
      </c>
      <c r="C70" s="47">
        <v>157</v>
      </c>
      <c r="D70" s="47">
        <v>178</v>
      </c>
      <c r="E70" s="18">
        <v>0.5</v>
      </c>
      <c r="F70" s="19">
        <f t="shared" si="3"/>
        <v>0</v>
      </c>
      <c r="G70" s="19">
        <f t="shared" si="0"/>
        <v>0</v>
      </c>
      <c r="H70" s="14">
        <f t="shared" si="6"/>
        <v>95233.948225922271</v>
      </c>
      <c r="I70" s="14">
        <f t="shared" si="4"/>
        <v>0</v>
      </c>
      <c r="J70" s="14">
        <f t="shared" si="1"/>
        <v>95233.948225922271</v>
      </c>
      <c r="K70" s="14">
        <f t="shared" si="2"/>
        <v>2573645.8669170593</v>
      </c>
      <c r="L70" s="21">
        <f t="shared" si="5"/>
        <v>27.024458345585256</v>
      </c>
    </row>
    <row r="71" spans="1:12" x14ac:dyDescent="0.2">
      <c r="A71" s="17">
        <v>62</v>
      </c>
      <c r="B71" s="48">
        <v>0</v>
      </c>
      <c r="C71" s="47">
        <v>175</v>
      </c>
      <c r="D71" s="47">
        <v>163</v>
      </c>
      <c r="E71" s="18">
        <v>0.5</v>
      </c>
      <c r="F71" s="19">
        <f t="shared" si="3"/>
        <v>0</v>
      </c>
      <c r="G71" s="19">
        <f t="shared" si="0"/>
        <v>0</v>
      </c>
      <c r="H71" s="14">
        <f t="shared" si="6"/>
        <v>95233.948225922271</v>
      </c>
      <c r="I71" s="14">
        <f t="shared" si="4"/>
        <v>0</v>
      </c>
      <c r="J71" s="14">
        <f t="shared" si="1"/>
        <v>95233.948225922271</v>
      </c>
      <c r="K71" s="14">
        <f t="shared" si="2"/>
        <v>2478411.9186911369</v>
      </c>
      <c r="L71" s="21">
        <f t="shared" si="5"/>
        <v>26.024458345585256</v>
      </c>
    </row>
    <row r="72" spans="1:12" x14ac:dyDescent="0.2">
      <c r="A72" s="17">
        <v>63</v>
      </c>
      <c r="B72" s="48">
        <v>2</v>
      </c>
      <c r="C72" s="47">
        <v>171</v>
      </c>
      <c r="D72" s="47">
        <v>176</v>
      </c>
      <c r="E72" s="18">
        <v>0.5</v>
      </c>
      <c r="F72" s="19">
        <f t="shared" si="3"/>
        <v>1.1527377521613832E-2</v>
      </c>
      <c r="G72" s="19">
        <f t="shared" si="0"/>
        <v>1.1461318051575929E-2</v>
      </c>
      <c r="H72" s="14">
        <f t="shared" si="6"/>
        <v>95233.948225922271</v>
      </c>
      <c r="I72" s="14">
        <f t="shared" si="4"/>
        <v>1091.5065699246104</v>
      </c>
      <c r="J72" s="14">
        <f t="shared" si="1"/>
        <v>94688.194940959977</v>
      </c>
      <c r="K72" s="14">
        <f t="shared" si="2"/>
        <v>2383177.9704652145</v>
      </c>
      <c r="L72" s="21">
        <f t="shared" si="5"/>
        <v>25.024458345585252</v>
      </c>
    </row>
    <row r="73" spans="1:12" x14ac:dyDescent="0.2">
      <c r="A73" s="17">
        <v>64</v>
      </c>
      <c r="B73" s="48">
        <v>0</v>
      </c>
      <c r="C73" s="47">
        <v>140</v>
      </c>
      <c r="D73" s="47">
        <v>166</v>
      </c>
      <c r="E73" s="18">
        <v>0.5</v>
      </c>
      <c r="F73" s="19">
        <f t="shared" si="3"/>
        <v>0</v>
      </c>
      <c r="G73" s="19">
        <f t="shared" ref="G73:G108" si="7">F73/((1+(1-E73)*F73))</f>
        <v>0</v>
      </c>
      <c r="H73" s="14">
        <f t="shared" si="6"/>
        <v>94142.441655997667</v>
      </c>
      <c r="I73" s="14">
        <f t="shared" si="4"/>
        <v>0</v>
      </c>
      <c r="J73" s="14">
        <f t="shared" ref="J73:J108" si="8">H74+I73*E73</f>
        <v>94142.441655997667</v>
      </c>
      <c r="K73" s="14">
        <f t="shared" ref="K73:K97" si="9">K74+J73</f>
        <v>2288489.7755242544</v>
      </c>
      <c r="L73" s="21">
        <f t="shared" si="5"/>
        <v>24.308799891621021</v>
      </c>
    </row>
    <row r="74" spans="1:12" x14ac:dyDescent="0.2">
      <c r="A74" s="17">
        <v>65</v>
      </c>
      <c r="B74" s="48">
        <v>3</v>
      </c>
      <c r="C74" s="47">
        <v>145</v>
      </c>
      <c r="D74" s="47">
        <v>137</v>
      </c>
      <c r="E74" s="18">
        <v>0.5</v>
      </c>
      <c r="F74" s="19">
        <f t="shared" ref="F74:F108" si="10">B74/((C74+D74)/2)</f>
        <v>2.1276595744680851E-2</v>
      </c>
      <c r="G74" s="19">
        <f t="shared" si="7"/>
        <v>2.1052631578947368E-2</v>
      </c>
      <c r="H74" s="14">
        <f t="shared" si="6"/>
        <v>94142.441655997667</v>
      </c>
      <c r="I74" s="14">
        <f t="shared" ref="I74:I108" si="11">H74*G74</f>
        <v>1981.9461401262665</v>
      </c>
      <c r="J74" s="14">
        <f t="shared" si="8"/>
        <v>93151.468585934534</v>
      </c>
      <c r="K74" s="14">
        <f t="shared" si="9"/>
        <v>2194347.3338682568</v>
      </c>
      <c r="L74" s="21">
        <f t="shared" ref="L74:L108" si="12">K74/H74</f>
        <v>23.308799891621021</v>
      </c>
    </row>
    <row r="75" spans="1:12" x14ac:dyDescent="0.2">
      <c r="A75" s="17">
        <v>66</v>
      </c>
      <c r="B75" s="48">
        <v>2</v>
      </c>
      <c r="C75" s="47">
        <v>164</v>
      </c>
      <c r="D75" s="47">
        <v>146</v>
      </c>
      <c r="E75" s="18">
        <v>0.5</v>
      </c>
      <c r="F75" s="19">
        <f t="shared" si="10"/>
        <v>1.2903225806451613E-2</v>
      </c>
      <c r="G75" s="19">
        <f t="shared" si="7"/>
        <v>1.2820512820512822E-2</v>
      </c>
      <c r="H75" s="14">
        <f t="shared" ref="H75:H108" si="13">H74-I74</f>
        <v>92160.4955158714</v>
      </c>
      <c r="I75" s="14">
        <f t="shared" si="11"/>
        <v>1181.5448143060437</v>
      </c>
      <c r="J75" s="14">
        <f t="shared" si="8"/>
        <v>91569.723108718375</v>
      </c>
      <c r="K75" s="14">
        <f t="shared" si="9"/>
        <v>2101195.8652823223</v>
      </c>
      <c r="L75" s="21">
        <f t="shared" si="12"/>
        <v>22.799311717247281</v>
      </c>
    </row>
    <row r="76" spans="1:12" x14ac:dyDescent="0.2">
      <c r="A76" s="17">
        <v>67</v>
      </c>
      <c r="B76" s="48">
        <v>0</v>
      </c>
      <c r="C76" s="47">
        <v>166</v>
      </c>
      <c r="D76" s="47">
        <v>168</v>
      </c>
      <c r="E76" s="18">
        <v>0.5</v>
      </c>
      <c r="F76" s="19">
        <f t="shared" si="10"/>
        <v>0</v>
      </c>
      <c r="G76" s="19">
        <f t="shared" si="7"/>
        <v>0</v>
      </c>
      <c r="H76" s="14">
        <f t="shared" si="13"/>
        <v>90978.950701565351</v>
      </c>
      <c r="I76" s="14">
        <f t="shared" si="11"/>
        <v>0</v>
      </c>
      <c r="J76" s="14">
        <f t="shared" si="8"/>
        <v>90978.950701565351</v>
      </c>
      <c r="K76" s="14">
        <f t="shared" si="9"/>
        <v>2009626.1421736039</v>
      </c>
      <c r="L76" s="21">
        <f t="shared" si="12"/>
        <v>22.088913168120623</v>
      </c>
    </row>
    <row r="77" spans="1:12" x14ac:dyDescent="0.2">
      <c r="A77" s="17">
        <v>68</v>
      </c>
      <c r="B77" s="48">
        <v>2</v>
      </c>
      <c r="C77" s="47">
        <v>172</v>
      </c>
      <c r="D77" s="47">
        <v>165</v>
      </c>
      <c r="E77" s="18">
        <v>0.5</v>
      </c>
      <c r="F77" s="19">
        <f t="shared" si="10"/>
        <v>1.1869436201780416E-2</v>
      </c>
      <c r="G77" s="19">
        <f t="shared" si="7"/>
        <v>1.1799410029498525E-2</v>
      </c>
      <c r="H77" s="14">
        <f t="shared" si="13"/>
        <v>90978.950701565351</v>
      </c>
      <c r="I77" s="14">
        <f t="shared" si="11"/>
        <v>1073.4979433813021</v>
      </c>
      <c r="J77" s="14">
        <f t="shared" si="8"/>
        <v>90442.201729874709</v>
      </c>
      <c r="K77" s="14">
        <f t="shared" si="9"/>
        <v>1918647.1914720386</v>
      </c>
      <c r="L77" s="21">
        <f t="shared" si="12"/>
        <v>21.088913168120623</v>
      </c>
    </row>
    <row r="78" spans="1:12" x14ac:dyDescent="0.2">
      <c r="A78" s="17">
        <v>69</v>
      </c>
      <c r="B78" s="48">
        <v>0</v>
      </c>
      <c r="C78" s="47">
        <v>137</v>
      </c>
      <c r="D78" s="47">
        <v>172</v>
      </c>
      <c r="E78" s="18">
        <v>0.5</v>
      </c>
      <c r="F78" s="19">
        <f t="shared" si="10"/>
        <v>0</v>
      </c>
      <c r="G78" s="19">
        <f t="shared" si="7"/>
        <v>0</v>
      </c>
      <c r="H78" s="14">
        <f t="shared" si="13"/>
        <v>89905.452758184052</v>
      </c>
      <c r="I78" s="14">
        <f t="shared" si="11"/>
        <v>0</v>
      </c>
      <c r="J78" s="14">
        <f t="shared" si="8"/>
        <v>89905.452758184052</v>
      </c>
      <c r="K78" s="14">
        <f t="shared" si="9"/>
        <v>1828204.989742164</v>
      </c>
      <c r="L78" s="21">
        <f t="shared" si="12"/>
        <v>20.334750937292213</v>
      </c>
    </row>
    <row r="79" spans="1:12" x14ac:dyDescent="0.2">
      <c r="A79" s="17">
        <v>70</v>
      </c>
      <c r="B79" s="48">
        <v>1</v>
      </c>
      <c r="C79" s="47">
        <v>148</v>
      </c>
      <c r="D79" s="47">
        <v>141</v>
      </c>
      <c r="E79" s="18">
        <v>0.5</v>
      </c>
      <c r="F79" s="19">
        <f t="shared" si="10"/>
        <v>6.920415224913495E-3</v>
      </c>
      <c r="G79" s="19">
        <f t="shared" si="7"/>
        <v>6.8965517241379309E-3</v>
      </c>
      <c r="H79" s="14">
        <f t="shared" si="13"/>
        <v>89905.452758184052</v>
      </c>
      <c r="I79" s="14">
        <f t="shared" si="11"/>
        <v>620.03760522885557</v>
      </c>
      <c r="J79" s="14">
        <f t="shared" si="8"/>
        <v>89595.433955569635</v>
      </c>
      <c r="K79" s="14">
        <f t="shared" si="9"/>
        <v>1738299.5369839799</v>
      </c>
      <c r="L79" s="21">
        <f t="shared" si="12"/>
        <v>19.334750937292213</v>
      </c>
    </row>
    <row r="80" spans="1:12" x14ac:dyDescent="0.2">
      <c r="A80" s="17">
        <v>71</v>
      </c>
      <c r="B80" s="48">
        <v>0</v>
      </c>
      <c r="C80" s="47">
        <v>129</v>
      </c>
      <c r="D80" s="47">
        <v>146</v>
      </c>
      <c r="E80" s="18">
        <v>0.5</v>
      </c>
      <c r="F80" s="19">
        <f t="shared" si="10"/>
        <v>0</v>
      </c>
      <c r="G80" s="19">
        <f t="shared" si="7"/>
        <v>0</v>
      </c>
      <c r="H80" s="14">
        <f t="shared" si="13"/>
        <v>89285.415152955204</v>
      </c>
      <c r="I80" s="14">
        <f t="shared" si="11"/>
        <v>0</v>
      </c>
      <c r="J80" s="14">
        <f t="shared" si="8"/>
        <v>89285.415152955204</v>
      </c>
      <c r="K80" s="14">
        <f t="shared" si="9"/>
        <v>1648704.1030284103</v>
      </c>
      <c r="L80" s="21">
        <f t="shared" si="12"/>
        <v>18.465547818801188</v>
      </c>
    </row>
    <row r="81" spans="1:12" x14ac:dyDescent="0.2">
      <c r="A81" s="17">
        <v>72</v>
      </c>
      <c r="B81" s="48">
        <v>0</v>
      </c>
      <c r="C81" s="47">
        <v>145</v>
      </c>
      <c r="D81" s="47">
        <v>132</v>
      </c>
      <c r="E81" s="18">
        <v>0.5</v>
      </c>
      <c r="F81" s="19">
        <f t="shared" si="10"/>
        <v>0</v>
      </c>
      <c r="G81" s="19">
        <f t="shared" si="7"/>
        <v>0</v>
      </c>
      <c r="H81" s="14">
        <f t="shared" si="13"/>
        <v>89285.415152955204</v>
      </c>
      <c r="I81" s="14">
        <f t="shared" si="11"/>
        <v>0</v>
      </c>
      <c r="J81" s="14">
        <f t="shared" si="8"/>
        <v>89285.415152955204</v>
      </c>
      <c r="K81" s="14">
        <f t="shared" si="9"/>
        <v>1559418.6878754552</v>
      </c>
      <c r="L81" s="21">
        <f t="shared" si="12"/>
        <v>17.465547818801188</v>
      </c>
    </row>
    <row r="82" spans="1:12" x14ac:dyDescent="0.2">
      <c r="A82" s="17">
        <v>73</v>
      </c>
      <c r="B82" s="48">
        <v>0</v>
      </c>
      <c r="C82" s="47">
        <v>109</v>
      </c>
      <c r="D82" s="47">
        <v>149</v>
      </c>
      <c r="E82" s="18">
        <v>0.5</v>
      </c>
      <c r="F82" s="19">
        <f t="shared" si="10"/>
        <v>0</v>
      </c>
      <c r="G82" s="19">
        <f t="shared" si="7"/>
        <v>0</v>
      </c>
      <c r="H82" s="14">
        <f t="shared" si="13"/>
        <v>89285.415152955204</v>
      </c>
      <c r="I82" s="14">
        <f t="shared" si="11"/>
        <v>0</v>
      </c>
      <c r="J82" s="14">
        <f t="shared" si="8"/>
        <v>89285.415152955204</v>
      </c>
      <c r="K82" s="14">
        <f t="shared" si="9"/>
        <v>1470133.2727225001</v>
      </c>
      <c r="L82" s="21">
        <f t="shared" si="12"/>
        <v>16.465547818801188</v>
      </c>
    </row>
    <row r="83" spans="1:12" x14ac:dyDescent="0.2">
      <c r="A83" s="17">
        <v>74</v>
      </c>
      <c r="B83" s="48">
        <v>1</v>
      </c>
      <c r="C83" s="47">
        <v>100</v>
      </c>
      <c r="D83" s="47">
        <v>108</v>
      </c>
      <c r="E83" s="18">
        <v>0.5</v>
      </c>
      <c r="F83" s="19">
        <f t="shared" si="10"/>
        <v>9.6153846153846159E-3</v>
      </c>
      <c r="G83" s="19">
        <f t="shared" si="7"/>
        <v>9.5693779904306234E-3</v>
      </c>
      <c r="H83" s="14">
        <f t="shared" si="13"/>
        <v>89285.415152955204</v>
      </c>
      <c r="I83" s="14">
        <f t="shared" si="11"/>
        <v>854.40588663115045</v>
      </c>
      <c r="J83" s="14">
        <f t="shared" si="8"/>
        <v>88858.21220963962</v>
      </c>
      <c r="K83" s="14">
        <f t="shared" si="9"/>
        <v>1380847.857569545</v>
      </c>
      <c r="L83" s="21">
        <f t="shared" si="12"/>
        <v>15.465547818801189</v>
      </c>
    </row>
    <row r="84" spans="1:12" x14ac:dyDescent="0.2">
      <c r="A84" s="17">
        <v>75</v>
      </c>
      <c r="B84" s="48">
        <v>4</v>
      </c>
      <c r="C84" s="47">
        <v>146</v>
      </c>
      <c r="D84" s="47">
        <v>99</v>
      </c>
      <c r="E84" s="18">
        <v>0.5</v>
      </c>
      <c r="F84" s="19">
        <f t="shared" si="10"/>
        <v>3.2653061224489799E-2</v>
      </c>
      <c r="G84" s="19">
        <f t="shared" si="7"/>
        <v>3.2128514056224904E-2</v>
      </c>
      <c r="H84" s="14">
        <f t="shared" si="13"/>
        <v>88431.00926632405</v>
      </c>
      <c r="I84" s="14">
        <f t="shared" si="11"/>
        <v>2841.1569242192468</v>
      </c>
      <c r="J84" s="14">
        <f t="shared" si="8"/>
        <v>87010.430804214426</v>
      </c>
      <c r="K84" s="14">
        <f t="shared" si="9"/>
        <v>1291989.6453599054</v>
      </c>
      <c r="L84" s="21">
        <f t="shared" si="12"/>
        <v>14.610142483717144</v>
      </c>
    </row>
    <row r="85" spans="1:12" x14ac:dyDescent="0.2">
      <c r="A85" s="17">
        <v>76</v>
      </c>
      <c r="B85" s="48">
        <v>1</v>
      </c>
      <c r="C85" s="47">
        <v>95</v>
      </c>
      <c r="D85" s="47">
        <v>146</v>
      </c>
      <c r="E85" s="18">
        <v>0.5</v>
      </c>
      <c r="F85" s="19">
        <f t="shared" si="10"/>
        <v>8.2987551867219917E-3</v>
      </c>
      <c r="G85" s="19">
        <f t="shared" si="7"/>
        <v>8.2644628099173556E-3</v>
      </c>
      <c r="H85" s="14">
        <f t="shared" si="13"/>
        <v>85589.852342104801</v>
      </c>
      <c r="I85" s="14">
        <f t="shared" si="11"/>
        <v>707.35415158764306</v>
      </c>
      <c r="J85" s="14">
        <f t="shared" si="8"/>
        <v>85236.17526631098</v>
      </c>
      <c r="K85" s="14">
        <f t="shared" si="9"/>
        <v>1204979.214555691</v>
      </c>
      <c r="L85" s="21">
        <f t="shared" si="12"/>
        <v>14.07852895620568</v>
      </c>
    </row>
    <row r="86" spans="1:12" x14ac:dyDescent="0.2">
      <c r="A86" s="17">
        <v>77</v>
      </c>
      <c r="B86" s="48">
        <v>1</v>
      </c>
      <c r="C86" s="47">
        <v>116</v>
      </c>
      <c r="D86" s="47">
        <v>90</v>
      </c>
      <c r="E86" s="18">
        <v>0.5</v>
      </c>
      <c r="F86" s="19">
        <f t="shared" si="10"/>
        <v>9.7087378640776691E-3</v>
      </c>
      <c r="G86" s="19">
        <f t="shared" si="7"/>
        <v>9.6618357487922701E-3</v>
      </c>
      <c r="H86" s="14">
        <f t="shared" si="13"/>
        <v>84882.498190517159</v>
      </c>
      <c r="I86" s="14">
        <f t="shared" si="11"/>
        <v>820.12075546393385</v>
      </c>
      <c r="J86" s="14">
        <f t="shared" si="8"/>
        <v>84472.437812785181</v>
      </c>
      <c r="K86" s="14">
        <f t="shared" si="9"/>
        <v>1119743.03928938</v>
      </c>
      <c r="L86" s="21">
        <f t="shared" si="12"/>
        <v>13.191683364174059</v>
      </c>
    </row>
    <row r="87" spans="1:12" x14ac:dyDescent="0.2">
      <c r="A87" s="17">
        <v>78</v>
      </c>
      <c r="B87" s="48">
        <v>3</v>
      </c>
      <c r="C87" s="47">
        <v>118</v>
      </c>
      <c r="D87" s="47">
        <v>117</v>
      </c>
      <c r="E87" s="18">
        <v>0.5</v>
      </c>
      <c r="F87" s="19">
        <f t="shared" si="10"/>
        <v>2.553191489361702E-2</v>
      </c>
      <c r="G87" s="19">
        <f t="shared" si="7"/>
        <v>2.5210084033613446E-2</v>
      </c>
      <c r="H87" s="14">
        <f t="shared" si="13"/>
        <v>84062.377435053219</v>
      </c>
      <c r="I87" s="14">
        <f t="shared" si="11"/>
        <v>2119.2195992030224</v>
      </c>
      <c r="J87" s="14">
        <f t="shared" si="8"/>
        <v>83002.767635451717</v>
      </c>
      <c r="K87" s="14">
        <f t="shared" si="9"/>
        <v>1035270.6014765947</v>
      </c>
      <c r="L87" s="21">
        <f t="shared" si="12"/>
        <v>12.315504665287953</v>
      </c>
    </row>
    <row r="88" spans="1:12" x14ac:dyDescent="0.2">
      <c r="A88" s="17">
        <v>79</v>
      </c>
      <c r="B88" s="48">
        <v>5</v>
      </c>
      <c r="C88" s="47">
        <v>117</v>
      </c>
      <c r="D88" s="47">
        <v>119</v>
      </c>
      <c r="E88" s="18">
        <v>0.5</v>
      </c>
      <c r="F88" s="19">
        <f t="shared" si="10"/>
        <v>4.2372881355932202E-2</v>
      </c>
      <c r="G88" s="19">
        <f t="shared" si="7"/>
        <v>4.1493775933609957E-2</v>
      </c>
      <c r="H88" s="14">
        <f t="shared" si="13"/>
        <v>81943.157835850201</v>
      </c>
      <c r="I88" s="14">
        <f t="shared" si="11"/>
        <v>3400.1310305332031</v>
      </c>
      <c r="J88" s="14">
        <f t="shared" si="8"/>
        <v>80243.092320583601</v>
      </c>
      <c r="K88" s="14">
        <f t="shared" si="9"/>
        <v>952267.83384114294</v>
      </c>
      <c r="L88" s="21">
        <f t="shared" si="12"/>
        <v>11.62107806180402</v>
      </c>
    </row>
    <row r="89" spans="1:12" x14ac:dyDescent="0.2">
      <c r="A89" s="17">
        <v>80</v>
      </c>
      <c r="B89" s="48">
        <v>2</v>
      </c>
      <c r="C89" s="47">
        <v>103</v>
      </c>
      <c r="D89" s="47">
        <v>118</v>
      </c>
      <c r="E89" s="18">
        <v>0.5</v>
      </c>
      <c r="F89" s="19">
        <f t="shared" si="10"/>
        <v>1.8099547511312219E-2</v>
      </c>
      <c r="G89" s="19">
        <f t="shared" si="7"/>
        <v>1.7937219730941707E-2</v>
      </c>
      <c r="H89" s="14">
        <f t="shared" si="13"/>
        <v>78543.026805317</v>
      </c>
      <c r="I89" s="14">
        <f t="shared" si="11"/>
        <v>1408.8435301402155</v>
      </c>
      <c r="J89" s="14">
        <f t="shared" si="8"/>
        <v>77838.605040246883</v>
      </c>
      <c r="K89" s="14">
        <f t="shared" si="9"/>
        <v>872024.7415205593</v>
      </c>
      <c r="L89" s="21">
        <f t="shared" si="12"/>
        <v>11.102510012531466</v>
      </c>
    </row>
    <row r="90" spans="1:12" x14ac:dyDescent="0.2">
      <c r="A90" s="17">
        <v>81</v>
      </c>
      <c r="B90" s="48">
        <v>6</v>
      </c>
      <c r="C90" s="47">
        <v>112</v>
      </c>
      <c r="D90" s="47">
        <v>101</v>
      </c>
      <c r="E90" s="18">
        <v>0.5</v>
      </c>
      <c r="F90" s="19">
        <f t="shared" si="10"/>
        <v>5.6338028169014086E-2</v>
      </c>
      <c r="G90" s="19">
        <f t="shared" si="7"/>
        <v>5.4794520547945209E-2</v>
      </c>
      <c r="H90" s="14">
        <f t="shared" si="13"/>
        <v>77134.18327517678</v>
      </c>
      <c r="I90" s="14">
        <f t="shared" si="11"/>
        <v>4226.5305904206461</v>
      </c>
      <c r="J90" s="14">
        <f t="shared" si="8"/>
        <v>75020.917979966456</v>
      </c>
      <c r="K90" s="14">
        <f t="shared" si="9"/>
        <v>794186.13648031245</v>
      </c>
      <c r="L90" s="21">
        <f t="shared" si="12"/>
        <v>10.296163163445284</v>
      </c>
    </row>
    <row r="91" spans="1:12" x14ac:dyDescent="0.2">
      <c r="A91" s="17">
        <v>82</v>
      </c>
      <c r="B91" s="48">
        <v>6</v>
      </c>
      <c r="C91" s="47">
        <v>150</v>
      </c>
      <c r="D91" s="47">
        <v>109</v>
      </c>
      <c r="E91" s="18">
        <v>0.5</v>
      </c>
      <c r="F91" s="19">
        <f t="shared" si="10"/>
        <v>4.633204633204633E-2</v>
      </c>
      <c r="G91" s="19">
        <f t="shared" si="7"/>
        <v>4.5283018867924525E-2</v>
      </c>
      <c r="H91" s="14">
        <f t="shared" si="13"/>
        <v>72907.652684756133</v>
      </c>
      <c r="I91" s="14">
        <f t="shared" si="11"/>
        <v>3301.4786121399002</v>
      </c>
      <c r="J91" s="14">
        <f t="shared" si="8"/>
        <v>71256.913378686193</v>
      </c>
      <c r="K91" s="14">
        <f t="shared" si="9"/>
        <v>719165.21850034595</v>
      </c>
      <c r="L91" s="21">
        <f t="shared" si="12"/>
        <v>9.8640566801667493</v>
      </c>
    </row>
    <row r="92" spans="1:12" x14ac:dyDescent="0.2">
      <c r="A92" s="17">
        <v>83</v>
      </c>
      <c r="B92" s="48">
        <v>7</v>
      </c>
      <c r="C92" s="47">
        <v>119</v>
      </c>
      <c r="D92" s="47">
        <v>148</v>
      </c>
      <c r="E92" s="18">
        <v>0.5</v>
      </c>
      <c r="F92" s="19">
        <f t="shared" si="10"/>
        <v>5.2434456928838954E-2</v>
      </c>
      <c r="G92" s="19">
        <f t="shared" si="7"/>
        <v>5.1094890510948905E-2</v>
      </c>
      <c r="H92" s="14">
        <f t="shared" si="13"/>
        <v>69606.174072616239</v>
      </c>
      <c r="I92" s="14">
        <f t="shared" si="11"/>
        <v>3556.5198431263771</v>
      </c>
      <c r="J92" s="14">
        <f t="shared" si="8"/>
        <v>67827.914151053061</v>
      </c>
      <c r="K92" s="14">
        <f t="shared" si="9"/>
        <v>647908.30512165977</v>
      </c>
      <c r="L92" s="21">
        <f t="shared" si="12"/>
        <v>9.3082016610442224</v>
      </c>
    </row>
    <row r="93" spans="1:12" x14ac:dyDescent="0.2">
      <c r="A93" s="17">
        <v>84</v>
      </c>
      <c r="B93" s="48">
        <v>3</v>
      </c>
      <c r="C93" s="47">
        <v>110</v>
      </c>
      <c r="D93" s="47">
        <v>116</v>
      </c>
      <c r="E93" s="18">
        <v>0.5</v>
      </c>
      <c r="F93" s="19">
        <f t="shared" si="10"/>
        <v>2.6548672566371681E-2</v>
      </c>
      <c r="G93" s="19">
        <f t="shared" si="7"/>
        <v>2.6200873362445417E-2</v>
      </c>
      <c r="H93" s="14">
        <f t="shared" si="13"/>
        <v>66049.654229489868</v>
      </c>
      <c r="I93" s="14">
        <f t="shared" si="11"/>
        <v>1730.5586261001713</v>
      </c>
      <c r="J93" s="14">
        <f t="shared" si="8"/>
        <v>65184.374916439781</v>
      </c>
      <c r="K93" s="14">
        <f t="shared" si="9"/>
        <v>580080.39097060671</v>
      </c>
      <c r="L93" s="21">
        <f t="shared" si="12"/>
        <v>8.7824894427927571</v>
      </c>
    </row>
    <row r="94" spans="1:12" x14ac:dyDescent="0.2">
      <c r="A94" s="17">
        <v>85</v>
      </c>
      <c r="B94" s="48">
        <v>9</v>
      </c>
      <c r="C94" s="47">
        <v>118</v>
      </c>
      <c r="D94" s="47">
        <v>103</v>
      </c>
      <c r="E94" s="18">
        <v>0.5</v>
      </c>
      <c r="F94" s="19">
        <f t="shared" si="10"/>
        <v>8.1447963800904979E-2</v>
      </c>
      <c r="G94" s="19">
        <f t="shared" si="7"/>
        <v>7.8260869565217384E-2</v>
      </c>
      <c r="H94" s="14">
        <f t="shared" si="13"/>
        <v>64319.095603389695</v>
      </c>
      <c r="I94" s="14">
        <f t="shared" si="11"/>
        <v>5033.6683515696277</v>
      </c>
      <c r="J94" s="14">
        <f t="shared" si="8"/>
        <v>61802.261427604884</v>
      </c>
      <c r="K94" s="14">
        <f t="shared" si="9"/>
        <v>514896.01605416689</v>
      </c>
      <c r="L94" s="21">
        <f t="shared" si="12"/>
        <v>8.005336692374625</v>
      </c>
    </row>
    <row r="95" spans="1:12" x14ac:dyDescent="0.2">
      <c r="A95" s="17">
        <v>86</v>
      </c>
      <c r="B95" s="48">
        <v>11</v>
      </c>
      <c r="C95" s="47">
        <v>113</v>
      </c>
      <c r="D95" s="47">
        <v>120</v>
      </c>
      <c r="E95" s="18">
        <v>0.5</v>
      </c>
      <c r="F95" s="19">
        <f t="shared" si="10"/>
        <v>9.4420600858369105E-2</v>
      </c>
      <c r="G95" s="19">
        <f t="shared" si="7"/>
        <v>9.0163934426229511E-2</v>
      </c>
      <c r="H95" s="14">
        <f t="shared" si="13"/>
        <v>59285.427251820067</v>
      </c>
      <c r="I95" s="14">
        <f t="shared" si="11"/>
        <v>5345.4073751641045</v>
      </c>
      <c r="J95" s="14">
        <f t="shared" si="8"/>
        <v>56612.723564238011</v>
      </c>
      <c r="K95" s="14">
        <f t="shared" si="9"/>
        <v>453093.754626562</v>
      </c>
      <c r="L95" s="21">
        <f t="shared" si="12"/>
        <v>7.6425822605951108</v>
      </c>
    </row>
    <row r="96" spans="1:12" x14ac:dyDescent="0.2">
      <c r="A96" s="17">
        <v>87</v>
      </c>
      <c r="B96" s="48">
        <v>2</v>
      </c>
      <c r="C96" s="47">
        <v>98</v>
      </c>
      <c r="D96" s="47">
        <v>111</v>
      </c>
      <c r="E96" s="18">
        <v>0.5</v>
      </c>
      <c r="F96" s="19">
        <f t="shared" si="10"/>
        <v>1.9138755980861243E-2</v>
      </c>
      <c r="G96" s="19">
        <f t="shared" si="7"/>
        <v>1.8957345971563979E-2</v>
      </c>
      <c r="H96" s="14">
        <f t="shared" si="13"/>
        <v>53940.019876655962</v>
      </c>
      <c r="I96" s="14">
        <f t="shared" si="11"/>
        <v>1022.5596185148048</v>
      </c>
      <c r="J96" s="14">
        <f t="shared" si="8"/>
        <v>53428.740067398561</v>
      </c>
      <c r="K96" s="14">
        <f t="shared" si="9"/>
        <v>396481.03106232401</v>
      </c>
      <c r="L96" s="21">
        <f t="shared" si="12"/>
        <v>7.3504057278612933</v>
      </c>
    </row>
    <row r="97" spans="1:12" x14ac:dyDescent="0.2">
      <c r="A97" s="17">
        <v>88</v>
      </c>
      <c r="B97" s="48">
        <v>13</v>
      </c>
      <c r="C97" s="47">
        <v>86</v>
      </c>
      <c r="D97" s="47">
        <v>97</v>
      </c>
      <c r="E97" s="18">
        <v>0.5</v>
      </c>
      <c r="F97" s="19">
        <f t="shared" si="10"/>
        <v>0.14207650273224043</v>
      </c>
      <c r="G97" s="19">
        <f t="shared" si="7"/>
        <v>0.13265306122448978</v>
      </c>
      <c r="H97" s="14">
        <f t="shared" si="13"/>
        <v>52917.46025814116</v>
      </c>
      <c r="I97" s="14">
        <f t="shared" si="11"/>
        <v>7019.6630954677039</v>
      </c>
      <c r="J97" s="14">
        <f t="shared" si="8"/>
        <v>49407.628710407313</v>
      </c>
      <c r="K97" s="14">
        <f t="shared" si="9"/>
        <v>343052.29099492542</v>
      </c>
      <c r="L97" s="21">
        <f t="shared" si="12"/>
        <v>6.4827807177716563</v>
      </c>
    </row>
    <row r="98" spans="1:12" x14ac:dyDescent="0.2">
      <c r="A98" s="17">
        <v>89</v>
      </c>
      <c r="B98" s="48">
        <v>4</v>
      </c>
      <c r="C98" s="47">
        <v>72</v>
      </c>
      <c r="D98" s="47">
        <v>78</v>
      </c>
      <c r="E98" s="18">
        <v>0.5</v>
      </c>
      <c r="F98" s="19">
        <f t="shared" si="10"/>
        <v>5.3333333333333337E-2</v>
      </c>
      <c r="G98" s="19">
        <f t="shared" si="7"/>
        <v>5.1948051948051951E-2</v>
      </c>
      <c r="H98" s="14">
        <f t="shared" si="13"/>
        <v>45897.797162673458</v>
      </c>
      <c r="I98" s="14">
        <f t="shared" si="11"/>
        <v>2384.3011513077122</v>
      </c>
      <c r="J98" s="14">
        <f t="shared" si="8"/>
        <v>44705.646587019597</v>
      </c>
      <c r="K98" s="14">
        <f>K99+J98</f>
        <v>293644.66228451813</v>
      </c>
      <c r="L98" s="21">
        <f t="shared" si="12"/>
        <v>6.3977942393132032</v>
      </c>
    </row>
    <row r="99" spans="1:12" x14ac:dyDescent="0.2">
      <c r="A99" s="17">
        <v>90</v>
      </c>
      <c r="B99" s="48">
        <v>9</v>
      </c>
      <c r="C99" s="47">
        <v>76</v>
      </c>
      <c r="D99" s="47">
        <v>66</v>
      </c>
      <c r="E99" s="18">
        <v>0.5</v>
      </c>
      <c r="F99" s="23">
        <f t="shared" si="10"/>
        <v>0.12676056338028169</v>
      </c>
      <c r="G99" s="23">
        <f t="shared" si="7"/>
        <v>0.11920529801324505</v>
      </c>
      <c r="H99" s="24">
        <f t="shared" si="13"/>
        <v>43513.496011365743</v>
      </c>
      <c r="I99" s="24">
        <f t="shared" si="11"/>
        <v>5187.039259633003</v>
      </c>
      <c r="J99" s="24">
        <f t="shared" si="8"/>
        <v>40919.976381549241</v>
      </c>
      <c r="K99" s="24">
        <f t="shared" ref="K99:K108" si="14">K100+J99</f>
        <v>248939.01569749854</v>
      </c>
      <c r="L99" s="25">
        <f t="shared" si="12"/>
        <v>5.7209610469468037</v>
      </c>
    </row>
    <row r="100" spans="1:12" x14ac:dyDescent="0.2">
      <c r="A100" s="17">
        <v>91</v>
      </c>
      <c r="B100" s="48">
        <v>10</v>
      </c>
      <c r="C100" s="47">
        <v>65</v>
      </c>
      <c r="D100" s="47">
        <v>73</v>
      </c>
      <c r="E100" s="18">
        <v>0.5</v>
      </c>
      <c r="F100" s="23">
        <f t="shared" si="10"/>
        <v>0.14492753623188406</v>
      </c>
      <c r="G100" s="23">
        <f t="shared" si="7"/>
        <v>0.13513513513513511</v>
      </c>
      <c r="H100" s="24">
        <f t="shared" si="13"/>
        <v>38326.456751732738</v>
      </c>
      <c r="I100" s="24">
        <f t="shared" si="11"/>
        <v>5179.2509123963155</v>
      </c>
      <c r="J100" s="24">
        <f t="shared" si="8"/>
        <v>35736.831295534575</v>
      </c>
      <c r="K100" s="24">
        <f t="shared" si="14"/>
        <v>208019.03931594931</v>
      </c>
      <c r="L100" s="25">
        <f t="shared" si="12"/>
        <v>5.4275572788644171</v>
      </c>
    </row>
    <row r="101" spans="1:12" x14ac:dyDescent="0.2">
      <c r="A101" s="17">
        <v>92</v>
      </c>
      <c r="B101" s="48">
        <v>4</v>
      </c>
      <c r="C101" s="47">
        <v>53</v>
      </c>
      <c r="D101" s="47">
        <v>58</v>
      </c>
      <c r="E101" s="18">
        <v>0.5</v>
      </c>
      <c r="F101" s="23">
        <f t="shared" si="10"/>
        <v>7.2072072072072071E-2</v>
      </c>
      <c r="G101" s="23">
        <f t="shared" si="7"/>
        <v>6.9565217391304349E-2</v>
      </c>
      <c r="H101" s="24">
        <f t="shared" si="13"/>
        <v>33147.20583933642</v>
      </c>
      <c r="I101" s="24">
        <f t="shared" si="11"/>
        <v>2305.892580127751</v>
      </c>
      <c r="J101" s="24">
        <f t="shared" si="8"/>
        <v>31994.259549272545</v>
      </c>
      <c r="K101" s="24">
        <f t="shared" si="14"/>
        <v>172282.20802041475</v>
      </c>
      <c r="L101" s="25">
        <f t="shared" si="12"/>
        <v>5.1974881036869833</v>
      </c>
    </row>
    <row r="102" spans="1:12" x14ac:dyDescent="0.2">
      <c r="A102" s="17">
        <v>93</v>
      </c>
      <c r="B102" s="48">
        <v>8</v>
      </c>
      <c r="C102" s="47">
        <v>45</v>
      </c>
      <c r="D102" s="47">
        <v>48</v>
      </c>
      <c r="E102" s="18">
        <v>0.5</v>
      </c>
      <c r="F102" s="23">
        <f t="shared" si="10"/>
        <v>0.17204301075268819</v>
      </c>
      <c r="G102" s="23">
        <f t="shared" si="7"/>
        <v>0.15841584158415845</v>
      </c>
      <c r="H102" s="24">
        <f t="shared" si="13"/>
        <v>30841.313259208669</v>
      </c>
      <c r="I102" s="24">
        <f t="shared" si="11"/>
        <v>4885.7525955182064</v>
      </c>
      <c r="J102" s="24">
        <f t="shared" si="8"/>
        <v>28398.436961449566</v>
      </c>
      <c r="K102" s="24">
        <f t="shared" si="14"/>
        <v>140287.94847114221</v>
      </c>
      <c r="L102" s="25">
        <f t="shared" si="12"/>
        <v>4.5487021675140475</v>
      </c>
    </row>
    <row r="103" spans="1:12" x14ac:dyDescent="0.2">
      <c r="A103" s="17">
        <v>94</v>
      </c>
      <c r="B103" s="48">
        <v>1</v>
      </c>
      <c r="C103" s="47">
        <v>33</v>
      </c>
      <c r="D103" s="47">
        <v>40</v>
      </c>
      <c r="E103" s="18">
        <v>0.5</v>
      </c>
      <c r="F103" s="23">
        <f t="shared" si="10"/>
        <v>2.7397260273972601E-2</v>
      </c>
      <c r="G103" s="23">
        <f t="shared" si="7"/>
        <v>2.7027027027027025E-2</v>
      </c>
      <c r="H103" s="24">
        <f t="shared" si="13"/>
        <v>25955.560663690463</v>
      </c>
      <c r="I103" s="24">
        <f t="shared" si="11"/>
        <v>701.50163955920164</v>
      </c>
      <c r="J103" s="24">
        <f t="shared" si="8"/>
        <v>25604.809843910862</v>
      </c>
      <c r="K103" s="24">
        <f t="shared" si="14"/>
        <v>111889.51150969265</v>
      </c>
      <c r="L103" s="25">
        <f t="shared" si="12"/>
        <v>4.3108108108108096</v>
      </c>
    </row>
    <row r="104" spans="1:12" x14ac:dyDescent="0.2">
      <c r="A104" s="17">
        <v>95</v>
      </c>
      <c r="B104" s="48">
        <v>12</v>
      </c>
      <c r="C104" s="47">
        <v>39</v>
      </c>
      <c r="D104" s="47">
        <v>29</v>
      </c>
      <c r="E104" s="18">
        <v>0.5</v>
      </c>
      <c r="F104" s="23">
        <f t="shared" si="10"/>
        <v>0.35294117647058826</v>
      </c>
      <c r="G104" s="23">
        <f t="shared" si="7"/>
        <v>0.3</v>
      </c>
      <c r="H104" s="24">
        <f t="shared" si="13"/>
        <v>25254.05902413126</v>
      </c>
      <c r="I104" s="24">
        <f t="shared" si="11"/>
        <v>7576.2177072393779</v>
      </c>
      <c r="J104" s="24">
        <f t="shared" si="8"/>
        <v>21465.950170511569</v>
      </c>
      <c r="K104" s="24">
        <f t="shared" si="14"/>
        <v>86284.701665781788</v>
      </c>
      <c r="L104" s="25">
        <f t="shared" si="12"/>
        <v>3.4166666666666661</v>
      </c>
    </row>
    <row r="105" spans="1:12" x14ac:dyDescent="0.2">
      <c r="A105" s="17">
        <v>96</v>
      </c>
      <c r="B105" s="48">
        <v>2</v>
      </c>
      <c r="C105" s="47">
        <v>19</v>
      </c>
      <c r="D105" s="47">
        <v>31</v>
      </c>
      <c r="E105" s="18">
        <v>0.5</v>
      </c>
      <c r="F105" s="23">
        <f t="shared" si="10"/>
        <v>0.08</v>
      </c>
      <c r="G105" s="23">
        <f t="shared" si="7"/>
        <v>7.6923076923076927E-2</v>
      </c>
      <c r="H105" s="24">
        <f t="shared" si="13"/>
        <v>17677.841316891881</v>
      </c>
      <c r="I105" s="24">
        <f t="shared" si="11"/>
        <v>1359.8339474532218</v>
      </c>
      <c r="J105" s="24">
        <f t="shared" si="8"/>
        <v>16997.924343165269</v>
      </c>
      <c r="K105" s="24">
        <f t="shared" si="14"/>
        <v>64818.751495270219</v>
      </c>
      <c r="L105" s="25">
        <f t="shared" si="12"/>
        <v>3.6666666666666661</v>
      </c>
    </row>
    <row r="106" spans="1:12" x14ac:dyDescent="0.2">
      <c r="A106" s="17">
        <v>97</v>
      </c>
      <c r="B106" s="48">
        <v>4</v>
      </c>
      <c r="C106" s="47">
        <v>17</v>
      </c>
      <c r="D106" s="47">
        <v>15</v>
      </c>
      <c r="E106" s="18">
        <v>0.5</v>
      </c>
      <c r="F106" s="23">
        <f t="shared" si="10"/>
        <v>0.25</v>
      </c>
      <c r="G106" s="23">
        <f t="shared" si="7"/>
        <v>0.22222222222222221</v>
      </c>
      <c r="H106" s="24">
        <f t="shared" si="13"/>
        <v>16318.007369438659</v>
      </c>
      <c r="I106" s="24">
        <f t="shared" si="11"/>
        <v>3626.2238598752574</v>
      </c>
      <c r="J106" s="24">
        <f t="shared" si="8"/>
        <v>14504.89543950103</v>
      </c>
      <c r="K106" s="24">
        <f t="shared" si="14"/>
        <v>47820.827152104954</v>
      </c>
      <c r="L106" s="25">
        <f t="shared" si="12"/>
        <v>2.9305555555555554</v>
      </c>
    </row>
    <row r="107" spans="1:12" x14ac:dyDescent="0.2">
      <c r="A107" s="17">
        <v>98</v>
      </c>
      <c r="B107" s="48">
        <v>2</v>
      </c>
      <c r="C107" s="47">
        <v>6</v>
      </c>
      <c r="D107" s="47">
        <v>13</v>
      </c>
      <c r="E107" s="18">
        <v>0.5</v>
      </c>
      <c r="F107" s="23">
        <f t="shared" si="10"/>
        <v>0.21052631578947367</v>
      </c>
      <c r="G107" s="23">
        <f t="shared" si="7"/>
        <v>0.19047619047619049</v>
      </c>
      <c r="H107" s="24">
        <f t="shared" si="13"/>
        <v>12691.783509563402</v>
      </c>
      <c r="I107" s="24">
        <f t="shared" si="11"/>
        <v>2417.4825732501722</v>
      </c>
      <c r="J107" s="24">
        <f t="shared" si="8"/>
        <v>11483.042222938315</v>
      </c>
      <c r="K107" s="24">
        <f t="shared" si="14"/>
        <v>33315.931712603924</v>
      </c>
      <c r="L107" s="25">
        <f t="shared" si="12"/>
        <v>2.6249999999999996</v>
      </c>
    </row>
    <row r="108" spans="1:12" x14ac:dyDescent="0.2">
      <c r="A108" s="17">
        <v>99</v>
      </c>
      <c r="B108" s="48">
        <v>4</v>
      </c>
      <c r="C108" s="47">
        <v>8</v>
      </c>
      <c r="D108" s="47">
        <v>4</v>
      </c>
      <c r="E108" s="18">
        <v>0.5</v>
      </c>
      <c r="F108" s="23">
        <f t="shared" si="10"/>
        <v>0.66666666666666663</v>
      </c>
      <c r="G108" s="23">
        <f t="shared" si="7"/>
        <v>0.5</v>
      </c>
      <c r="H108" s="24">
        <f t="shared" si="13"/>
        <v>10274.30093631323</v>
      </c>
      <c r="I108" s="24">
        <f t="shared" si="11"/>
        <v>5137.1504681566148</v>
      </c>
      <c r="J108" s="24">
        <f t="shared" si="8"/>
        <v>7705.7257022349222</v>
      </c>
      <c r="K108" s="24">
        <f t="shared" si="14"/>
        <v>21832.889489665613</v>
      </c>
      <c r="L108" s="25">
        <f t="shared" si="12"/>
        <v>2.125</v>
      </c>
    </row>
    <row r="109" spans="1:12" x14ac:dyDescent="0.2">
      <c r="A109" s="17" t="s">
        <v>22</v>
      </c>
      <c r="B109" s="48">
        <v>6</v>
      </c>
      <c r="C109" s="47">
        <v>17</v>
      </c>
      <c r="D109" s="47">
        <v>16</v>
      </c>
      <c r="E109" s="18"/>
      <c r="F109" s="23">
        <f>B109/((C109+D109)/2)</f>
        <v>0.36363636363636365</v>
      </c>
      <c r="G109" s="23">
        <v>1</v>
      </c>
      <c r="H109" s="24">
        <f>H108-I108</f>
        <v>5137.1504681566148</v>
      </c>
      <c r="I109" s="24">
        <f>H109*G109</f>
        <v>5137.1504681566148</v>
      </c>
      <c r="J109" s="24">
        <f>H109/F109</f>
        <v>14127.163787430691</v>
      </c>
      <c r="K109" s="24">
        <f>J109</f>
        <v>14127.163787430691</v>
      </c>
      <c r="L109" s="25">
        <f>K109/H109</f>
        <v>2.75</v>
      </c>
    </row>
    <row r="110" spans="1:12" x14ac:dyDescent="0.2">
      <c r="A110" s="26"/>
      <c r="B110" s="26"/>
      <c r="C110" s="26"/>
      <c r="D110" s="26"/>
      <c r="E110" s="27"/>
      <c r="F110" s="27"/>
      <c r="G110" s="27"/>
      <c r="H110" s="26"/>
      <c r="I110" s="26"/>
      <c r="J110" s="26"/>
      <c r="K110" s="26"/>
      <c r="L110" s="27"/>
    </row>
    <row r="111" spans="1:12" x14ac:dyDescent="0.2">
      <c r="A111" s="14"/>
      <c r="B111" s="14"/>
      <c r="C111" s="14"/>
      <c r="D111" s="14"/>
      <c r="E111" s="15"/>
      <c r="F111" s="15"/>
      <c r="G111" s="15"/>
      <c r="H111" s="14"/>
      <c r="I111" s="14"/>
      <c r="J111" s="14"/>
      <c r="K111" s="14"/>
      <c r="L111" s="15"/>
    </row>
    <row r="112" spans="1:12" s="31" customFormat="1" x14ac:dyDescent="0.2">
      <c r="A112" s="57" t="s">
        <v>23</v>
      </c>
      <c r="B112" s="51"/>
      <c r="C112" s="10"/>
      <c r="D112" s="10"/>
      <c r="H112" s="32"/>
      <c r="I112" s="32"/>
      <c r="J112" s="32"/>
      <c r="K112" s="32"/>
      <c r="L112" s="30"/>
    </row>
    <row r="113" spans="1:12" s="31" customFormat="1" x14ac:dyDescent="0.2">
      <c r="A113" s="57" t="s">
        <v>9</v>
      </c>
      <c r="B113" s="49"/>
      <c r="C113" s="49"/>
      <c r="D113" s="49"/>
      <c r="E113" s="34"/>
      <c r="F113" s="34"/>
      <c r="G113" s="34"/>
      <c r="H113" s="33"/>
      <c r="I113" s="33"/>
      <c r="J113" s="33"/>
      <c r="K113" s="33"/>
      <c r="L113" s="30"/>
    </row>
    <row r="114" spans="1:12" s="31" customFormat="1" x14ac:dyDescent="0.2">
      <c r="A114" s="57" t="s">
        <v>10</v>
      </c>
      <c r="B114" s="49"/>
      <c r="C114" s="49"/>
      <c r="D114" s="49"/>
      <c r="E114" s="34"/>
      <c r="F114" s="34"/>
      <c r="G114" s="34"/>
      <c r="H114" s="33"/>
      <c r="I114" s="33"/>
      <c r="J114" s="33"/>
      <c r="K114" s="33"/>
      <c r="L114" s="30"/>
    </row>
    <row r="115" spans="1:12" s="31" customFormat="1" x14ac:dyDescent="0.2">
      <c r="A115" s="57" t="s">
        <v>11</v>
      </c>
      <c r="B115" s="49"/>
      <c r="C115" s="49"/>
      <c r="D115" s="49"/>
      <c r="E115" s="34"/>
      <c r="F115" s="34"/>
      <c r="G115" s="34"/>
      <c r="H115" s="33"/>
      <c r="I115" s="33"/>
      <c r="J115" s="33"/>
      <c r="K115" s="33"/>
      <c r="L115" s="30"/>
    </row>
    <row r="116" spans="1:12" s="31" customFormat="1" x14ac:dyDescent="0.2">
      <c r="A116" s="57" t="s">
        <v>12</v>
      </c>
      <c r="B116" s="49"/>
      <c r="C116" s="49"/>
      <c r="D116" s="49"/>
      <c r="E116" s="34"/>
      <c r="F116" s="34"/>
      <c r="G116" s="34"/>
      <c r="H116" s="33"/>
      <c r="I116" s="33"/>
      <c r="J116" s="33"/>
      <c r="K116" s="33"/>
      <c r="L116" s="30"/>
    </row>
    <row r="117" spans="1:12" s="31" customFormat="1" x14ac:dyDescent="0.2">
      <c r="A117" s="57" t="s">
        <v>13</v>
      </c>
      <c r="B117" s="49"/>
      <c r="C117" s="49"/>
      <c r="D117" s="49"/>
      <c r="E117" s="34"/>
      <c r="F117" s="34"/>
      <c r="G117" s="34"/>
      <c r="H117" s="33"/>
      <c r="I117" s="33"/>
      <c r="J117" s="33"/>
      <c r="K117" s="33"/>
      <c r="L117" s="30"/>
    </row>
    <row r="118" spans="1:12" s="31" customFormat="1" x14ac:dyDescent="0.2">
      <c r="A118" s="57" t="s">
        <v>14</v>
      </c>
      <c r="B118" s="49"/>
      <c r="C118" s="49"/>
      <c r="D118" s="49"/>
      <c r="E118" s="34"/>
      <c r="F118" s="34"/>
      <c r="G118" s="34"/>
      <c r="H118" s="33"/>
      <c r="I118" s="33"/>
      <c r="J118" s="33"/>
      <c r="K118" s="33"/>
      <c r="L118" s="30"/>
    </row>
    <row r="119" spans="1:12" s="31" customFormat="1" x14ac:dyDescent="0.2">
      <c r="A119" s="57" t="s">
        <v>15</v>
      </c>
      <c r="B119" s="49"/>
      <c r="C119" s="49"/>
      <c r="D119" s="49"/>
      <c r="E119" s="34"/>
      <c r="F119" s="34"/>
      <c r="G119" s="34"/>
      <c r="H119" s="33"/>
      <c r="I119" s="33"/>
      <c r="J119" s="33"/>
      <c r="K119" s="33"/>
      <c r="L119" s="30"/>
    </row>
    <row r="120" spans="1:12" s="31" customFormat="1" x14ac:dyDescent="0.2">
      <c r="A120" s="57" t="s">
        <v>16</v>
      </c>
      <c r="B120" s="49"/>
      <c r="C120" s="49"/>
      <c r="D120" s="49"/>
      <c r="E120" s="34"/>
      <c r="F120" s="34"/>
      <c r="G120" s="34"/>
      <c r="H120" s="33"/>
      <c r="I120" s="33"/>
      <c r="J120" s="33"/>
      <c r="K120" s="33"/>
      <c r="L120" s="30"/>
    </row>
    <row r="121" spans="1:12" s="31" customFormat="1" x14ac:dyDescent="0.2">
      <c r="A121" s="57" t="s">
        <v>17</v>
      </c>
      <c r="B121" s="49"/>
      <c r="C121" s="49"/>
      <c r="D121" s="49"/>
      <c r="E121" s="34"/>
      <c r="F121" s="34"/>
      <c r="G121" s="34"/>
      <c r="H121" s="33"/>
      <c r="I121" s="33"/>
      <c r="J121" s="33"/>
      <c r="K121" s="33"/>
      <c r="L121" s="30"/>
    </row>
    <row r="122" spans="1:12" s="31" customFormat="1" x14ac:dyDescent="0.2">
      <c r="A122" s="57" t="s">
        <v>18</v>
      </c>
      <c r="B122" s="49"/>
      <c r="C122" s="49"/>
      <c r="D122" s="49"/>
      <c r="E122" s="34"/>
      <c r="F122" s="34"/>
      <c r="G122" s="34"/>
      <c r="H122" s="33"/>
      <c r="I122" s="33"/>
      <c r="J122" s="33"/>
      <c r="K122" s="33"/>
      <c r="L122" s="30"/>
    </row>
    <row r="123" spans="1:12" s="31" customFormat="1" x14ac:dyDescent="0.2">
      <c r="A123" s="57" t="s">
        <v>19</v>
      </c>
      <c r="B123" s="49"/>
      <c r="C123" s="49"/>
      <c r="D123" s="49"/>
      <c r="E123" s="34"/>
      <c r="F123" s="34"/>
      <c r="G123" s="34"/>
      <c r="H123" s="33"/>
      <c r="I123" s="33"/>
      <c r="J123" s="33"/>
      <c r="K123" s="33"/>
      <c r="L123" s="30"/>
    </row>
    <row r="124" spans="1:12" s="31" customFormat="1" x14ac:dyDescent="0.2">
      <c r="A124" s="28"/>
      <c r="B124" s="14"/>
      <c r="C124" s="14"/>
      <c r="D124" s="14"/>
      <c r="E124" s="30"/>
      <c r="F124" s="30"/>
      <c r="G124" s="30"/>
      <c r="H124" s="29"/>
      <c r="I124" s="29"/>
      <c r="J124" s="29"/>
      <c r="K124" s="29"/>
      <c r="L124" s="30"/>
    </row>
    <row r="125" spans="1:12" s="31" customFormat="1" x14ac:dyDescent="0.2">
      <c r="A125" s="56" t="e">
        <f>#REF!</f>
        <v>#REF!</v>
      </c>
      <c r="B125" s="10"/>
      <c r="C125" s="10"/>
      <c r="D125" s="10"/>
      <c r="H125" s="32"/>
      <c r="I125" s="32"/>
      <c r="J125" s="32"/>
      <c r="K125" s="32"/>
      <c r="L125" s="30"/>
    </row>
    <row r="126" spans="1:12" s="31" customFormat="1" x14ac:dyDescent="0.2">
      <c r="A126" s="32"/>
      <c r="B126" s="10"/>
      <c r="C126" s="10"/>
      <c r="D126" s="10"/>
      <c r="H126" s="32"/>
      <c r="I126" s="32"/>
      <c r="J126" s="32"/>
      <c r="K126" s="32"/>
      <c r="L126" s="30"/>
    </row>
    <row r="127" spans="1:12" s="31" customFormat="1" x14ac:dyDescent="0.2">
      <c r="A127" s="32"/>
      <c r="B127" s="10"/>
      <c r="C127" s="10"/>
      <c r="D127" s="10"/>
      <c r="H127" s="32"/>
      <c r="I127" s="32"/>
      <c r="J127" s="32"/>
      <c r="K127" s="32"/>
      <c r="L127" s="30"/>
    </row>
    <row r="128" spans="1:12" s="31" customFormat="1" x14ac:dyDescent="0.2">
      <c r="A128" s="32"/>
      <c r="B128" s="10"/>
      <c r="C128" s="10"/>
      <c r="D128" s="10"/>
      <c r="H128" s="32"/>
      <c r="I128" s="32"/>
      <c r="J128" s="32"/>
      <c r="K128" s="32"/>
      <c r="L128" s="30"/>
    </row>
    <row r="129" spans="1:12" s="31" customFormat="1" x14ac:dyDescent="0.2">
      <c r="A129" s="32"/>
      <c r="B129" s="10"/>
      <c r="C129" s="10"/>
      <c r="D129" s="10"/>
      <c r="H129" s="32"/>
      <c r="I129" s="32"/>
      <c r="J129" s="32"/>
      <c r="K129" s="32"/>
      <c r="L129" s="30"/>
    </row>
    <row r="130" spans="1:12" s="31" customFormat="1" x14ac:dyDescent="0.2">
      <c r="A130" s="32"/>
      <c r="B130" s="10"/>
      <c r="C130" s="10"/>
      <c r="D130" s="10"/>
      <c r="H130" s="32"/>
      <c r="I130" s="32"/>
      <c r="J130" s="32"/>
      <c r="K130" s="32"/>
      <c r="L130" s="30"/>
    </row>
    <row r="131" spans="1:12" s="31" customFormat="1" x14ac:dyDescent="0.2">
      <c r="A131" s="32"/>
      <c r="B131" s="10"/>
      <c r="C131" s="10"/>
      <c r="D131" s="10"/>
      <c r="H131" s="32"/>
      <c r="I131" s="32"/>
      <c r="J131" s="32"/>
      <c r="K131" s="32"/>
      <c r="L131" s="30"/>
    </row>
    <row r="132" spans="1:12" s="31" customFormat="1" x14ac:dyDescent="0.2">
      <c r="A132" s="32"/>
      <c r="B132" s="10"/>
      <c r="C132" s="10"/>
      <c r="D132" s="10"/>
      <c r="H132" s="32"/>
      <c r="I132" s="32"/>
      <c r="J132" s="32"/>
      <c r="K132" s="32"/>
      <c r="L132" s="30"/>
    </row>
    <row r="133" spans="1:12" s="31" customFormat="1" x14ac:dyDescent="0.2">
      <c r="A133" s="32"/>
      <c r="B133" s="10"/>
      <c r="C133" s="10"/>
      <c r="D133" s="10"/>
      <c r="H133" s="32"/>
      <c r="I133" s="32"/>
      <c r="J133" s="32"/>
      <c r="K133" s="32"/>
      <c r="L133" s="30"/>
    </row>
    <row r="134" spans="1:12" s="31" customFormat="1" x14ac:dyDescent="0.2">
      <c r="A134" s="32"/>
      <c r="B134" s="10"/>
      <c r="C134" s="10"/>
      <c r="D134" s="10"/>
      <c r="H134" s="32"/>
      <c r="I134" s="32"/>
      <c r="J134" s="32"/>
      <c r="K134" s="32"/>
      <c r="L134" s="30"/>
    </row>
    <row r="135" spans="1:12" s="31" customFormat="1" x14ac:dyDescent="0.2">
      <c r="A135" s="32"/>
      <c r="B135" s="10"/>
      <c r="C135" s="10"/>
      <c r="D135" s="10"/>
      <c r="H135" s="32"/>
      <c r="I135" s="32"/>
      <c r="J135" s="32"/>
      <c r="K135" s="32"/>
      <c r="L135" s="30"/>
    </row>
    <row r="136" spans="1:12" s="31" customFormat="1" x14ac:dyDescent="0.2">
      <c r="A136" s="32"/>
      <c r="B136" s="10"/>
      <c r="C136" s="10"/>
      <c r="D136" s="10"/>
      <c r="H136" s="32"/>
      <c r="I136" s="32"/>
      <c r="J136" s="32"/>
      <c r="K136" s="32"/>
      <c r="L136" s="30"/>
    </row>
    <row r="137" spans="1:12" s="31" customFormat="1" x14ac:dyDescent="0.2">
      <c r="A137" s="32"/>
      <c r="B137" s="10"/>
      <c r="C137" s="10"/>
      <c r="D137" s="10"/>
      <c r="H137" s="32"/>
      <c r="I137" s="32"/>
      <c r="J137" s="32"/>
      <c r="K137" s="32"/>
      <c r="L137" s="30"/>
    </row>
    <row r="138" spans="1:12" s="31" customFormat="1" x14ac:dyDescent="0.2">
      <c r="A138" s="32"/>
      <c r="B138" s="10"/>
      <c r="C138" s="10"/>
      <c r="D138" s="10"/>
      <c r="H138" s="32"/>
      <c r="I138" s="32"/>
      <c r="J138" s="32"/>
      <c r="K138" s="32"/>
      <c r="L138" s="30"/>
    </row>
    <row r="139" spans="1:12" s="31" customFormat="1" x14ac:dyDescent="0.2">
      <c r="A139" s="32"/>
      <c r="B139" s="10"/>
      <c r="C139" s="10"/>
      <c r="D139" s="10"/>
      <c r="H139" s="32"/>
      <c r="I139" s="32"/>
      <c r="J139" s="32"/>
      <c r="K139" s="32"/>
      <c r="L139" s="30"/>
    </row>
    <row r="140" spans="1:12" s="31" customFormat="1" x14ac:dyDescent="0.2">
      <c r="A140" s="32"/>
      <c r="B140" s="10"/>
      <c r="C140" s="10"/>
      <c r="D140" s="10"/>
      <c r="H140" s="32"/>
      <c r="I140" s="32"/>
      <c r="J140" s="32"/>
      <c r="K140" s="32"/>
      <c r="L140" s="30"/>
    </row>
    <row r="141" spans="1:12" s="31" customFormat="1" x14ac:dyDescent="0.2">
      <c r="A141" s="32"/>
      <c r="B141" s="10"/>
      <c r="C141" s="10"/>
      <c r="D141" s="10"/>
      <c r="H141" s="32"/>
      <c r="I141" s="32"/>
      <c r="J141" s="32"/>
      <c r="K141" s="32"/>
      <c r="L141" s="30"/>
    </row>
    <row r="142" spans="1:12" s="31" customFormat="1" x14ac:dyDescent="0.2">
      <c r="A142" s="32"/>
      <c r="B142" s="10"/>
      <c r="C142" s="10"/>
      <c r="D142" s="10"/>
      <c r="H142" s="32"/>
      <c r="I142" s="32"/>
      <c r="J142" s="32"/>
      <c r="K142" s="32"/>
      <c r="L142" s="30"/>
    </row>
    <row r="143" spans="1:12" s="31" customFormat="1" x14ac:dyDescent="0.2">
      <c r="A143" s="32"/>
      <c r="B143" s="10"/>
      <c r="C143" s="10"/>
      <c r="D143" s="10"/>
      <c r="H143" s="32"/>
      <c r="I143" s="32"/>
      <c r="J143" s="32"/>
      <c r="K143" s="32"/>
      <c r="L143" s="30"/>
    </row>
    <row r="144" spans="1:12" s="31" customFormat="1" x14ac:dyDescent="0.2">
      <c r="A144" s="32"/>
      <c r="B144" s="10"/>
      <c r="C144" s="10"/>
      <c r="D144" s="10"/>
      <c r="H144" s="32"/>
      <c r="I144" s="32"/>
      <c r="J144" s="32"/>
      <c r="K144" s="32"/>
      <c r="L144" s="30"/>
    </row>
    <row r="145" spans="1:12" s="31" customFormat="1" x14ac:dyDescent="0.2">
      <c r="A145" s="32"/>
      <c r="B145" s="10"/>
      <c r="C145" s="10"/>
      <c r="D145" s="10"/>
      <c r="H145" s="32"/>
      <c r="I145" s="32"/>
      <c r="J145" s="32"/>
      <c r="K145" s="32"/>
      <c r="L145" s="30"/>
    </row>
    <row r="146" spans="1:12" s="31" customFormat="1" x14ac:dyDescent="0.2">
      <c r="A146" s="32"/>
      <c r="B146" s="10"/>
      <c r="C146" s="10"/>
      <c r="D146" s="10"/>
      <c r="H146" s="32"/>
      <c r="I146" s="32"/>
      <c r="J146" s="32"/>
      <c r="K146" s="32"/>
      <c r="L146" s="30"/>
    </row>
    <row r="147" spans="1:12" s="31" customFormat="1" x14ac:dyDescent="0.2">
      <c r="A147" s="32"/>
      <c r="B147" s="10"/>
      <c r="C147" s="10"/>
      <c r="D147" s="10"/>
      <c r="H147" s="32"/>
      <c r="I147" s="32"/>
      <c r="J147" s="32"/>
      <c r="K147" s="32"/>
      <c r="L147" s="30"/>
    </row>
    <row r="148" spans="1:12" s="31" customFormat="1" x14ac:dyDescent="0.2">
      <c r="A148" s="32"/>
      <c r="B148" s="10"/>
      <c r="C148" s="10"/>
      <c r="D148" s="10"/>
      <c r="H148" s="32"/>
      <c r="I148" s="32"/>
      <c r="J148" s="32"/>
      <c r="K148" s="32"/>
      <c r="L148" s="30"/>
    </row>
    <row r="149" spans="1:12" s="31" customFormat="1" x14ac:dyDescent="0.2">
      <c r="A149" s="32"/>
      <c r="B149" s="10"/>
      <c r="C149" s="10"/>
      <c r="D149" s="10"/>
      <c r="H149" s="32"/>
      <c r="I149" s="32"/>
      <c r="J149" s="32"/>
      <c r="K149" s="32"/>
      <c r="L149" s="30"/>
    </row>
    <row r="150" spans="1:12" s="31" customFormat="1" x14ac:dyDescent="0.2">
      <c r="A150" s="32"/>
      <c r="B150" s="10"/>
      <c r="C150" s="10"/>
      <c r="D150" s="10"/>
      <c r="H150" s="32"/>
      <c r="I150" s="32"/>
      <c r="J150" s="32"/>
      <c r="K150" s="32"/>
      <c r="L150" s="30"/>
    </row>
    <row r="151" spans="1:12" s="31" customFormat="1" x14ac:dyDescent="0.2">
      <c r="A151" s="32"/>
      <c r="B151" s="10"/>
      <c r="C151" s="10"/>
      <c r="D151" s="10"/>
      <c r="H151" s="32"/>
      <c r="I151" s="32"/>
      <c r="J151" s="32"/>
      <c r="K151" s="32"/>
      <c r="L151" s="30"/>
    </row>
    <row r="152" spans="1:12" s="31" customFormat="1" x14ac:dyDescent="0.2">
      <c r="A152" s="32"/>
      <c r="B152" s="10"/>
      <c r="C152" s="10"/>
      <c r="D152" s="10"/>
      <c r="H152" s="32"/>
      <c r="I152" s="32"/>
      <c r="J152" s="32"/>
      <c r="K152" s="32"/>
      <c r="L152" s="30"/>
    </row>
    <row r="153" spans="1:12" s="31" customFormat="1" x14ac:dyDescent="0.2">
      <c r="A153" s="32"/>
      <c r="B153" s="10"/>
      <c r="C153" s="10"/>
      <c r="D153" s="10"/>
      <c r="H153" s="32"/>
      <c r="I153" s="32"/>
      <c r="J153" s="32"/>
      <c r="K153" s="32"/>
      <c r="L153" s="30"/>
    </row>
    <row r="154" spans="1:12" s="31" customFormat="1" x14ac:dyDescent="0.2">
      <c r="A154" s="32"/>
      <c r="B154" s="10"/>
      <c r="C154" s="10"/>
      <c r="D154" s="10"/>
      <c r="H154" s="32"/>
      <c r="I154" s="32"/>
      <c r="J154" s="32"/>
      <c r="K154" s="32"/>
      <c r="L154" s="30"/>
    </row>
    <row r="155" spans="1:12" s="31" customFormat="1" x14ac:dyDescent="0.2">
      <c r="A155" s="32"/>
      <c r="B155" s="10"/>
      <c r="C155" s="10"/>
      <c r="D155" s="10"/>
      <c r="H155" s="32"/>
      <c r="I155" s="32"/>
      <c r="J155" s="32"/>
      <c r="K155" s="32"/>
      <c r="L155" s="30"/>
    </row>
    <row r="156" spans="1:12" s="31" customFormat="1" x14ac:dyDescent="0.2">
      <c r="A156" s="32"/>
      <c r="B156" s="10"/>
      <c r="C156" s="10"/>
      <c r="D156" s="10"/>
      <c r="H156" s="32"/>
      <c r="I156" s="32"/>
      <c r="J156" s="32"/>
      <c r="K156" s="32"/>
      <c r="L156" s="30"/>
    </row>
    <row r="157" spans="1:12" s="31" customFormat="1" x14ac:dyDescent="0.2">
      <c r="A157" s="32"/>
      <c r="B157" s="10"/>
      <c r="C157" s="10"/>
      <c r="D157" s="10"/>
      <c r="H157" s="32"/>
      <c r="I157" s="32"/>
      <c r="J157" s="32"/>
      <c r="K157" s="32"/>
      <c r="L157" s="30"/>
    </row>
    <row r="158" spans="1:12" x14ac:dyDescent="0.2">
      <c r="L158" s="15"/>
    </row>
    <row r="159" spans="1:12" x14ac:dyDescent="0.2">
      <c r="L159" s="15"/>
    </row>
    <row r="160" spans="1:12" x14ac:dyDescent="0.2">
      <c r="L160" s="15"/>
    </row>
    <row r="161" spans="12:12" x14ac:dyDescent="0.2">
      <c r="L161" s="15"/>
    </row>
    <row r="162" spans="12:12" x14ac:dyDescent="0.2">
      <c r="L162" s="15"/>
    </row>
    <row r="163" spans="12:12" x14ac:dyDescent="0.2">
      <c r="L163" s="15"/>
    </row>
    <row r="164" spans="12:12" x14ac:dyDescent="0.2">
      <c r="L164" s="15"/>
    </row>
    <row r="165" spans="12:12" x14ac:dyDescent="0.2">
      <c r="L165" s="15"/>
    </row>
    <row r="166" spans="12:12" x14ac:dyDescent="0.2">
      <c r="L166" s="15"/>
    </row>
    <row r="167" spans="12:12" x14ac:dyDescent="0.2">
      <c r="L167" s="15"/>
    </row>
    <row r="168" spans="12:12" x14ac:dyDescent="0.2">
      <c r="L168" s="15"/>
    </row>
    <row r="169" spans="12:12" x14ac:dyDescent="0.2">
      <c r="L169" s="15"/>
    </row>
    <row r="170" spans="12:12" x14ac:dyDescent="0.2">
      <c r="L170" s="15"/>
    </row>
    <row r="171" spans="12:12" x14ac:dyDescent="0.2">
      <c r="L171" s="15"/>
    </row>
    <row r="172" spans="12:12" x14ac:dyDescent="0.2">
      <c r="L172" s="15"/>
    </row>
    <row r="173" spans="12:12" x14ac:dyDescent="0.2">
      <c r="L173" s="15"/>
    </row>
    <row r="174" spans="12:12" x14ac:dyDescent="0.2">
      <c r="L174" s="15"/>
    </row>
    <row r="175" spans="12:12" x14ac:dyDescent="0.2">
      <c r="L175" s="15"/>
    </row>
    <row r="176" spans="12:12" x14ac:dyDescent="0.2">
      <c r="L176" s="15"/>
    </row>
    <row r="177" spans="12:12" x14ac:dyDescent="0.2">
      <c r="L177" s="15"/>
    </row>
    <row r="178" spans="12:12" x14ac:dyDescent="0.2">
      <c r="L178" s="15"/>
    </row>
    <row r="179" spans="12:12" x14ac:dyDescent="0.2">
      <c r="L179" s="15"/>
    </row>
    <row r="180" spans="12:12" x14ac:dyDescent="0.2">
      <c r="L180" s="15"/>
    </row>
    <row r="181" spans="12:12" x14ac:dyDescent="0.2">
      <c r="L181" s="15"/>
    </row>
    <row r="182" spans="12:12" x14ac:dyDescent="0.2">
      <c r="L182" s="15"/>
    </row>
    <row r="183" spans="12:12" x14ac:dyDescent="0.2">
      <c r="L183" s="15"/>
    </row>
    <row r="184" spans="12:12" x14ac:dyDescent="0.2">
      <c r="L184" s="15"/>
    </row>
    <row r="185" spans="12:12" x14ac:dyDescent="0.2">
      <c r="L185" s="15"/>
    </row>
    <row r="186" spans="12:12" x14ac:dyDescent="0.2">
      <c r="L186" s="15"/>
    </row>
    <row r="187" spans="12:12" x14ac:dyDescent="0.2">
      <c r="L187" s="15"/>
    </row>
    <row r="188" spans="12:12" x14ac:dyDescent="0.2">
      <c r="L188" s="15"/>
    </row>
    <row r="189" spans="12:12" x14ac:dyDescent="0.2">
      <c r="L189" s="15"/>
    </row>
    <row r="190" spans="12:12" x14ac:dyDescent="0.2">
      <c r="L190" s="15"/>
    </row>
    <row r="191" spans="12:12" x14ac:dyDescent="0.2">
      <c r="L191" s="15"/>
    </row>
    <row r="192" spans="12:12" x14ac:dyDescent="0.2">
      <c r="L192" s="15"/>
    </row>
    <row r="193" spans="12:12" x14ac:dyDescent="0.2">
      <c r="L193" s="15"/>
    </row>
    <row r="194" spans="12:12" x14ac:dyDescent="0.2">
      <c r="L194" s="15"/>
    </row>
    <row r="195" spans="12:12" x14ac:dyDescent="0.2">
      <c r="L195" s="15"/>
    </row>
    <row r="196" spans="12:12" x14ac:dyDescent="0.2">
      <c r="L196" s="15"/>
    </row>
    <row r="197" spans="12:12" x14ac:dyDescent="0.2">
      <c r="L197" s="15"/>
    </row>
    <row r="198" spans="12:12" x14ac:dyDescent="0.2">
      <c r="L198" s="15"/>
    </row>
    <row r="199" spans="12:12" x14ac:dyDescent="0.2">
      <c r="L199" s="15"/>
    </row>
    <row r="200" spans="12:12" x14ac:dyDescent="0.2">
      <c r="L200" s="15"/>
    </row>
    <row r="201" spans="12:12" x14ac:dyDescent="0.2">
      <c r="L201" s="15"/>
    </row>
    <row r="202" spans="12:12" x14ac:dyDescent="0.2">
      <c r="L202" s="15"/>
    </row>
    <row r="203" spans="12:12" x14ac:dyDescent="0.2">
      <c r="L203" s="15"/>
    </row>
    <row r="204" spans="12:12" x14ac:dyDescent="0.2">
      <c r="L204" s="15"/>
    </row>
    <row r="205" spans="12:12" x14ac:dyDescent="0.2">
      <c r="L205" s="15"/>
    </row>
    <row r="206" spans="12:12" x14ac:dyDescent="0.2">
      <c r="L206" s="15"/>
    </row>
    <row r="207" spans="12:12" x14ac:dyDescent="0.2">
      <c r="L207" s="15"/>
    </row>
    <row r="208" spans="12:12" x14ac:dyDescent="0.2">
      <c r="L208" s="15"/>
    </row>
    <row r="209" spans="12:12" x14ac:dyDescent="0.2">
      <c r="L209" s="15"/>
    </row>
    <row r="210" spans="12:12" x14ac:dyDescent="0.2">
      <c r="L210" s="15"/>
    </row>
    <row r="211" spans="12:12" x14ac:dyDescent="0.2">
      <c r="L211" s="15"/>
    </row>
    <row r="212" spans="12:12" x14ac:dyDescent="0.2">
      <c r="L212" s="15"/>
    </row>
    <row r="213" spans="12:12" x14ac:dyDescent="0.2">
      <c r="L213" s="15"/>
    </row>
    <row r="214" spans="12:12" x14ac:dyDescent="0.2">
      <c r="L214" s="15"/>
    </row>
    <row r="215" spans="12:12" x14ac:dyDescent="0.2">
      <c r="L215" s="15"/>
    </row>
    <row r="216" spans="12:12" x14ac:dyDescent="0.2">
      <c r="L216" s="15"/>
    </row>
    <row r="217" spans="12:12" x14ac:dyDescent="0.2">
      <c r="L217" s="15"/>
    </row>
    <row r="218" spans="12:12" x14ac:dyDescent="0.2">
      <c r="L218" s="15"/>
    </row>
    <row r="219" spans="12:12" x14ac:dyDescent="0.2">
      <c r="L219" s="15"/>
    </row>
    <row r="220" spans="12:12" x14ac:dyDescent="0.2">
      <c r="L220" s="15"/>
    </row>
    <row r="221" spans="12:12" x14ac:dyDescent="0.2">
      <c r="L221" s="15"/>
    </row>
    <row r="222" spans="12:12" x14ac:dyDescent="0.2">
      <c r="L222" s="15"/>
    </row>
    <row r="223" spans="12:12" x14ac:dyDescent="0.2">
      <c r="L223" s="15"/>
    </row>
    <row r="224" spans="12:12" x14ac:dyDescent="0.2">
      <c r="L224" s="15"/>
    </row>
    <row r="225" spans="12:12" x14ac:dyDescent="0.2">
      <c r="L225" s="15"/>
    </row>
    <row r="226" spans="12:12" x14ac:dyDescent="0.2">
      <c r="L226" s="15"/>
    </row>
    <row r="227" spans="12:12" x14ac:dyDescent="0.2">
      <c r="L227" s="15"/>
    </row>
    <row r="228" spans="12:12" x14ac:dyDescent="0.2">
      <c r="L228" s="15"/>
    </row>
    <row r="229" spans="12:12" x14ac:dyDescent="0.2">
      <c r="L229" s="15"/>
    </row>
    <row r="230" spans="12:12" x14ac:dyDescent="0.2">
      <c r="L230" s="15"/>
    </row>
    <row r="231" spans="12:12" x14ac:dyDescent="0.2">
      <c r="L231" s="15"/>
    </row>
    <row r="232" spans="12:12" x14ac:dyDescent="0.2">
      <c r="L232" s="15"/>
    </row>
    <row r="233" spans="12:12" x14ac:dyDescent="0.2">
      <c r="L233" s="15"/>
    </row>
    <row r="234" spans="12:12" x14ac:dyDescent="0.2">
      <c r="L234" s="15"/>
    </row>
    <row r="235" spans="12:12" x14ac:dyDescent="0.2">
      <c r="L235" s="15"/>
    </row>
    <row r="236" spans="12:12" x14ac:dyDescent="0.2">
      <c r="L236" s="15"/>
    </row>
    <row r="237" spans="12:12" x14ac:dyDescent="0.2">
      <c r="L237" s="15"/>
    </row>
    <row r="238" spans="12:12" x14ac:dyDescent="0.2">
      <c r="L238" s="15"/>
    </row>
    <row r="239" spans="12:12" x14ac:dyDescent="0.2">
      <c r="L239" s="15"/>
    </row>
    <row r="240" spans="12:12" x14ac:dyDescent="0.2">
      <c r="L240" s="15"/>
    </row>
    <row r="241" spans="12:12" x14ac:dyDescent="0.2">
      <c r="L241" s="15"/>
    </row>
    <row r="242" spans="12:12" x14ac:dyDescent="0.2">
      <c r="L242" s="15"/>
    </row>
    <row r="243" spans="12:12" x14ac:dyDescent="0.2">
      <c r="L243" s="15"/>
    </row>
    <row r="244" spans="12:12" x14ac:dyDescent="0.2">
      <c r="L244" s="15"/>
    </row>
    <row r="245" spans="12:12" x14ac:dyDescent="0.2">
      <c r="L245" s="15"/>
    </row>
    <row r="246" spans="12:12" x14ac:dyDescent="0.2">
      <c r="L246" s="15"/>
    </row>
    <row r="247" spans="12:12" x14ac:dyDescent="0.2">
      <c r="L247" s="15"/>
    </row>
    <row r="248" spans="12:12" x14ac:dyDescent="0.2">
      <c r="L248" s="15"/>
    </row>
    <row r="249" spans="12:12" x14ac:dyDescent="0.2">
      <c r="L249" s="15"/>
    </row>
    <row r="250" spans="12:12" x14ac:dyDescent="0.2">
      <c r="L250" s="15"/>
    </row>
    <row r="251" spans="12:12" x14ac:dyDescent="0.2">
      <c r="L251" s="15"/>
    </row>
    <row r="252" spans="12:12" x14ac:dyDescent="0.2">
      <c r="L252" s="15"/>
    </row>
    <row r="253" spans="12:12" x14ac:dyDescent="0.2">
      <c r="L253" s="15"/>
    </row>
    <row r="254" spans="12:12" x14ac:dyDescent="0.2">
      <c r="L254" s="15"/>
    </row>
    <row r="255" spans="12:12" x14ac:dyDescent="0.2">
      <c r="L255" s="15"/>
    </row>
    <row r="256" spans="12:12" x14ac:dyDescent="0.2">
      <c r="L256" s="15"/>
    </row>
    <row r="257" spans="12:12" x14ac:dyDescent="0.2">
      <c r="L257" s="15"/>
    </row>
    <row r="258" spans="12:12" x14ac:dyDescent="0.2">
      <c r="L258" s="15"/>
    </row>
    <row r="259" spans="12:12" x14ac:dyDescent="0.2">
      <c r="L259" s="15"/>
    </row>
    <row r="260" spans="12:12" x14ac:dyDescent="0.2">
      <c r="L260" s="15"/>
    </row>
    <row r="261" spans="12:12" x14ac:dyDescent="0.2">
      <c r="L261" s="15"/>
    </row>
    <row r="262" spans="12:12" x14ac:dyDescent="0.2">
      <c r="L262" s="15"/>
    </row>
    <row r="263" spans="12:12" x14ac:dyDescent="0.2">
      <c r="L263" s="15"/>
    </row>
    <row r="264" spans="12:12" x14ac:dyDescent="0.2">
      <c r="L264" s="15"/>
    </row>
    <row r="265" spans="12:12" x14ac:dyDescent="0.2">
      <c r="L265" s="15"/>
    </row>
    <row r="266" spans="12:12" x14ac:dyDescent="0.2">
      <c r="L266" s="15"/>
    </row>
    <row r="267" spans="12:12" x14ac:dyDescent="0.2">
      <c r="L267" s="15"/>
    </row>
    <row r="268" spans="12:12" x14ac:dyDescent="0.2">
      <c r="L268" s="15"/>
    </row>
    <row r="269" spans="12:12" x14ac:dyDescent="0.2">
      <c r="L269" s="15"/>
    </row>
    <row r="270" spans="12:12" x14ac:dyDescent="0.2">
      <c r="L270" s="15"/>
    </row>
    <row r="271" spans="12:12" x14ac:dyDescent="0.2">
      <c r="L271" s="15"/>
    </row>
    <row r="272" spans="12:12" x14ac:dyDescent="0.2">
      <c r="L272" s="15"/>
    </row>
    <row r="273" spans="12:12" x14ac:dyDescent="0.2">
      <c r="L273" s="15"/>
    </row>
    <row r="274" spans="12:12" x14ac:dyDescent="0.2">
      <c r="L274" s="15"/>
    </row>
    <row r="275" spans="12:12" x14ac:dyDescent="0.2">
      <c r="L275" s="15"/>
    </row>
    <row r="276" spans="12:12" x14ac:dyDescent="0.2">
      <c r="L276" s="15"/>
    </row>
    <row r="277" spans="12:12" x14ac:dyDescent="0.2">
      <c r="L277" s="15"/>
    </row>
    <row r="278" spans="12:12" x14ac:dyDescent="0.2">
      <c r="L278" s="15"/>
    </row>
    <row r="279" spans="12:12" x14ac:dyDescent="0.2">
      <c r="L279" s="15"/>
    </row>
    <row r="280" spans="12:12" x14ac:dyDescent="0.2">
      <c r="L280" s="15"/>
    </row>
    <row r="281" spans="12:12" x14ac:dyDescent="0.2">
      <c r="L281" s="15"/>
    </row>
    <row r="282" spans="12:12" x14ac:dyDescent="0.2">
      <c r="L282" s="15"/>
    </row>
    <row r="283" spans="12:12" x14ac:dyDescent="0.2">
      <c r="L283" s="15"/>
    </row>
    <row r="284" spans="12:12" x14ac:dyDescent="0.2">
      <c r="L284" s="15"/>
    </row>
    <row r="285" spans="12:12" x14ac:dyDescent="0.2">
      <c r="L285" s="15"/>
    </row>
    <row r="286" spans="12:12" x14ac:dyDescent="0.2">
      <c r="L286" s="15"/>
    </row>
    <row r="287" spans="12:12" x14ac:dyDescent="0.2">
      <c r="L287" s="15"/>
    </row>
    <row r="288" spans="12:12" x14ac:dyDescent="0.2">
      <c r="L288" s="15"/>
    </row>
    <row r="289" spans="12:12" x14ac:dyDescent="0.2">
      <c r="L289" s="15"/>
    </row>
    <row r="290" spans="12:12" x14ac:dyDescent="0.2">
      <c r="L290" s="15"/>
    </row>
    <row r="291" spans="12:12" x14ac:dyDescent="0.2">
      <c r="L291" s="15"/>
    </row>
    <row r="292" spans="12:12" x14ac:dyDescent="0.2">
      <c r="L292" s="15"/>
    </row>
    <row r="293" spans="12:12" x14ac:dyDescent="0.2">
      <c r="L293" s="15"/>
    </row>
    <row r="294" spans="12:12" x14ac:dyDescent="0.2">
      <c r="L294" s="15"/>
    </row>
    <row r="295" spans="12:12" x14ac:dyDescent="0.2">
      <c r="L295" s="15"/>
    </row>
    <row r="296" spans="12:12" x14ac:dyDescent="0.2">
      <c r="L296" s="15"/>
    </row>
    <row r="297" spans="12:12" x14ac:dyDescent="0.2">
      <c r="L297" s="15"/>
    </row>
    <row r="298" spans="12:12" x14ac:dyDescent="0.2">
      <c r="L298" s="15"/>
    </row>
    <row r="299" spans="12:12" x14ac:dyDescent="0.2">
      <c r="L299" s="15"/>
    </row>
    <row r="300" spans="12:12" x14ac:dyDescent="0.2">
      <c r="L300" s="15"/>
    </row>
    <row r="301" spans="12:12" x14ac:dyDescent="0.2">
      <c r="L301" s="15"/>
    </row>
    <row r="302" spans="12:12" x14ac:dyDescent="0.2">
      <c r="L302" s="15"/>
    </row>
    <row r="303" spans="12:12" x14ac:dyDescent="0.2">
      <c r="L303" s="15"/>
    </row>
    <row r="304" spans="12:12" x14ac:dyDescent="0.2">
      <c r="L304" s="15"/>
    </row>
    <row r="305" spans="12:12" x14ac:dyDescent="0.2">
      <c r="L305" s="15"/>
    </row>
    <row r="306" spans="12:12" x14ac:dyDescent="0.2">
      <c r="L306" s="15"/>
    </row>
    <row r="307" spans="12:12" x14ac:dyDescent="0.2">
      <c r="L307" s="15"/>
    </row>
    <row r="308" spans="12:12" x14ac:dyDescent="0.2">
      <c r="L308" s="15"/>
    </row>
    <row r="309" spans="12:12" x14ac:dyDescent="0.2">
      <c r="L309" s="15"/>
    </row>
    <row r="310" spans="12:12" x14ac:dyDescent="0.2">
      <c r="L310" s="15"/>
    </row>
    <row r="311" spans="12:12" x14ac:dyDescent="0.2">
      <c r="L311" s="15"/>
    </row>
    <row r="312" spans="12:12" x14ac:dyDescent="0.2">
      <c r="L312" s="15"/>
    </row>
    <row r="313" spans="12:12" x14ac:dyDescent="0.2">
      <c r="L313" s="15"/>
    </row>
    <row r="314" spans="12:12" x14ac:dyDescent="0.2">
      <c r="L314" s="15"/>
    </row>
    <row r="315" spans="12:12" x14ac:dyDescent="0.2">
      <c r="L315" s="15"/>
    </row>
    <row r="316" spans="12:12" x14ac:dyDescent="0.2">
      <c r="L316" s="15"/>
    </row>
    <row r="317" spans="12:12" x14ac:dyDescent="0.2">
      <c r="L317" s="15"/>
    </row>
    <row r="318" spans="12:12" x14ac:dyDescent="0.2">
      <c r="L318" s="15"/>
    </row>
    <row r="319" spans="12:12" x14ac:dyDescent="0.2">
      <c r="L319" s="15"/>
    </row>
    <row r="320" spans="12:12" x14ac:dyDescent="0.2">
      <c r="L320" s="15"/>
    </row>
    <row r="321" spans="12:12" x14ac:dyDescent="0.2">
      <c r="L321" s="15"/>
    </row>
    <row r="322" spans="12:12" x14ac:dyDescent="0.2">
      <c r="L322" s="15"/>
    </row>
    <row r="323" spans="12:12" x14ac:dyDescent="0.2">
      <c r="L323" s="15"/>
    </row>
    <row r="324" spans="12:12" x14ac:dyDescent="0.2">
      <c r="L324" s="15"/>
    </row>
    <row r="325" spans="12:12" x14ac:dyDescent="0.2">
      <c r="L325" s="15"/>
    </row>
    <row r="326" spans="12:12" x14ac:dyDescent="0.2">
      <c r="L326" s="15"/>
    </row>
    <row r="327" spans="12:12" x14ac:dyDescent="0.2">
      <c r="L327" s="15"/>
    </row>
    <row r="328" spans="12:12" x14ac:dyDescent="0.2">
      <c r="L328" s="15"/>
    </row>
    <row r="329" spans="12:12" x14ac:dyDescent="0.2">
      <c r="L329" s="15"/>
    </row>
    <row r="330" spans="12:12" x14ac:dyDescent="0.2">
      <c r="L330" s="15"/>
    </row>
    <row r="331" spans="12:12" x14ac:dyDescent="0.2">
      <c r="L331" s="15"/>
    </row>
    <row r="332" spans="12:12" x14ac:dyDescent="0.2">
      <c r="L332" s="15"/>
    </row>
    <row r="333" spans="12:12" x14ac:dyDescent="0.2">
      <c r="L333" s="15"/>
    </row>
    <row r="334" spans="12:12" x14ac:dyDescent="0.2">
      <c r="L334" s="15"/>
    </row>
    <row r="335" spans="12:12" x14ac:dyDescent="0.2">
      <c r="L335" s="15"/>
    </row>
    <row r="336" spans="12:12" x14ac:dyDescent="0.2">
      <c r="L336" s="15"/>
    </row>
    <row r="337" spans="12:12" x14ac:dyDescent="0.2">
      <c r="L337" s="15"/>
    </row>
    <row r="338" spans="12:12" x14ac:dyDescent="0.2">
      <c r="L338" s="15"/>
    </row>
    <row r="339" spans="12:12" x14ac:dyDescent="0.2">
      <c r="L339" s="15"/>
    </row>
    <row r="340" spans="12:12" x14ac:dyDescent="0.2">
      <c r="L340" s="15"/>
    </row>
    <row r="341" spans="12:12" x14ac:dyDescent="0.2">
      <c r="L341" s="15"/>
    </row>
    <row r="342" spans="12:12" x14ac:dyDescent="0.2">
      <c r="L342" s="15"/>
    </row>
    <row r="343" spans="12:12" x14ac:dyDescent="0.2">
      <c r="L343" s="15"/>
    </row>
    <row r="344" spans="12:12" x14ac:dyDescent="0.2">
      <c r="L344" s="15"/>
    </row>
    <row r="345" spans="12:12" x14ac:dyDescent="0.2">
      <c r="L345" s="15"/>
    </row>
    <row r="346" spans="12:12" x14ac:dyDescent="0.2">
      <c r="L346" s="15"/>
    </row>
    <row r="347" spans="12:12" x14ac:dyDescent="0.2">
      <c r="L347" s="15"/>
    </row>
    <row r="348" spans="12:12" x14ac:dyDescent="0.2">
      <c r="L348" s="15"/>
    </row>
    <row r="349" spans="12:12" x14ac:dyDescent="0.2">
      <c r="L349" s="15"/>
    </row>
    <row r="350" spans="12:12" x14ac:dyDescent="0.2">
      <c r="L350" s="15"/>
    </row>
    <row r="351" spans="12:12" x14ac:dyDescent="0.2">
      <c r="L351" s="15"/>
    </row>
    <row r="352" spans="12:12" x14ac:dyDescent="0.2">
      <c r="L352" s="15"/>
    </row>
    <row r="353" spans="12:12" x14ac:dyDescent="0.2">
      <c r="L353" s="15"/>
    </row>
    <row r="354" spans="12:12" x14ac:dyDescent="0.2">
      <c r="L354" s="15"/>
    </row>
    <row r="355" spans="12:12" x14ac:dyDescent="0.2">
      <c r="L355" s="15"/>
    </row>
    <row r="356" spans="12:12" x14ac:dyDescent="0.2">
      <c r="L356" s="15"/>
    </row>
    <row r="357" spans="12:12" x14ac:dyDescent="0.2">
      <c r="L357" s="15"/>
    </row>
    <row r="358" spans="12:12" x14ac:dyDescent="0.2">
      <c r="L358" s="15"/>
    </row>
    <row r="359" spans="12:12" x14ac:dyDescent="0.2">
      <c r="L359" s="15"/>
    </row>
    <row r="360" spans="12:12" x14ac:dyDescent="0.2">
      <c r="L360" s="15"/>
    </row>
    <row r="361" spans="12:12" x14ac:dyDescent="0.2">
      <c r="L361" s="15"/>
    </row>
    <row r="362" spans="12:12" x14ac:dyDescent="0.2">
      <c r="L362" s="15"/>
    </row>
    <row r="363" spans="12:12" x14ac:dyDescent="0.2">
      <c r="L363" s="15"/>
    </row>
    <row r="364" spans="12:12" x14ac:dyDescent="0.2">
      <c r="L364" s="15"/>
    </row>
    <row r="365" spans="12:12" x14ac:dyDescent="0.2">
      <c r="L365" s="15"/>
    </row>
    <row r="366" spans="12:12" x14ac:dyDescent="0.2">
      <c r="L366" s="15"/>
    </row>
    <row r="367" spans="12:12" x14ac:dyDescent="0.2">
      <c r="L367" s="15"/>
    </row>
    <row r="368" spans="12:12" x14ac:dyDescent="0.2">
      <c r="L368" s="15"/>
    </row>
    <row r="369" spans="12:12" x14ac:dyDescent="0.2">
      <c r="L369" s="15"/>
    </row>
    <row r="370" spans="12:12" x14ac:dyDescent="0.2">
      <c r="L370" s="15"/>
    </row>
    <row r="371" spans="12:12" x14ac:dyDescent="0.2">
      <c r="L371" s="15"/>
    </row>
    <row r="372" spans="12:12" x14ac:dyDescent="0.2">
      <c r="L372" s="15"/>
    </row>
    <row r="373" spans="12:12" x14ac:dyDescent="0.2">
      <c r="L373" s="15"/>
    </row>
    <row r="374" spans="12:12" x14ac:dyDescent="0.2">
      <c r="L374" s="15"/>
    </row>
    <row r="375" spans="12:12" x14ac:dyDescent="0.2">
      <c r="L375" s="15"/>
    </row>
    <row r="376" spans="12:12" x14ac:dyDescent="0.2">
      <c r="L376" s="15"/>
    </row>
    <row r="377" spans="12:12" x14ac:dyDescent="0.2">
      <c r="L377" s="15"/>
    </row>
    <row r="378" spans="12:12" x14ac:dyDescent="0.2">
      <c r="L378" s="15"/>
    </row>
    <row r="379" spans="12:12" x14ac:dyDescent="0.2">
      <c r="L379" s="15"/>
    </row>
    <row r="380" spans="12:12" x14ac:dyDescent="0.2">
      <c r="L380" s="15"/>
    </row>
    <row r="381" spans="12:12" x14ac:dyDescent="0.2">
      <c r="L381" s="15"/>
    </row>
    <row r="382" spans="12:12" x14ac:dyDescent="0.2">
      <c r="L382" s="15"/>
    </row>
    <row r="383" spans="12:12" x14ac:dyDescent="0.2">
      <c r="L383" s="15"/>
    </row>
    <row r="384" spans="12:12" x14ac:dyDescent="0.2">
      <c r="L384" s="15"/>
    </row>
    <row r="385" spans="12:12" x14ac:dyDescent="0.2">
      <c r="L385" s="15"/>
    </row>
    <row r="386" spans="12:12" x14ac:dyDescent="0.2">
      <c r="L386" s="15"/>
    </row>
    <row r="387" spans="12:12" x14ac:dyDescent="0.2">
      <c r="L387" s="15"/>
    </row>
    <row r="388" spans="12:12" x14ac:dyDescent="0.2">
      <c r="L388" s="15"/>
    </row>
    <row r="389" spans="12:12" x14ac:dyDescent="0.2">
      <c r="L389" s="15"/>
    </row>
    <row r="390" spans="12:12" x14ac:dyDescent="0.2">
      <c r="L390" s="15"/>
    </row>
    <row r="391" spans="12:12" x14ac:dyDescent="0.2">
      <c r="L391" s="15"/>
    </row>
    <row r="392" spans="12:12" x14ac:dyDescent="0.2">
      <c r="L392" s="15"/>
    </row>
    <row r="393" spans="12:12" x14ac:dyDescent="0.2">
      <c r="L393" s="15"/>
    </row>
    <row r="394" spans="12:12" x14ac:dyDescent="0.2">
      <c r="L394" s="15"/>
    </row>
    <row r="395" spans="12:12" x14ac:dyDescent="0.2">
      <c r="L395" s="15"/>
    </row>
    <row r="396" spans="12:12" x14ac:dyDescent="0.2">
      <c r="L396" s="15"/>
    </row>
    <row r="397" spans="12:12" x14ac:dyDescent="0.2">
      <c r="L397" s="15"/>
    </row>
    <row r="398" spans="12:12" x14ac:dyDescent="0.2">
      <c r="L398" s="15"/>
    </row>
    <row r="399" spans="12:12" x14ac:dyDescent="0.2">
      <c r="L399" s="15"/>
    </row>
    <row r="400" spans="12:12" x14ac:dyDescent="0.2">
      <c r="L400" s="15"/>
    </row>
    <row r="401" spans="12:12" x14ac:dyDescent="0.2">
      <c r="L401" s="15"/>
    </row>
    <row r="402" spans="12:12" x14ac:dyDescent="0.2">
      <c r="L402" s="15"/>
    </row>
    <row r="403" spans="12:12" x14ac:dyDescent="0.2">
      <c r="L403" s="15"/>
    </row>
    <row r="404" spans="12:12" x14ac:dyDescent="0.2">
      <c r="L404" s="15"/>
    </row>
    <row r="405" spans="12:12" x14ac:dyDescent="0.2">
      <c r="L405" s="15"/>
    </row>
    <row r="406" spans="12:12" x14ac:dyDescent="0.2">
      <c r="L406" s="15"/>
    </row>
    <row r="407" spans="12:12" x14ac:dyDescent="0.2">
      <c r="L407" s="15"/>
    </row>
    <row r="408" spans="12:12" x14ac:dyDescent="0.2">
      <c r="L408" s="15"/>
    </row>
    <row r="409" spans="12:12" x14ac:dyDescent="0.2">
      <c r="L409" s="15"/>
    </row>
    <row r="410" spans="12:12" x14ac:dyDescent="0.2">
      <c r="L410" s="15"/>
    </row>
    <row r="411" spans="12:12" x14ac:dyDescent="0.2">
      <c r="L411" s="15"/>
    </row>
    <row r="412" spans="12:12" x14ac:dyDescent="0.2">
      <c r="L412" s="15"/>
    </row>
    <row r="413" spans="12:12" x14ac:dyDescent="0.2">
      <c r="L413" s="15"/>
    </row>
    <row r="414" spans="12:12" x14ac:dyDescent="0.2">
      <c r="L414" s="15"/>
    </row>
    <row r="415" spans="12:12" x14ac:dyDescent="0.2">
      <c r="L415" s="15"/>
    </row>
    <row r="416" spans="12:12" x14ac:dyDescent="0.2">
      <c r="L416" s="15"/>
    </row>
    <row r="417" spans="12:12" x14ac:dyDescent="0.2">
      <c r="L417" s="15"/>
    </row>
    <row r="418" spans="12:12" x14ac:dyDescent="0.2">
      <c r="L418" s="15"/>
    </row>
    <row r="419" spans="12:12" x14ac:dyDescent="0.2">
      <c r="L419" s="15"/>
    </row>
    <row r="420" spans="12:12" x14ac:dyDescent="0.2">
      <c r="L420" s="15"/>
    </row>
    <row r="421" spans="12:12" x14ac:dyDescent="0.2">
      <c r="L421" s="15"/>
    </row>
    <row r="422" spans="12:12" x14ac:dyDescent="0.2">
      <c r="L422" s="15"/>
    </row>
    <row r="423" spans="12:12" x14ac:dyDescent="0.2">
      <c r="L423" s="15"/>
    </row>
    <row r="424" spans="12:12" x14ac:dyDescent="0.2">
      <c r="L424" s="15"/>
    </row>
    <row r="425" spans="12:12" x14ac:dyDescent="0.2">
      <c r="L425" s="15"/>
    </row>
    <row r="426" spans="12:12" x14ac:dyDescent="0.2">
      <c r="L426" s="15"/>
    </row>
    <row r="427" spans="12:12" x14ac:dyDescent="0.2">
      <c r="L427" s="15"/>
    </row>
    <row r="428" spans="12:12" x14ac:dyDescent="0.2">
      <c r="L428" s="15"/>
    </row>
    <row r="429" spans="12:12" x14ac:dyDescent="0.2">
      <c r="L429" s="15"/>
    </row>
    <row r="430" spans="12:12" x14ac:dyDescent="0.2">
      <c r="L430" s="15"/>
    </row>
    <row r="431" spans="12:12" x14ac:dyDescent="0.2">
      <c r="L431" s="15"/>
    </row>
    <row r="432" spans="12:12" x14ac:dyDescent="0.2">
      <c r="L432" s="15"/>
    </row>
    <row r="433" spans="12:12" x14ac:dyDescent="0.2">
      <c r="L433" s="15"/>
    </row>
    <row r="434" spans="12:12" x14ac:dyDescent="0.2">
      <c r="L434" s="15"/>
    </row>
    <row r="435" spans="12:12" x14ac:dyDescent="0.2">
      <c r="L435" s="15"/>
    </row>
    <row r="436" spans="12:12" x14ac:dyDescent="0.2">
      <c r="L436" s="15"/>
    </row>
    <row r="437" spans="12:12" x14ac:dyDescent="0.2">
      <c r="L437" s="15"/>
    </row>
    <row r="438" spans="12:12" x14ac:dyDescent="0.2">
      <c r="L438" s="15"/>
    </row>
    <row r="439" spans="12:12" x14ac:dyDescent="0.2">
      <c r="L439" s="15"/>
    </row>
    <row r="440" spans="12:12" x14ac:dyDescent="0.2">
      <c r="L440" s="15"/>
    </row>
    <row r="441" spans="12:12" x14ac:dyDescent="0.2">
      <c r="L441" s="15"/>
    </row>
    <row r="442" spans="12:12" x14ac:dyDescent="0.2">
      <c r="L442" s="15"/>
    </row>
    <row r="443" spans="12:12" x14ac:dyDescent="0.2">
      <c r="L443" s="15"/>
    </row>
    <row r="444" spans="12:12" x14ac:dyDescent="0.2">
      <c r="L444" s="15"/>
    </row>
    <row r="445" spans="12:12" x14ac:dyDescent="0.2">
      <c r="L445" s="15"/>
    </row>
    <row r="446" spans="12:12" x14ac:dyDescent="0.2">
      <c r="L446" s="15"/>
    </row>
    <row r="447" spans="12:12" x14ac:dyDescent="0.2">
      <c r="L447" s="15"/>
    </row>
    <row r="448" spans="12:12" x14ac:dyDescent="0.2">
      <c r="L448" s="15"/>
    </row>
    <row r="449" spans="12:12" x14ac:dyDescent="0.2">
      <c r="L449" s="15"/>
    </row>
    <row r="450" spans="12:12" x14ac:dyDescent="0.2">
      <c r="L450" s="15"/>
    </row>
    <row r="451" spans="12:12" x14ac:dyDescent="0.2">
      <c r="L451" s="15"/>
    </row>
    <row r="452" spans="12:12" x14ac:dyDescent="0.2">
      <c r="L452" s="15"/>
    </row>
    <row r="453" spans="12:12" x14ac:dyDescent="0.2">
      <c r="L453" s="15"/>
    </row>
    <row r="454" spans="12:12" x14ac:dyDescent="0.2">
      <c r="L454" s="15"/>
    </row>
    <row r="455" spans="12:12" x14ac:dyDescent="0.2">
      <c r="L455" s="15"/>
    </row>
    <row r="456" spans="12:12" x14ac:dyDescent="0.2">
      <c r="L456" s="15"/>
    </row>
    <row r="457" spans="12:12" x14ac:dyDescent="0.2">
      <c r="L457" s="15"/>
    </row>
    <row r="458" spans="12:12" x14ac:dyDescent="0.2">
      <c r="L458" s="15"/>
    </row>
    <row r="459" spans="12:12" x14ac:dyDescent="0.2">
      <c r="L459" s="15"/>
    </row>
    <row r="460" spans="12:12" x14ac:dyDescent="0.2">
      <c r="L460" s="15"/>
    </row>
    <row r="461" spans="12:12" x14ac:dyDescent="0.2">
      <c r="L461" s="15"/>
    </row>
    <row r="462" spans="12:12" x14ac:dyDescent="0.2">
      <c r="L462" s="15"/>
    </row>
    <row r="463" spans="12:12" x14ac:dyDescent="0.2">
      <c r="L463" s="15"/>
    </row>
    <row r="464" spans="12:12" x14ac:dyDescent="0.2">
      <c r="L464" s="15"/>
    </row>
    <row r="465" spans="12:12" x14ac:dyDescent="0.2">
      <c r="L465" s="15"/>
    </row>
    <row r="466" spans="12:12" x14ac:dyDescent="0.2">
      <c r="L466" s="15"/>
    </row>
    <row r="467" spans="12:12" x14ac:dyDescent="0.2">
      <c r="L467" s="15"/>
    </row>
    <row r="468" spans="12:12" x14ac:dyDescent="0.2">
      <c r="L468" s="15"/>
    </row>
    <row r="469" spans="12:12" x14ac:dyDescent="0.2">
      <c r="L469" s="15"/>
    </row>
    <row r="470" spans="12:12" x14ac:dyDescent="0.2">
      <c r="L470" s="15"/>
    </row>
    <row r="471" spans="12:12" x14ac:dyDescent="0.2">
      <c r="L471" s="15"/>
    </row>
    <row r="472" spans="12:12" x14ac:dyDescent="0.2">
      <c r="L472" s="15"/>
    </row>
    <row r="473" spans="12:12" x14ac:dyDescent="0.2">
      <c r="L473" s="15"/>
    </row>
    <row r="474" spans="12:12" x14ac:dyDescent="0.2">
      <c r="L474" s="15"/>
    </row>
    <row r="475" spans="12:12" x14ac:dyDescent="0.2">
      <c r="L475" s="15"/>
    </row>
    <row r="476" spans="12:12" x14ac:dyDescent="0.2">
      <c r="L476" s="15"/>
    </row>
    <row r="477" spans="12:12" x14ac:dyDescent="0.2">
      <c r="L477" s="15"/>
    </row>
    <row r="478" spans="12:12" x14ac:dyDescent="0.2">
      <c r="L478" s="15"/>
    </row>
    <row r="479" spans="12:12" x14ac:dyDescent="0.2">
      <c r="L479" s="15"/>
    </row>
    <row r="480" spans="12:12" x14ac:dyDescent="0.2">
      <c r="L480" s="15"/>
    </row>
    <row r="481" spans="12:12" x14ac:dyDescent="0.2">
      <c r="L481" s="15"/>
    </row>
    <row r="482" spans="12:12" x14ac:dyDescent="0.2">
      <c r="L482" s="15"/>
    </row>
    <row r="483" spans="12:12" x14ac:dyDescent="0.2">
      <c r="L483" s="15"/>
    </row>
    <row r="484" spans="12:12" x14ac:dyDescent="0.2">
      <c r="L484" s="15"/>
    </row>
    <row r="485" spans="12:12" x14ac:dyDescent="0.2">
      <c r="L485" s="15"/>
    </row>
    <row r="486" spans="12:12" x14ac:dyDescent="0.2">
      <c r="L486" s="15"/>
    </row>
    <row r="487" spans="12:12" x14ac:dyDescent="0.2">
      <c r="L487" s="15"/>
    </row>
    <row r="488" spans="12:12" x14ac:dyDescent="0.2">
      <c r="L488" s="15"/>
    </row>
    <row r="489" spans="12:12" x14ac:dyDescent="0.2">
      <c r="L489" s="15"/>
    </row>
    <row r="490" spans="12:12" x14ac:dyDescent="0.2">
      <c r="L490" s="15"/>
    </row>
    <row r="491" spans="12:12" x14ac:dyDescent="0.2">
      <c r="L491" s="15"/>
    </row>
    <row r="492" spans="12:12" x14ac:dyDescent="0.2">
      <c r="L492" s="15"/>
    </row>
    <row r="493" spans="12:12" x14ac:dyDescent="0.2">
      <c r="L493" s="15"/>
    </row>
    <row r="494" spans="12:12" x14ac:dyDescent="0.2">
      <c r="L494" s="15"/>
    </row>
    <row r="495" spans="12:12" x14ac:dyDescent="0.2">
      <c r="L495" s="15"/>
    </row>
    <row r="496" spans="12:12" x14ac:dyDescent="0.2">
      <c r="L496" s="15"/>
    </row>
    <row r="497" spans="12:12" x14ac:dyDescent="0.2">
      <c r="L497" s="15"/>
    </row>
    <row r="498" spans="12:12" x14ac:dyDescent="0.2">
      <c r="L498" s="15"/>
    </row>
    <row r="499" spans="12:12" x14ac:dyDescent="0.2">
      <c r="L499" s="15"/>
    </row>
    <row r="500" spans="12:12" x14ac:dyDescent="0.2">
      <c r="L500" s="15"/>
    </row>
    <row r="501" spans="12:12" x14ac:dyDescent="0.2">
      <c r="L501" s="15"/>
    </row>
    <row r="502" spans="12:12" x14ac:dyDescent="0.2">
      <c r="L502" s="15"/>
    </row>
    <row r="503" spans="12:12" x14ac:dyDescent="0.2">
      <c r="L503" s="15"/>
    </row>
    <row r="504" spans="12:12" x14ac:dyDescent="0.2">
      <c r="L504" s="15"/>
    </row>
    <row r="505" spans="12:12" x14ac:dyDescent="0.2">
      <c r="L505" s="15"/>
    </row>
    <row r="506" spans="12:12" x14ac:dyDescent="0.2">
      <c r="L506" s="15"/>
    </row>
    <row r="507" spans="12:12" x14ac:dyDescent="0.2">
      <c r="L507" s="15"/>
    </row>
    <row r="508" spans="12:12" x14ac:dyDescent="0.2">
      <c r="L508" s="15"/>
    </row>
    <row r="509" spans="12:12" x14ac:dyDescent="0.2">
      <c r="L509" s="15"/>
    </row>
    <row r="510" spans="12:12" x14ac:dyDescent="0.2">
      <c r="L510" s="15"/>
    </row>
    <row r="511" spans="12:12" x14ac:dyDescent="0.2">
      <c r="L511" s="15"/>
    </row>
    <row r="512" spans="12:12" x14ac:dyDescent="0.2">
      <c r="L512" s="15"/>
    </row>
    <row r="513" spans="12:12" x14ac:dyDescent="0.2">
      <c r="L513" s="15"/>
    </row>
    <row r="514" spans="12:12" x14ac:dyDescent="0.2">
      <c r="L514" s="15"/>
    </row>
    <row r="515" spans="12:12" x14ac:dyDescent="0.2">
      <c r="L515" s="15"/>
    </row>
    <row r="516" spans="12:12" x14ac:dyDescent="0.2">
      <c r="L516" s="15"/>
    </row>
    <row r="517" spans="12:12" x14ac:dyDescent="0.2">
      <c r="L517" s="15"/>
    </row>
    <row r="518" spans="12:12" x14ac:dyDescent="0.2">
      <c r="L518" s="15"/>
    </row>
    <row r="519" spans="12:12" x14ac:dyDescent="0.2">
      <c r="L519" s="15"/>
    </row>
    <row r="520" spans="12:12" x14ac:dyDescent="0.2">
      <c r="L520" s="15"/>
    </row>
    <row r="521" spans="12:12" x14ac:dyDescent="0.2">
      <c r="L521" s="15"/>
    </row>
    <row r="522" spans="12:12" x14ac:dyDescent="0.2">
      <c r="L522" s="15"/>
    </row>
    <row r="523" spans="12:12" x14ac:dyDescent="0.2">
      <c r="L523" s="15"/>
    </row>
    <row r="524" spans="12:12" x14ac:dyDescent="0.2">
      <c r="L524" s="15"/>
    </row>
    <row r="525" spans="12:12" x14ac:dyDescent="0.2">
      <c r="L525" s="15"/>
    </row>
    <row r="526" spans="12:12" x14ac:dyDescent="0.2">
      <c r="L526" s="15"/>
    </row>
    <row r="527" spans="12:12" x14ac:dyDescent="0.2">
      <c r="L527" s="15"/>
    </row>
    <row r="528" spans="12:12" x14ac:dyDescent="0.2">
      <c r="L528" s="15"/>
    </row>
    <row r="529" spans="12:12" x14ac:dyDescent="0.2">
      <c r="L529" s="15"/>
    </row>
    <row r="530" spans="12:12" x14ac:dyDescent="0.2">
      <c r="L530" s="15"/>
    </row>
    <row r="531" spans="12:12" x14ac:dyDescent="0.2">
      <c r="L531" s="15"/>
    </row>
    <row r="532" spans="12:12" x14ac:dyDescent="0.2">
      <c r="L532" s="15"/>
    </row>
    <row r="533" spans="12:12" x14ac:dyDescent="0.2">
      <c r="L533" s="15"/>
    </row>
    <row r="534" spans="12:12" x14ac:dyDescent="0.2">
      <c r="L534" s="15"/>
    </row>
    <row r="535" spans="12:12" x14ac:dyDescent="0.2">
      <c r="L535" s="15"/>
    </row>
    <row r="536" spans="12:12" x14ac:dyDescent="0.2">
      <c r="L536" s="15"/>
    </row>
    <row r="537" spans="12:12" x14ac:dyDescent="0.2">
      <c r="L537" s="15"/>
    </row>
    <row r="538" spans="12:12" x14ac:dyDescent="0.2">
      <c r="L538" s="15"/>
    </row>
    <row r="539" spans="12:12" x14ac:dyDescent="0.2">
      <c r="L539" s="15"/>
    </row>
    <row r="540" spans="12:12" x14ac:dyDescent="0.2">
      <c r="L540" s="15"/>
    </row>
    <row r="541" spans="12:12" x14ac:dyDescent="0.2">
      <c r="L541" s="15"/>
    </row>
    <row r="542" spans="12:12" x14ac:dyDescent="0.2">
      <c r="L542" s="15"/>
    </row>
    <row r="543" spans="12:12" x14ac:dyDescent="0.2">
      <c r="L543" s="15"/>
    </row>
    <row r="544" spans="12:12" x14ac:dyDescent="0.2">
      <c r="L544" s="15"/>
    </row>
    <row r="545" spans="12:12" x14ac:dyDescent="0.2">
      <c r="L545" s="15"/>
    </row>
    <row r="546" spans="12:12" x14ac:dyDescent="0.2">
      <c r="L546" s="15"/>
    </row>
    <row r="547" spans="12:12" x14ac:dyDescent="0.2">
      <c r="L547" s="15"/>
    </row>
    <row r="548" spans="12:12" x14ac:dyDescent="0.2">
      <c r="L548" s="15"/>
    </row>
    <row r="549" spans="12:12" x14ac:dyDescent="0.2">
      <c r="L549" s="15"/>
    </row>
    <row r="550" spans="12:12" x14ac:dyDescent="0.2">
      <c r="L550" s="15"/>
    </row>
    <row r="551" spans="12:12" x14ac:dyDescent="0.2">
      <c r="L551" s="15"/>
    </row>
    <row r="552" spans="12:12" x14ac:dyDescent="0.2">
      <c r="L552" s="15"/>
    </row>
    <row r="553" spans="12:12" x14ac:dyDescent="0.2">
      <c r="L553" s="15"/>
    </row>
    <row r="554" spans="12:12" x14ac:dyDescent="0.2">
      <c r="L554" s="15"/>
    </row>
    <row r="555" spans="12:12" x14ac:dyDescent="0.2">
      <c r="L555" s="15"/>
    </row>
    <row r="556" spans="12:12" x14ac:dyDescent="0.2">
      <c r="L556" s="15"/>
    </row>
    <row r="557" spans="12:12" x14ac:dyDescent="0.2">
      <c r="L557" s="15"/>
    </row>
    <row r="558" spans="12:12" x14ac:dyDescent="0.2">
      <c r="L558" s="15"/>
    </row>
    <row r="559" spans="12:12" x14ac:dyDescent="0.2">
      <c r="L559" s="15"/>
    </row>
    <row r="560" spans="12:12" x14ac:dyDescent="0.2">
      <c r="L560" s="15"/>
    </row>
    <row r="561" spans="12:12" x14ac:dyDescent="0.2">
      <c r="L561" s="15"/>
    </row>
    <row r="562" spans="12:12" x14ac:dyDescent="0.2">
      <c r="L562" s="15"/>
    </row>
    <row r="563" spans="12:12" x14ac:dyDescent="0.2">
      <c r="L563" s="15"/>
    </row>
    <row r="564" spans="12:12" x14ac:dyDescent="0.2">
      <c r="L564" s="15"/>
    </row>
    <row r="565" spans="12:12" x14ac:dyDescent="0.2">
      <c r="L565" s="15"/>
    </row>
    <row r="566" spans="12:12" x14ac:dyDescent="0.2">
      <c r="L566" s="15"/>
    </row>
    <row r="567" spans="12:12" x14ac:dyDescent="0.2">
      <c r="L567" s="15"/>
    </row>
    <row r="568" spans="12:12" x14ac:dyDescent="0.2">
      <c r="L568" s="15"/>
    </row>
    <row r="569" spans="12:12" x14ac:dyDescent="0.2">
      <c r="L569" s="15"/>
    </row>
    <row r="570" spans="12:12" x14ac:dyDescent="0.2">
      <c r="L570" s="15"/>
    </row>
    <row r="571" spans="12:12" x14ac:dyDescent="0.2">
      <c r="L571" s="15"/>
    </row>
    <row r="572" spans="12:12" x14ac:dyDescent="0.2">
      <c r="L572" s="15"/>
    </row>
    <row r="573" spans="12:12" x14ac:dyDescent="0.2">
      <c r="L573" s="15"/>
    </row>
    <row r="574" spans="12:12" x14ac:dyDescent="0.2">
      <c r="L574" s="15"/>
    </row>
    <row r="575" spans="12:12" x14ac:dyDescent="0.2">
      <c r="L575" s="15"/>
    </row>
    <row r="576" spans="12:12" x14ac:dyDescent="0.2">
      <c r="L576" s="15"/>
    </row>
    <row r="577" spans="12:12" x14ac:dyDescent="0.2">
      <c r="L577" s="15"/>
    </row>
    <row r="578" spans="12:12" x14ac:dyDescent="0.2">
      <c r="L578" s="15"/>
    </row>
    <row r="579" spans="12:12" x14ac:dyDescent="0.2">
      <c r="L579" s="15"/>
    </row>
    <row r="580" spans="12:12" x14ac:dyDescent="0.2">
      <c r="L580" s="15"/>
    </row>
    <row r="581" spans="12:12" x14ac:dyDescent="0.2">
      <c r="L581" s="15"/>
    </row>
    <row r="582" spans="12:12" x14ac:dyDescent="0.2">
      <c r="L582" s="15"/>
    </row>
    <row r="583" spans="12:12" x14ac:dyDescent="0.2">
      <c r="L583" s="15"/>
    </row>
    <row r="584" spans="12:12" x14ac:dyDescent="0.2">
      <c r="L584" s="15"/>
    </row>
    <row r="585" spans="12:12" x14ac:dyDescent="0.2">
      <c r="L585" s="15"/>
    </row>
    <row r="586" spans="12:12" x14ac:dyDescent="0.2">
      <c r="L586" s="15"/>
    </row>
    <row r="587" spans="12:12" x14ac:dyDescent="0.2">
      <c r="L587" s="15"/>
    </row>
    <row r="588" spans="12:12" x14ac:dyDescent="0.2">
      <c r="L588" s="15"/>
    </row>
    <row r="589" spans="12:12" x14ac:dyDescent="0.2">
      <c r="L589" s="15"/>
    </row>
    <row r="590" spans="12:12" x14ac:dyDescent="0.2">
      <c r="L590" s="15"/>
    </row>
    <row r="591" spans="12:12" x14ac:dyDescent="0.2">
      <c r="L591" s="15"/>
    </row>
    <row r="592" spans="12:12" x14ac:dyDescent="0.2">
      <c r="L592" s="15"/>
    </row>
    <row r="593" spans="12:12" x14ac:dyDescent="0.2">
      <c r="L593" s="15"/>
    </row>
    <row r="594" spans="12:12" x14ac:dyDescent="0.2">
      <c r="L594" s="15"/>
    </row>
    <row r="595" spans="12:12" x14ac:dyDescent="0.2">
      <c r="L595" s="15"/>
    </row>
    <row r="596" spans="12:12" x14ac:dyDescent="0.2">
      <c r="L596" s="15"/>
    </row>
    <row r="597" spans="12:12" x14ac:dyDescent="0.2">
      <c r="L597" s="15"/>
    </row>
    <row r="598" spans="12:12" x14ac:dyDescent="0.2">
      <c r="L598" s="15"/>
    </row>
    <row r="599" spans="12:12" x14ac:dyDescent="0.2">
      <c r="L599" s="15"/>
    </row>
    <row r="600" spans="12:12" x14ac:dyDescent="0.2">
      <c r="L600" s="15"/>
    </row>
    <row r="601" spans="12:12" x14ac:dyDescent="0.2">
      <c r="L601" s="15"/>
    </row>
    <row r="602" spans="12:12" x14ac:dyDescent="0.2">
      <c r="L602" s="15"/>
    </row>
    <row r="603" spans="12:12" x14ac:dyDescent="0.2">
      <c r="L603" s="15"/>
    </row>
    <row r="604" spans="12:12" x14ac:dyDescent="0.2">
      <c r="L604" s="15"/>
    </row>
    <row r="605" spans="12:12" x14ac:dyDescent="0.2">
      <c r="L605" s="15"/>
    </row>
    <row r="606" spans="12:12" x14ac:dyDescent="0.2">
      <c r="L606" s="15"/>
    </row>
    <row r="607" spans="12:12" x14ac:dyDescent="0.2">
      <c r="L607" s="15"/>
    </row>
    <row r="608" spans="12:12" x14ac:dyDescent="0.2">
      <c r="L608" s="15"/>
    </row>
    <row r="609" spans="12:13" x14ac:dyDescent="0.2">
      <c r="L609" s="15"/>
    </row>
    <row r="610" spans="12:13" x14ac:dyDescent="0.2">
      <c r="L610" s="15"/>
    </row>
    <row r="611" spans="12:13" x14ac:dyDescent="0.2">
      <c r="L611" s="15"/>
    </row>
    <row r="612" spans="12:13" x14ac:dyDescent="0.2">
      <c r="L612" s="15"/>
      <c r="M612" s="56"/>
    </row>
  </sheetData>
  <mergeCells count="1">
    <mergeCell ref="C6:D6"/>
  </mergeCells>
  <pageMargins left="0.7" right="0.7" top="0.75" bottom="0.75" header="0.3" footer="0.3"/>
  <pageSetup paperSize="9" orientation="landscape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24"/>
  <sheetViews>
    <sheetView workbookViewId="0">
      <pane ySplit="8" topLeftCell="A9" activePane="bottomLeft" state="frozen"/>
      <selection activeCell="A9" sqref="A9"/>
      <selection pane="bottomLeft" activeCell="A9" sqref="A9"/>
    </sheetView>
  </sheetViews>
  <sheetFormatPr baseColWidth="10" defaultRowHeight="12.75" x14ac:dyDescent="0.2"/>
  <cols>
    <col min="1" max="1" width="8.7109375" style="10" customWidth="1"/>
    <col min="2" max="4" width="12.5703125" style="10" customWidth="1"/>
    <col min="5" max="7" width="12.5703125" style="11" customWidth="1"/>
    <col min="8" max="11" width="12.5703125" style="10" customWidth="1"/>
    <col min="12" max="12" width="12.5703125" style="11" customWidth="1"/>
    <col min="13" max="256" width="11.42578125" style="11"/>
    <col min="257" max="257" width="8.7109375" style="11" customWidth="1"/>
    <col min="258" max="260" width="12.7109375" style="11" customWidth="1"/>
    <col min="261" max="512" width="11.42578125" style="11"/>
    <col min="513" max="513" width="8.7109375" style="11" customWidth="1"/>
    <col min="514" max="516" width="12.7109375" style="11" customWidth="1"/>
    <col min="517" max="768" width="11.42578125" style="11"/>
    <col min="769" max="769" width="8.7109375" style="11" customWidth="1"/>
    <col min="770" max="772" width="12.7109375" style="11" customWidth="1"/>
    <col min="773" max="1024" width="11.42578125" style="11"/>
    <col min="1025" max="1025" width="8.7109375" style="11" customWidth="1"/>
    <col min="1026" max="1028" width="12.7109375" style="11" customWidth="1"/>
    <col min="1029" max="1280" width="11.42578125" style="11"/>
    <col min="1281" max="1281" width="8.7109375" style="11" customWidth="1"/>
    <col min="1282" max="1284" width="12.7109375" style="11" customWidth="1"/>
    <col min="1285" max="1536" width="11.42578125" style="11"/>
    <col min="1537" max="1537" width="8.7109375" style="11" customWidth="1"/>
    <col min="1538" max="1540" width="12.7109375" style="11" customWidth="1"/>
    <col min="1541" max="1792" width="11.42578125" style="11"/>
    <col min="1793" max="1793" width="8.7109375" style="11" customWidth="1"/>
    <col min="1794" max="1796" width="12.7109375" style="11" customWidth="1"/>
    <col min="1797" max="2048" width="11.42578125" style="11"/>
    <col min="2049" max="2049" width="8.7109375" style="11" customWidth="1"/>
    <col min="2050" max="2052" width="12.7109375" style="11" customWidth="1"/>
    <col min="2053" max="2304" width="11.42578125" style="11"/>
    <col min="2305" max="2305" width="8.7109375" style="11" customWidth="1"/>
    <col min="2306" max="2308" width="12.7109375" style="11" customWidth="1"/>
    <col min="2309" max="2560" width="11.42578125" style="11"/>
    <col min="2561" max="2561" width="8.7109375" style="11" customWidth="1"/>
    <col min="2562" max="2564" width="12.7109375" style="11" customWidth="1"/>
    <col min="2565" max="2816" width="11.42578125" style="11"/>
    <col min="2817" max="2817" width="8.7109375" style="11" customWidth="1"/>
    <col min="2818" max="2820" width="12.7109375" style="11" customWidth="1"/>
    <col min="2821" max="3072" width="11.42578125" style="11"/>
    <col min="3073" max="3073" width="8.7109375" style="11" customWidth="1"/>
    <col min="3074" max="3076" width="12.7109375" style="11" customWidth="1"/>
    <col min="3077" max="3328" width="11.42578125" style="11"/>
    <col min="3329" max="3329" width="8.7109375" style="11" customWidth="1"/>
    <col min="3330" max="3332" width="12.7109375" style="11" customWidth="1"/>
    <col min="3333" max="3584" width="11.42578125" style="11"/>
    <col min="3585" max="3585" width="8.7109375" style="11" customWidth="1"/>
    <col min="3586" max="3588" width="12.7109375" style="11" customWidth="1"/>
    <col min="3589" max="3840" width="11.42578125" style="11"/>
    <col min="3841" max="3841" width="8.7109375" style="11" customWidth="1"/>
    <col min="3842" max="3844" width="12.7109375" style="11" customWidth="1"/>
    <col min="3845" max="4096" width="11.42578125" style="11"/>
    <col min="4097" max="4097" width="8.7109375" style="11" customWidth="1"/>
    <col min="4098" max="4100" width="12.7109375" style="11" customWidth="1"/>
    <col min="4101" max="4352" width="11.42578125" style="11"/>
    <col min="4353" max="4353" width="8.7109375" style="11" customWidth="1"/>
    <col min="4354" max="4356" width="12.7109375" style="11" customWidth="1"/>
    <col min="4357" max="4608" width="11.42578125" style="11"/>
    <col min="4609" max="4609" width="8.7109375" style="11" customWidth="1"/>
    <col min="4610" max="4612" width="12.7109375" style="11" customWidth="1"/>
    <col min="4613" max="4864" width="11.42578125" style="11"/>
    <col min="4865" max="4865" width="8.7109375" style="11" customWidth="1"/>
    <col min="4866" max="4868" width="12.7109375" style="11" customWidth="1"/>
    <col min="4869" max="5120" width="11.42578125" style="11"/>
    <col min="5121" max="5121" width="8.7109375" style="11" customWidth="1"/>
    <col min="5122" max="5124" width="12.7109375" style="11" customWidth="1"/>
    <col min="5125" max="5376" width="11.42578125" style="11"/>
    <col min="5377" max="5377" width="8.7109375" style="11" customWidth="1"/>
    <col min="5378" max="5380" width="12.7109375" style="11" customWidth="1"/>
    <col min="5381" max="5632" width="11.42578125" style="11"/>
    <col min="5633" max="5633" width="8.7109375" style="11" customWidth="1"/>
    <col min="5634" max="5636" width="12.7109375" style="11" customWidth="1"/>
    <col min="5637" max="5888" width="11.42578125" style="11"/>
    <col min="5889" max="5889" width="8.7109375" style="11" customWidth="1"/>
    <col min="5890" max="5892" width="12.7109375" style="11" customWidth="1"/>
    <col min="5893" max="6144" width="11.42578125" style="11"/>
    <col min="6145" max="6145" width="8.7109375" style="11" customWidth="1"/>
    <col min="6146" max="6148" width="12.7109375" style="11" customWidth="1"/>
    <col min="6149" max="6400" width="11.42578125" style="11"/>
    <col min="6401" max="6401" width="8.7109375" style="11" customWidth="1"/>
    <col min="6402" max="6404" width="12.7109375" style="11" customWidth="1"/>
    <col min="6405" max="6656" width="11.42578125" style="11"/>
    <col min="6657" max="6657" width="8.7109375" style="11" customWidth="1"/>
    <col min="6658" max="6660" width="12.7109375" style="11" customWidth="1"/>
    <col min="6661" max="6912" width="11.42578125" style="11"/>
    <col min="6913" max="6913" width="8.7109375" style="11" customWidth="1"/>
    <col min="6914" max="6916" width="12.7109375" style="11" customWidth="1"/>
    <col min="6917" max="7168" width="11.42578125" style="11"/>
    <col min="7169" max="7169" width="8.7109375" style="11" customWidth="1"/>
    <col min="7170" max="7172" width="12.7109375" style="11" customWidth="1"/>
    <col min="7173" max="7424" width="11.42578125" style="11"/>
    <col min="7425" max="7425" width="8.7109375" style="11" customWidth="1"/>
    <col min="7426" max="7428" width="12.7109375" style="11" customWidth="1"/>
    <col min="7429" max="7680" width="11.42578125" style="11"/>
    <col min="7681" max="7681" width="8.7109375" style="11" customWidth="1"/>
    <col min="7682" max="7684" width="12.7109375" style="11" customWidth="1"/>
    <col min="7685" max="7936" width="11.42578125" style="11"/>
    <col min="7937" max="7937" width="8.7109375" style="11" customWidth="1"/>
    <col min="7938" max="7940" width="12.7109375" style="11" customWidth="1"/>
    <col min="7941" max="8192" width="11.42578125" style="11"/>
    <col min="8193" max="8193" width="8.7109375" style="11" customWidth="1"/>
    <col min="8194" max="8196" width="12.7109375" style="11" customWidth="1"/>
    <col min="8197" max="8448" width="11.42578125" style="11"/>
    <col min="8449" max="8449" width="8.7109375" style="11" customWidth="1"/>
    <col min="8450" max="8452" width="12.7109375" style="11" customWidth="1"/>
    <col min="8453" max="8704" width="11.42578125" style="11"/>
    <col min="8705" max="8705" width="8.7109375" style="11" customWidth="1"/>
    <col min="8706" max="8708" width="12.7109375" style="11" customWidth="1"/>
    <col min="8709" max="8960" width="11.42578125" style="11"/>
    <col min="8961" max="8961" width="8.7109375" style="11" customWidth="1"/>
    <col min="8962" max="8964" width="12.7109375" style="11" customWidth="1"/>
    <col min="8965" max="9216" width="11.42578125" style="11"/>
    <col min="9217" max="9217" width="8.7109375" style="11" customWidth="1"/>
    <col min="9218" max="9220" width="12.7109375" style="11" customWidth="1"/>
    <col min="9221" max="9472" width="11.42578125" style="11"/>
    <col min="9473" max="9473" width="8.7109375" style="11" customWidth="1"/>
    <col min="9474" max="9476" width="12.7109375" style="11" customWidth="1"/>
    <col min="9477" max="9728" width="11.42578125" style="11"/>
    <col min="9729" max="9729" width="8.7109375" style="11" customWidth="1"/>
    <col min="9730" max="9732" width="12.7109375" style="11" customWidth="1"/>
    <col min="9733" max="9984" width="11.42578125" style="11"/>
    <col min="9985" max="9985" width="8.7109375" style="11" customWidth="1"/>
    <col min="9986" max="9988" width="12.7109375" style="11" customWidth="1"/>
    <col min="9989" max="10240" width="11.42578125" style="11"/>
    <col min="10241" max="10241" width="8.7109375" style="11" customWidth="1"/>
    <col min="10242" max="10244" width="12.7109375" style="11" customWidth="1"/>
    <col min="10245" max="10496" width="11.42578125" style="11"/>
    <col min="10497" max="10497" width="8.7109375" style="11" customWidth="1"/>
    <col min="10498" max="10500" width="12.7109375" style="11" customWidth="1"/>
    <col min="10501" max="10752" width="11.42578125" style="11"/>
    <col min="10753" max="10753" width="8.7109375" style="11" customWidth="1"/>
    <col min="10754" max="10756" width="12.7109375" style="11" customWidth="1"/>
    <col min="10757" max="11008" width="11.42578125" style="11"/>
    <col min="11009" max="11009" width="8.7109375" style="11" customWidth="1"/>
    <col min="11010" max="11012" width="12.7109375" style="11" customWidth="1"/>
    <col min="11013" max="11264" width="11.42578125" style="11"/>
    <col min="11265" max="11265" width="8.7109375" style="11" customWidth="1"/>
    <col min="11266" max="11268" width="12.7109375" style="11" customWidth="1"/>
    <col min="11269" max="11520" width="11.42578125" style="11"/>
    <col min="11521" max="11521" width="8.7109375" style="11" customWidth="1"/>
    <col min="11522" max="11524" width="12.7109375" style="11" customWidth="1"/>
    <col min="11525" max="11776" width="11.42578125" style="11"/>
    <col min="11777" max="11777" width="8.7109375" style="11" customWidth="1"/>
    <col min="11778" max="11780" width="12.7109375" style="11" customWidth="1"/>
    <col min="11781" max="12032" width="11.42578125" style="11"/>
    <col min="12033" max="12033" width="8.7109375" style="11" customWidth="1"/>
    <col min="12034" max="12036" width="12.7109375" style="11" customWidth="1"/>
    <col min="12037" max="12288" width="11.42578125" style="11"/>
    <col min="12289" max="12289" width="8.7109375" style="11" customWidth="1"/>
    <col min="12290" max="12292" width="12.7109375" style="11" customWidth="1"/>
    <col min="12293" max="12544" width="11.42578125" style="11"/>
    <col min="12545" max="12545" width="8.7109375" style="11" customWidth="1"/>
    <col min="12546" max="12548" width="12.7109375" style="11" customWidth="1"/>
    <col min="12549" max="12800" width="11.42578125" style="11"/>
    <col min="12801" max="12801" width="8.7109375" style="11" customWidth="1"/>
    <col min="12802" max="12804" width="12.7109375" style="11" customWidth="1"/>
    <col min="12805" max="13056" width="11.42578125" style="11"/>
    <col min="13057" max="13057" width="8.7109375" style="11" customWidth="1"/>
    <col min="13058" max="13060" width="12.7109375" style="11" customWidth="1"/>
    <col min="13061" max="13312" width="11.42578125" style="11"/>
    <col min="13313" max="13313" width="8.7109375" style="11" customWidth="1"/>
    <col min="13314" max="13316" width="12.7109375" style="11" customWidth="1"/>
    <col min="13317" max="13568" width="11.42578125" style="11"/>
    <col min="13569" max="13569" width="8.7109375" style="11" customWidth="1"/>
    <col min="13570" max="13572" width="12.7109375" style="11" customWidth="1"/>
    <col min="13573" max="13824" width="11.42578125" style="11"/>
    <col min="13825" max="13825" width="8.7109375" style="11" customWidth="1"/>
    <col min="13826" max="13828" width="12.7109375" style="11" customWidth="1"/>
    <col min="13829" max="14080" width="11.42578125" style="11"/>
    <col min="14081" max="14081" width="8.7109375" style="11" customWidth="1"/>
    <col min="14082" max="14084" width="12.7109375" style="11" customWidth="1"/>
    <col min="14085" max="14336" width="11.42578125" style="11"/>
    <col min="14337" max="14337" width="8.7109375" style="11" customWidth="1"/>
    <col min="14338" max="14340" width="12.7109375" style="11" customWidth="1"/>
    <col min="14341" max="14592" width="11.42578125" style="11"/>
    <col min="14593" max="14593" width="8.7109375" style="11" customWidth="1"/>
    <col min="14594" max="14596" width="12.7109375" style="11" customWidth="1"/>
    <col min="14597" max="14848" width="11.42578125" style="11"/>
    <col min="14849" max="14849" width="8.7109375" style="11" customWidth="1"/>
    <col min="14850" max="14852" width="12.7109375" style="11" customWidth="1"/>
    <col min="14853" max="15104" width="11.42578125" style="11"/>
    <col min="15105" max="15105" width="8.7109375" style="11" customWidth="1"/>
    <col min="15106" max="15108" width="12.7109375" style="11" customWidth="1"/>
    <col min="15109" max="15360" width="11.42578125" style="11"/>
    <col min="15361" max="15361" width="8.7109375" style="11" customWidth="1"/>
    <col min="15362" max="15364" width="12.7109375" style="11" customWidth="1"/>
    <col min="15365" max="15616" width="11.42578125" style="11"/>
    <col min="15617" max="15617" width="8.7109375" style="11" customWidth="1"/>
    <col min="15618" max="15620" width="12.7109375" style="11" customWidth="1"/>
    <col min="15621" max="15872" width="11.42578125" style="11"/>
    <col min="15873" max="15873" width="8.7109375" style="11" customWidth="1"/>
    <col min="15874" max="15876" width="12.7109375" style="11" customWidth="1"/>
    <col min="15877" max="16128" width="11.42578125" style="11"/>
    <col min="16129" max="16129" width="8.7109375" style="11" customWidth="1"/>
    <col min="16130" max="16132" width="12.7109375" style="11" customWidth="1"/>
    <col min="16133" max="16384" width="11.42578125" style="11"/>
  </cols>
  <sheetData>
    <row r="2" spans="1:13" x14ac:dyDescent="0.2">
      <c r="G2" s="1"/>
      <c r="H2" s="12"/>
      <c r="I2" s="12"/>
      <c r="J2" s="12"/>
      <c r="K2" s="12"/>
      <c r="L2" s="13"/>
      <c r="M2" s="13"/>
    </row>
    <row r="4" spans="1:13" s="3" customFormat="1" ht="15.75" x14ac:dyDescent="0.25">
      <c r="A4" s="8" t="s">
        <v>26</v>
      </c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</row>
    <row r="5" spans="1:13" x14ac:dyDescent="0.2">
      <c r="A5" s="14"/>
    </row>
    <row r="6" spans="1:13" s="36" customFormat="1" ht="78.599999999999994" customHeight="1" x14ac:dyDescent="0.2">
      <c r="A6" s="58" t="s">
        <v>0</v>
      </c>
      <c r="B6" s="59" t="s">
        <v>36</v>
      </c>
      <c r="C6" s="68" t="s">
        <v>45</v>
      </c>
      <c r="D6" s="68"/>
      <c r="E6" s="60" t="s">
        <v>37</v>
      </c>
      <c r="F6" s="60" t="s">
        <v>38</v>
      </c>
      <c r="G6" s="60" t="s">
        <v>39</v>
      </c>
      <c r="H6" s="59" t="s">
        <v>40</v>
      </c>
      <c r="I6" s="59" t="s">
        <v>41</v>
      </c>
      <c r="J6" s="59" t="s">
        <v>42</v>
      </c>
      <c r="K6" s="59" t="s">
        <v>43</v>
      </c>
      <c r="L6" s="60" t="s">
        <v>44</v>
      </c>
    </row>
    <row r="7" spans="1:13" s="36" customFormat="1" ht="14.25" x14ac:dyDescent="0.2">
      <c r="A7" s="37"/>
      <c r="B7" s="38"/>
      <c r="C7" s="39">
        <v>42005</v>
      </c>
      <c r="D7" s="40">
        <v>42370</v>
      </c>
      <c r="E7" s="64" t="s">
        <v>1</v>
      </c>
      <c r="F7" s="64" t="s">
        <v>2</v>
      </c>
      <c r="G7" s="64" t="s">
        <v>3</v>
      </c>
      <c r="H7" s="65" t="s">
        <v>4</v>
      </c>
      <c r="I7" s="65" t="s">
        <v>5</v>
      </c>
      <c r="J7" s="65" t="s">
        <v>6</v>
      </c>
      <c r="K7" s="65" t="s">
        <v>7</v>
      </c>
      <c r="L7" s="64" t="s">
        <v>8</v>
      </c>
    </row>
    <row r="8" spans="1:13" x14ac:dyDescent="0.2">
      <c r="A8" s="14"/>
      <c r="B8" s="14"/>
      <c r="C8" s="14"/>
      <c r="D8" s="14"/>
      <c r="E8" s="15"/>
      <c r="F8" s="15"/>
      <c r="G8" s="15"/>
      <c r="H8" s="14"/>
      <c r="I8" s="14"/>
      <c r="J8" s="14"/>
      <c r="K8" s="14"/>
      <c r="L8" s="16"/>
    </row>
    <row r="9" spans="1:13" x14ac:dyDescent="0.2">
      <c r="A9" s="17">
        <v>0</v>
      </c>
      <c r="B9" s="46">
        <v>1</v>
      </c>
      <c r="C9" s="9">
        <v>138</v>
      </c>
      <c r="D9" s="47">
        <v>126</v>
      </c>
      <c r="E9" s="18">
        <v>0.5</v>
      </c>
      <c r="F9" s="19">
        <f>B9/((C9+D9)/2)</f>
        <v>7.575757575757576E-3</v>
      </c>
      <c r="G9" s="19">
        <f t="shared" ref="G9:G72" si="0">F9/((1+(1-E9)*F9))</f>
        <v>7.5471698113207539E-3</v>
      </c>
      <c r="H9" s="14">
        <v>100000</v>
      </c>
      <c r="I9" s="14">
        <f>H9*G9</f>
        <v>754.71698113207538</v>
      </c>
      <c r="J9" s="14">
        <f t="shared" ref="J9:J72" si="1">H10+I9*E9</f>
        <v>99622.641509433961</v>
      </c>
      <c r="K9" s="14">
        <f t="shared" ref="K9:K72" si="2">K10+J9</f>
        <v>8465134.5979043934</v>
      </c>
      <c r="L9" s="20">
        <f>K9/H9</f>
        <v>84.651345979043938</v>
      </c>
    </row>
    <row r="10" spans="1:13" x14ac:dyDescent="0.2">
      <c r="A10" s="17">
        <v>1</v>
      </c>
      <c r="B10" s="46">
        <v>0</v>
      </c>
      <c r="C10" s="9">
        <v>151</v>
      </c>
      <c r="D10" s="47">
        <v>146</v>
      </c>
      <c r="E10" s="18">
        <v>0.5</v>
      </c>
      <c r="F10" s="19">
        <f t="shared" ref="F10:F73" si="3">B10/((C10+D10)/2)</f>
        <v>0</v>
      </c>
      <c r="G10" s="19">
        <f t="shared" si="0"/>
        <v>0</v>
      </c>
      <c r="H10" s="14">
        <f>H9-I9</f>
        <v>99245.283018867922</v>
      </c>
      <c r="I10" s="14">
        <f t="shared" ref="I10:I73" si="4">H10*G10</f>
        <v>0</v>
      </c>
      <c r="J10" s="14">
        <f t="shared" si="1"/>
        <v>99245.283018867922</v>
      </c>
      <c r="K10" s="14">
        <f t="shared" si="2"/>
        <v>8365511.9563949592</v>
      </c>
      <c r="L10" s="21">
        <f t="shared" ref="L10:L73" si="5">K10/H10</f>
        <v>84.29128016899864</v>
      </c>
    </row>
    <row r="11" spans="1:13" x14ac:dyDescent="0.2">
      <c r="A11" s="17">
        <v>2</v>
      </c>
      <c r="B11" s="46">
        <v>0</v>
      </c>
      <c r="C11" s="9">
        <v>166</v>
      </c>
      <c r="D11" s="47">
        <v>147</v>
      </c>
      <c r="E11" s="18">
        <v>0.5</v>
      </c>
      <c r="F11" s="19">
        <f t="shared" si="3"/>
        <v>0</v>
      </c>
      <c r="G11" s="19">
        <f t="shared" si="0"/>
        <v>0</v>
      </c>
      <c r="H11" s="14">
        <f t="shared" ref="H11:H74" si="6">H10-I10</f>
        <v>99245.283018867922</v>
      </c>
      <c r="I11" s="14">
        <f t="shared" si="4"/>
        <v>0</v>
      </c>
      <c r="J11" s="14">
        <f t="shared" si="1"/>
        <v>99245.283018867922</v>
      </c>
      <c r="K11" s="14">
        <f t="shared" si="2"/>
        <v>8266266.6733760918</v>
      </c>
      <c r="L11" s="21">
        <f t="shared" si="5"/>
        <v>83.29128016899864</v>
      </c>
    </row>
    <row r="12" spans="1:13" x14ac:dyDescent="0.2">
      <c r="A12" s="17">
        <v>3</v>
      </c>
      <c r="B12" s="46">
        <v>0</v>
      </c>
      <c r="C12" s="9">
        <v>195</v>
      </c>
      <c r="D12" s="47">
        <v>159</v>
      </c>
      <c r="E12" s="18">
        <v>0.5</v>
      </c>
      <c r="F12" s="19">
        <f t="shared" si="3"/>
        <v>0</v>
      </c>
      <c r="G12" s="19">
        <f t="shared" si="0"/>
        <v>0</v>
      </c>
      <c r="H12" s="14">
        <f t="shared" si="6"/>
        <v>99245.283018867922</v>
      </c>
      <c r="I12" s="14">
        <f t="shared" si="4"/>
        <v>0</v>
      </c>
      <c r="J12" s="14">
        <f t="shared" si="1"/>
        <v>99245.283018867922</v>
      </c>
      <c r="K12" s="14">
        <f t="shared" si="2"/>
        <v>8167021.3903572243</v>
      </c>
      <c r="L12" s="21">
        <f t="shared" si="5"/>
        <v>82.291280168998654</v>
      </c>
    </row>
    <row r="13" spans="1:13" x14ac:dyDescent="0.2">
      <c r="A13" s="17">
        <v>4</v>
      </c>
      <c r="B13" s="46">
        <v>0</v>
      </c>
      <c r="C13" s="9">
        <v>189</v>
      </c>
      <c r="D13" s="47">
        <v>193</v>
      </c>
      <c r="E13" s="18">
        <v>0.5</v>
      </c>
      <c r="F13" s="19">
        <f t="shared" si="3"/>
        <v>0</v>
      </c>
      <c r="G13" s="19">
        <f t="shared" si="0"/>
        <v>0</v>
      </c>
      <c r="H13" s="14">
        <f t="shared" si="6"/>
        <v>99245.283018867922</v>
      </c>
      <c r="I13" s="14">
        <f t="shared" si="4"/>
        <v>0</v>
      </c>
      <c r="J13" s="14">
        <f t="shared" si="1"/>
        <v>99245.283018867922</v>
      </c>
      <c r="K13" s="14">
        <f t="shared" si="2"/>
        <v>8067776.1073383568</v>
      </c>
      <c r="L13" s="21">
        <f t="shared" si="5"/>
        <v>81.291280168998654</v>
      </c>
    </row>
    <row r="14" spans="1:13" x14ac:dyDescent="0.2">
      <c r="A14" s="17">
        <v>5</v>
      </c>
      <c r="B14" s="46">
        <v>0</v>
      </c>
      <c r="C14" s="9">
        <v>199</v>
      </c>
      <c r="D14" s="47">
        <v>196</v>
      </c>
      <c r="E14" s="18">
        <v>0.5</v>
      </c>
      <c r="F14" s="19">
        <f t="shared" si="3"/>
        <v>0</v>
      </c>
      <c r="G14" s="19">
        <f t="shared" si="0"/>
        <v>0</v>
      </c>
      <c r="H14" s="14">
        <f t="shared" si="6"/>
        <v>99245.283018867922</v>
      </c>
      <c r="I14" s="14">
        <f t="shared" si="4"/>
        <v>0</v>
      </c>
      <c r="J14" s="14">
        <f t="shared" si="1"/>
        <v>99245.283018867922</v>
      </c>
      <c r="K14" s="14">
        <f t="shared" si="2"/>
        <v>7968530.8243194893</v>
      </c>
      <c r="L14" s="21">
        <f t="shared" si="5"/>
        <v>80.291280168998654</v>
      </c>
    </row>
    <row r="15" spans="1:13" x14ac:dyDescent="0.2">
      <c r="A15" s="17">
        <v>6</v>
      </c>
      <c r="B15" s="46">
        <v>0</v>
      </c>
      <c r="C15" s="9">
        <v>213</v>
      </c>
      <c r="D15" s="47">
        <v>200</v>
      </c>
      <c r="E15" s="18">
        <v>0.5</v>
      </c>
      <c r="F15" s="19">
        <f t="shared" si="3"/>
        <v>0</v>
      </c>
      <c r="G15" s="19">
        <f t="shared" si="0"/>
        <v>0</v>
      </c>
      <c r="H15" s="14">
        <f t="shared" si="6"/>
        <v>99245.283018867922</v>
      </c>
      <c r="I15" s="14">
        <f t="shared" si="4"/>
        <v>0</v>
      </c>
      <c r="J15" s="14">
        <f t="shared" si="1"/>
        <v>99245.283018867922</v>
      </c>
      <c r="K15" s="14">
        <f t="shared" si="2"/>
        <v>7869285.5413006218</v>
      </c>
      <c r="L15" s="21">
        <f t="shared" si="5"/>
        <v>79.291280168998668</v>
      </c>
    </row>
    <row r="16" spans="1:13" x14ac:dyDescent="0.2">
      <c r="A16" s="17">
        <v>7</v>
      </c>
      <c r="B16" s="46">
        <v>0</v>
      </c>
      <c r="C16" s="9">
        <v>175</v>
      </c>
      <c r="D16" s="47">
        <v>215</v>
      </c>
      <c r="E16" s="18">
        <v>0.5</v>
      </c>
      <c r="F16" s="19">
        <f t="shared" si="3"/>
        <v>0</v>
      </c>
      <c r="G16" s="19">
        <f t="shared" si="0"/>
        <v>0</v>
      </c>
      <c r="H16" s="14">
        <f t="shared" si="6"/>
        <v>99245.283018867922</v>
      </c>
      <c r="I16" s="14">
        <f t="shared" si="4"/>
        <v>0</v>
      </c>
      <c r="J16" s="14">
        <f t="shared" si="1"/>
        <v>99245.283018867922</v>
      </c>
      <c r="K16" s="14">
        <f t="shared" si="2"/>
        <v>7770040.2582817543</v>
      </c>
      <c r="L16" s="21">
        <f t="shared" si="5"/>
        <v>78.291280168998668</v>
      </c>
    </row>
    <row r="17" spans="1:12" x14ac:dyDescent="0.2">
      <c r="A17" s="17">
        <v>8</v>
      </c>
      <c r="B17" s="46">
        <v>0</v>
      </c>
      <c r="C17" s="9">
        <v>180</v>
      </c>
      <c r="D17" s="47">
        <v>183</v>
      </c>
      <c r="E17" s="18">
        <v>0.5</v>
      </c>
      <c r="F17" s="19">
        <f t="shared" si="3"/>
        <v>0</v>
      </c>
      <c r="G17" s="19">
        <f t="shared" si="0"/>
        <v>0</v>
      </c>
      <c r="H17" s="14">
        <f t="shared" si="6"/>
        <v>99245.283018867922</v>
      </c>
      <c r="I17" s="14">
        <f t="shared" si="4"/>
        <v>0</v>
      </c>
      <c r="J17" s="14">
        <f t="shared" si="1"/>
        <v>99245.283018867922</v>
      </c>
      <c r="K17" s="14">
        <f t="shared" si="2"/>
        <v>7670794.9752628868</v>
      </c>
      <c r="L17" s="21">
        <f t="shared" si="5"/>
        <v>77.291280168998668</v>
      </c>
    </row>
    <row r="18" spans="1:12" x14ac:dyDescent="0.2">
      <c r="A18" s="17">
        <v>9</v>
      </c>
      <c r="B18" s="46">
        <v>0</v>
      </c>
      <c r="C18" s="9">
        <v>157</v>
      </c>
      <c r="D18" s="47">
        <v>180</v>
      </c>
      <c r="E18" s="18">
        <v>0.5</v>
      </c>
      <c r="F18" s="19">
        <f t="shared" si="3"/>
        <v>0</v>
      </c>
      <c r="G18" s="19">
        <f t="shared" si="0"/>
        <v>0</v>
      </c>
      <c r="H18" s="14">
        <f t="shared" si="6"/>
        <v>99245.283018867922</v>
      </c>
      <c r="I18" s="14">
        <f t="shared" si="4"/>
        <v>0</v>
      </c>
      <c r="J18" s="14">
        <f t="shared" si="1"/>
        <v>99245.283018867922</v>
      </c>
      <c r="K18" s="14">
        <f t="shared" si="2"/>
        <v>7571549.6922440194</v>
      </c>
      <c r="L18" s="21">
        <f t="shared" si="5"/>
        <v>76.291280168998682</v>
      </c>
    </row>
    <row r="19" spans="1:12" x14ac:dyDescent="0.2">
      <c r="A19" s="17">
        <v>10</v>
      </c>
      <c r="B19" s="46">
        <v>0</v>
      </c>
      <c r="C19" s="9">
        <v>175</v>
      </c>
      <c r="D19" s="47">
        <v>166</v>
      </c>
      <c r="E19" s="18">
        <v>0.5</v>
      </c>
      <c r="F19" s="19">
        <f t="shared" si="3"/>
        <v>0</v>
      </c>
      <c r="G19" s="19">
        <f t="shared" si="0"/>
        <v>0</v>
      </c>
      <c r="H19" s="14">
        <f t="shared" si="6"/>
        <v>99245.283018867922</v>
      </c>
      <c r="I19" s="14">
        <f t="shared" si="4"/>
        <v>0</v>
      </c>
      <c r="J19" s="14">
        <f t="shared" si="1"/>
        <v>99245.283018867922</v>
      </c>
      <c r="K19" s="14">
        <f t="shared" si="2"/>
        <v>7472304.4092251519</v>
      </c>
      <c r="L19" s="21">
        <f t="shared" si="5"/>
        <v>75.291280168998682</v>
      </c>
    </row>
    <row r="20" spans="1:12" x14ac:dyDescent="0.2">
      <c r="A20" s="17">
        <v>11</v>
      </c>
      <c r="B20" s="46">
        <v>0</v>
      </c>
      <c r="C20" s="9">
        <v>180</v>
      </c>
      <c r="D20" s="47">
        <v>169</v>
      </c>
      <c r="E20" s="18">
        <v>0.5</v>
      </c>
      <c r="F20" s="19">
        <f t="shared" si="3"/>
        <v>0</v>
      </c>
      <c r="G20" s="19">
        <f t="shared" si="0"/>
        <v>0</v>
      </c>
      <c r="H20" s="14">
        <f t="shared" si="6"/>
        <v>99245.283018867922</v>
      </c>
      <c r="I20" s="14">
        <f t="shared" si="4"/>
        <v>0</v>
      </c>
      <c r="J20" s="14">
        <f t="shared" si="1"/>
        <v>99245.283018867922</v>
      </c>
      <c r="K20" s="14">
        <f t="shared" si="2"/>
        <v>7373059.1262062844</v>
      </c>
      <c r="L20" s="21">
        <f t="shared" si="5"/>
        <v>74.291280168998682</v>
      </c>
    </row>
    <row r="21" spans="1:12" x14ac:dyDescent="0.2">
      <c r="A21" s="17">
        <v>12</v>
      </c>
      <c r="B21" s="46">
        <v>0</v>
      </c>
      <c r="C21" s="9">
        <v>189</v>
      </c>
      <c r="D21" s="47">
        <v>167</v>
      </c>
      <c r="E21" s="18">
        <v>0.5</v>
      </c>
      <c r="F21" s="19">
        <f t="shared" si="3"/>
        <v>0</v>
      </c>
      <c r="G21" s="19">
        <f t="shared" si="0"/>
        <v>0</v>
      </c>
      <c r="H21" s="14">
        <f t="shared" si="6"/>
        <v>99245.283018867922</v>
      </c>
      <c r="I21" s="14">
        <f t="shared" si="4"/>
        <v>0</v>
      </c>
      <c r="J21" s="14">
        <f t="shared" si="1"/>
        <v>99245.283018867922</v>
      </c>
      <c r="K21" s="14">
        <f t="shared" si="2"/>
        <v>7273813.8431874169</v>
      </c>
      <c r="L21" s="21">
        <f t="shared" si="5"/>
        <v>73.291280168998696</v>
      </c>
    </row>
    <row r="22" spans="1:12" x14ac:dyDescent="0.2">
      <c r="A22" s="17">
        <v>13</v>
      </c>
      <c r="B22" s="46">
        <v>0</v>
      </c>
      <c r="C22" s="9">
        <v>179</v>
      </c>
      <c r="D22" s="47">
        <v>186</v>
      </c>
      <c r="E22" s="18">
        <v>0.5</v>
      </c>
      <c r="F22" s="19">
        <f t="shared" si="3"/>
        <v>0</v>
      </c>
      <c r="G22" s="19">
        <f t="shared" si="0"/>
        <v>0</v>
      </c>
      <c r="H22" s="14">
        <f t="shared" si="6"/>
        <v>99245.283018867922</v>
      </c>
      <c r="I22" s="14">
        <f t="shared" si="4"/>
        <v>0</v>
      </c>
      <c r="J22" s="14">
        <f t="shared" si="1"/>
        <v>99245.283018867922</v>
      </c>
      <c r="K22" s="14">
        <f t="shared" si="2"/>
        <v>7174568.5601685494</v>
      </c>
      <c r="L22" s="21">
        <f t="shared" si="5"/>
        <v>72.291280168998696</v>
      </c>
    </row>
    <row r="23" spans="1:12" x14ac:dyDescent="0.2">
      <c r="A23" s="17">
        <v>14</v>
      </c>
      <c r="B23" s="46">
        <v>0</v>
      </c>
      <c r="C23" s="9">
        <v>161</v>
      </c>
      <c r="D23" s="47">
        <v>178</v>
      </c>
      <c r="E23" s="18">
        <v>0.5</v>
      </c>
      <c r="F23" s="19">
        <f t="shared" si="3"/>
        <v>0</v>
      </c>
      <c r="G23" s="19">
        <f t="shared" si="0"/>
        <v>0</v>
      </c>
      <c r="H23" s="14">
        <f t="shared" si="6"/>
        <v>99245.283018867922</v>
      </c>
      <c r="I23" s="14">
        <f t="shared" si="4"/>
        <v>0</v>
      </c>
      <c r="J23" s="14">
        <f t="shared" si="1"/>
        <v>99245.283018867922</v>
      </c>
      <c r="K23" s="14">
        <f t="shared" si="2"/>
        <v>7075323.2771496819</v>
      </c>
      <c r="L23" s="21">
        <f t="shared" si="5"/>
        <v>71.291280168998696</v>
      </c>
    </row>
    <row r="24" spans="1:12" x14ac:dyDescent="0.2">
      <c r="A24" s="17">
        <v>15</v>
      </c>
      <c r="B24" s="46">
        <v>0</v>
      </c>
      <c r="C24" s="9">
        <v>159</v>
      </c>
      <c r="D24" s="47">
        <v>162</v>
      </c>
      <c r="E24" s="18">
        <v>0.5</v>
      </c>
      <c r="F24" s="19">
        <f t="shared" si="3"/>
        <v>0</v>
      </c>
      <c r="G24" s="19">
        <f t="shared" si="0"/>
        <v>0</v>
      </c>
      <c r="H24" s="14">
        <f t="shared" si="6"/>
        <v>99245.283018867922</v>
      </c>
      <c r="I24" s="14">
        <f t="shared" si="4"/>
        <v>0</v>
      </c>
      <c r="J24" s="14">
        <f t="shared" si="1"/>
        <v>99245.283018867922</v>
      </c>
      <c r="K24" s="14">
        <f t="shared" si="2"/>
        <v>6976077.9941308144</v>
      </c>
      <c r="L24" s="21">
        <f t="shared" si="5"/>
        <v>70.291280168998696</v>
      </c>
    </row>
    <row r="25" spans="1:12" x14ac:dyDescent="0.2">
      <c r="A25" s="17">
        <v>16</v>
      </c>
      <c r="B25" s="46">
        <v>0</v>
      </c>
      <c r="C25" s="9">
        <v>162</v>
      </c>
      <c r="D25" s="47">
        <v>156</v>
      </c>
      <c r="E25" s="18">
        <v>0.5</v>
      </c>
      <c r="F25" s="19">
        <f t="shared" si="3"/>
        <v>0</v>
      </c>
      <c r="G25" s="19">
        <f t="shared" si="0"/>
        <v>0</v>
      </c>
      <c r="H25" s="14">
        <f t="shared" si="6"/>
        <v>99245.283018867922</v>
      </c>
      <c r="I25" s="14">
        <f t="shared" si="4"/>
        <v>0</v>
      </c>
      <c r="J25" s="14">
        <f t="shared" si="1"/>
        <v>99245.283018867922</v>
      </c>
      <c r="K25" s="14">
        <f t="shared" si="2"/>
        <v>6876832.711111947</v>
      </c>
      <c r="L25" s="21">
        <f t="shared" si="5"/>
        <v>69.291280168998711</v>
      </c>
    </row>
    <row r="26" spans="1:12" x14ac:dyDescent="0.2">
      <c r="A26" s="17">
        <v>17</v>
      </c>
      <c r="B26" s="46">
        <v>0</v>
      </c>
      <c r="C26" s="9">
        <v>148</v>
      </c>
      <c r="D26" s="47">
        <v>167</v>
      </c>
      <c r="E26" s="18">
        <v>0.5</v>
      </c>
      <c r="F26" s="19">
        <f t="shared" si="3"/>
        <v>0</v>
      </c>
      <c r="G26" s="19">
        <f t="shared" si="0"/>
        <v>0</v>
      </c>
      <c r="H26" s="14">
        <f t="shared" si="6"/>
        <v>99245.283018867922</v>
      </c>
      <c r="I26" s="14">
        <f t="shared" si="4"/>
        <v>0</v>
      </c>
      <c r="J26" s="14">
        <f t="shared" si="1"/>
        <v>99245.283018867922</v>
      </c>
      <c r="K26" s="14">
        <f t="shared" si="2"/>
        <v>6777587.4280930795</v>
      </c>
      <c r="L26" s="21">
        <f t="shared" si="5"/>
        <v>68.291280168998711</v>
      </c>
    </row>
    <row r="27" spans="1:12" x14ac:dyDescent="0.2">
      <c r="A27" s="17">
        <v>18</v>
      </c>
      <c r="B27" s="46">
        <v>0</v>
      </c>
      <c r="C27" s="9">
        <v>147</v>
      </c>
      <c r="D27" s="47">
        <v>146</v>
      </c>
      <c r="E27" s="18">
        <v>0.5</v>
      </c>
      <c r="F27" s="19">
        <f t="shared" si="3"/>
        <v>0</v>
      </c>
      <c r="G27" s="19">
        <f t="shared" si="0"/>
        <v>0</v>
      </c>
      <c r="H27" s="14">
        <f t="shared" si="6"/>
        <v>99245.283018867922</v>
      </c>
      <c r="I27" s="14">
        <f t="shared" si="4"/>
        <v>0</v>
      </c>
      <c r="J27" s="14">
        <f t="shared" si="1"/>
        <v>99245.283018867922</v>
      </c>
      <c r="K27" s="14">
        <f t="shared" si="2"/>
        <v>6678342.145074212</v>
      </c>
      <c r="L27" s="21">
        <f t="shared" si="5"/>
        <v>67.291280168998711</v>
      </c>
    </row>
    <row r="28" spans="1:12" x14ac:dyDescent="0.2">
      <c r="A28" s="17">
        <v>19</v>
      </c>
      <c r="B28" s="46">
        <v>0</v>
      </c>
      <c r="C28" s="9">
        <v>160</v>
      </c>
      <c r="D28" s="47">
        <v>149</v>
      </c>
      <c r="E28" s="18">
        <v>0.5</v>
      </c>
      <c r="F28" s="19">
        <f t="shared" si="3"/>
        <v>0</v>
      </c>
      <c r="G28" s="19">
        <f t="shared" si="0"/>
        <v>0</v>
      </c>
      <c r="H28" s="14">
        <f t="shared" si="6"/>
        <v>99245.283018867922</v>
      </c>
      <c r="I28" s="14">
        <f t="shared" si="4"/>
        <v>0</v>
      </c>
      <c r="J28" s="14">
        <f t="shared" si="1"/>
        <v>99245.283018867922</v>
      </c>
      <c r="K28" s="14">
        <f t="shared" si="2"/>
        <v>6579096.8620553445</v>
      </c>
      <c r="L28" s="21">
        <f t="shared" si="5"/>
        <v>66.291280168998725</v>
      </c>
    </row>
    <row r="29" spans="1:12" x14ac:dyDescent="0.2">
      <c r="A29" s="17">
        <v>20</v>
      </c>
      <c r="B29" s="46">
        <v>0</v>
      </c>
      <c r="C29" s="9">
        <v>162</v>
      </c>
      <c r="D29" s="47">
        <v>162</v>
      </c>
      <c r="E29" s="18">
        <v>0.5</v>
      </c>
      <c r="F29" s="19">
        <f t="shared" si="3"/>
        <v>0</v>
      </c>
      <c r="G29" s="19">
        <f t="shared" si="0"/>
        <v>0</v>
      </c>
      <c r="H29" s="14">
        <f t="shared" si="6"/>
        <v>99245.283018867922</v>
      </c>
      <c r="I29" s="14">
        <f t="shared" si="4"/>
        <v>0</v>
      </c>
      <c r="J29" s="14">
        <f t="shared" si="1"/>
        <v>99245.283018867922</v>
      </c>
      <c r="K29" s="14">
        <f t="shared" si="2"/>
        <v>6479851.579036477</v>
      </c>
      <c r="L29" s="21">
        <f t="shared" si="5"/>
        <v>65.291280168998725</v>
      </c>
    </row>
    <row r="30" spans="1:12" x14ac:dyDescent="0.2">
      <c r="A30" s="17">
        <v>21</v>
      </c>
      <c r="B30" s="46">
        <v>0</v>
      </c>
      <c r="C30" s="9">
        <v>175</v>
      </c>
      <c r="D30" s="47">
        <v>160</v>
      </c>
      <c r="E30" s="18">
        <v>0.5</v>
      </c>
      <c r="F30" s="19">
        <f t="shared" si="3"/>
        <v>0</v>
      </c>
      <c r="G30" s="19">
        <f t="shared" si="0"/>
        <v>0</v>
      </c>
      <c r="H30" s="14">
        <f t="shared" si="6"/>
        <v>99245.283018867922</v>
      </c>
      <c r="I30" s="14">
        <f t="shared" si="4"/>
        <v>0</v>
      </c>
      <c r="J30" s="14">
        <f t="shared" si="1"/>
        <v>99245.283018867922</v>
      </c>
      <c r="K30" s="14">
        <f t="shared" si="2"/>
        <v>6380606.2960176095</v>
      </c>
      <c r="L30" s="21">
        <f t="shared" si="5"/>
        <v>64.291280168998725</v>
      </c>
    </row>
    <row r="31" spans="1:12" x14ac:dyDescent="0.2">
      <c r="A31" s="17">
        <v>22</v>
      </c>
      <c r="B31" s="46">
        <v>0</v>
      </c>
      <c r="C31" s="9">
        <v>171</v>
      </c>
      <c r="D31" s="47">
        <v>168</v>
      </c>
      <c r="E31" s="18">
        <v>0.5</v>
      </c>
      <c r="F31" s="19">
        <f t="shared" si="3"/>
        <v>0</v>
      </c>
      <c r="G31" s="19">
        <f t="shared" si="0"/>
        <v>0</v>
      </c>
      <c r="H31" s="14">
        <f t="shared" si="6"/>
        <v>99245.283018867922</v>
      </c>
      <c r="I31" s="14">
        <f t="shared" si="4"/>
        <v>0</v>
      </c>
      <c r="J31" s="14">
        <f t="shared" si="1"/>
        <v>99245.283018867922</v>
      </c>
      <c r="K31" s="14">
        <f t="shared" si="2"/>
        <v>6281361.0129987421</v>
      </c>
      <c r="L31" s="21">
        <f t="shared" si="5"/>
        <v>63.291280168998732</v>
      </c>
    </row>
    <row r="32" spans="1:12" x14ac:dyDescent="0.2">
      <c r="A32" s="17">
        <v>23</v>
      </c>
      <c r="B32" s="46">
        <v>0</v>
      </c>
      <c r="C32" s="9">
        <v>158</v>
      </c>
      <c r="D32" s="47">
        <v>169</v>
      </c>
      <c r="E32" s="18">
        <v>0.5</v>
      </c>
      <c r="F32" s="19">
        <f t="shared" si="3"/>
        <v>0</v>
      </c>
      <c r="G32" s="19">
        <f t="shared" si="0"/>
        <v>0</v>
      </c>
      <c r="H32" s="14">
        <f t="shared" si="6"/>
        <v>99245.283018867922</v>
      </c>
      <c r="I32" s="14">
        <f t="shared" si="4"/>
        <v>0</v>
      </c>
      <c r="J32" s="14">
        <f t="shared" si="1"/>
        <v>99245.283018867922</v>
      </c>
      <c r="K32" s="14">
        <f t="shared" si="2"/>
        <v>6182115.7299798746</v>
      </c>
      <c r="L32" s="21">
        <f t="shared" si="5"/>
        <v>62.291280168998739</v>
      </c>
    </row>
    <row r="33" spans="1:12" x14ac:dyDescent="0.2">
      <c r="A33" s="17">
        <v>24</v>
      </c>
      <c r="B33" s="46">
        <v>0</v>
      </c>
      <c r="C33" s="9">
        <v>165</v>
      </c>
      <c r="D33" s="47">
        <v>155</v>
      </c>
      <c r="E33" s="18">
        <v>0.5</v>
      </c>
      <c r="F33" s="19">
        <f t="shared" si="3"/>
        <v>0</v>
      </c>
      <c r="G33" s="19">
        <f t="shared" si="0"/>
        <v>0</v>
      </c>
      <c r="H33" s="14">
        <f t="shared" si="6"/>
        <v>99245.283018867922</v>
      </c>
      <c r="I33" s="14">
        <f t="shared" si="4"/>
        <v>0</v>
      </c>
      <c r="J33" s="14">
        <f t="shared" si="1"/>
        <v>99245.283018867922</v>
      </c>
      <c r="K33" s="14">
        <f t="shared" si="2"/>
        <v>6082870.4469610071</v>
      </c>
      <c r="L33" s="21">
        <f t="shared" si="5"/>
        <v>61.291280168998739</v>
      </c>
    </row>
    <row r="34" spans="1:12" x14ac:dyDescent="0.2">
      <c r="A34" s="17">
        <v>25</v>
      </c>
      <c r="B34" s="46">
        <v>0</v>
      </c>
      <c r="C34" s="9">
        <v>180</v>
      </c>
      <c r="D34" s="47">
        <v>170</v>
      </c>
      <c r="E34" s="18">
        <v>0.5</v>
      </c>
      <c r="F34" s="19">
        <f t="shared" si="3"/>
        <v>0</v>
      </c>
      <c r="G34" s="19">
        <f t="shared" si="0"/>
        <v>0</v>
      </c>
      <c r="H34" s="14">
        <f t="shared" si="6"/>
        <v>99245.283018867922</v>
      </c>
      <c r="I34" s="14">
        <f t="shared" si="4"/>
        <v>0</v>
      </c>
      <c r="J34" s="14">
        <f t="shared" si="1"/>
        <v>99245.283018867922</v>
      </c>
      <c r="K34" s="14">
        <f t="shared" si="2"/>
        <v>5983625.1639421396</v>
      </c>
      <c r="L34" s="21">
        <f t="shared" si="5"/>
        <v>60.291280168998746</v>
      </c>
    </row>
    <row r="35" spans="1:12" x14ac:dyDescent="0.2">
      <c r="A35" s="17">
        <v>26</v>
      </c>
      <c r="B35" s="46">
        <v>0</v>
      </c>
      <c r="C35" s="9">
        <v>159</v>
      </c>
      <c r="D35" s="47">
        <v>178</v>
      </c>
      <c r="E35" s="18">
        <v>0.5</v>
      </c>
      <c r="F35" s="19">
        <f t="shared" si="3"/>
        <v>0</v>
      </c>
      <c r="G35" s="19">
        <f t="shared" si="0"/>
        <v>0</v>
      </c>
      <c r="H35" s="14">
        <f t="shared" si="6"/>
        <v>99245.283018867922</v>
      </c>
      <c r="I35" s="14">
        <f t="shared" si="4"/>
        <v>0</v>
      </c>
      <c r="J35" s="14">
        <f t="shared" si="1"/>
        <v>99245.283018867922</v>
      </c>
      <c r="K35" s="14">
        <f t="shared" si="2"/>
        <v>5884379.8809232721</v>
      </c>
      <c r="L35" s="21">
        <f t="shared" si="5"/>
        <v>59.291280168998753</v>
      </c>
    </row>
    <row r="36" spans="1:12" x14ac:dyDescent="0.2">
      <c r="A36" s="17">
        <v>27</v>
      </c>
      <c r="B36" s="46">
        <v>0</v>
      </c>
      <c r="C36" s="9">
        <v>197</v>
      </c>
      <c r="D36" s="47">
        <v>160</v>
      </c>
      <c r="E36" s="18">
        <v>0.5</v>
      </c>
      <c r="F36" s="19">
        <f t="shared" si="3"/>
        <v>0</v>
      </c>
      <c r="G36" s="19">
        <f t="shared" si="0"/>
        <v>0</v>
      </c>
      <c r="H36" s="14">
        <f t="shared" si="6"/>
        <v>99245.283018867922</v>
      </c>
      <c r="I36" s="14">
        <f t="shared" si="4"/>
        <v>0</v>
      </c>
      <c r="J36" s="14">
        <f t="shared" si="1"/>
        <v>99245.283018867922</v>
      </c>
      <c r="K36" s="14">
        <f t="shared" si="2"/>
        <v>5785134.5979044046</v>
      </c>
      <c r="L36" s="21">
        <f t="shared" si="5"/>
        <v>58.291280168998753</v>
      </c>
    </row>
    <row r="37" spans="1:12" x14ac:dyDescent="0.2">
      <c r="A37" s="17">
        <v>28</v>
      </c>
      <c r="B37" s="46">
        <v>0</v>
      </c>
      <c r="C37" s="9">
        <v>186</v>
      </c>
      <c r="D37" s="47">
        <v>194</v>
      </c>
      <c r="E37" s="18">
        <v>0.5</v>
      </c>
      <c r="F37" s="19">
        <f t="shared" si="3"/>
        <v>0</v>
      </c>
      <c r="G37" s="19">
        <f t="shared" si="0"/>
        <v>0</v>
      </c>
      <c r="H37" s="14">
        <f t="shared" si="6"/>
        <v>99245.283018867922</v>
      </c>
      <c r="I37" s="14">
        <f t="shared" si="4"/>
        <v>0</v>
      </c>
      <c r="J37" s="14">
        <f t="shared" si="1"/>
        <v>99245.283018867922</v>
      </c>
      <c r="K37" s="14">
        <f t="shared" si="2"/>
        <v>5685889.3148855371</v>
      </c>
      <c r="L37" s="21">
        <f t="shared" si="5"/>
        <v>57.29128016899876</v>
      </c>
    </row>
    <row r="38" spans="1:12" x14ac:dyDescent="0.2">
      <c r="A38" s="17">
        <v>29</v>
      </c>
      <c r="B38" s="46">
        <v>0</v>
      </c>
      <c r="C38" s="9">
        <v>219</v>
      </c>
      <c r="D38" s="47">
        <v>194</v>
      </c>
      <c r="E38" s="18">
        <v>0.5</v>
      </c>
      <c r="F38" s="19">
        <f t="shared" si="3"/>
        <v>0</v>
      </c>
      <c r="G38" s="19">
        <f t="shared" si="0"/>
        <v>0</v>
      </c>
      <c r="H38" s="14">
        <f t="shared" si="6"/>
        <v>99245.283018867922</v>
      </c>
      <c r="I38" s="14">
        <f t="shared" si="4"/>
        <v>0</v>
      </c>
      <c r="J38" s="14">
        <f t="shared" si="1"/>
        <v>99245.283018867922</v>
      </c>
      <c r="K38" s="14">
        <f t="shared" si="2"/>
        <v>5586644.0318666697</v>
      </c>
      <c r="L38" s="21">
        <f t="shared" si="5"/>
        <v>56.291280168998767</v>
      </c>
    </row>
    <row r="39" spans="1:12" x14ac:dyDescent="0.2">
      <c r="A39" s="17">
        <v>30</v>
      </c>
      <c r="B39" s="46">
        <v>0</v>
      </c>
      <c r="C39" s="9">
        <v>201</v>
      </c>
      <c r="D39" s="47">
        <v>206</v>
      </c>
      <c r="E39" s="18">
        <v>0.5</v>
      </c>
      <c r="F39" s="19">
        <f t="shared" si="3"/>
        <v>0</v>
      </c>
      <c r="G39" s="19">
        <f t="shared" si="0"/>
        <v>0</v>
      </c>
      <c r="H39" s="14">
        <f t="shared" si="6"/>
        <v>99245.283018867922</v>
      </c>
      <c r="I39" s="14">
        <f t="shared" si="4"/>
        <v>0</v>
      </c>
      <c r="J39" s="14">
        <f t="shared" si="1"/>
        <v>99245.283018867922</v>
      </c>
      <c r="K39" s="14">
        <f t="shared" si="2"/>
        <v>5487398.7488478022</v>
      </c>
      <c r="L39" s="21">
        <f t="shared" si="5"/>
        <v>55.291280168998767</v>
      </c>
    </row>
    <row r="40" spans="1:12" x14ac:dyDescent="0.2">
      <c r="A40" s="17">
        <v>31</v>
      </c>
      <c r="B40" s="46">
        <v>0</v>
      </c>
      <c r="C40" s="9">
        <v>187</v>
      </c>
      <c r="D40" s="47">
        <v>220</v>
      </c>
      <c r="E40" s="18">
        <v>0.5</v>
      </c>
      <c r="F40" s="19">
        <f t="shared" si="3"/>
        <v>0</v>
      </c>
      <c r="G40" s="19">
        <f t="shared" si="0"/>
        <v>0</v>
      </c>
      <c r="H40" s="14">
        <f t="shared" si="6"/>
        <v>99245.283018867922</v>
      </c>
      <c r="I40" s="14">
        <f t="shared" si="4"/>
        <v>0</v>
      </c>
      <c r="J40" s="14">
        <f t="shared" si="1"/>
        <v>99245.283018867922</v>
      </c>
      <c r="K40" s="14">
        <f t="shared" si="2"/>
        <v>5388153.4658289347</v>
      </c>
      <c r="L40" s="21">
        <f t="shared" si="5"/>
        <v>54.291280168998775</v>
      </c>
    </row>
    <row r="41" spans="1:12" x14ac:dyDescent="0.2">
      <c r="A41" s="17">
        <v>32</v>
      </c>
      <c r="B41" s="46">
        <v>0</v>
      </c>
      <c r="C41" s="9">
        <v>236</v>
      </c>
      <c r="D41" s="47">
        <v>187</v>
      </c>
      <c r="E41" s="18">
        <v>0.5</v>
      </c>
      <c r="F41" s="19">
        <f t="shared" si="3"/>
        <v>0</v>
      </c>
      <c r="G41" s="19">
        <f t="shared" si="0"/>
        <v>0</v>
      </c>
      <c r="H41" s="14">
        <f t="shared" si="6"/>
        <v>99245.283018867922</v>
      </c>
      <c r="I41" s="14">
        <f t="shared" si="4"/>
        <v>0</v>
      </c>
      <c r="J41" s="14">
        <f t="shared" si="1"/>
        <v>99245.283018867922</v>
      </c>
      <c r="K41" s="14">
        <f t="shared" si="2"/>
        <v>5288908.1828100672</v>
      </c>
      <c r="L41" s="21">
        <f t="shared" si="5"/>
        <v>53.291280168998775</v>
      </c>
    </row>
    <row r="42" spans="1:12" x14ac:dyDescent="0.2">
      <c r="A42" s="17">
        <v>33</v>
      </c>
      <c r="B42" s="46">
        <v>0</v>
      </c>
      <c r="C42" s="9">
        <v>216</v>
      </c>
      <c r="D42" s="47">
        <v>233</v>
      </c>
      <c r="E42" s="18">
        <v>0.5</v>
      </c>
      <c r="F42" s="19">
        <f t="shared" si="3"/>
        <v>0</v>
      </c>
      <c r="G42" s="19">
        <f t="shared" si="0"/>
        <v>0</v>
      </c>
      <c r="H42" s="14">
        <f t="shared" si="6"/>
        <v>99245.283018867922</v>
      </c>
      <c r="I42" s="14">
        <f t="shared" si="4"/>
        <v>0</v>
      </c>
      <c r="J42" s="14">
        <f t="shared" si="1"/>
        <v>99245.283018867922</v>
      </c>
      <c r="K42" s="14">
        <f t="shared" si="2"/>
        <v>5189662.8997911997</v>
      </c>
      <c r="L42" s="21">
        <f t="shared" si="5"/>
        <v>52.291280168998782</v>
      </c>
    </row>
    <row r="43" spans="1:12" x14ac:dyDescent="0.2">
      <c r="A43" s="17">
        <v>34</v>
      </c>
      <c r="B43" s="46">
        <v>0</v>
      </c>
      <c r="C43" s="9">
        <v>251</v>
      </c>
      <c r="D43" s="47">
        <v>212</v>
      </c>
      <c r="E43" s="18">
        <v>0.5</v>
      </c>
      <c r="F43" s="19">
        <f t="shared" si="3"/>
        <v>0</v>
      </c>
      <c r="G43" s="19">
        <f t="shared" si="0"/>
        <v>0</v>
      </c>
      <c r="H43" s="14">
        <f t="shared" si="6"/>
        <v>99245.283018867922</v>
      </c>
      <c r="I43" s="14">
        <f t="shared" si="4"/>
        <v>0</v>
      </c>
      <c r="J43" s="14">
        <f t="shared" si="1"/>
        <v>99245.283018867922</v>
      </c>
      <c r="K43" s="14">
        <f t="shared" si="2"/>
        <v>5090417.6167723322</v>
      </c>
      <c r="L43" s="21">
        <f t="shared" si="5"/>
        <v>51.291280168998789</v>
      </c>
    </row>
    <row r="44" spans="1:12" x14ac:dyDescent="0.2">
      <c r="A44" s="17">
        <v>35</v>
      </c>
      <c r="B44" s="46">
        <v>0</v>
      </c>
      <c r="C44" s="9">
        <v>238</v>
      </c>
      <c r="D44" s="47">
        <v>246</v>
      </c>
      <c r="E44" s="18">
        <v>0.5</v>
      </c>
      <c r="F44" s="19">
        <f t="shared" si="3"/>
        <v>0</v>
      </c>
      <c r="G44" s="19">
        <f t="shared" si="0"/>
        <v>0</v>
      </c>
      <c r="H44" s="14">
        <f t="shared" si="6"/>
        <v>99245.283018867922</v>
      </c>
      <c r="I44" s="14">
        <f t="shared" si="4"/>
        <v>0</v>
      </c>
      <c r="J44" s="14">
        <f t="shared" si="1"/>
        <v>99245.283018867922</v>
      </c>
      <c r="K44" s="14">
        <f t="shared" si="2"/>
        <v>4991172.3337534647</v>
      </c>
      <c r="L44" s="21">
        <f t="shared" si="5"/>
        <v>50.291280168998789</v>
      </c>
    </row>
    <row r="45" spans="1:12" x14ac:dyDescent="0.2">
      <c r="A45" s="17">
        <v>36</v>
      </c>
      <c r="B45" s="46">
        <v>0</v>
      </c>
      <c r="C45" s="9">
        <v>246</v>
      </c>
      <c r="D45" s="47">
        <v>238</v>
      </c>
      <c r="E45" s="18">
        <v>0.5</v>
      </c>
      <c r="F45" s="19">
        <f t="shared" si="3"/>
        <v>0</v>
      </c>
      <c r="G45" s="19">
        <f t="shared" si="0"/>
        <v>0</v>
      </c>
      <c r="H45" s="14">
        <f t="shared" si="6"/>
        <v>99245.283018867922</v>
      </c>
      <c r="I45" s="14">
        <f t="shared" si="4"/>
        <v>0</v>
      </c>
      <c r="J45" s="14">
        <f t="shared" si="1"/>
        <v>99245.283018867922</v>
      </c>
      <c r="K45" s="14">
        <f t="shared" si="2"/>
        <v>4891927.0507345973</v>
      </c>
      <c r="L45" s="21">
        <f t="shared" si="5"/>
        <v>49.291280168998796</v>
      </c>
    </row>
    <row r="46" spans="1:12" x14ac:dyDescent="0.2">
      <c r="A46" s="17">
        <v>37</v>
      </c>
      <c r="B46" s="46">
        <v>0</v>
      </c>
      <c r="C46" s="9">
        <v>283</v>
      </c>
      <c r="D46" s="47">
        <v>239</v>
      </c>
      <c r="E46" s="18">
        <v>0.5</v>
      </c>
      <c r="F46" s="19">
        <f t="shared" si="3"/>
        <v>0</v>
      </c>
      <c r="G46" s="19">
        <f t="shared" si="0"/>
        <v>0</v>
      </c>
      <c r="H46" s="14">
        <f t="shared" si="6"/>
        <v>99245.283018867922</v>
      </c>
      <c r="I46" s="14">
        <f t="shared" si="4"/>
        <v>0</v>
      </c>
      <c r="J46" s="14">
        <f t="shared" si="1"/>
        <v>99245.283018867922</v>
      </c>
      <c r="K46" s="14">
        <f t="shared" si="2"/>
        <v>4792681.7677157298</v>
      </c>
      <c r="L46" s="21">
        <f t="shared" si="5"/>
        <v>48.291280168998803</v>
      </c>
    </row>
    <row r="47" spans="1:12" x14ac:dyDescent="0.2">
      <c r="A47" s="17">
        <v>38</v>
      </c>
      <c r="B47" s="46">
        <v>1</v>
      </c>
      <c r="C47" s="9">
        <v>273</v>
      </c>
      <c r="D47" s="47">
        <v>279</v>
      </c>
      <c r="E47" s="18">
        <v>0.5</v>
      </c>
      <c r="F47" s="19">
        <f t="shared" si="3"/>
        <v>3.6231884057971015E-3</v>
      </c>
      <c r="G47" s="19">
        <f t="shared" si="0"/>
        <v>3.6166365280289334E-3</v>
      </c>
      <c r="H47" s="14">
        <f t="shared" si="6"/>
        <v>99245.283018867922</v>
      </c>
      <c r="I47" s="14">
        <f t="shared" si="4"/>
        <v>358.93411580060734</v>
      </c>
      <c r="J47" s="14">
        <f t="shared" si="1"/>
        <v>99065.815960967608</v>
      </c>
      <c r="K47" s="14">
        <f t="shared" si="2"/>
        <v>4693436.4846968623</v>
      </c>
      <c r="L47" s="21">
        <f t="shared" si="5"/>
        <v>47.291280168998803</v>
      </c>
    </row>
    <row r="48" spans="1:12" x14ac:dyDescent="0.2">
      <c r="A48" s="17">
        <v>39</v>
      </c>
      <c r="B48" s="46">
        <v>2</v>
      </c>
      <c r="C48" s="9">
        <v>272</v>
      </c>
      <c r="D48" s="47">
        <v>271</v>
      </c>
      <c r="E48" s="18">
        <v>0.5</v>
      </c>
      <c r="F48" s="19">
        <f t="shared" si="3"/>
        <v>7.3664825046040518E-3</v>
      </c>
      <c r="G48" s="19">
        <f t="shared" si="0"/>
        <v>7.3394495412844041E-3</v>
      </c>
      <c r="H48" s="14">
        <f t="shared" si="6"/>
        <v>98886.348903067308</v>
      </c>
      <c r="I48" s="14">
        <f t="shared" si="4"/>
        <v>725.77136809590684</v>
      </c>
      <c r="J48" s="14">
        <f t="shared" si="1"/>
        <v>98523.463219019352</v>
      </c>
      <c r="K48" s="14">
        <f t="shared" si="2"/>
        <v>4594370.6687358944</v>
      </c>
      <c r="L48" s="21">
        <f t="shared" si="5"/>
        <v>46.461121476327293</v>
      </c>
    </row>
    <row r="49" spans="1:12" x14ac:dyDescent="0.2">
      <c r="A49" s="17">
        <v>40</v>
      </c>
      <c r="B49" s="46">
        <v>0</v>
      </c>
      <c r="C49" s="9">
        <v>283</v>
      </c>
      <c r="D49" s="47">
        <v>258</v>
      </c>
      <c r="E49" s="18">
        <v>0.5</v>
      </c>
      <c r="F49" s="19">
        <f t="shared" si="3"/>
        <v>0</v>
      </c>
      <c r="G49" s="19">
        <f t="shared" si="0"/>
        <v>0</v>
      </c>
      <c r="H49" s="14">
        <f t="shared" si="6"/>
        <v>98160.577534971395</v>
      </c>
      <c r="I49" s="14">
        <f t="shared" si="4"/>
        <v>0</v>
      </c>
      <c r="J49" s="14">
        <f t="shared" si="1"/>
        <v>98160.577534971395</v>
      </c>
      <c r="K49" s="14">
        <f t="shared" si="2"/>
        <v>4495847.2055168748</v>
      </c>
      <c r="L49" s="21">
        <f t="shared" si="5"/>
        <v>45.800944925320472</v>
      </c>
    </row>
    <row r="50" spans="1:12" x14ac:dyDescent="0.2">
      <c r="A50" s="17">
        <v>41</v>
      </c>
      <c r="B50" s="46">
        <v>0</v>
      </c>
      <c r="C50" s="9">
        <v>290</v>
      </c>
      <c r="D50" s="47">
        <v>284</v>
      </c>
      <c r="E50" s="18">
        <v>0.5</v>
      </c>
      <c r="F50" s="19">
        <f t="shared" si="3"/>
        <v>0</v>
      </c>
      <c r="G50" s="19">
        <f t="shared" si="0"/>
        <v>0</v>
      </c>
      <c r="H50" s="14">
        <f t="shared" si="6"/>
        <v>98160.577534971395</v>
      </c>
      <c r="I50" s="14">
        <f t="shared" si="4"/>
        <v>0</v>
      </c>
      <c r="J50" s="14">
        <f t="shared" si="1"/>
        <v>98160.577534971395</v>
      </c>
      <c r="K50" s="14">
        <f t="shared" si="2"/>
        <v>4397686.627981903</v>
      </c>
      <c r="L50" s="21">
        <f t="shared" si="5"/>
        <v>44.800944925320465</v>
      </c>
    </row>
    <row r="51" spans="1:12" x14ac:dyDescent="0.2">
      <c r="A51" s="17">
        <v>42</v>
      </c>
      <c r="B51" s="46">
        <v>0</v>
      </c>
      <c r="C51" s="9">
        <v>266</v>
      </c>
      <c r="D51" s="47">
        <v>296</v>
      </c>
      <c r="E51" s="18">
        <v>0.5</v>
      </c>
      <c r="F51" s="19">
        <f t="shared" si="3"/>
        <v>0</v>
      </c>
      <c r="G51" s="19">
        <f t="shared" si="0"/>
        <v>0</v>
      </c>
      <c r="H51" s="14">
        <f t="shared" si="6"/>
        <v>98160.577534971395</v>
      </c>
      <c r="I51" s="14">
        <f t="shared" si="4"/>
        <v>0</v>
      </c>
      <c r="J51" s="14">
        <f t="shared" si="1"/>
        <v>98160.577534971395</v>
      </c>
      <c r="K51" s="14">
        <f t="shared" si="2"/>
        <v>4299526.0504469313</v>
      </c>
      <c r="L51" s="21">
        <f t="shared" si="5"/>
        <v>43.800944925320465</v>
      </c>
    </row>
    <row r="52" spans="1:12" x14ac:dyDescent="0.2">
      <c r="A52" s="17">
        <v>43</v>
      </c>
      <c r="B52" s="46">
        <v>1</v>
      </c>
      <c r="C52" s="9">
        <v>279</v>
      </c>
      <c r="D52" s="47">
        <v>270</v>
      </c>
      <c r="E52" s="18">
        <v>0.5</v>
      </c>
      <c r="F52" s="19">
        <f t="shared" si="3"/>
        <v>3.6429872495446266E-3</v>
      </c>
      <c r="G52" s="19">
        <f t="shared" si="0"/>
        <v>3.6363636363636368E-3</v>
      </c>
      <c r="H52" s="14">
        <f t="shared" si="6"/>
        <v>98160.577534971395</v>
      </c>
      <c r="I52" s="14">
        <f t="shared" si="4"/>
        <v>356.94755467262331</v>
      </c>
      <c r="J52" s="14">
        <f t="shared" si="1"/>
        <v>97982.103757635094</v>
      </c>
      <c r="K52" s="14">
        <f t="shared" si="2"/>
        <v>4201365.4729119595</v>
      </c>
      <c r="L52" s="21">
        <f t="shared" si="5"/>
        <v>42.800944925320458</v>
      </c>
    </row>
    <row r="53" spans="1:12" x14ac:dyDescent="0.2">
      <c r="A53" s="17">
        <v>44</v>
      </c>
      <c r="B53" s="46">
        <v>1</v>
      </c>
      <c r="C53" s="9">
        <v>257</v>
      </c>
      <c r="D53" s="47">
        <v>269</v>
      </c>
      <c r="E53" s="18">
        <v>0.5</v>
      </c>
      <c r="F53" s="19">
        <f t="shared" si="3"/>
        <v>3.8022813688212928E-3</v>
      </c>
      <c r="G53" s="19">
        <f t="shared" si="0"/>
        <v>3.7950664136622387E-3</v>
      </c>
      <c r="H53" s="14">
        <f t="shared" si="6"/>
        <v>97803.629980298778</v>
      </c>
      <c r="I53" s="14">
        <f t="shared" si="4"/>
        <v>371.17127127248108</v>
      </c>
      <c r="J53" s="14">
        <f t="shared" si="1"/>
        <v>97618.044344662529</v>
      </c>
      <c r="K53" s="14">
        <f t="shared" si="2"/>
        <v>4103383.3691543243</v>
      </c>
      <c r="L53" s="21">
        <f t="shared" si="5"/>
        <v>41.955327935996806</v>
      </c>
    </row>
    <row r="54" spans="1:12" x14ac:dyDescent="0.2">
      <c r="A54" s="17">
        <v>45</v>
      </c>
      <c r="B54" s="46">
        <v>1</v>
      </c>
      <c r="C54" s="9">
        <v>266</v>
      </c>
      <c r="D54" s="47">
        <v>262</v>
      </c>
      <c r="E54" s="18">
        <v>0.5</v>
      </c>
      <c r="F54" s="19">
        <f t="shared" si="3"/>
        <v>3.787878787878788E-3</v>
      </c>
      <c r="G54" s="19">
        <f t="shared" si="0"/>
        <v>3.780718336483932E-3</v>
      </c>
      <c r="H54" s="14">
        <f t="shared" si="6"/>
        <v>97432.458709026294</v>
      </c>
      <c r="I54" s="14">
        <f t="shared" si="4"/>
        <v>368.3646832099293</v>
      </c>
      <c r="J54" s="14">
        <f t="shared" si="1"/>
        <v>97248.27636742132</v>
      </c>
      <c r="K54" s="14">
        <f t="shared" si="2"/>
        <v>4005765.3248096616</v>
      </c>
      <c r="L54" s="21">
        <f t="shared" si="5"/>
        <v>41.113252994800604</v>
      </c>
    </row>
    <row r="55" spans="1:12" x14ac:dyDescent="0.2">
      <c r="A55" s="17">
        <v>46</v>
      </c>
      <c r="B55" s="46">
        <v>0</v>
      </c>
      <c r="C55" s="9">
        <v>259</v>
      </c>
      <c r="D55" s="47">
        <v>265</v>
      </c>
      <c r="E55" s="18">
        <v>0.5</v>
      </c>
      <c r="F55" s="19">
        <f t="shared" si="3"/>
        <v>0</v>
      </c>
      <c r="G55" s="19">
        <f t="shared" si="0"/>
        <v>0</v>
      </c>
      <c r="H55" s="14">
        <f t="shared" si="6"/>
        <v>97064.094025816361</v>
      </c>
      <c r="I55" s="14">
        <f t="shared" si="4"/>
        <v>0</v>
      </c>
      <c r="J55" s="14">
        <f t="shared" si="1"/>
        <v>97064.094025816361</v>
      </c>
      <c r="K55" s="14">
        <f t="shared" si="2"/>
        <v>3908517.0484422403</v>
      </c>
      <c r="L55" s="21">
        <f t="shared" si="5"/>
        <v>40.267382987190743</v>
      </c>
    </row>
    <row r="56" spans="1:12" x14ac:dyDescent="0.2">
      <c r="A56" s="17">
        <v>47</v>
      </c>
      <c r="B56" s="46">
        <v>1</v>
      </c>
      <c r="C56" s="9">
        <v>267</v>
      </c>
      <c r="D56" s="47">
        <v>252</v>
      </c>
      <c r="E56" s="18">
        <v>0.5</v>
      </c>
      <c r="F56" s="19">
        <f t="shared" si="3"/>
        <v>3.8535645472061657E-3</v>
      </c>
      <c r="G56" s="19">
        <f t="shared" si="0"/>
        <v>3.8461538461538459E-3</v>
      </c>
      <c r="H56" s="14">
        <f t="shared" si="6"/>
        <v>97064.094025816361</v>
      </c>
      <c r="I56" s="14">
        <f t="shared" si="4"/>
        <v>373.32343856083213</v>
      </c>
      <c r="J56" s="14">
        <f t="shared" si="1"/>
        <v>96877.432306535935</v>
      </c>
      <c r="K56" s="14">
        <f t="shared" si="2"/>
        <v>3811452.954416424</v>
      </c>
      <c r="L56" s="21">
        <f t="shared" si="5"/>
        <v>39.267382987190743</v>
      </c>
    </row>
    <row r="57" spans="1:12" x14ac:dyDescent="0.2">
      <c r="A57" s="17">
        <v>48</v>
      </c>
      <c r="B57" s="46">
        <v>0</v>
      </c>
      <c r="C57" s="9">
        <v>272</v>
      </c>
      <c r="D57" s="47">
        <v>264</v>
      </c>
      <c r="E57" s="18">
        <v>0.5</v>
      </c>
      <c r="F57" s="19">
        <f t="shared" si="3"/>
        <v>0</v>
      </c>
      <c r="G57" s="19">
        <f t="shared" si="0"/>
        <v>0</v>
      </c>
      <c r="H57" s="14">
        <f t="shared" si="6"/>
        <v>96690.770587255523</v>
      </c>
      <c r="I57" s="14">
        <f t="shared" si="4"/>
        <v>0</v>
      </c>
      <c r="J57" s="14">
        <f t="shared" si="1"/>
        <v>96690.770587255523</v>
      </c>
      <c r="K57" s="14">
        <f t="shared" si="2"/>
        <v>3714575.522109888</v>
      </c>
      <c r="L57" s="21">
        <f t="shared" si="5"/>
        <v>38.417064002585306</v>
      </c>
    </row>
    <row r="58" spans="1:12" x14ac:dyDescent="0.2">
      <c r="A58" s="17">
        <v>49</v>
      </c>
      <c r="B58" s="46">
        <v>0</v>
      </c>
      <c r="C58" s="9">
        <v>258</v>
      </c>
      <c r="D58" s="47">
        <v>267</v>
      </c>
      <c r="E58" s="18">
        <v>0.5</v>
      </c>
      <c r="F58" s="19">
        <f t="shared" si="3"/>
        <v>0</v>
      </c>
      <c r="G58" s="19">
        <f t="shared" si="0"/>
        <v>0</v>
      </c>
      <c r="H58" s="14">
        <f t="shared" si="6"/>
        <v>96690.770587255523</v>
      </c>
      <c r="I58" s="14">
        <f t="shared" si="4"/>
        <v>0</v>
      </c>
      <c r="J58" s="14">
        <f t="shared" si="1"/>
        <v>96690.770587255523</v>
      </c>
      <c r="K58" s="14">
        <f t="shared" si="2"/>
        <v>3617884.7515226323</v>
      </c>
      <c r="L58" s="21">
        <f t="shared" si="5"/>
        <v>37.417064002585299</v>
      </c>
    </row>
    <row r="59" spans="1:12" x14ac:dyDescent="0.2">
      <c r="A59" s="17">
        <v>50</v>
      </c>
      <c r="B59" s="46">
        <v>1</v>
      </c>
      <c r="C59" s="9">
        <v>249</v>
      </c>
      <c r="D59" s="47">
        <v>264</v>
      </c>
      <c r="E59" s="18">
        <v>0.5</v>
      </c>
      <c r="F59" s="19">
        <f t="shared" si="3"/>
        <v>3.8986354775828458E-3</v>
      </c>
      <c r="G59" s="19">
        <f t="shared" si="0"/>
        <v>3.8910505836575872E-3</v>
      </c>
      <c r="H59" s="14">
        <f t="shared" si="6"/>
        <v>96690.770587255523</v>
      </c>
      <c r="I59" s="14">
        <f t="shared" si="4"/>
        <v>376.22867932784249</v>
      </c>
      <c r="J59" s="14">
        <f t="shared" si="1"/>
        <v>96502.6562475916</v>
      </c>
      <c r="K59" s="14">
        <f t="shared" si="2"/>
        <v>3521193.9809353766</v>
      </c>
      <c r="L59" s="21">
        <f t="shared" si="5"/>
        <v>36.417064002585299</v>
      </c>
    </row>
    <row r="60" spans="1:12" x14ac:dyDescent="0.2">
      <c r="A60" s="17">
        <v>51</v>
      </c>
      <c r="B60" s="46">
        <v>0</v>
      </c>
      <c r="C60" s="9">
        <v>240</v>
      </c>
      <c r="D60" s="47">
        <v>240</v>
      </c>
      <c r="E60" s="18">
        <v>0.5</v>
      </c>
      <c r="F60" s="19">
        <f t="shared" si="3"/>
        <v>0</v>
      </c>
      <c r="G60" s="19">
        <f t="shared" si="0"/>
        <v>0</v>
      </c>
      <c r="H60" s="14">
        <f t="shared" si="6"/>
        <v>96314.541907927676</v>
      </c>
      <c r="I60" s="14">
        <f t="shared" si="4"/>
        <v>0</v>
      </c>
      <c r="J60" s="14">
        <f t="shared" si="1"/>
        <v>96314.541907927676</v>
      </c>
      <c r="K60" s="14">
        <f t="shared" si="2"/>
        <v>3424691.324687785</v>
      </c>
      <c r="L60" s="21">
        <f t="shared" si="5"/>
        <v>35.5573650338454</v>
      </c>
    </row>
    <row r="61" spans="1:12" x14ac:dyDescent="0.2">
      <c r="A61" s="17">
        <v>52</v>
      </c>
      <c r="B61" s="46">
        <v>0</v>
      </c>
      <c r="C61" s="9">
        <v>233</v>
      </c>
      <c r="D61" s="47">
        <v>245</v>
      </c>
      <c r="E61" s="18">
        <v>0.5</v>
      </c>
      <c r="F61" s="19">
        <f t="shared" si="3"/>
        <v>0</v>
      </c>
      <c r="G61" s="19">
        <f t="shared" si="0"/>
        <v>0</v>
      </c>
      <c r="H61" s="14">
        <f t="shared" si="6"/>
        <v>96314.541907927676</v>
      </c>
      <c r="I61" s="14">
        <f t="shared" si="4"/>
        <v>0</v>
      </c>
      <c r="J61" s="14">
        <f t="shared" si="1"/>
        <v>96314.541907927676</v>
      </c>
      <c r="K61" s="14">
        <f t="shared" si="2"/>
        <v>3328376.7827798575</v>
      </c>
      <c r="L61" s="21">
        <f t="shared" si="5"/>
        <v>34.5573650338454</v>
      </c>
    </row>
    <row r="62" spans="1:12" x14ac:dyDescent="0.2">
      <c r="A62" s="17">
        <v>53</v>
      </c>
      <c r="B62" s="46">
        <v>2</v>
      </c>
      <c r="C62" s="9">
        <v>218</v>
      </c>
      <c r="D62" s="47">
        <v>234</v>
      </c>
      <c r="E62" s="18">
        <v>0.5</v>
      </c>
      <c r="F62" s="19">
        <f t="shared" si="3"/>
        <v>8.8495575221238937E-3</v>
      </c>
      <c r="G62" s="19">
        <f t="shared" si="0"/>
        <v>8.8105726872246704E-3</v>
      </c>
      <c r="H62" s="14">
        <f t="shared" si="6"/>
        <v>96314.541907927676</v>
      </c>
      <c r="I62" s="14">
        <f t="shared" si="4"/>
        <v>848.5862723165435</v>
      </c>
      <c r="J62" s="14">
        <f t="shared" si="1"/>
        <v>95890.248771769402</v>
      </c>
      <c r="K62" s="14">
        <f t="shared" si="2"/>
        <v>3232062.24087193</v>
      </c>
      <c r="L62" s="21">
        <f t="shared" si="5"/>
        <v>33.557365033845407</v>
      </c>
    </row>
    <row r="63" spans="1:12" x14ac:dyDescent="0.2">
      <c r="A63" s="17">
        <v>54</v>
      </c>
      <c r="B63" s="46">
        <v>0</v>
      </c>
      <c r="C63" s="9">
        <v>232</v>
      </c>
      <c r="D63" s="47">
        <v>211</v>
      </c>
      <c r="E63" s="18">
        <v>0.5</v>
      </c>
      <c r="F63" s="19">
        <f t="shared" si="3"/>
        <v>0</v>
      </c>
      <c r="G63" s="19">
        <f t="shared" si="0"/>
        <v>0</v>
      </c>
      <c r="H63" s="14">
        <f t="shared" si="6"/>
        <v>95465.955635611128</v>
      </c>
      <c r="I63" s="14">
        <f t="shared" si="4"/>
        <v>0</v>
      </c>
      <c r="J63" s="14">
        <f t="shared" si="1"/>
        <v>95465.955635611128</v>
      </c>
      <c r="K63" s="14">
        <f t="shared" si="2"/>
        <v>3136171.9921001606</v>
      </c>
      <c r="L63" s="21">
        <f t="shared" si="5"/>
        <v>32.851208278590697</v>
      </c>
    </row>
    <row r="64" spans="1:12" x14ac:dyDescent="0.2">
      <c r="A64" s="17">
        <v>55</v>
      </c>
      <c r="B64" s="46">
        <v>0</v>
      </c>
      <c r="C64" s="9">
        <v>207</v>
      </c>
      <c r="D64" s="47">
        <v>236</v>
      </c>
      <c r="E64" s="18">
        <v>0.5</v>
      </c>
      <c r="F64" s="19">
        <f t="shared" si="3"/>
        <v>0</v>
      </c>
      <c r="G64" s="19">
        <f t="shared" si="0"/>
        <v>0</v>
      </c>
      <c r="H64" s="14">
        <f t="shared" si="6"/>
        <v>95465.955635611128</v>
      </c>
      <c r="I64" s="14">
        <f t="shared" si="4"/>
        <v>0</v>
      </c>
      <c r="J64" s="14">
        <f t="shared" si="1"/>
        <v>95465.955635611128</v>
      </c>
      <c r="K64" s="14">
        <f t="shared" si="2"/>
        <v>3040706.0364645496</v>
      </c>
      <c r="L64" s="21">
        <f t="shared" si="5"/>
        <v>31.8512082785907</v>
      </c>
    </row>
    <row r="65" spans="1:12" x14ac:dyDescent="0.2">
      <c r="A65" s="17">
        <v>56</v>
      </c>
      <c r="B65" s="46">
        <v>0</v>
      </c>
      <c r="C65" s="9">
        <v>190</v>
      </c>
      <c r="D65" s="47">
        <v>210</v>
      </c>
      <c r="E65" s="18">
        <v>0.5</v>
      </c>
      <c r="F65" s="19">
        <f t="shared" si="3"/>
        <v>0</v>
      </c>
      <c r="G65" s="19">
        <f t="shared" si="0"/>
        <v>0</v>
      </c>
      <c r="H65" s="14">
        <f t="shared" si="6"/>
        <v>95465.955635611128</v>
      </c>
      <c r="I65" s="14">
        <f t="shared" si="4"/>
        <v>0</v>
      </c>
      <c r="J65" s="14">
        <f t="shared" si="1"/>
        <v>95465.955635611128</v>
      </c>
      <c r="K65" s="14">
        <f t="shared" si="2"/>
        <v>2945240.0808289386</v>
      </c>
      <c r="L65" s="21">
        <f t="shared" si="5"/>
        <v>30.8512082785907</v>
      </c>
    </row>
    <row r="66" spans="1:12" x14ac:dyDescent="0.2">
      <c r="A66" s="17">
        <v>57</v>
      </c>
      <c r="B66" s="46">
        <v>1</v>
      </c>
      <c r="C66" s="9">
        <v>176</v>
      </c>
      <c r="D66" s="47">
        <v>194</v>
      </c>
      <c r="E66" s="18">
        <v>0.5</v>
      </c>
      <c r="F66" s="19">
        <f t="shared" si="3"/>
        <v>5.4054054054054057E-3</v>
      </c>
      <c r="G66" s="19">
        <f t="shared" si="0"/>
        <v>5.3908355795148251E-3</v>
      </c>
      <c r="H66" s="14">
        <f t="shared" si="6"/>
        <v>95465.955635611128</v>
      </c>
      <c r="I66" s="14">
        <f t="shared" si="4"/>
        <v>514.64127027283632</v>
      </c>
      <c r="J66" s="14">
        <f t="shared" si="1"/>
        <v>95208.635000474707</v>
      </c>
      <c r="K66" s="14">
        <f t="shared" si="2"/>
        <v>2849774.1251933277</v>
      </c>
      <c r="L66" s="21">
        <f t="shared" si="5"/>
        <v>29.851208278590704</v>
      </c>
    </row>
    <row r="67" spans="1:12" x14ac:dyDescent="0.2">
      <c r="A67" s="17">
        <v>58</v>
      </c>
      <c r="B67" s="46">
        <v>0</v>
      </c>
      <c r="C67" s="9">
        <v>178</v>
      </c>
      <c r="D67" s="47">
        <v>177</v>
      </c>
      <c r="E67" s="18">
        <v>0.5</v>
      </c>
      <c r="F67" s="19">
        <f t="shared" si="3"/>
        <v>0</v>
      </c>
      <c r="G67" s="19">
        <f t="shared" si="0"/>
        <v>0</v>
      </c>
      <c r="H67" s="14">
        <f t="shared" si="6"/>
        <v>94951.314365338287</v>
      </c>
      <c r="I67" s="14">
        <f t="shared" si="4"/>
        <v>0</v>
      </c>
      <c r="J67" s="14">
        <f t="shared" si="1"/>
        <v>94951.314365338287</v>
      </c>
      <c r="K67" s="14">
        <f t="shared" si="2"/>
        <v>2754565.4901928529</v>
      </c>
      <c r="L67" s="21">
        <f t="shared" si="5"/>
        <v>29.010293418312063</v>
      </c>
    </row>
    <row r="68" spans="1:12" x14ac:dyDescent="0.2">
      <c r="A68" s="17">
        <v>59</v>
      </c>
      <c r="B68" s="46">
        <v>0</v>
      </c>
      <c r="C68" s="9">
        <v>169</v>
      </c>
      <c r="D68" s="47">
        <v>179</v>
      </c>
      <c r="E68" s="18">
        <v>0.5</v>
      </c>
      <c r="F68" s="19">
        <f t="shared" si="3"/>
        <v>0</v>
      </c>
      <c r="G68" s="19">
        <f t="shared" si="0"/>
        <v>0</v>
      </c>
      <c r="H68" s="14">
        <f t="shared" si="6"/>
        <v>94951.314365338287</v>
      </c>
      <c r="I68" s="14">
        <f t="shared" si="4"/>
        <v>0</v>
      </c>
      <c r="J68" s="14">
        <f t="shared" si="1"/>
        <v>94951.314365338287</v>
      </c>
      <c r="K68" s="14">
        <f t="shared" si="2"/>
        <v>2659614.1758275148</v>
      </c>
      <c r="L68" s="21">
        <f t="shared" si="5"/>
        <v>28.010293418312067</v>
      </c>
    </row>
    <row r="69" spans="1:12" x14ac:dyDescent="0.2">
      <c r="A69" s="17">
        <v>60</v>
      </c>
      <c r="B69" s="46">
        <v>0</v>
      </c>
      <c r="C69" s="9">
        <v>153</v>
      </c>
      <c r="D69" s="47">
        <v>175</v>
      </c>
      <c r="E69" s="18">
        <v>0.5</v>
      </c>
      <c r="F69" s="19">
        <f t="shared" si="3"/>
        <v>0</v>
      </c>
      <c r="G69" s="19">
        <f t="shared" si="0"/>
        <v>0</v>
      </c>
      <c r="H69" s="14">
        <f t="shared" si="6"/>
        <v>94951.314365338287</v>
      </c>
      <c r="I69" s="14">
        <f t="shared" si="4"/>
        <v>0</v>
      </c>
      <c r="J69" s="14">
        <f t="shared" si="1"/>
        <v>94951.314365338287</v>
      </c>
      <c r="K69" s="14">
        <f t="shared" si="2"/>
        <v>2564662.8614621768</v>
      </c>
      <c r="L69" s="21">
        <f t="shared" si="5"/>
        <v>27.010293418312067</v>
      </c>
    </row>
    <row r="70" spans="1:12" x14ac:dyDescent="0.2">
      <c r="A70" s="17">
        <v>61</v>
      </c>
      <c r="B70" s="46">
        <v>1</v>
      </c>
      <c r="C70" s="9">
        <v>174</v>
      </c>
      <c r="D70" s="47">
        <v>157</v>
      </c>
      <c r="E70" s="18">
        <v>0.5</v>
      </c>
      <c r="F70" s="19">
        <f t="shared" si="3"/>
        <v>6.0422960725075529E-3</v>
      </c>
      <c r="G70" s="19">
        <f t="shared" si="0"/>
        <v>6.0240963855421681E-3</v>
      </c>
      <c r="H70" s="14">
        <f t="shared" si="6"/>
        <v>94951.314365338287</v>
      </c>
      <c r="I70" s="14">
        <f t="shared" si="4"/>
        <v>571.99586967071252</v>
      </c>
      <c r="J70" s="14">
        <f t="shared" si="1"/>
        <v>94665.31643050292</v>
      </c>
      <c r="K70" s="14">
        <f t="shared" si="2"/>
        <v>2469711.5470968387</v>
      </c>
      <c r="L70" s="21">
        <f t="shared" si="5"/>
        <v>26.01029341831207</v>
      </c>
    </row>
    <row r="71" spans="1:12" x14ac:dyDescent="0.2">
      <c r="A71" s="17">
        <v>62</v>
      </c>
      <c r="B71" s="46">
        <v>1</v>
      </c>
      <c r="C71" s="9">
        <v>170</v>
      </c>
      <c r="D71" s="47">
        <v>175</v>
      </c>
      <c r="E71" s="18">
        <v>0.5</v>
      </c>
      <c r="F71" s="19">
        <f t="shared" si="3"/>
        <v>5.7971014492753624E-3</v>
      </c>
      <c r="G71" s="19">
        <f t="shared" si="0"/>
        <v>5.7803468208092483E-3</v>
      </c>
      <c r="H71" s="14">
        <f t="shared" si="6"/>
        <v>94379.318495667569</v>
      </c>
      <c r="I71" s="14">
        <f t="shared" si="4"/>
        <v>545.54519361657549</v>
      </c>
      <c r="J71" s="14">
        <f t="shared" si="1"/>
        <v>94106.545898859273</v>
      </c>
      <c r="K71" s="14">
        <f t="shared" si="2"/>
        <v>2375046.2306663357</v>
      </c>
      <c r="L71" s="21">
        <f t="shared" si="5"/>
        <v>25.164901257210932</v>
      </c>
    </row>
    <row r="72" spans="1:12" x14ac:dyDescent="0.2">
      <c r="A72" s="17">
        <v>63</v>
      </c>
      <c r="B72" s="46">
        <v>1</v>
      </c>
      <c r="C72" s="9">
        <v>140</v>
      </c>
      <c r="D72" s="47">
        <v>171</v>
      </c>
      <c r="E72" s="18">
        <v>0.5</v>
      </c>
      <c r="F72" s="19">
        <f t="shared" si="3"/>
        <v>6.4308681672025723E-3</v>
      </c>
      <c r="G72" s="19">
        <f t="shared" si="0"/>
        <v>6.41025641025641E-3</v>
      </c>
      <c r="H72" s="14">
        <f t="shared" si="6"/>
        <v>93833.773302050991</v>
      </c>
      <c r="I72" s="14">
        <f t="shared" si="4"/>
        <v>601.49854680801911</v>
      </c>
      <c r="J72" s="14">
        <f t="shared" si="1"/>
        <v>93533.024028646993</v>
      </c>
      <c r="K72" s="14">
        <f t="shared" si="2"/>
        <v>2280939.6847674763</v>
      </c>
      <c r="L72" s="21">
        <f t="shared" si="5"/>
        <v>24.308301845915643</v>
      </c>
    </row>
    <row r="73" spans="1:12" x14ac:dyDescent="0.2">
      <c r="A73" s="17">
        <v>64</v>
      </c>
      <c r="B73" s="46">
        <v>1</v>
      </c>
      <c r="C73" s="9">
        <v>139</v>
      </c>
      <c r="D73" s="47">
        <v>140</v>
      </c>
      <c r="E73" s="18">
        <v>0.5</v>
      </c>
      <c r="F73" s="19">
        <f t="shared" si="3"/>
        <v>7.1684587813620072E-3</v>
      </c>
      <c r="G73" s="19">
        <f t="shared" ref="G73:G108" si="7">F73/((1+(1-E73)*F73))</f>
        <v>7.1428571428571435E-3</v>
      </c>
      <c r="H73" s="14">
        <f t="shared" si="6"/>
        <v>93232.274755242979</v>
      </c>
      <c r="I73" s="14">
        <f t="shared" si="4"/>
        <v>665.94481968030709</v>
      </c>
      <c r="J73" s="14">
        <f t="shared" ref="J73:J108" si="8">H74+I73*E73</f>
        <v>92899.302345402815</v>
      </c>
      <c r="K73" s="14">
        <f t="shared" ref="K73:K97" si="9">K74+J73</f>
        <v>2187406.6607388295</v>
      </c>
      <c r="L73" s="21">
        <f t="shared" si="5"/>
        <v>23.46190379330865</v>
      </c>
    </row>
    <row r="74" spans="1:12" x14ac:dyDescent="0.2">
      <c r="A74" s="17">
        <v>65</v>
      </c>
      <c r="B74" s="46">
        <v>0</v>
      </c>
      <c r="C74" s="9">
        <v>167</v>
      </c>
      <c r="D74" s="47">
        <v>145</v>
      </c>
      <c r="E74" s="18">
        <v>0.5</v>
      </c>
      <c r="F74" s="19">
        <f t="shared" ref="F74:F108" si="10">B74/((C74+D74)/2)</f>
        <v>0</v>
      </c>
      <c r="G74" s="19">
        <f t="shared" si="7"/>
        <v>0</v>
      </c>
      <c r="H74" s="14">
        <f t="shared" si="6"/>
        <v>92566.329935562666</v>
      </c>
      <c r="I74" s="14">
        <f t="shared" ref="I74:I108" si="11">H74*G74</f>
        <v>0</v>
      </c>
      <c r="J74" s="14">
        <f t="shared" si="8"/>
        <v>92566.329935562666</v>
      </c>
      <c r="K74" s="14">
        <f t="shared" si="9"/>
        <v>2094507.3583934268</v>
      </c>
      <c r="L74" s="21">
        <f t="shared" ref="L74:L108" si="12">K74/H74</f>
        <v>22.627097345778498</v>
      </c>
    </row>
    <row r="75" spans="1:12" x14ac:dyDescent="0.2">
      <c r="A75" s="17">
        <v>66</v>
      </c>
      <c r="B75" s="46">
        <v>0</v>
      </c>
      <c r="C75" s="9">
        <v>168</v>
      </c>
      <c r="D75" s="47">
        <v>164</v>
      </c>
      <c r="E75" s="18">
        <v>0.5</v>
      </c>
      <c r="F75" s="19">
        <f t="shared" si="10"/>
        <v>0</v>
      </c>
      <c r="G75" s="19">
        <f t="shared" si="7"/>
        <v>0</v>
      </c>
      <c r="H75" s="14">
        <f t="shared" ref="H75:H108" si="13">H74-I74</f>
        <v>92566.329935562666</v>
      </c>
      <c r="I75" s="14">
        <f t="shared" si="11"/>
        <v>0</v>
      </c>
      <c r="J75" s="14">
        <f t="shared" si="8"/>
        <v>92566.329935562666</v>
      </c>
      <c r="K75" s="14">
        <f t="shared" si="9"/>
        <v>2001941.0284578642</v>
      </c>
      <c r="L75" s="21">
        <f t="shared" si="12"/>
        <v>21.627097345778498</v>
      </c>
    </row>
    <row r="76" spans="1:12" x14ac:dyDescent="0.2">
      <c r="A76" s="17">
        <v>67</v>
      </c>
      <c r="B76" s="46">
        <v>1</v>
      </c>
      <c r="C76" s="9">
        <v>169</v>
      </c>
      <c r="D76" s="47">
        <v>166</v>
      </c>
      <c r="E76" s="18">
        <v>0.5</v>
      </c>
      <c r="F76" s="19">
        <f t="shared" si="10"/>
        <v>5.9701492537313433E-3</v>
      </c>
      <c r="G76" s="19">
        <f t="shared" si="7"/>
        <v>5.9523809523809529E-3</v>
      </c>
      <c r="H76" s="14">
        <f t="shared" si="13"/>
        <v>92566.329935562666</v>
      </c>
      <c r="I76" s="14">
        <f t="shared" si="11"/>
        <v>550.99005914025406</v>
      </c>
      <c r="J76" s="14">
        <f t="shared" si="8"/>
        <v>92290.834905992539</v>
      </c>
      <c r="K76" s="14">
        <f t="shared" si="9"/>
        <v>1909374.6985223016</v>
      </c>
      <c r="L76" s="21">
        <f t="shared" si="12"/>
        <v>20.627097345778502</v>
      </c>
    </row>
    <row r="77" spans="1:12" x14ac:dyDescent="0.2">
      <c r="A77" s="17">
        <v>68</v>
      </c>
      <c r="B77" s="46">
        <v>1</v>
      </c>
      <c r="C77" s="9">
        <v>133</v>
      </c>
      <c r="D77" s="47">
        <v>172</v>
      </c>
      <c r="E77" s="18">
        <v>0.5</v>
      </c>
      <c r="F77" s="19">
        <f t="shared" si="10"/>
        <v>6.5573770491803279E-3</v>
      </c>
      <c r="G77" s="19">
        <f t="shared" si="7"/>
        <v>6.5359477124183009E-3</v>
      </c>
      <c r="H77" s="14">
        <f t="shared" si="13"/>
        <v>92015.339876422411</v>
      </c>
      <c r="I77" s="14">
        <f t="shared" si="11"/>
        <v>601.40745017269546</v>
      </c>
      <c r="J77" s="14">
        <f t="shared" si="8"/>
        <v>91714.636151336061</v>
      </c>
      <c r="K77" s="14">
        <f t="shared" si="9"/>
        <v>1817083.8636163091</v>
      </c>
      <c r="L77" s="21">
        <f t="shared" si="12"/>
        <v>19.747618886771185</v>
      </c>
    </row>
    <row r="78" spans="1:12" x14ac:dyDescent="0.2">
      <c r="A78" s="17">
        <v>69</v>
      </c>
      <c r="B78" s="46">
        <v>1</v>
      </c>
      <c r="C78" s="9">
        <v>147</v>
      </c>
      <c r="D78" s="47">
        <v>137</v>
      </c>
      <c r="E78" s="18">
        <v>0.5</v>
      </c>
      <c r="F78" s="19">
        <f t="shared" si="10"/>
        <v>7.0422535211267607E-3</v>
      </c>
      <c r="G78" s="19">
        <f t="shared" si="7"/>
        <v>7.0175438596491221E-3</v>
      </c>
      <c r="H78" s="14">
        <f t="shared" si="13"/>
        <v>91413.93242624971</v>
      </c>
      <c r="I78" s="14">
        <f t="shared" si="11"/>
        <v>641.50128018420844</v>
      </c>
      <c r="J78" s="14">
        <f t="shared" si="8"/>
        <v>91093.181786157598</v>
      </c>
      <c r="K78" s="14">
        <f t="shared" si="9"/>
        <v>1725369.227464973</v>
      </c>
      <c r="L78" s="21">
        <f t="shared" si="12"/>
        <v>18.874247958394683</v>
      </c>
    </row>
    <row r="79" spans="1:12" x14ac:dyDescent="0.2">
      <c r="A79" s="17">
        <v>70</v>
      </c>
      <c r="B79" s="46">
        <v>1</v>
      </c>
      <c r="C79" s="9">
        <v>130</v>
      </c>
      <c r="D79" s="47">
        <v>148</v>
      </c>
      <c r="E79" s="18">
        <v>0.5</v>
      </c>
      <c r="F79" s="19">
        <f t="shared" si="10"/>
        <v>7.1942446043165471E-3</v>
      </c>
      <c r="G79" s="19">
        <f t="shared" si="7"/>
        <v>7.168458781362008E-3</v>
      </c>
      <c r="H79" s="14">
        <f t="shared" si="13"/>
        <v>90772.431146065501</v>
      </c>
      <c r="I79" s="14">
        <f t="shared" si="11"/>
        <v>650.6984311545915</v>
      </c>
      <c r="J79" s="14">
        <f t="shared" si="8"/>
        <v>90447.081930488202</v>
      </c>
      <c r="K79" s="14">
        <f t="shared" si="9"/>
        <v>1634276.0456788153</v>
      </c>
      <c r="L79" s="21">
        <f t="shared" si="12"/>
        <v>18.004101300856835</v>
      </c>
    </row>
    <row r="80" spans="1:12" x14ac:dyDescent="0.2">
      <c r="A80" s="17">
        <v>71</v>
      </c>
      <c r="B80" s="46">
        <v>0</v>
      </c>
      <c r="C80" s="9">
        <v>147</v>
      </c>
      <c r="D80" s="47">
        <v>129</v>
      </c>
      <c r="E80" s="18">
        <v>0.5</v>
      </c>
      <c r="F80" s="19">
        <f t="shared" si="10"/>
        <v>0</v>
      </c>
      <c r="G80" s="19">
        <f t="shared" si="7"/>
        <v>0</v>
      </c>
      <c r="H80" s="14">
        <f t="shared" si="13"/>
        <v>90121.732714910904</v>
      </c>
      <c r="I80" s="14">
        <f t="shared" si="11"/>
        <v>0</v>
      </c>
      <c r="J80" s="14">
        <f t="shared" si="8"/>
        <v>90121.732714910904</v>
      </c>
      <c r="K80" s="14">
        <f t="shared" si="9"/>
        <v>1543828.9637483272</v>
      </c>
      <c r="L80" s="21">
        <f t="shared" si="12"/>
        <v>17.130484703751108</v>
      </c>
    </row>
    <row r="81" spans="1:12" x14ac:dyDescent="0.2">
      <c r="A81" s="17">
        <v>72</v>
      </c>
      <c r="B81" s="46">
        <v>2</v>
      </c>
      <c r="C81" s="9">
        <v>115</v>
      </c>
      <c r="D81" s="47">
        <v>145</v>
      </c>
      <c r="E81" s="18">
        <v>0.5</v>
      </c>
      <c r="F81" s="19">
        <f t="shared" si="10"/>
        <v>1.5384615384615385E-2</v>
      </c>
      <c r="G81" s="19">
        <f t="shared" si="7"/>
        <v>1.5267175572519085E-2</v>
      </c>
      <c r="H81" s="14">
        <f t="shared" si="13"/>
        <v>90121.732714910904</v>
      </c>
      <c r="I81" s="14">
        <f t="shared" si="11"/>
        <v>1375.9043162581818</v>
      </c>
      <c r="J81" s="14">
        <f t="shared" si="8"/>
        <v>89433.780556781814</v>
      </c>
      <c r="K81" s="14">
        <f t="shared" si="9"/>
        <v>1453707.2310334162</v>
      </c>
      <c r="L81" s="21">
        <f t="shared" si="12"/>
        <v>16.130484703751108</v>
      </c>
    </row>
    <row r="82" spans="1:12" x14ac:dyDescent="0.2">
      <c r="A82" s="17">
        <v>73</v>
      </c>
      <c r="B82" s="46">
        <v>1</v>
      </c>
      <c r="C82" s="9">
        <v>103</v>
      </c>
      <c r="D82" s="47">
        <v>109</v>
      </c>
      <c r="E82" s="18">
        <v>0.5</v>
      </c>
      <c r="F82" s="19">
        <f t="shared" si="10"/>
        <v>9.433962264150943E-3</v>
      </c>
      <c r="G82" s="19">
        <f t="shared" si="7"/>
        <v>9.3896713615023459E-3</v>
      </c>
      <c r="H82" s="14">
        <f t="shared" si="13"/>
        <v>88745.828398652724</v>
      </c>
      <c r="I82" s="14">
        <f t="shared" si="11"/>
        <v>833.29416336763109</v>
      </c>
      <c r="J82" s="14">
        <f t="shared" si="8"/>
        <v>88329.181316968898</v>
      </c>
      <c r="K82" s="14">
        <f t="shared" si="9"/>
        <v>1364273.4504766343</v>
      </c>
      <c r="L82" s="21">
        <f t="shared" si="12"/>
        <v>15.372817799933296</v>
      </c>
    </row>
    <row r="83" spans="1:12" x14ac:dyDescent="0.2">
      <c r="A83" s="17">
        <v>74</v>
      </c>
      <c r="B83" s="46">
        <v>0</v>
      </c>
      <c r="C83" s="9">
        <v>148</v>
      </c>
      <c r="D83" s="47">
        <v>100</v>
      </c>
      <c r="E83" s="18">
        <v>0.5</v>
      </c>
      <c r="F83" s="19">
        <f t="shared" si="10"/>
        <v>0</v>
      </c>
      <c r="G83" s="19">
        <f t="shared" si="7"/>
        <v>0</v>
      </c>
      <c r="H83" s="14">
        <f t="shared" si="13"/>
        <v>87912.534235285086</v>
      </c>
      <c r="I83" s="14">
        <f t="shared" si="11"/>
        <v>0</v>
      </c>
      <c r="J83" s="14">
        <f t="shared" si="8"/>
        <v>87912.534235285086</v>
      </c>
      <c r="K83" s="14">
        <f t="shared" si="9"/>
        <v>1275944.2691596653</v>
      </c>
      <c r="L83" s="21">
        <f t="shared" si="12"/>
        <v>14.513792376235982</v>
      </c>
    </row>
    <row r="84" spans="1:12" x14ac:dyDescent="0.2">
      <c r="A84" s="17">
        <v>75</v>
      </c>
      <c r="B84" s="46">
        <v>2</v>
      </c>
      <c r="C84" s="9">
        <v>98</v>
      </c>
      <c r="D84" s="47">
        <v>146</v>
      </c>
      <c r="E84" s="18">
        <v>0.5</v>
      </c>
      <c r="F84" s="19">
        <f t="shared" si="10"/>
        <v>1.6393442622950821E-2</v>
      </c>
      <c r="G84" s="19">
        <f t="shared" si="7"/>
        <v>1.6260162601626018E-2</v>
      </c>
      <c r="H84" s="14">
        <f t="shared" si="13"/>
        <v>87912.534235285086</v>
      </c>
      <c r="I84" s="14">
        <f t="shared" si="11"/>
        <v>1429.4721013867495</v>
      </c>
      <c r="J84" s="14">
        <f t="shared" si="8"/>
        <v>87197.798184591709</v>
      </c>
      <c r="K84" s="14">
        <f t="shared" si="9"/>
        <v>1188031.7349243802</v>
      </c>
      <c r="L84" s="21">
        <f t="shared" si="12"/>
        <v>13.51379237623598</v>
      </c>
    </row>
    <row r="85" spans="1:12" x14ac:dyDescent="0.2">
      <c r="A85" s="17">
        <v>76</v>
      </c>
      <c r="B85" s="46">
        <v>3</v>
      </c>
      <c r="C85" s="9">
        <v>115</v>
      </c>
      <c r="D85" s="47">
        <v>95</v>
      </c>
      <c r="E85" s="18">
        <v>0.5</v>
      </c>
      <c r="F85" s="19">
        <f t="shared" si="10"/>
        <v>2.8571428571428571E-2</v>
      </c>
      <c r="G85" s="19">
        <f t="shared" si="7"/>
        <v>2.8169014084507043E-2</v>
      </c>
      <c r="H85" s="14">
        <f t="shared" si="13"/>
        <v>86483.062133898333</v>
      </c>
      <c r="I85" s="14">
        <f t="shared" si="11"/>
        <v>2436.1425953210801</v>
      </c>
      <c r="J85" s="14">
        <f t="shared" si="8"/>
        <v>85264.99083623779</v>
      </c>
      <c r="K85" s="14">
        <f t="shared" si="9"/>
        <v>1100833.9367397884</v>
      </c>
      <c r="L85" s="21">
        <f t="shared" si="12"/>
        <v>12.728896382454757</v>
      </c>
    </row>
    <row r="86" spans="1:12" x14ac:dyDescent="0.2">
      <c r="A86" s="17">
        <v>77</v>
      </c>
      <c r="B86" s="46">
        <v>1</v>
      </c>
      <c r="C86" s="9">
        <v>117</v>
      </c>
      <c r="D86" s="47">
        <v>116</v>
      </c>
      <c r="E86" s="18">
        <v>0.5</v>
      </c>
      <c r="F86" s="19">
        <f t="shared" si="10"/>
        <v>8.5836909871244635E-3</v>
      </c>
      <c r="G86" s="19">
        <f t="shared" si="7"/>
        <v>8.5470085470085461E-3</v>
      </c>
      <c r="H86" s="14">
        <f t="shared" si="13"/>
        <v>84046.919538577247</v>
      </c>
      <c r="I86" s="14">
        <f t="shared" si="11"/>
        <v>718.34973964595929</v>
      </c>
      <c r="J86" s="14">
        <f t="shared" si="8"/>
        <v>83687.744668754269</v>
      </c>
      <c r="K86" s="14">
        <f t="shared" si="9"/>
        <v>1015568.9459035505</v>
      </c>
      <c r="L86" s="21">
        <f t="shared" si="12"/>
        <v>12.083357147163589</v>
      </c>
    </row>
    <row r="87" spans="1:12" x14ac:dyDescent="0.2">
      <c r="A87" s="17">
        <v>78</v>
      </c>
      <c r="B87" s="46">
        <v>4</v>
      </c>
      <c r="C87" s="9">
        <v>121</v>
      </c>
      <c r="D87" s="47">
        <v>118</v>
      </c>
      <c r="E87" s="18">
        <v>0.5</v>
      </c>
      <c r="F87" s="19">
        <f t="shared" si="10"/>
        <v>3.3472803347280332E-2</v>
      </c>
      <c r="G87" s="19">
        <f t="shared" si="7"/>
        <v>3.2921810699588473E-2</v>
      </c>
      <c r="H87" s="14">
        <f t="shared" si="13"/>
        <v>83328.56979893129</v>
      </c>
      <c r="I87" s="14">
        <f t="shared" si="11"/>
        <v>2743.3274007878613</v>
      </c>
      <c r="J87" s="14">
        <f t="shared" si="8"/>
        <v>81956.906098537351</v>
      </c>
      <c r="K87" s="14">
        <f t="shared" si="9"/>
        <v>931881.2012347962</v>
      </c>
      <c r="L87" s="21">
        <f t="shared" si="12"/>
        <v>11.18321367429431</v>
      </c>
    </row>
    <row r="88" spans="1:12" x14ac:dyDescent="0.2">
      <c r="A88" s="17">
        <v>79</v>
      </c>
      <c r="B88" s="46">
        <v>2</v>
      </c>
      <c r="C88" s="9">
        <v>113</v>
      </c>
      <c r="D88" s="47">
        <v>117</v>
      </c>
      <c r="E88" s="18">
        <v>0.5</v>
      </c>
      <c r="F88" s="19">
        <f t="shared" si="10"/>
        <v>1.7391304347826087E-2</v>
      </c>
      <c r="G88" s="19">
        <f t="shared" si="7"/>
        <v>1.7241379310344827E-2</v>
      </c>
      <c r="H88" s="14">
        <f t="shared" si="13"/>
        <v>80585.242398143426</v>
      </c>
      <c r="I88" s="14">
        <f t="shared" si="11"/>
        <v>1389.4007310024729</v>
      </c>
      <c r="J88" s="14">
        <f t="shared" si="8"/>
        <v>79890.542032642188</v>
      </c>
      <c r="K88" s="14">
        <f t="shared" si="9"/>
        <v>849924.29513625882</v>
      </c>
      <c r="L88" s="21">
        <f t="shared" si="12"/>
        <v>10.54689754405752</v>
      </c>
    </row>
    <row r="89" spans="1:12" x14ac:dyDescent="0.2">
      <c r="A89" s="17">
        <v>80</v>
      </c>
      <c r="B89" s="46">
        <v>9</v>
      </c>
      <c r="C89" s="9">
        <v>120</v>
      </c>
      <c r="D89" s="47">
        <v>103</v>
      </c>
      <c r="E89" s="18">
        <v>0.5</v>
      </c>
      <c r="F89" s="19">
        <f t="shared" si="10"/>
        <v>8.0717488789237665E-2</v>
      </c>
      <c r="G89" s="19">
        <f t="shared" si="7"/>
        <v>7.7586206896551727E-2</v>
      </c>
      <c r="H89" s="14">
        <f t="shared" si="13"/>
        <v>79195.84166714095</v>
      </c>
      <c r="I89" s="14">
        <f t="shared" si="11"/>
        <v>6144.5049569333496</v>
      </c>
      <c r="J89" s="14">
        <f t="shared" si="8"/>
        <v>76123.589188674276</v>
      </c>
      <c r="K89" s="14">
        <f t="shared" si="9"/>
        <v>770033.75310361665</v>
      </c>
      <c r="L89" s="21">
        <f t="shared" si="12"/>
        <v>9.7231589044795825</v>
      </c>
    </row>
    <row r="90" spans="1:12" x14ac:dyDescent="0.2">
      <c r="A90" s="17">
        <v>81</v>
      </c>
      <c r="B90" s="46">
        <v>4</v>
      </c>
      <c r="C90" s="9">
        <v>151</v>
      </c>
      <c r="D90" s="47">
        <v>112</v>
      </c>
      <c r="E90" s="18">
        <v>0.5</v>
      </c>
      <c r="F90" s="19">
        <f t="shared" si="10"/>
        <v>3.0418250950570342E-2</v>
      </c>
      <c r="G90" s="19">
        <f t="shared" si="7"/>
        <v>2.9962546816479405E-2</v>
      </c>
      <c r="H90" s="14">
        <f t="shared" si="13"/>
        <v>73051.336710207601</v>
      </c>
      <c r="I90" s="14">
        <f t="shared" si="11"/>
        <v>2188.8040961859956</v>
      </c>
      <c r="J90" s="14">
        <f t="shared" si="8"/>
        <v>71956.934662114611</v>
      </c>
      <c r="K90" s="14">
        <f t="shared" si="9"/>
        <v>693910.16391494242</v>
      </c>
      <c r="L90" s="21">
        <f t="shared" si="12"/>
        <v>9.498938625417118</v>
      </c>
    </row>
    <row r="91" spans="1:12" x14ac:dyDescent="0.2">
      <c r="A91" s="17">
        <v>82</v>
      </c>
      <c r="B91" s="46">
        <v>6</v>
      </c>
      <c r="C91" s="9">
        <v>123</v>
      </c>
      <c r="D91" s="47">
        <v>150</v>
      </c>
      <c r="E91" s="18">
        <v>0.5</v>
      </c>
      <c r="F91" s="19">
        <f t="shared" si="10"/>
        <v>4.3956043956043959E-2</v>
      </c>
      <c r="G91" s="19">
        <f t="shared" si="7"/>
        <v>4.3010752688172046E-2</v>
      </c>
      <c r="H91" s="14">
        <f t="shared" si="13"/>
        <v>70862.532614021606</v>
      </c>
      <c r="I91" s="14">
        <f t="shared" si="11"/>
        <v>3047.8508651192092</v>
      </c>
      <c r="J91" s="14">
        <f t="shared" si="8"/>
        <v>69338.607181461994</v>
      </c>
      <c r="K91" s="14">
        <f t="shared" si="9"/>
        <v>621953.22925282782</v>
      </c>
      <c r="L91" s="21">
        <f t="shared" si="12"/>
        <v>8.7768981196384956</v>
      </c>
    </row>
    <row r="92" spans="1:12" x14ac:dyDescent="0.2">
      <c r="A92" s="17">
        <v>83</v>
      </c>
      <c r="B92" s="46">
        <v>6</v>
      </c>
      <c r="C92" s="9">
        <v>105</v>
      </c>
      <c r="D92" s="47">
        <v>119</v>
      </c>
      <c r="E92" s="18">
        <v>0.5</v>
      </c>
      <c r="F92" s="19">
        <f t="shared" si="10"/>
        <v>5.3571428571428568E-2</v>
      </c>
      <c r="G92" s="19">
        <f t="shared" si="7"/>
        <v>5.2173913043478265E-2</v>
      </c>
      <c r="H92" s="14">
        <f t="shared" si="13"/>
        <v>67814.681748902396</v>
      </c>
      <c r="I92" s="14">
        <f t="shared" si="11"/>
        <v>3538.157308638386</v>
      </c>
      <c r="J92" s="14">
        <f t="shared" si="8"/>
        <v>66045.603094583203</v>
      </c>
      <c r="K92" s="14">
        <f t="shared" si="9"/>
        <v>552614.62207136583</v>
      </c>
      <c r="L92" s="21">
        <f t="shared" si="12"/>
        <v>8.1488935407458438</v>
      </c>
    </row>
    <row r="93" spans="1:12" x14ac:dyDescent="0.2">
      <c r="A93" s="17">
        <v>84</v>
      </c>
      <c r="B93" s="46">
        <v>5</v>
      </c>
      <c r="C93" s="9">
        <v>121</v>
      </c>
      <c r="D93" s="47">
        <v>110</v>
      </c>
      <c r="E93" s="18">
        <v>0.5</v>
      </c>
      <c r="F93" s="19">
        <f t="shared" si="10"/>
        <v>4.3290043290043288E-2</v>
      </c>
      <c r="G93" s="19">
        <f t="shared" si="7"/>
        <v>4.2372881355932202E-2</v>
      </c>
      <c r="H93" s="14">
        <f t="shared" si="13"/>
        <v>64276.524440264009</v>
      </c>
      <c r="I93" s="14">
        <f t="shared" si="11"/>
        <v>2723.5815440789834</v>
      </c>
      <c r="J93" s="14">
        <f t="shared" si="8"/>
        <v>62914.733668224522</v>
      </c>
      <c r="K93" s="14">
        <f t="shared" si="9"/>
        <v>486569.01897678262</v>
      </c>
      <c r="L93" s="21">
        <f t="shared" si="12"/>
        <v>7.5699335521630466</v>
      </c>
    </row>
    <row r="94" spans="1:12" x14ac:dyDescent="0.2">
      <c r="A94" s="17">
        <v>85</v>
      </c>
      <c r="B94" s="46">
        <v>8</v>
      </c>
      <c r="C94" s="9">
        <v>117</v>
      </c>
      <c r="D94" s="47">
        <v>118</v>
      </c>
      <c r="E94" s="18">
        <v>0.5</v>
      </c>
      <c r="F94" s="19">
        <f t="shared" si="10"/>
        <v>6.8085106382978725E-2</v>
      </c>
      <c r="G94" s="19">
        <f t="shared" si="7"/>
        <v>6.5843621399176946E-2</v>
      </c>
      <c r="H94" s="14">
        <f t="shared" si="13"/>
        <v>61552.942896185028</v>
      </c>
      <c r="I94" s="14">
        <f t="shared" si="11"/>
        <v>4052.8686680615651</v>
      </c>
      <c r="J94" s="14">
        <f t="shared" si="8"/>
        <v>59526.508562154246</v>
      </c>
      <c r="K94" s="14">
        <f t="shared" si="9"/>
        <v>423654.28530855809</v>
      </c>
      <c r="L94" s="21">
        <f t="shared" si="12"/>
        <v>6.8827624704003494</v>
      </c>
    </row>
    <row r="95" spans="1:12" x14ac:dyDescent="0.2">
      <c r="A95" s="17">
        <v>86</v>
      </c>
      <c r="B95" s="46">
        <v>11</v>
      </c>
      <c r="C95" s="9">
        <v>115</v>
      </c>
      <c r="D95" s="47">
        <v>113</v>
      </c>
      <c r="E95" s="18">
        <v>0.5</v>
      </c>
      <c r="F95" s="19">
        <f t="shared" si="10"/>
        <v>9.6491228070175433E-2</v>
      </c>
      <c r="G95" s="19">
        <f t="shared" si="7"/>
        <v>9.2050209205020911E-2</v>
      </c>
      <c r="H95" s="14">
        <f t="shared" si="13"/>
        <v>57500.074228123463</v>
      </c>
      <c r="I95" s="14">
        <f t="shared" si="11"/>
        <v>5292.8938620029958</v>
      </c>
      <c r="J95" s="14">
        <f t="shared" si="8"/>
        <v>54853.627297121966</v>
      </c>
      <c r="K95" s="14">
        <f t="shared" si="9"/>
        <v>364127.77674640383</v>
      </c>
      <c r="L95" s="21">
        <f t="shared" si="12"/>
        <v>6.3326488119263651</v>
      </c>
    </row>
    <row r="96" spans="1:12" x14ac:dyDescent="0.2">
      <c r="A96" s="17">
        <v>87</v>
      </c>
      <c r="B96" s="46">
        <v>11</v>
      </c>
      <c r="C96" s="9">
        <v>91</v>
      </c>
      <c r="D96" s="47">
        <v>98</v>
      </c>
      <c r="E96" s="18">
        <v>0.5</v>
      </c>
      <c r="F96" s="19">
        <f t="shared" si="10"/>
        <v>0.1164021164021164</v>
      </c>
      <c r="G96" s="19">
        <f t="shared" si="7"/>
        <v>0.11</v>
      </c>
      <c r="H96" s="14">
        <f t="shared" si="13"/>
        <v>52207.180366120469</v>
      </c>
      <c r="I96" s="14">
        <f t="shared" si="11"/>
        <v>5742.7898402732517</v>
      </c>
      <c r="J96" s="14">
        <f t="shared" si="8"/>
        <v>49335.785445983842</v>
      </c>
      <c r="K96" s="14">
        <f t="shared" si="9"/>
        <v>309274.14944928186</v>
      </c>
      <c r="L96" s="21">
        <f t="shared" si="12"/>
        <v>5.9239772629050744</v>
      </c>
    </row>
    <row r="97" spans="1:12" x14ac:dyDescent="0.2">
      <c r="A97" s="17">
        <v>88</v>
      </c>
      <c r="B97" s="46">
        <v>11</v>
      </c>
      <c r="C97" s="9">
        <v>79</v>
      </c>
      <c r="D97" s="47">
        <v>86</v>
      </c>
      <c r="E97" s="18">
        <v>0.5</v>
      </c>
      <c r="F97" s="19">
        <f t="shared" si="10"/>
        <v>0.13333333333333333</v>
      </c>
      <c r="G97" s="19">
        <f t="shared" si="7"/>
        <v>0.125</v>
      </c>
      <c r="H97" s="14">
        <f t="shared" si="13"/>
        <v>46464.390525847215</v>
      </c>
      <c r="I97" s="14">
        <f t="shared" si="11"/>
        <v>5808.0488157309019</v>
      </c>
      <c r="J97" s="14">
        <f t="shared" si="8"/>
        <v>43560.366117981765</v>
      </c>
      <c r="K97" s="14">
        <f t="shared" si="9"/>
        <v>259938.36400329799</v>
      </c>
      <c r="L97" s="21">
        <f t="shared" si="12"/>
        <v>5.5943564751742398</v>
      </c>
    </row>
    <row r="98" spans="1:12" x14ac:dyDescent="0.2">
      <c r="A98" s="17">
        <v>89</v>
      </c>
      <c r="B98" s="46">
        <v>6</v>
      </c>
      <c r="C98" s="9">
        <v>83</v>
      </c>
      <c r="D98" s="47">
        <v>72</v>
      </c>
      <c r="E98" s="18">
        <v>0.5</v>
      </c>
      <c r="F98" s="19">
        <f t="shared" si="10"/>
        <v>7.7419354838709681E-2</v>
      </c>
      <c r="G98" s="19">
        <f t="shared" si="7"/>
        <v>7.4534161490683232E-2</v>
      </c>
      <c r="H98" s="14">
        <f t="shared" si="13"/>
        <v>40656.341710116314</v>
      </c>
      <c r="I98" s="14">
        <f t="shared" si="11"/>
        <v>3030.28633864221</v>
      </c>
      <c r="J98" s="14">
        <f t="shared" si="8"/>
        <v>39141.198540795209</v>
      </c>
      <c r="K98" s="14">
        <f>K99+J98</f>
        <v>216377.99788531623</v>
      </c>
      <c r="L98" s="21">
        <f t="shared" si="12"/>
        <v>5.3221216859134177</v>
      </c>
    </row>
    <row r="99" spans="1:12" x14ac:dyDescent="0.2">
      <c r="A99" s="17">
        <v>90</v>
      </c>
      <c r="B99" s="46">
        <v>16</v>
      </c>
      <c r="C99" s="9">
        <v>75</v>
      </c>
      <c r="D99" s="47">
        <v>76</v>
      </c>
      <c r="E99" s="18">
        <v>0.5</v>
      </c>
      <c r="F99" s="23">
        <f t="shared" si="10"/>
        <v>0.2119205298013245</v>
      </c>
      <c r="G99" s="23">
        <f t="shared" si="7"/>
        <v>0.19161676646706585</v>
      </c>
      <c r="H99" s="24">
        <f t="shared" si="13"/>
        <v>37626.055371474104</v>
      </c>
      <c r="I99" s="24">
        <f t="shared" si="11"/>
        <v>7209.7830651926424</v>
      </c>
      <c r="J99" s="24">
        <f t="shared" si="8"/>
        <v>34021.163838877786</v>
      </c>
      <c r="K99" s="24">
        <f t="shared" ref="K99:K108" si="14">K100+J99</f>
        <v>177236.79934452102</v>
      </c>
      <c r="L99" s="25">
        <f t="shared" si="12"/>
        <v>4.7104804794098003</v>
      </c>
    </row>
    <row r="100" spans="1:12" x14ac:dyDescent="0.2">
      <c r="A100" s="17">
        <v>91</v>
      </c>
      <c r="B100" s="46">
        <v>10</v>
      </c>
      <c r="C100" s="9">
        <v>62</v>
      </c>
      <c r="D100" s="47">
        <v>65</v>
      </c>
      <c r="E100" s="18">
        <v>0.5</v>
      </c>
      <c r="F100" s="23">
        <f t="shared" si="10"/>
        <v>0.15748031496062992</v>
      </c>
      <c r="G100" s="23">
        <f t="shared" si="7"/>
        <v>0.145985401459854</v>
      </c>
      <c r="H100" s="24">
        <f t="shared" si="13"/>
        <v>30416.272306281462</v>
      </c>
      <c r="I100" s="24">
        <f t="shared" si="11"/>
        <v>4440.3317235447385</v>
      </c>
      <c r="J100" s="24">
        <f t="shared" si="8"/>
        <v>28196.106444509092</v>
      </c>
      <c r="K100" s="24">
        <f t="shared" si="14"/>
        <v>143215.63550564324</v>
      </c>
      <c r="L100" s="25">
        <f t="shared" si="12"/>
        <v>4.7085202967513817</v>
      </c>
    </row>
    <row r="101" spans="1:12" x14ac:dyDescent="0.2">
      <c r="A101" s="17">
        <v>92</v>
      </c>
      <c r="B101" s="46">
        <v>11</v>
      </c>
      <c r="C101" s="9">
        <v>56</v>
      </c>
      <c r="D101" s="47">
        <v>53</v>
      </c>
      <c r="E101" s="18">
        <v>0.5</v>
      </c>
      <c r="F101" s="23">
        <f t="shared" si="10"/>
        <v>0.20183486238532111</v>
      </c>
      <c r="G101" s="23">
        <f t="shared" si="7"/>
        <v>0.18333333333333332</v>
      </c>
      <c r="H101" s="24">
        <f t="shared" si="13"/>
        <v>25975.940582736723</v>
      </c>
      <c r="I101" s="24">
        <f t="shared" si="11"/>
        <v>4762.2557735017317</v>
      </c>
      <c r="J101" s="24">
        <f t="shared" si="8"/>
        <v>23594.812695985856</v>
      </c>
      <c r="K101" s="24">
        <f t="shared" si="14"/>
        <v>115019.52906113415</v>
      </c>
      <c r="L101" s="25">
        <f t="shared" si="12"/>
        <v>4.4279254756832422</v>
      </c>
    </row>
    <row r="102" spans="1:12" x14ac:dyDescent="0.2">
      <c r="A102" s="17">
        <v>93</v>
      </c>
      <c r="B102" s="46">
        <v>5</v>
      </c>
      <c r="C102" s="9">
        <v>41</v>
      </c>
      <c r="D102" s="47">
        <v>45</v>
      </c>
      <c r="E102" s="18">
        <v>0.5</v>
      </c>
      <c r="F102" s="23">
        <f t="shared" si="10"/>
        <v>0.11627906976744186</v>
      </c>
      <c r="G102" s="23">
        <f t="shared" si="7"/>
        <v>0.10989010989010987</v>
      </c>
      <c r="H102" s="24">
        <f t="shared" si="13"/>
        <v>21213.68480923499</v>
      </c>
      <c r="I102" s="24">
        <f t="shared" si="11"/>
        <v>2331.1741548609875</v>
      </c>
      <c r="J102" s="24">
        <f t="shared" si="8"/>
        <v>20048.097731804497</v>
      </c>
      <c r="K102" s="24">
        <f t="shared" si="14"/>
        <v>91424.716365148284</v>
      </c>
      <c r="L102" s="25">
        <f t="shared" si="12"/>
        <v>4.309704664101929</v>
      </c>
    </row>
    <row r="103" spans="1:12" x14ac:dyDescent="0.2">
      <c r="A103" s="17">
        <v>94</v>
      </c>
      <c r="B103" s="46">
        <v>9</v>
      </c>
      <c r="C103" s="9">
        <v>45</v>
      </c>
      <c r="D103" s="47">
        <v>33</v>
      </c>
      <c r="E103" s="18">
        <v>0.5</v>
      </c>
      <c r="F103" s="23">
        <f t="shared" si="10"/>
        <v>0.23076923076923078</v>
      </c>
      <c r="G103" s="23">
        <f t="shared" si="7"/>
        <v>0.20689655172413793</v>
      </c>
      <c r="H103" s="24">
        <f t="shared" si="13"/>
        <v>18882.510654374004</v>
      </c>
      <c r="I103" s="24">
        <f t="shared" si="11"/>
        <v>3906.7263422842766</v>
      </c>
      <c r="J103" s="24">
        <f t="shared" si="8"/>
        <v>16929.147483231864</v>
      </c>
      <c r="K103" s="24">
        <f t="shared" si="14"/>
        <v>71376.61863334378</v>
      </c>
      <c r="L103" s="25">
        <f t="shared" si="12"/>
        <v>3.780038573250315</v>
      </c>
    </row>
    <row r="104" spans="1:12" x14ac:dyDescent="0.2">
      <c r="A104" s="17">
        <v>95</v>
      </c>
      <c r="B104" s="46">
        <v>5</v>
      </c>
      <c r="C104" s="9">
        <v>22</v>
      </c>
      <c r="D104" s="47">
        <v>39</v>
      </c>
      <c r="E104" s="18">
        <v>0.5</v>
      </c>
      <c r="F104" s="23">
        <f t="shared" si="10"/>
        <v>0.16393442622950818</v>
      </c>
      <c r="G104" s="23">
        <f t="shared" si="7"/>
        <v>0.15151515151515149</v>
      </c>
      <c r="H104" s="24">
        <f t="shared" si="13"/>
        <v>14975.784312089727</v>
      </c>
      <c r="I104" s="24">
        <f t="shared" si="11"/>
        <v>2269.0582291045039</v>
      </c>
      <c r="J104" s="24">
        <f t="shared" si="8"/>
        <v>13841.255197537475</v>
      </c>
      <c r="K104" s="24">
        <f t="shared" si="14"/>
        <v>54447.471150111909</v>
      </c>
      <c r="L104" s="25">
        <f t="shared" si="12"/>
        <v>3.6357008097503969</v>
      </c>
    </row>
    <row r="105" spans="1:12" x14ac:dyDescent="0.2">
      <c r="A105" s="17">
        <v>96</v>
      </c>
      <c r="B105" s="46">
        <v>8</v>
      </c>
      <c r="C105" s="9">
        <v>23</v>
      </c>
      <c r="D105" s="47">
        <v>19</v>
      </c>
      <c r="E105" s="18">
        <v>0.5</v>
      </c>
      <c r="F105" s="23">
        <f t="shared" si="10"/>
        <v>0.38095238095238093</v>
      </c>
      <c r="G105" s="23">
        <f t="shared" si="7"/>
        <v>0.32</v>
      </c>
      <c r="H105" s="24">
        <f t="shared" si="13"/>
        <v>12706.726082985224</v>
      </c>
      <c r="I105" s="24">
        <f t="shared" si="11"/>
        <v>4066.1523465552718</v>
      </c>
      <c r="J105" s="24">
        <f t="shared" si="8"/>
        <v>10673.649909707588</v>
      </c>
      <c r="K105" s="24">
        <f t="shared" si="14"/>
        <v>40606.215952574436</v>
      </c>
      <c r="L105" s="25">
        <f t="shared" si="12"/>
        <v>3.1956473829201104</v>
      </c>
    </row>
    <row r="106" spans="1:12" x14ac:dyDescent="0.2">
      <c r="A106" s="17">
        <v>97</v>
      </c>
      <c r="B106" s="46">
        <v>7</v>
      </c>
      <c r="C106" s="9">
        <v>9</v>
      </c>
      <c r="D106" s="47">
        <v>17</v>
      </c>
      <c r="E106" s="18">
        <v>0.5</v>
      </c>
      <c r="F106" s="23">
        <f t="shared" si="10"/>
        <v>0.53846153846153844</v>
      </c>
      <c r="G106" s="23">
        <f t="shared" si="7"/>
        <v>0.42424242424242425</v>
      </c>
      <c r="H106" s="24">
        <f t="shared" si="13"/>
        <v>8640.573736429953</v>
      </c>
      <c r="I106" s="24">
        <f t="shared" si="11"/>
        <v>3665.6979487884651</v>
      </c>
      <c r="J106" s="24">
        <f t="shared" si="8"/>
        <v>6807.7247620357202</v>
      </c>
      <c r="K106" s="24">
        <f t="shared" si="14"/>
        <v>29932.566042866845</v>
      </c>
      <c r="L106" s="25">
        <f t="shared" si="12"/>
        <v>3.4641873278236912</v>
      </c>
    </row>
    <row r="107" spans="1:12" x14ac:dyDescent="0.2">
      <c r="A107" s="17">
        <v>98</v>
      </c>
      <c r="B107" s="46">
        <v>1</v>
      </c>
      <c r="C107" s="9">
        <v>12</v>
      </c>
      <c r="D107" s="47">
        <v>6</v>
      </c>
      <c r="E107" s="18">
        <v>0.5</v>
      </c>
      <c r="F107" s="23">
        <f t="shared" si="10"/>
        <v>0.1111111111111111</v>
      </c>
      <c r="G107" s="23">
        <f t="shared" si="7"/>
        <v>0.10526315789473684</v>
      </c>
      <c r="H107" s="24">
        <f t="shared" si="13"/>
        <v>4974.8757876414875</v>
      </c>
      <c r="I107" s="24">
        <f t="shared" si="11"/>
        <v>523.6711355412092</v>
      </c>
      <c r="J107" s="24">
        <f t="shared" si="8"/>
        <v>4713.0402198708834</v>
      </c>
      <c r="K107" s="24">
        <f t="shared" si="14"/>
        <v>23124.841280831126</v>
      </c>
      <c r="L107" s="25">
        <f t="shared" si="12"/>
        <v>4.6483253588516753</v>
      </c>
    </row>
    <row r="108" spans="1:12" x14ac:dyDescent="0.2">
      <c r="A108" s="17">
        <v>99</v>
      </c>
      <c r="B108" s="46">
        <v>6</v>
      </c>
      <c r="C108" s="9">
        <v>8</v>
      </c>
      <c r="D108" s="47">
        <v>8</v>
      </c>
      <c r="E108" s="18">
        <v>0.5</v>
      </c>
      <c r="F108" s="23">
        <f t="shared" si="10"/>
        <v>0.75</v>
      </c>
      <c r="G108" s="23">
        <f t="shared" si="7"/>
        <v>0.54545454545454541</v>
      </c>
      <c r="H108" s="24">
        <f t="shared" si="13"/>
        <v>4451.2046521002785</v>
      </c>
      <c r="I108" s="24">
        <f t="shared" si="11"/>
        <v>2427.9298102365156</v>
      </c>
      <c r="J108" s="24">
        <f t="shared" si="8"/>
        <v>3237.2397469820207</v>
      </c>
      <c r="K108" s="24">
        <f t="shared" si="14"/>
        <v>18411.801060960242</v>
      </c>
      <c r="L108" s="25">
        <f t="shared" si="12"/>
        <v>4.1363636363636367</v>
      </c>
    </row>
    <row r="109" spans="1:12" x14ac:dyDescent="0.2">
      <c r="A109" s="17" t="s">
        <v>22</v>
      </c>
      <c r="B109" s="46">
        <v>2</v>
      </c>
      <c r="C109" s="9">
        <v>13</v>
      </c>
      <c r="D109" s="47">
        <v>17</v>
      </c>
      <c r="E109" s="18"/>
      <c r="F109" s="23">
        <f>B109/((C109+D109)/2)</f>
        <v>0.13333333333333333</v>
      </c>
      <c r="G109" s="23">
        <v>1</v>
      </c>
      <c r="H109" s="24">
        <f>H108-I108</f>
        <v>2023.274841863763</v>
      </c>
      <c r="I109" s="24">
        <f>H109*G109</f>
        <v>2023.274841863763</v>
      </c>
      <c r="J109" s="24">
        <f>H109/F109</f>
        <v>15174.561313978222</v>
      </c>
      <c r="K109" s="24">
        <f>J109</f>
        <v>15174.561313978222</v>
      </c>
      <c r="L109" s="25">
        <f>K109/H109</f>
        <v>7.5</v>
      </c>
    </row>
    <row r="110" spans="1:12" x14ac:dyDescent="0.2">
      <c r="A110" s="26"/>
      <c r="B110" s="26"/>
      <c r="C110" s="26"/>
      <c r="D110" s="26"/>
      <c r="E110" s="27"/>
      <c r="F110" s="27"/>
      <c r="G110" s="27"/>
      <c r="H110" s="26"/>
      <c r="I110" s="26"/>
      <c r="J110" s="26"/>
      <c r="K110" s="26"/>
      <c r="L110" s="27"/>
    </row>
    <row r="111" spans="1:12" x14ac:dyDescent="0.2">
      <c r="A111" s="14"/>
      <c r="B111" s="14"/>
      <c r="C111" s="14"/>
      <c r="D111" s="14"/>
      <c r="E111" s="15"/>
      <c r="F111" s="15"/>
      <c r="G111" s="15"/>
      <c r="H111" s="14"/>
      <c r="I111" s="14"/>
      <c r="J111" s="14"/>
      <c r="K111" s="14"/>
      <c r="L111" s="15"/>
    </row>
    <row r="112" spans="1:12" s="31" customFormat="1" x14ac:dyDescent="0.2">
      <c r="A112" s="57" t="s">
        <v>23</v>
      </c>
      <c r="B112" s="10"/>
      <c r="C112" s="10"/>
      <c r="D112" s="10"/>
      <c r="H112" s="32"/>
      <c r="I112" s="32"/>
      <c r="J112" s="32"/>
      <c r="K112" s="32"/>
      <c r="L112" s="30"/>
    </row>
    <row r="113" spans="1:12" s="31" customFormat="1" x14ac:dyDescent="0.2">
      <c r="A113" s="57" t="s">
        <v>9</v>
      </c>
      <c r="B113" s="49"/>
      <c r="C113" s="49"/>
      <c r="D113" s="49"/>
      <c r="E113" s="34"/>
      <c r="F113" s="34"/>
      <c r="G113" s="34"/>
      <c r="H113" s="33"/>
      <c r="I113" s="33"/>
      <c r="J113" s="33"/>
      <c r="K113" s="33"/>
      <c r="L113" s="30"/>
    </row>
    <row r="114" spans="1:12" s="31" customFormat="1" x14ac:dyDescent="0.2">
      <c r="A114" s="57" t="s">
        <v>10</v>
      </c>
      <c r="B114" s="49"/>
      <c r="C114" s="49"/>
      <c r="D114" s="49"/>
      <c r="E114" s="34"/>
      <c r="F114" s="34"/>
      <c r="G114" s="34"/>
      <c r="H114" s="33"/>
      <c r="I114" s="33"/>
      <c r="J114" s="33"/>
      <c r="K114" s="33"/>
      <c r="L114" s="30"/>
    </row>
    <row r="115" spans="1:12" s="31" customFormat="1" x14ac:dyDescent="0.2">
      <c r="A115" s="57" t="s">
        <v>11</v>
      </c>
      <c r="B115" s="49"/>
      <c r="C115" s="49"/>
      <c r="D115" s="49"/>
      <c r="E115" s="34"/>
      <c r="F115" s="34"/>
      <c r="G115" s="34"/>
      <c r="H115" s="33"/>
      <c r="I115" s="33"/>
      <c r="J115" s="33"/>
      <c r="K115" s="33"/>
      <c r="L115" s="30"/>
    </row>
    <row r="116" spans="1:12" s="31" customFormat="1" x14ac:dyDescent="0.2">
      <c r="A116" s="57" t="s">
        <v>12</v>
      </c>
      <c r="B116" s="49"/>
      <c r="C116" s="49"/>
      <c r="D116" s="49"/>
      <c r="E116" s="34"/>
      <c r="F116" s="34"/>
      <c r="G116" s="34"/>
      <c r="H116" s="33"/>
      <c r="I116" s="33"/>
      <c r="J116" s="33"/>
      <c r="K116" s="33"/>
      <c r="L116" s="30"/>
    </row>
    <row r="117" spans="1:12" s="31" customFormat="1" x14ac:dyDescent="0.2">
      <c r="A117" s="57" t="s">
        <v>13</v>
      </c>
      <c r="B117" s="49"/>
      <c r="C117" s="49"/>
      <c r="D117" s="49"/>
      <c r="E117" s="34"/>
      <c r="F117" s="34"/>
      <c r="G117" s="34"/>
      <c r="H117" s="33"/>
      <c r="I117" s="33"/>
      <c r="J117" s="33"/>
      <c r="K117" s="33"/>
      <c r="L117" s="30"/>
    </row>
    <row r="118" spans="1:12" s="31" customFormat="1" x14ac:dyDescent="0.2">
      <c r="A118" s="57" t="s">
        <v>14</v>
      </c>
      <c r="B118" s="49"/>
      <c r="C118" s="49"/>
      <c r="D118" s="49"/>
      <c r="E118" s="34"/>
      <c r="F118" s="34"/>
      <c r="G118" s="34"/>
      <c r="H118" s="33"/>
      <c r="I118" s="33"/>
      <c r="J118" s="33"/>
      <c r="K118" s="33"/>
      <c r="L118" s="30"/>
    </row>
    <row r="119" spans="1:12" s="31" customFormat="1" x14ac:dyDescent="0.2">
      <c r="A119" s="57" t="s">
        <v>15</v>
      </c>
      <c r="B119" s="49"/>
      <c r="C119" s="49"/>
      <c r="D119" s="49"/>
      <c r="E119" s="34"/>
      <c r="F119" s="34"/>
      <c r="G119" s="34"/>
      <c r="H119" s="33"/>
      <c r="I119" s="33"/>
      <c r="J119" s="33"/>
      <c r="K119" s="33"/>
      <c r="L119" s="30"/>
    </row>
    <row r="120" spans="1:12" s="31" customFormat="1" x14ac:dyDescent="0.2">
      <c r="A120" s="57" t="s">
        <v>16</v>
      </c>
      <c r="B120" s="49"/>
      <c r="C120" s="49"/>
      <c r="D120" s="49"/>
      <c r="E120" s="34"/>
      <c r="F120" s="34"/>
      <c r="G120" s="34"/>
      <c r="H120" s="33"/>
      <c r="I120" s="33"/>
      <c r="J120" s="33"/>
      <c r="K120" s="33"/>
      <c r="L120" s="30"/>
    </row>
    <row r="121" spans="1:12" s="31" customFormat="1" x14ac:dyDescent="0.2">
      <c r="A121" s="57" t="s">
        <v>17</v>
      </c>
      <c r="B121" s="49"/>
      <c r="C121" s="49"/>
      <c r="D121" s="49"/>
      <c r="E121" s="34"/>
      <c r="F121" s="34"/>
      <c r="G121" s="34"/>
      <c r="H121" s="33"/>
      <c r="I121" s="33"/>
      <c r="J121" s="33"/>
      <c r="K121" s="33"/>
      <c r="L121" s="30"/>
    </row>
    <row r="122" spans="1:12" s="31" customFormat="1" x14ac:dyDescent="0.2">
      <c r="A122" s="57" t="s">
        <v>18</v>
      </c>
      <c r="B122" s="49"/>
      <c r="C122" s="49"/>
      <c r="D122" s="49"/>
      <c r="E122" s="34"/>
      <c r="F122" s="34"/>
      <c r="G122" s="34"/>
      <c r="H122" s="33"/>
      <c r="I122" s="33"/>
      <c r="J122" s="33"/>
      <c r="K122" s="33"/>
      <c r="L122" s="30"/>
    </row>
    <row r="123" spans="1:12" s="31" customFormat="1" x14ac:dyDescent="0.2">
      <c r="A123" s="57" t="s">
        <v>19</v>
      </c>
      <c r="B123" s="49"/>
      <c r="C123" s="49"/>
      <c r="D123" s="49"/>
      <c r="E123" s="34"/>
      <c r="F123" s="34"/>
      <c r="G123" s="34"/>
      <c r="H123" s="33"/>
      <c r="I123" s="33"/>
      <c r="J123" s="33"/>
      <c r="K123" s="33"/>
      <c r="L123" s="30"/>
    </row>
    <row r="124" spans="1:12" s="31" customFormat="1" x14ac:dyDescent="0.2">
      <c r="A124" s="29"/>
      <c r="B124" s="14"/>
      <c r="C124" s="14"/>
      <c r="D124" s="14"/>
      <c r="E124" s="30"/>
      <c r="F124" s="30"/>
      <c r="G124" s="30"/>
      <c r="H124" s="29"/>
      <c r="I124" s="29"/>
      <c r="J124" s="29"/>
      <c r="K124" s="29"/>
      <c r="L124" s="30"/>
    </row>
    <row r="125" spans="1:12" s="31" customFormat="1" x14ac:dyDescent="0.2">
      <c r="A125" s="56" t="e">
        <f>#REF!</f>
        <v>#REF!</v>
      </c>
      <c r="B125" s="10"/>
      <c r="C125" s="10"/>
      <c r="D125" s="10"/>
      <c r="H125" s="32"/>
      <c r="I125" s="32"/>
      <c r="J125" s="32"/>
      <c r="K125" s="32"/>
      <c r="L125" s="30"/>
    </row>
    <row r="126" spans="1:12" s="31" customFormat="1" x14ac:dyDescent="0.2">
      <c r="A126" s="32"/>
      <c r="B126" s="10"/>
      <c r="C126" s="10"/>
      <c r="D126" s="10"/>
      <c r="H126" s="32"/>
      <c r="I126" s="32"/>
      <c r="J126" s="32"/>
      <c r="K126" s="32"/>
      <c r="L126" s="30"/>
    </row>
    <row r="127" spans="1:12" s="31" customFormat="1" x14ac:dyDescent="0.2">
      <c r="A127" s="32"/>
      <c r="B127" s="10"/>
      <c r="C127" s="10"/>
      <c r="D127" s="10"/>
      <c r="H127" s="32"/>
      <c r="I127" s="32"/>
      <c r="J127" s="32"/>
      <c r="K127" s="32"/>
      <c r="L127" s="30"/>
    </row>
    <row r="128" spans="1:12" s="31" customFormat="1" x14ac:dyDescent="0.2">
      <c r="A128" s="32"/>
      <c r="B128" s="10"/>
      <c r="C128" s="10"/>
      <c r="D128" s="10"/>
      <c r="H128" s="32"/>
      <c r="I128" s="32"/>
      <c r="J128" s="32"/>
      <c r="K128" s="32"/>
      <c r="L128" s="30"/>
    </row>
    <row r="129" spans="1:12" s="31" customFormat="1" x14ac:dyDescent="0.2">
      <c r="A129" s="32"/>
      <c r="B129" s="10"/>
      <c r="C129" s="10"/>
      <c r="D129" s="10"/>
      <c r="H129" s="32"/>
      <c r="I129" s="32"/>
      <c r="J129" s="32"/>
      <c r="K129" s="32"/>
      <c r="L129" s="30"/>
    </row>
    <row r="130" spans="1:12" s="31" customFormat="1" x14ac:dyDescent="0.2">
      <c r="A130" s="32"/>
      <c r="B130" s="10"/>
      <c r="C130" s="10"/>
      <c r="D130" s="10"/>
      <c r="H130" s="32"/>
      <c r="I130" s="32"/>
      <c r="J130" s="32"/>
      <c r="K130" s="32"/>
      <c r="L130" s="30"/>
    </row>
    <row r="131" spans="1:12" s="31" customFormat="1" x14ac:dyDescent="0.2">
      <c r="A131" s="32"/>
      <c r="B131" s="10"/>
      <c r="C131" s="10"/>
      <c r="D131" s="10"/>
      <c r="H131" s="32"/>
      <c r="I131" s="32"/>
      <c r="J131" s="32"/>
      <c r="K131" s="32"/>
      <c r="L131" s="30"/>
    </row>
    <row r="132" spans="1:12" s="31" customFormat="1" x14ac:dyDescent="0.2">
      <c r="A132" s="32"/>
      <c r="B132" s="10"/>
      <c r="C132" s="10"/>
      <c r="D132" s="10"/>
      <c r="H132" s="32"/>
      <c r="I132" s="32"/>
      <c r="J132" s="32"/>
      <c r="K132" s="32"/>
      <c r="L132" s="30"/>
    </row>
    <row r="133" spans="1:12" s="31" customFormat="1" x14ac:dyDescent="0.2">
      <c r="A133" s="32"/>
      <c r="B133" s="10"/>
      <c r="C133" s="10"/>
      <c r="D133" s="10"/>
      <c r="H133" s="32"/>
      <c r="I133" s="32"/>
      <c r="J133" s="32"/>
      <c r="K133" s="32"/>
      <c r="L133" s="30"/>
    </row>
    <row r="134" spans="1:12" s="31" customFormat="1" x14ac:dyDescent="0.2">
      <c r="A134" s="32"/>
      <c r="B134" s="10"/>
      <c r="C134" s="10"/>
      <c r="D134" s="10"/>
      <c r="H134" s="32"/>
      <c r="I134" s="32"/>
      <c r="J134" s="32"/>
      <c r="K134" s="32"/>
      <c r="L134" s="30"/>
    </row>
    <row r="135" spans="1:12" s="31" customFormat="1" x14ac:dyDescent="0.2">
      <c r="A135" s="32"/>
      <c r="B135" s="10"/>
      <c r="C135" s="10"/>
      <c r="D135" s="10"/>
      <c r="H135" s="32"/>
      <c r="I135" s="32"/>
      <c r="J135" s="32"/>
      <c r="K135" s="32"/>
      <c r="L135" s="30"/>
    </row>
    <row r="136" spans="1:12" s="31" customFormat="1" x14ac:dyDescent="0.2">
      <c r="A136" s="32"/>
      <c r="B136" s="10"/>
      <c r="C136" s="10"/>
      <c r="D136" s="10"/>
      <c r="H136" s="32"/>
      <c r="I136" s="32"/>
      <c r="J136" s="32"/>
      <c r="K136" s="32"/>
      <c r="L136" s="30"/>
    </row>
    <row r="137" spans="1:12" s="31" customFormat="1" x14ac:dyDescent="0.2">
      <c r="A137" s="32"/>
      <c r="B137" s="10"/>
      <c r="C137" s="10"/>
      <c r="D137" s="10"/>
      <c r="H137" s="32"/>
      <c r="I137" s="32"/>
      <c r="J137" s="32"/>
      <c r="K137" s="32"/>
      <c r="L137" s="30"/>
    </row>
    <row r="138" spans="1:12" s="31" customFormat="1" x14ac:dyDescent="0.2">
      <c r="A138" s="32"/>
      <c r="B138" s="10"/>
      <c r="C138" s="10"/>
      <c r="D138" s="10"/>
      <c r="H138" s="32"/>
      <c r="I138" s="32"/>
      <c r="J138" s="32"/>
      <c r="K138" s="32"/>
      <c r="L138" s="30"/>
    </row>
    <row r="139" spans="1:12" s="31" customFormat="1" x14ac:dyDescent="0.2">
      <c r="A139" s="32"/>
      <c r="B139" s="10"/>
      <c r="C139" s="10"/>
      <c r="D139" s="10"/>
      <c r="H139" s="32"/>
      <c r="I139" s="32"/>
      <c r="J139" s="32"/>
      <c r="K139" s="32"/>
      <c r="L139" s="30"/>
    </row>
    <row r="140" spans="1:12" s="31" customFormat="1" x14ac:dyDescent="0.2">
      <c r="A140" s="32"/>
      <c r="B140" s="10"/>
      <c r="C140" s="10"/>
      <c r="D140" s="10"/>
      <c r="H140" s="32"/>
      <c r="I140" s="32"/>
      <c r="J140" s="32"/>
      <c r="K140" s="32"/>
      <c r="L140" s="30"/>
    </row>
    <row r="141" spans="1:12" s="31" customFormat="1" x14ac:dyDescent="0.2">
      <c r="A141" s="32"/>
      <c r="B141" s="10"/>
      <c r="C141" s="10"/>
      <c r="D141" s="10"/>
      <c r="H141" s="32"/>
      <c r="I141" s="32"/>
      <c r="J141" s="32"/>
      <c r="K141" s="32"/>
      <c r="L141" s="30"/>
    </row>
    <row r="142" spans="1:12" s="31" customFormat="1" x14ac:dyDescent="0.2">
      <c r="A142" s="32"/>
      <c r="B142" s="10"/>
      <c r="C142" s="10"/>
      <c r="D142" s="10"/>
      <c r="H142" s="32"/>
      <c r="I142" s="32"/>
      <c r="J142" s="32"/>
      <c r="K142" s="32"/>
      <c r="L142" s="30"/>
    </row>
    <row r="143" spans="1:12" s="31" customFormat="1" x14ac:dyDescent="0.2">
      <c r="A143" s="32"/>
      <c r="B143" s="10"/>
      <c r="C143" s="10"/>
      <c r="D143" s="10"/>
      <c r="H143" s="32"/>
      <c r="I143" s="32"/>
      <c r="J143" s="32"/>
      <c r="K143" s="32"/>
      <c r="L143" s="30"/>
    </row>
    <row r="144" spans="1:12" s="31" customFormat="1" x14ac:dyDescent="0.2">
      <c r="A144" s="32"/>
      <c r="B144" s="10"/>
      <c r="C144" s="10"/>
      <c r="D144" s="10"/>
      <c r="H144" s="32"/>
      <c r="I144" s="32"/>
      <c r="J144" s="32"/>
      <c r="K144" s="32"/>
      <c r="L144" s="30"/>
    </row>
    <row r="145" spans="1:12" s="31" customFormat="1" x14ac:dyDescent="0.2">
      <c r="A145" s="32"/>
      <c r="B145" s="10"/>
      <c r="C145" s="10"/>
      <c r="D145" s="10"/>
      <c r="H145" s="32"/>
      <c r="I145" s="32"/>
      <c r="J145" s="32"/>
      <c r="K145" s="32"/>
      <c r="L145" s="30"/>
    </row>
    <row r="146" spans="1:12" s="31" customFormat="1" x14ac:dyDescent="0.2">
      <c r="A146" s="32"/>
      <c r="B146" s="10"/>
      <c r="C146" s="10"/>
      <c r="D146" s="10"/>
      <c r="H146" s="32"/>
      <c r="I146" s="32"/>
      <c r="J146" s="32"/>
      <c r="K146" s="32"/>
      <c r="L146" s="30"/>
    </row>
    <row r="147" spans="1:12" s="31" customFormat="1" x14ac:dyDescent="0.2">
      <c r="A147" s="32"/>
      <c r="B147" s="10"/>
      <c r="C147" s="10"/>
      <c r="D147" s="10"/>
      <c r="H147" s="32"/>
      <c r="I147" s="32"/>
      <c r="J147" s="32"/>
      <c r="K147" s="32"/>
      <c r="L147" s="30"/>
    </row>
    <row r="148" spans="1:12" s="31" customFormat="1" x14ac:dyDescent="0.2">
      <c r="A148" s="32"/>
      <c r="B148" s="10"/>
      <c r="C148" s="10"/>
      <c r="D148" s="10"/>
      <c r="H148" s="32"/>
      <c r="I148" s="32"/>
      <c r="J148" s="32"/>
      <c r="K148" s="32"/>
      <c r="L148" s="30"/>
    </row>
    <row r="149" spans="1:12" s="31" customFormat="1" x14ac:dyDescent="0.2">
      <c r="A149" s="32"/>
      <c r="B149" s="10"/>
      <c r="C149" s="10"/>
      <c r="D149" s="10"/>
      <c r="H149" s="32"/>
      <c r="I149" s="32"/>
      <c r="J149" s="32"/>
      <c r="K149" s="32"/>
      <c r="L149" s="30"/>
    </row>
    <row r="150" spans="1:12" s="31" customFormat="1" x14ac:dyDescent="0.2">
      <c r="A150" s="32"/>
      <c r="B150" s="10"/>
      <c r="C150" s="10"/>
      <c r="D150" s="10"/>
      <c r="H150" s="32"/>
      <c r="I150" s="32"/>
      <c r="J150" s="32"/>
      <c r="K150" s="32"/>
      <c r="L150" s="30"/>
    </row>
    <row r="151" spans="1:12" s="31" customFormat="1" x14ac:dyDescent="0.2">
      <c r="A151" s="32"/>
      <c r="B151" s="10"/>
      <c r="C151" s="10"/>
      <c r="D151" s="10"/>
      <c r="H151" s="32"/>
      <c r="I151" s="32"/>
      <c r="J151" s="32"/>
      <c r="K151" s="32"/>
      <c r="L151" s="30"/>
    </row>
    <row r="152" spans="1:12" s="31" customFormat="1" x14ac:dyDescent="0.2">
      <c r="A152" s="32"/>
      <c r="B152" s="10"/>
      <c r="C152" s="10"/>
      <c r="D152" s="10"/>
      <c r="H152" s="32"/>
      <c r="I152" s="32"/>
      <c r="J152" s="32"/>
      <c r="K152" s="32"/>
      <c r="L152" s="30"/>
    </row>
    <row r="153" spans="1:12" s="31" customFormat="1" x14ac:dyDescent="0.2">
      <c r="A153" s="32"/>
      <c r="B153" s="10"/>
      <c r="C153" s="10"/>
      <c r="D153" s="10"/>
      <c r="H153" s="32"/>
      <c r="I153" s="32"/>
      <c r="J153" s="32"/>
      <c r="K153" s="32"/>
      <c r="L153" s="30"/>
    </row>
    <row r="154" spans="1:12" s="31" customFormat="1" x14ac:dyDescent="0.2">
      <c r="A154" s="32"/>
      <c r="B154" s="10"/>
      <c r="C154" s="10"/>
      <c r="D154" s="10"/>
      <c r="H154" s="32"/>
      <c r="I154" s="32"/>
      <c r="J154" s="32"/>
      <c r="K154" s="32"/>
      <c r="L154" s="30"/>
    </row>
    <row r="155" spans="1:12" s="31" customFormat="1" x14ac:dyDescent="0.2">
      <c r="A155" s="32"/>
      <c r="B155" s="10"/>
      <c r="C155" s="10"/>
      <c r="D155" s="10"/>
      <c r="H155" s="32"/>
      <c r="I155" s="32"/>
      <c r="J155" s="32"/>
      <c r="K155" s="32"/>
      <c r="L155" s="30"/>
    </row>
    <row r="156" spans="1:12" s="31" customFormat="1" x14ac:dyDescent="0.2">
      <c r="A156" s="32"/>
      <c r="B156" s="10"/>
      <c r="C156" s="10"/>
      <c r="D156" s="10"/>
      <c r="H156" s="32"/>
      <c r="I156" s="32"/>
      <c r="J156" s="32"/>
      <c r="K156" s="32"/>
      <c r="L156" s="30"/>
    </row>
    <row r="157" spans="1:12" s="31" customFormat="1" x14ac:dyDescent="0.2">
      <c r="A157" s="32"/>
      <c r="B157" s="10"/>
      <c r="C157" s="10"/>
      <c r="D157" s="10"/>
      <c r="H157" s="32"/>
      <c r="I157" s="32"/>
      <c r="J157" s="32"/>
      <c r="K157" s="32"/>
      <c r="L157" s="30"/>
    </row>
    <row r="158" spans="1:12" x14ac:dyDescent="0.2">
      <c r="L158" s="15"/>
    </row>
    <row r="159" spans="1:12" x14ac:dyDescent="0.2">
      <c r="L159" s="15"/>
    </row>
    <row r="160" spans="1:12" x14ac:dyDescent="0.2">
      <c r="L160" s="15"/>
    </row>
    <row r="161" spans="12:12" x14ac:dyDescent="0.2">
      <c r="L161" s="15"/>
    </row>
    <row r="162" spans="12:12" x14ac:dyDescent="0.2">
      <c r="L162" s="15"/>
    </row>
    <row r="163" spans="12:12" x14ac:dyDescent="0.2">
      <c r="L163" s="15"/>
    </row>
    <row r="164" spans="12:12" x14ac:dyDescent="0.2">
      <c r="L164" s="15"/>
    </row>
    <row r="165" spans="12:12" x14ac:dyDescent="0.2">
      <c r="L165" s="15"/>
    </row>
    <row r="166" spans="12:12" x14ac:dyDescent="0.2">
      <c r="L166" s="15"/>
    </row>
    <row r="167" spans="12:12" x14ac:dyDescent="0.2">
      <c r="L167" s="15"/>
    </row>
    <row r="168" spans="12:12" x14ac:dyDescent="0.2">
      <c r="L168" s="15"/>
    </row>
    <row r="169" spans="12:12" x14ac:dyDescent="0.2">
      <c r="L169" s="15"/>
    </row>
    <row r="170" spans="12:12" x14ac:dyDescent="0.2">
      <c r="L170" s="15"/>
    </row>
    <row r="171" spans="12:12" x14ac:dyDescent="0.2">
      <c r="L171" s="15"/>
    </row>
    <row r="172" spans="12:12" x14ac:dyDescent="0.2">
      <c r="L172" s="15"/>
    </row>
    <row r="173" spans="12:12" x14ac:dyDescent="0.2">
      <c r="L173" s="15"/>
    </row>
    <row r="174" spans="12:12" x14ac:dyDescent="0.2">
      <c r="L174" s="15"/>
    </row>
    <row r="175" spans="12:12" x14ac:dyDescent="0.2">
      <c r="L175" s="15"/>
    </row>
    <row r="176" spans="12:12" x14ac:dyDescent="0.2">
      <c r="L176" s="15"/>
    </row>
    <row r="177" spans="12:12" x14ac:dyDescent="0.2">
      <c r="L177" s="15"/>
    </row>
    <row r="178" spans="12:12" x14ac:dyDescent="0.2">
      <c r="L178" s="15"/>
    </row>
    <row r="179" spans="12:12" x14ac:dyDescent="0.2">
      <c r="L179" s="15"/>
    </row>
    <row r="180" spans="12:12" x14ac:dyDescent="0.2">
      <c r="L180" s="15"/>
    </row>
    <row r="181" spans="12:12" x14ac:dyDescent="0.2">
      <c r="L181" s="15"/>
    </row>
    <row r="182" spans="12:12" x14ac:dyDescent="0.2">
      <c r="L182" s="15"/>
    </row>
    <row r="183" spans="12:12" x14ac:dyDescent="0.2">
      <c r="L183" s="15"/>
    </row>
    <row r="184" spans="12:12" x14ac:dyDescent="0.2">
      <c r="L184" s="15"/>
    </row>
    <row r="185" spans="12:12" x14ac:dyDescent="0.2">
      <c r="L185" s="15"/>
    </row>
    <row r="186" spans="12:12" x14ac:dyDescent="0.2">
      <c r="L186" s="15"/>
    </row>
    <row r="187" spans="12:12" x14ac:dyDescent="0.2">
      <c r="L187" s="15"/>
    </row>
    <row r="188" spans="12:12" x14ac:dyDescent="0.2">
      <c r="L188" s="15"/>
    </row>
    <row r="189" spans="12:12" x14ac:dyDescent="0.2">
      <c r="L189" s="15"/>
    </row>
    <row r="190" spans="12:12" x14ac:dyDescent="0.2">
      <c r="L190" s="15"/>
    </row>
    <row r="191" spans="12:12" x14ac:dyDescent="0.2">
      <c r="L191" s="15"/>
    </row>
    <row r="192" spans="12:12" x14ac:dyDescent="0.2">
      <c r="L192" s="15"/>
    </row>
    <row r="193" spans="12:12" x14ac:dyDescent="0.2">
      <c r="L193" s="15"/>
    </row>
    <row r="194" spans="12:12" x14ac:dyDescent="0.2">
      <c r="L194" s="15"/>
    </row>
    <row r="195" spans="12:12" x14ac:dyDescent="0.2">
      <c r="L195" s="15"/>
    </row>
    <row r="196" spans="12:12" x14ac:dyDescent="0.2">
      <c r="L196" s="15"/>
    </row>
    <row r="197" spans="12:12" x14ac:dyDescent="0.2">
      <c r="L197" s="15"/>
    </row>
    <row r="198" spans="12:12" x14ac:dyDescent="0.2">
      <c r="L198" s="15"/>
    </row>
    <row r="199" spans="12:12" x14ac:dyDescent="0.2">
      <c r="L199" s="15"/>
    </row>
    <row r="200" spans="12:12" x14ac:dyDescent="0.2">
      <c r="L200" s="15"/>
    </row>
    <row r="201" spans="12:12" x14ac:dyDescent="0.2">
      <c r="L201" s="15"/>
    </row>
    <row r="202" spans="12:12" x14ac:dyDescent="0.2">
      <c r="L202" s="15"/>
    </row>
    <row r="203" spans="12:12" x14ac:dyDescent="0.2">
      <c r="L203" s="15"/>
    </row>
    <row r="204" spans="12:12" x14ac:dyDescent="0.2">
      <c r="L204" s="15"/>
    </row>
    <row r="205" spans="12:12" x14ac:dyDescent="0.2">
      <c r="L205" s="15"/>
    </row>
    <row r="206" spans="12:12" x14ac:dyDescent="0.2">
      <c r="L206" s="15"/>
    </row>
    <row r="207" spans="12:12" x14ac:dyDescent="0.2">
      <c r="L207" s="15"/>
    </row>
    <row r="208" spans="12:12" x14ac:dyDescent="0.2">
      <c r="L208" s="15"/>
    </row>
    <row r="209" spans="12:12" x14ac:dyDescent="0.2">
      <c r="L209" s="15"/>
    </row>
    <row r="210" spans="12:12" x14ac:dyDescent="0.2">
      <c r="L210" s="15"/>
    </row>
    <row r="211" spans="12:12" x14ac:dyDescent="0.2">
      <c r="L211" s="15"/>
    </row>
    <row r="212" spans="12:12" x14ac:dyDescent="0.2">
      <c r="L212" s="15"/>
    </row>
    <row r="213" spans="12:12" x14ac:dyDescent="0.2">
      <c r="L213" s="15"/>
    </row>
    <row r="214" spans="12:12" x14ac:dyDescent="0.2">
      <c r="L214" s="15"/>
    </row>
    <row r="215" spans="12:12" x14ac:dyDescent="0.2">
      <c r="L215" s="15"/>
    </row>
    <row r="216" spans="12:12" x14ac:dyDescent="0.2">
      <c r="L216" s="15"/>
    </row>
    <row r="217" spans="12:12" x14ac:dyDescent="0.2">
      <c r="L217" s="15"/>
    </row>
    <row r="218" spans="12:12" x14ac:dyDescent="0.2">
      <c r="L218" s="15"/>
    </row>
    <row r="219" spans="12:12" x14ac:dyDescent="0.2">
      <c r="L219" s="15"/>
    </row>
    <row r="220" spans="12:12" x14ac:dyDescent="0.2">
      <c r="L220" s="15"/>
    </row>
    <row r="221" spans="12:12" x14ac:dyDescent="0.2">
      <c r="L221" s="15"/>
    </row>
    <row r="222" spans="12:12" x14ac:dyDescent="0.2">
      <c r="L222" s="15"/>
    </row>
    <row r="223" spans="12:12" x14ac:dyDescent="0.2">
      <c r="L223" s="15"/>
    </row>
    <row r="224" spans="12:12" x14ac:dyDescent="0.2">
      <c r="L224" s="15"/>
    </row>
    <row r="225" spans="12:12" x14ac:dyDescent="0.2">
      <c r="L225" s="15"/>
    </row>
    <row r="226" spans="12:12" x14ac:dyDescent="0.2">
      <c r="L226" s="15"/>
    </row>
    <row r="227" spans="12:12" x14ac:dyDescent="0.2">
      <c r="L227" s="15"/>
    </row>
    <row r="228" spans="12:12" x14ac:dyDescent="0.2">
      <c r="L228" s="15"/>
    </row>
    <row r="229" spans="12:12" x14ac:dyDescent="0.2">
      <c r="L229" s="15"/>
    </row>
    <row r="230" spans="12:12" x14ac:dyDescent="0.2">
      <c r="L230" s="15"/>
    </row>
    <row r="231" spans="12:12" x14ac:dyDescent="0.2">
      <c r="L231" s="15"/>
    </row>
    <row r="232" spans="12:12" x14ac:dyDescent="0.2">
      <c r="L232" s="15"/>
    </row>
    <row r="233" spans="12:12" x14ac:dyDescent="0.2">
      <c r="L233" s="15"/>
    </row>
    <row r="234" spans="12:12" x14ac:dyDescent="0.2">
      <c r="L234" s="15"/>
    </row>
    <row r="235" spans="12:12" x14ac:dyDescent="0.2">
      <c r="L235" s="15"/>
    </row>
    <row r="236" spans="12:12" x14ac:dyDescent="0.2">
      <c r="L236" s="15"/>
    </row>
    <row r="237" spans="12:12" x14ac:dyDescent="0.2">
      <c r="L237" s="15"/>
    </row>
    <row r="238" spans="12:12" x14ac:dyDescent="0.2">
      <c r="L238" s="15"/>
    </row>
    <row r="239" spans="12:12" x14ac:dyDescent="0.2">
      <c r="L239" s="15"/>
    </row>
    <row r="240" spans="12:12" x14ac:dyDescent="0.2">
      <c r="L240" s="15"/>
    </row>
    <row r="241" spans="12:12" x14ac:dyDescent="0.2">
      <c r="L241" s="15"/>
    </row>
    <row r="242" spans="12:12" x14ac:dyDescent="0.2">
      <c r="L242" s="15"/>
    </row>
    <row r="243" spans="12:12" x14ac:dyDescent="0.2">
      <c r="L243" s="15"/>
    </row>
    <row r="244" spans="12:12" x14ac:dyDescent="0.2">
      <c r="L244" s="15"/>
    </row>
    <row r="245" spans="12:12" x14ac:dyDescent="0.2">
      <c r="L245" s="15"/>
    </row>
    <row r="246" spans="12:12" x14ac:dyDescent="0.2">
      <c r="L246" s="15"/>
    </row>
    <row r="247" spans="12:12" x14ac:dyDescent="0.2">
      <c r="L247" s="15"/>
    </row>
    <row r="248" spans="12:12" x14ac:dyDescent="0.2">
      <c r="L248" s="15"/>
    </row>
    <row r="249" spans="12:12" x14ac:dyDescent="0.2">
      <c r="L249" s="15"/>
    </row>
    <row r="250" spans="12:12" x14ac:dyDescent="0.2">
      <c r="L250" s="15"/>
    </row>
    <row r="251" spans="12:12" x14ac:dyDescent="0.2">
      <c r="L251" s="15"/>
    </row>
    <row r="252" spans="12:12" x14ac:dyDescent="0.2">
      <c r="L252" s="15"/>
    </row>
    <row r="253" spans="12:12" x14ac:dyDescent="0.2">
      <c r="L253" s="15"/>
    </row>
    <row r="254" spans="12:12" x14ac:dyDescent="0.2">
      <c r="L254" s="15"/>
    </row>
    <row r="255" spans="12:12" x14ac:dyDescent="0.2">
      <c r="L255" s="15"/>
    </row>
    <row r="256" spans="12:12" x14ac:dyDescent="0.2">
      <c r="L256" s="15"/>
    </row>
    <row r="257" spans="12:12" x14ac:dyDescent="0.2">
      <c r="L257" s="15"/>
    </row>
    <row r="258" spans="12:12" x14ac:dyDescent="0.2">
      <c r="L258" s="15"/>
    </row>
    <row r="259" spans="12:12" x14ac:dyDescent="0.2">
      <c r="L259" s="15"/>
    </row>
    <row r="260" spans="12:12" x14ac:dyDescent="0.2">
      <c r="L260" s="15"/>
    </row>
    <row r="261" spans="12:12" x14ac:dyDescent="0.2">
      <c r="L261" s="15"/>
    </row>
    <row r="262" spans="12:12" x14ac:dyDescent="0.2">
      <c r="L262" s="15"/>
    </row>
    <row r="263" spans="12:12" x14ac:dyDescent="0.2">
      <c r="L263" s="15"/>
    </row>
    <row r="264" spans="12:12" x14ac:dyDescent="0.2">
      <c r="L264" s="15"/>
    </row>
    <row r="265" spans="12:12" x14ac:dyDescent="0.2">
      <c r="L265" s="15"/>
    </row>
    <row r="266" spans="12:12" x14ac:dyDescent="0.2">
      <c r="L266" s="15"/>
    </row>
    <row r="267" spans="12:12" x14ac:dyDescent="0.2">
      <c r="L267" s="15"/>
    </row>
    <row r="268" spans="12:12" x14ac:dyDescent="0.2">
      <c r="L268" s="15"/>
    </row>
    <row r="269" spans="12:12" x14ac:dyDescent="0.2">
      <c r="L269" s="15"/>
    </row>
    <row r="270" spans="12:12" x14ac:dyDescent="0.2">
      <c r="L270" s="15"/>
    </row>
    <row r="271" spans="12:12" x14ac:dyDescent="0.2">
      <c r="L271" s="15"/>
    </row>
    <row r="272" spans="12:12" x14ac:dyDescent="0.2">
      <c r="L272" s="15"/>
    </row>
    <row r="273" spans="12:12" x14ac:dyDescent="0.2">
      <c r="L273" s="15"/>
    </row>
    <row r="274" spans="12:12" x14ac:dyDescent="0.2">
      <c r="L274" s="15"/>
    </row>
    <row r="275" spans="12:12" x14ac:dyDescent="0.2">
      <c r="L275" s="15"/>
    </row>
    <row r="276" spans="12:12" x14ac:dyDescent="0.2">
      <c r="L276" s="15"/>
    </row>
    <row r="277" spans="12:12" x14ac:dyDescent="0.2">
      <c r="L277" s="15"/>
    </row>
    <row r="278" spans="12:12" x14ac:dyDescent="0.2">
      <c r="L278" s="15"/>
    </row>
    <row r="279" spans="12:12" x14ac:dyDescent="0.2">
      <c r="L279" s="15"/>
    </row>
    <row r="280" spans="12:12" x14ac:dyDescent="0.2">
      <c r="L280" s="15"/>
    </row>
    <row r="281" spans="12:12" x14ac:dyDescent="0.2">
      <c r="L281" s="15"/>
    </row>
    <row r="282" spans="12:12" x14ac:dyDescent="0.2">
      <c r="L282" s="15"/>
    </row>
    <row r="283" spans="12:12" x14ac:dyDescent="0.2">
      <c r="L283" s="15"/>
    </row>
    <row r="284" spans="12:12" x14ac:dyDescent="0.2">
      <c r="L284" s="15"/>
    </row>
    <row r="285" spans="12:12" x14ac:dyDescent="0.2">
      <c r="L285" s="15"/>
    </row>
    <row r="286" spans="12:12" x14ac:dyDescent="0.2">
      <c r="L286" s="15"/>
    </row>
    <row r="287" spans="12:12" x14ac:dyDescent="0.2">
      <c r="L287" s="15"/>
    </row>
    <row r="288" spans="12:12" x14ac:dyDescent="0.2">
      <c r="L288" s="15"/>
    </row>
    <row r="289" spans="12:12" x14ac:dyDescent="0.2">
      <c r="L289" s="15"/>
    </row>
    <row r="290" spans="12:12" x14ac:dyDescent="0.2">
      <c r="L290" s="15"/>
    </row>
    <row r="291" spans="12:12" x14ac:dyDescent="0.2">
      <c r="L291" s="15"/>
    </row>
    <row r="292" spans="12:12" x14ac:dyDescent="0.2">
      <c r="L292" s="15"/>
    </row>
    <row r="293" spans="12:12" x14ac:dyDescent="0.2">
      <c r="L293" s="15"/>
    </row>
    <row r="294" spans="12:12" x14ac:dyDescent="0.2">
      <c r="L294" s="15"/>
    </row>
    <row r="295" spans="12:12" x14ac:dyDescent="0.2">
      <c r="L295" s="15"/>
    </row>
    <row r="296" spans="12:12" x14ac:dyDescent="0.2">
      <c r="L296" s="15"/>
    </row>
    <row r="297" spans="12:12" x14ac:dyDescent="0.2">
      <c r="L297" s="15"/>
    </row>
    <row r="298" spans="12:12" x14ac:dyDescent="0.2">
      <c r="L298" s="15"/>
    </row>
    <row r="299" spans="12:12" x14ac:dyDescent="0.2">
      <c r="L299" s="15"/>
    </row>
    <row r="300" spans="12:12" x14ac:dyDescent="0.2">
      <c r="L300" s="15"/>
    </row>
    <row r="301" spans="12:12" x14ac:dyDescent="0.2">
      <c r="L301" s="15"/>
    </row>
    <row r="302" spans="12:12" x14ac:dyDescent="0.2">
      <c r="L302" s="15"/>
    </row>
    <row r="303" spans="12:12" x14ac:dyDescent="0.2">
      <c r="L303" s="15"/>
    </row>
    <row r="304" spans="12:12" x14ac:dyDescent="0.2">
      <c r="L304" s="15"/>
    </row>
    <row r="305" spans="12:12" x14ac:dyDescent="0.2">
      <c r="L305" s="15"/>
    </row>
    <row r="306" spans="12:12" x14ac:dyDescent="0.2">
      <c r="L306" s="15"/>
    </row>
    <row r="307" spans="12:12" x14ac:dyDescent="0.2">
      <c r="L307" s="15"/>
    </row>
    <row r="308" spans="12:12" x14ac:dyDescent="0.2">
      <c r="L308" s="15"/>
    </row>
    <row r="309" spans="12:12" x14ac:dyDescent="0.2">
      <c r="L309" s="15"/>
    </row>
    <row r="310" spans="12:12" x14ac:dyDescent="0.2">
      <c r="L310" s="15"/>
    </row>
    <row r="311" spans="12:12" x14ac:dyDescent="0.2">
      <c r="L311" s="15"/>
    </row>
    <row r="312" spans="12:12" x14ac:dyDescent="0.2">
      <c r="L312" s="15"/>
    </row>
    <row r="313" spans="12:12" x14ac:dyDescent="0.2">
      <c r="L313" s="15"/>
    </row>
    <row r="314" spans="12:12" x14ac:dyDescent="0.2">
      <c r="L314" s="15"/>
    </row>
    <row r="315" spans="12:12" x14ac:dyDescent="0.2">
      <c r="L315" s="15"/>
    </row>
    <row r="316" spans="12:12" x14ac:dyDescent="0.2">
      <c r="L316" s="15"/>
    </row>
    <row r="317" spans="12:12" x14ac:dyDescent="0.2">
      <c r="L317" s="15"/>
    </row>
    <row r="318" spans="12:12" x14ac:dyDescent="0.2">
      <c r="L318" s="15"/>
    </row>
    <row r="319" spans="12:12" x14ac:dyDescent="0.2">
      <c r="L319" s="15"/>
    </row>
    <row r="320" spans="12:12" x14ac:dyDescent="0.2">
      <c r="L320" s="15"/>
    </row>
    <row r="321" spans="12:12" x14ac:dyDescent="0.2">
      <c r="L321" s="15"/>
    </row>
    <row r="322" spans="12:12" x14ac:dyDescent="0.2">
      <c r="L322" s="15"/>
    </row>
    <row r="323" spans="12:12" x14ac:dyDescent="0.2">
      <c r="L323" s="15"/>
    </row>
    <row r="324" spans="12:12" x14ac:dyDescent="0.2">
      <c r="L324" s="15"/>
    </row>
    <row r="325" spans="12:12" x14ac:dyDescent="0.2">
      <c r="L325" s="15"/>
    </row>
    <row r="326" spans="12:12" x14ac:dyDescent="0.2">
      <c r="L326" s="15"/>
    </row>
    <row r="327" spans="12:12" x14ac:dyDescent="0.2">
      <c r="L327" s="15"/>
    </row>
    <row r="328" spans="12:12" x14ac:dyDescent="0.2">
      <c r="L328" s="15"/>
    </row>
    <row r="329" spans="12:12" x14ac:dyDescent="0.2">
      <c r="L329" s="15"/>
    </row>
    <row r="330" spans="12:12" x14ac:dyDescent="0.2">
      <c r="L330" s="15"/>
    </row>
    <row r="331" spans="12:12" x14ac:dyDescent="0.2">
      <c r="L331" s="15"/>
    </row>
    <row r="332" spans="12:12" x14ac:dyDescent="0.2">
      <c r="L332" s="15"/>
    </row>
    <row r="333" spans="12:12" x14ac:dyDescent="0.2">
      <c r="L333" s="15"/>
    </row>
    <row r="334" spans="12:12" x14ac:dyDescent="0.2">
      <c r="L334" s="15"/>
    </row>
    <row r="335" spans="12:12" x14ac:dyDescent="0.2">
      <c r="L335" s="15"/>
    </row>
    <row r="336" spans="12:12" x14ac:dyDescent="0.2">
      <c r="L336" s="15"/>
    </row>
    <row r="337" spans="12:12" x14ac:dyDescent="0.2">
      <c r="L337" s="15"/>
    </row>
    <row r="338" spans="12:12" x14ac:dyDescent="0.2">
      <c r="L338" s="15"/>
    </row>
    <row r="339" spans="12:12" x14ac:dyDescent="0.2">
      <c r="L339" s="15"/>
    </row>
    <row r="340" spans="12:12" x14ac:dyDescent="0.2">
      <c r="L340" s="15"/>
    </row>
    <row r="341" spans="12:12" x14ac:dyDescent="0.2">
      <c r="L341" s="15"/>
    </row>
    <row r="342" spans="12:12" x14ac:dyDescent="0.2">
      <c r="L342" s="15"/>
    </row>
    <row r="343" spans="12:12" x14ac:dyDescent="0.2">
      <c r="L343" s="15"/>
    </row>
    <row r="344" spans="12:12" x14ac:dyDescent="0.2">
      <c r="L344" s="15"/>
    </row>
    <row r="345" spans="12:12" x14ac:dyDescent="0.2">
      <c r="L345" s="15"/>
    </row>
    <row r="346" spans="12:12" x14ac:dyDescent="0.2">
      <c r="L346" s="15"/>
    </row>
    <row r="347" spans="12:12" x14ac:dyDescent="0.2">
      <c r="L347" s="15"/>
    </row>
    <row r="348" spans="12:12" x14ac:dyDescent="0.2">
      <c r="L348" s="15"/>
    </row>
    <row r="349" spans="12:12" x14ac:dyDescent="0.2">
      <c r="L349" s="15"/>
    </row>
    <row r="350" spans="12:12" x14ac:dyDescent="0.2">
      <c r="L350" s="15"/>
    </row>
    <row r="351" spans="12:12" x14ac:dyDescent="0.2">
      <c r="L351" s="15"/>
    </row>
    <row r="352" spans="12:12" x14ac:dyDescent="0.2">
      <c r="L352" s="15"/>
    </row>
    <row r="353" spans="12:12" x14ac:dyDescent="0.2">
      <c r="L353" s="15"/>
    </row>
    <row r="354" spans="12:12" x14ac:dyDescent="0.2">
      <c r="L354" s="15"/>
    </row>
    <row r="355" spans="12:12" x14ac:dyDescent="0.2">
      <c r="L355" s="15"/>
    </row>
    <row r="356" spans="12:12" x14ac:dyDescent="0.2">
      <c r="L356" s="15"/>
    </row>
    <row r="357" spans="12:12" x14ac:dyDescent="0.2">
      <c r="L357" s="15"/>
    </row>
    <row r="358" spans="12:12" x14ac:dyDescent="0.2">
      <c r="L358" s="15"/>
    </row>
    <row r="359" spans="12:12" x14ac:dyDescent="0.2">
      <c r="L359" s="15"/>
    </row>
    <row r="360" spans="12:12" x14ac:dyDescent="0.2">
      <c r="L360" s="15"/>
    </row>
    <row r="361" spans="12:12" x14ac:dyDescent="0.2">
      <c r="L361" s="15"/>
    </row>
    <row r="362" spans="12:12" x14ac:dyDescent="0.2">
      <c r="L362" s="15"/>
    </row>
    <row r="363" spans="12:12" x14ac:dyDescent="0.2">
      <c r="L363" s="15"/>
    </row>
    <row r="364" spans="12:12" x14ac:dyDescent="0.2">
      <c r="L364" s="15"/>
    </row>
    <row r="365" spans="12:12" x14ac:dyDescent="0.2">
      <c r="L365" s="15"/>
    </row>
    <row r="366" spans="12:12" x14ac:dyDescent="0.2">
      <c r="L366" s="15"/>
    </row>
    <row r="367" spans="12:12" x14ac:dyDescent="0.2">
      <c r="L367" s="15"/>
    </row>
    <row r="368" spans="12:12" x14ac:dyDescent="0.2">
      <c r="L368" s="15"/>
    </row>
    <row r="369" spans="12:12" x14ac:dyDescent="0.2">
      <c r="L369" s="15"/>
    </row>
    <row r="370" spans="12:12" x14ac:dyDescent="0.2">
      <c r="L370" s="15"/>
    </row>
    <row r="371" spans="12:12" x14ac:dyDescent="0.2">
      <c r="L371" s="15"/>
    </row>
    <row r="372" spans="12:12" x14ac:dyDescent="0.2">
      <c r="L372" s="15"/>
    </row>
    <row r="373" spans="12:12" x14ac:dyDescent="0.2">
      <c r="L373" s="15"/>
    </row>
    <row r="374" spans="12:12" x14ac:dyDescent="0.2">
      <c r="L374" s="15"/>
    </row>
    <row r="375" spans="12:12" x14ac:dyDescent="0.2">
      <c r="L375" s="15"/>
    </row>
    <row r="376" spans="12:12" x14ac:dyDescent="0.2">
      <c r="L376" s="15"/>
    </row>
    <row r="377" spans="12:12" x14ac:dyDescent="0.2">
      <c r="L377" s="15"/>
    </row>
    <row r="378" spans="12:12" x14ac:dyDescent="0.2">
      <c r="L378" s="15"/>
    </row>
    <row r="379" spans="12:12" x14ac:dyDescent="0.2">
      <c r="L379" s="15"/>
    </row>
    <row r="380" spans="12:12" x14ac:dyDescent="0.2">
      <c r="L380" s="15"/>
    </row>
    <row r="381" spans="12:12" x14ac:dyDescent="0.2">
      <c r="L381" s="15"/>
    </row>
    <row r="382" spans="12:12" x14ac:dyDescent="0.2">
      <c r="L382" s="15"/>
    </row>
    <row r="383" spans="12:12" x14ac:dyDescent="0.2">
      <c r="L383" s="15"/>
    </row>
    <row r="384" spans="12:12" x14ac:dyDescent="0.2">
      <c r="L384" s="15"/>
    </row>
    <row r="385" spans="12:12" x14ac:dyDescent="0.2">
      <c r="L385" s="15"/>
    </row>
    <row r="386" spans="12:12" x14ac:dyDescent="0.2">
      <c r="L386" s="15"/>
    </row>
    <row r="387" spans="12:12" x14ac:dyDescent="0.2">
      <c r="L387" s="15"/>
    </row>
    <row r="388" spans="12:12" x14ac:dyDescent="0.2">
      <c r="L388" s="15"/>
    </row>
    <row r="389" spans="12:12" x14ac:dyDescent="0.2">
      <c r="L389" s="15"/>
    </row>
    <row r="390" spans="12:12" x14ac:dyDescent="0.2">
      <c r="L390" s="15"/>
    </row>
    <row r="391" spans="12:12" x14ac:dyDescent="0.2">
      <c r="L391" s="15"/>
    </row>
    <row r="392" spans="12:12" x14ac:dyDescent="0.2">
      <c r="L392" s="15"/>
    </row>
    <row r="393" spans="12:12" x14ac:dyDescent="0.2">
      <c r="L393" s="15"/>
    </row>
    <row r="394" spans="12:12" x14ac:dyDescent="0.2">
      <c r="L394" s="15"/>
    </row>
    <row r="395" spans="12:12" x14ac:dyDescent="0.2">
      <c r="L395" s="15"/>
    </row>
    <row r="396" spans="12:12" x14ac:dyDescent="0.2">
      <c r="L396" s="15"/>
    </row>
    <row r="397" spans="12:12" x14ac:dyDescent="0.2">
      <c r="L397" s="15"/>
    </row>
    <row r="398" spans="12:12" x14ac:dyDescent="0.2">
      <c r="L398" s="15"/>
    </row>
    <row r="399" spans="12:12" x14ac:dyDescent="0.2">
      <c r="L399" s="15"/>
    </row>
    <row r="400" spans="12:12" x14ac:dyDescent="0.2">
      <c r="L400" s="15"/>
    </row>
    <row r="401" spans="12:12" x14ac:dyDescent="0.2">
      <c r="L401" s="15"/>
    </row>
    <row r="402" spans="12:12" x14ac:dyDescent="0.2">
      <c r="L402" s="15"/>
    </row>
    <row r="403" spans="12:12" x14ac:dyDescent="0.2">
      <c r="L403" s="15"/>
    </row>
    <row r="404" spans="12:12" x14ac:dyDescent="0.2">
      <c r="L404" s="15"/>
    </row>
    <row r="405" spans="12:12" x14ac:dyDescent="0.2">
      <c r="L405" s="15"/>
    </row>
    <row r="406" spans="12:12" x14ac:dyDescent="0.2">
      <c r="L406" s="15"/>
    </row>
    <row r="407" spans="12:12" x14ac:dyDescent="0.2">
      <c r="L407" s="15"/>
    </row>
    <row r="408" spans="12:12" x14ac:dyDescent="0.2">
      <c r="L408" s="15"/>
    </row>
    <row r="409" spans="12:12" x14ac:dyDescent="0.2">
      <c r="L409" s="15"/>
    </row>
    <row r="410" spans="12:12" x14ac:dyDescent="0.2">
      <c r="L410" s="15"/>
    </row>
    <row r="411" spans="12:12" x14ac:dyDescent="0.2">
      <c r="L411" s="15"/>
    </row>
    <row r="412" spans="12:12" x14ac:dyDescent="0.2">
      <c r="L412" s="15"/>
    </row>
    <row r="413" spans="12:12" x14ac:dyDescent="0.2">
      <c r="L413" s="15"/>
    </row>
    <row r="414" spans="12:12" x14ac:dyDescent="0.2">
      <c r="L414" s="15"/>
    </row>
    <row r="415" spans="12:12" x14ac:dyDescent="0.2">
      <c r="L415" s="15"/>
    </row>
    <row r="416" spans="12:12" x14ac:dyDescent="0.2">
      <c r="L416" s="15"/>
    </row>
    <row r="417" spans="12:12" x14ac:dyDescent="0.2">
      <c r="L417" s="15"/>
    </row>
    <row r="418" spans="12:12" x14ac:dyDescent="0.2">
      <c r="L418" s="15"/>
    </row>
    <row r="419" spans="12:12" x14ac:dyDescent="0.2">
      <c r="L419" s="15"/>
    </row>
    <row r="420" spans="12:12" x14ac:dyDescent="0.2">
      <c r="L420" s="15"/>
    </row>
    <row r="421" spans="12:12" x14ac:dyDescent="0.2">
      <c r="L421" s="15"/>
    </row>
    <row r="422" spans="12:12" x14ac:dyDescent="0.2">
      <c r="L422" s="15"/>
    </row>
    <row r="423" spans="12:12" x14ac:dyDescent="0.2">
      <c r="L423" s="15"/>
    </row>
    <row r="424" spans="12:12" x14ac:dyDescent="0.2">
      <c r="L424" s="15"/>
    </row>
    <row r="425" spans="12:12" x14ac:dyDescent="0.2">
      <c r="L425" s="15"/>
    </row>
    <row r="426" spans="12:12" x14ac:dyDescent="0.2">
      <c r="L426" s="15"/>
    </row>
    <row r="427" spans="12:12" x14ac:dyDescent="0.2">
      <c r="L427" s="15"/>
    </row>
    <row r="428" spans="12:12" x14ac:dyDescent="0.2">
      <c r="L428" s="15"/>
    </row>
    <row r="429" spans="12:12" x14ac:dyDescent="0.2">
      <c r="L429" s="15"/>
    </row>
    <row r="430" spans="12:12" x14ac:dyDescent="0.2">
      <c r="L430" s="15"/>
    </row>
    <row r="431" spans="12:12" x14ac:dyDescent="0.2">
      <c r="L431" s="15"/>
    </row>
    <row r="432" spans="12:12" x14ac:dyDescent="0.2">
      <c r="L432" s="15"/>
    </row>
    <row r="433" spans="12:12" x14ac:dyDescent="0.2">
      <c r="L433" s="15"/>
    </row>
    <row r="434" spans="12:12" x14ac:dyDescent="0.2">
      <c r="L434" s="15"/>
    </row>
    <row r="435" spans="12:12" x14ac:dyDescent="0.2">
      <c r="L435" s="15"/>
    </row>
    <row r="436" spans="12:12" x14ac:dyDescent="0.2">
      <c r="L436" s="15"/>
    </row>
    <row r="437" spans="12:12" x14ac:dyDescent="0.2">
      <c r="L437" s="15"/>
    </row>
    <row r="438" spans="12:12" x14ac:dyDescent="0.2">
      <c r="L438" s="15"/>
    </row>
    <row r="439" spans="12:12" x14ac:dyDescent="0.2">
      <c r="L439" s="15"/>
    </row>
    <row r="440" spans="12:12" x14ac:dyDescent="0.2">
      <c r="L440" s="15"/>
    </row>
    <row r="441" spans="12:12" x14ac:dyDescent="0.2">
      <c r="L441" s="15"/>
    </row>
    <row r="442" spans="12:12" x14ac:dyDescent="0.2">
      <c r="L442" s="15"/>
    </row>
    <row r="443" spans="12:12" x14ac:dyDescent="0.2">
      <c r="L443" s="15"/>
    </row>
    <row r="444" spans="12:12" x14ac:dyDescent="0.2">
      <c r="L444" s="15"/>
    </row>
    <row r="445" spans="12:12" x14ac:dyDescent="0.2">
      <c r="L445" s="15"/>
    </row>
    <row r="446" spans="12:12" x14ac:dyDescent="0.2">
      <c r="L446" s="15"/>
    </row>
    <row r="447" spans="12:12" x14ac:dyDescent="0.2">
      <c r="L447" s="15"/>
    </row>
    <row r="448" spans="12:12" x14ac:dyDescent="0.2">
      <c r="L448" s="15"/>
    </row>
    <row r="449" spans="12:12" x14ac:dyDescent="0.2">
      <c r="L449" s="15"/>
    </row>
    <row r="450" spans="12:12" x14ac:dyDescent="0.2">
      <c r="L450" s="15"/>
    </row>
    <row r="451" spans="12:12" x14ac:dyDescent="0.2">
      <c r="L451" s="15"/>
    </row>
    <row r="452" spans="12:12" x14ac:dyDescent="0.2">
      <c r="L452" s="15"/>
    </row>
    <row r="453" spans="12:12" x14ac:dyDescent="0.2">
      <c r="L453" s="15"/>
    </row>
    <row r="454" spans="12:12" x14ac:dyDescent="0.2">
      <c r="L454" s="15"/>
    </row>
    <row r="455" spans="12:12" x14ac:dyDescent="0.2">
      <c r="L455" s="15"/>
    </row>
    <row r="456" spans="12:12" x14ac:dyDescent="0.2">
      <c r="L456" s="15"/>
    </row>
    <row r="457" spans="12:12" x14ac:dyDescent="0.2">
      <c r="L457" s="15"/>
    </row>
    <row r="458" spans="12:12" x14ac:dyDescent="0.2">
      <c r="L458" s="15"/>
    </row>
    <row r="459" spans="12:12" x14ac:dyDescent="0.2">
      <c r="L459" s="15"/>
    </row>
    <row r="460" spans="12:12" x14ac:dyDescent="0.2">
      <c r="L460" s="15"/>
    </row>
    <row r="461" spans="12:12" x14ac:dyDescent="0.2">
      <c r="L461" s="15"/>
    </row>
    <row r="462" spans="12:12" x14ac:dyDescent="0.2">
      <c r="L462" s="15"/>
    </row>
    <row r="463" spans="12:12" x14ac:dyDescent="0.2">
      <c r="L463" s="15"/>
    </row>
    <row r="464" spans="12:12" x14ac:dyDescent="0.2">
      <c r="L464" s="15"/>
    </row>
    <row r="465" spans="12:12" x14ac:dyDescent="0.2">
      <c r="L465" s="15"/>
    </row>
    <row r="466" spans="12:12" x14ac:dyDescent="0.2">
      <c r="L466" s="15"/>
    </row>
    <row r="467" spans="12:12" x14ac:dyDescent="0.2">
      <c r="L467" s="15"/>
    </row>
    <row r="468" spans="12:12" x14ac:dyDescent="0.2">
      <c r="L468" s="15"/>
    </row>
    <row r="469" spans="12:12" x14ac:dyDescent="0.2">
      <c r="L469" s="15"/>
    </row>
    <row r="470" spans="12:12" x14ac:dyDescent="0.2">
      <c r="L470" s="15"/>
    </row>
    <row r="471" spans="12:12" x14ac:dyDescent="0.2">
      <c r="L471" s="15"/>
    </row>
    <row r="472" spans="12:12" x14ac:dyDescent="0.2">
      <c r="L472" s="15"/>
    </row>
    <row r="473" spans="12:12" x14ac:dyDescent="0.2">
      <c r="L473" s="15"/>
    </row>
    <row r="474" spans="12:12" x14ac:dyDescent="0.2">
      <c r="L474" s="15"/>
    </row>
    <row r="475" spans="12:12" x14ac:dyDescent="0.2">
      <c r="L475" s="15"/>
    </row>
    <row r="476" spans="12:12" x14ac:dyDescent="0.2">
      <c r="L476" s="15"/>
    </row>
    <row r="477" spans="12:12" x14ac:dyDescent="0.2">
      <c r="L477" s="15"/>
    </row>
    <row r="478" spans="12:12" x14ac:dyDescent="0.2">
      <c r="L478" s="15"/>
    </row>
    <row r="479" spans="12:12" x14ac:dyDescent="0.2">
      <c r="L479" s="15"/>
    </row>
    <row r="480" spans="12:12" x14ac:dyDescent="0.2">
      <c r="L480" s="15"/>
    </row>
    <row r="481" spans="12:12" x14ac:dyDescent="0.2">
      <c r="L481" s="15"/>
    </row>
    <row r="482" spans="12:12" x14ac:dyDescent="0.2">
      <c r="L482" s="15"/>
    </row>
    <row r="483" spans="12:12" x14ac:dyDescent="0.2">
      <c r="L483" s="15"/>
    </row>
    <row r="484" spans="12:12" x14ac:dyDescent="0.2">
      <c r="L484" s="15"/>
    </row>
    <row r="485" spans="12:12" x14ac:dyDescent="0.2">
      <c r="L485" s="15"/>
    </row>
    <row r="486" spans="12:12" x14ac:dyDescent="0.2">
      <c r="L486" s="15"/>
    </row>
    <row r="487" spans="12:12" x14ac:dyDescent="0.2">
      <c r="L487" s="15"/>
    </row>
    <row r="488" spans="12:12" x14ac:dyDescent="0.2">
      <c r="L488" s="15"/>
    </row>
    <row r="489" spans="12:12" x14ac:dyDescent="0.2">
      <c r="L489" s="15"/>
    </row>
    <row r="490" spans="12:12" x14ac:dyDescent="0.2">
      <c r="L490" s="15"/>
    </row>
    <row r="491" spans="12:12" x14ac:dyDescent="0.2">
      <c r="L491" s="15"/>
    </row>
    <row r="492" spans="12:12" x14ac:dyDescent="0.2">
      <c r="L492" s="15"/>
    </row>
    <row r="493" spans="12:12" x14ac:dyDescent="0.2">
      <c r="L493" s="15"/>
    </row>
    <row r="494" spans="12:12" x14ac:dyDescent="0.2">
      <c r="L494" s="15"/>
    </row>
    <row r="495" spans="12:12" x14ac:dyDescent="0.2">
      <c r="L495" s="15"/>
    </row>
    <row r="496" spans="12:12" x14ac:dyDescent="0.2">
      <c r="L496" s="15"/>
    </row>
    <row r="497" spans="12:12" x14ac:dyDescent="0.2">
      <c r="L497" s="15"/>
    </row>
    <row r="498" spans="12:12" x14ac:dyDescent="0.2">
      <c r="L498" s="15"/>
    </row>
    <row r="499" spans="12:12" x14ac:dyDescent="0.2">
      <c r="L499" s="15"/>
    </row>
    <row r="500" spans="12:12" x14ac:dyDescent="0.2">
      <c r="L500" s="15"/>
    </row>
    <row r="501" spans="12:12" x14ac:dyDescent="0.2">
      <c r="L501" s="15"/>
    </row>
    <row r="502" spans="12:12" x14ac:dyDescent="0.2">
      <c r="L502" s="15"/>
    </row>
    <row r="503" spans="12:12" x14ac:dyDescent="0.2">
      <c r="L503" s="15"/>
    </row>
    <row r="504" spans="12:12" x14ac:dyDescent="0.2">
      <c r="L504" s="15"/>
    </row>
    <row r="505" spans="12:12" x14ac:dyDescent="0.2">
      <c r="L505" s="15"/>
    </row>
    <row r="506" spans="12:12" x14ac:dyDescent="0.2">
      <c r="L506" s="15"/>
    </row>
    <row r="507" spans="12:12" x14ac:dyDescent="0.2">
      <c r="L507" s="15"/>
    </row>
    <row r="508" spans="12:12" x14ac:dyDescent="0.2">
      <c r="L508" s="15"/>
    </row>
    <row r="509" spans="12:12" x14ac:dyDescent="0.2">
      <c r="L509" s="15"/>
    </row>
    <row r="510" spans="12:12" x14ac:dyDescent="0.2">
      <c r="L510" s="15"/>
    </row>
    <row r="511" spans="12:12" x14ac:dyDescent="0.2">
      <c r="L511" s="15"/>
    </row>
    <row r="512" spans="12:12" x14ac:dyDescent="0.2">
      <c r="L512" s="15"/>
    </row>
    <row r="513" spans="12:12" x14ac:dyDescent="0.2">
      <c r="L513" s="15"/>
    </row>
    <row r="514" spans="12:12" x14ac:dyDescent="0.2">
      <c r="L514" s="15"/>
    </row>
    <row r="515" spans="12:12" x14ac:dyDescent="0.2">
      <c r="L515" s="15"/>
    </row>
    <row r="516" spans="12:12" x14ac:dyDescent="0.2">
      <c r="L516" s="15"/>
    </row>
    <row r="517" spans="12:12" x14ac:dyDescent="0.2">
      <c r="L517" s="15"/>
    </row>
    <row r="518" spans="12:12" x14ac:dyDescent="0.2">
      <c r="L518" s="15"/>
    </row>
    <row r="519" spans="12:12" x14ac:dyDescent="0.2">
      <c r="L519" s="15"/>
    </row>
    <row r="520" spans="12:12" x14ac:dyDescent="0.2">
      <c r="L520" s="15"/>
    </row>
    <row r="521" spans="12:12" x14ac:dyDescent="0.2">
      <c r="L521" s="15"/>
    </row>
    <row r="522" spans="12:12" x14ac:dyDescent="0.2">
      <c r="L522" s="15"/>
    </row>
    <row r="523" spans="12:12" x14ac:dyDescent="0.2">
      <c r="L523" s="15"/>
    </row>
    <row r="524" spans="12:12" x14ac:dyDescent="0.2">
      <c r="L524" s="15"/>
    </row>
    <row r="525" spans="12:12" x14ac:dyDescent="0.2">
      <c r="L525" s="15"/>
    </row>
    <row r="526" spans="12:12" x14ac:dyDescent="0.2">
      <c r="L526" s="15"/>
    </row>
    <row r="527" spans="12:12" x14ac:dyDescent="0.2">
      <c r="L527" s="15"/>
    </row>
    <row r="528" spans="12:12" x14ac:dyDescent="0.2">
      <c r="L528" s="15"/>
    </row>
    <row r="529" spans="12:12" x14ac:dyDescent="0.2">
      <c r="L529" s="15"/>
    </row>
    <row r="530" spans="12:12" x14ac:dyDescent="0.2">
      <c r="L530" s="15"/>
    </row>
    <row r="531" spans="12:12" x14ac:dyDescent="0.2">
      <c r="L531" s="15"/>
    </row>
    <row r="532" spans="12:12" x14ac:dyDescent="0.2">
      <c r="L532" s="15"/>
    </row>
    <row r="533" spans="12:12" x14ac:dyDescent="0.2">
      <c r="L533" s="15"/>
    </row>
    <row r="534" spans="12:12" x14ac:dyDescent="0.2">
      <c r="L534" s="15"/>
    </row>
    <row r="535" spans="12:12" x14ac:dyDescent="0.2">
      <c r="L535" s="15"/>
    </row>
    <row r="536" spans="12:12" x14ac:dyDescent="0.2">
      <c r="L536" s="15"/>
    </row>
    <row r="537" spans="12:12" x14ac:dyDescent="0.2">
      <c r="L537" s="15"/>
    </row>
    <row r="538" spans="12:12" x14ac:dyDescent="0.2">
      <c r="L538" s="15"/>
    </row>
    <row r="539" spans="12:12" x14ac:dyDescent="0.2">
      <c r="L539" s="15"/>
    </row>
    <row r="540" spans="12:12" x14ac:dyDescent="0.2">
      <c r="L540" s="15"/>
    </row>
    <row r="541" spans="12:12" x14ac:dyDescent="0.2">
      <c r="L541" s="15"/>
    </row>
    <row r="542" spans="12:12" x14ac:dyDescent="0.2">
      <c r="L542" s="15"/>
    </row>
    <row r="543" spans="12:12" x14ac:dyDescent="0.2">
      <c r="L543" s="15"/>
    </row>
    <row r="544" spans="12:12" x14ac:dyDescent="0.2">
      <c r="L544" s="15"/>
    </row>
    <row r="545" spans="12:12" x14ac:dyDescent="0.2">
      <c r="L545" s="15"/>
    </row>
    <row r="546" spans="12:12" x14ac:dyDescent="0.2">
      <c r="L546" s="15"/>
    </row>
    <row r="547" spans="12:12" x14ac:dyDescent="0.2">
      <c r="L547" s="15"/>
    </row>
    <row r="548" spans="12:12" x14ac:dyDescent="0.2">
      <c r="L548" s="15"/>
    </row>
    <row r="549" spans="12:12" x14ac:dyDescent="0.2">
      <c r="L549" s="15"/>
    </row>
    <row r="550" spans="12:12" x14ac:dyDescent="0.2">
      <c r="L550" s="15"/>
    </row>
    <row r="551" spans="12:12" x14ac:dyDescent="0.2">
      <c r="L551" s="15"/>
    </row>
    <row r="552" spans="12:12" x14ac:dyDescent="0.2">
      <c r="L552" s="15"/>
    </row>
    <row r="553" spans="12:12" x14ac:dyDescent="0.2">
      <c r="L553" s="15"/>
    </row>
    <row r="554" spans="12:12" x14ac:dyDescent="0.2">
      <c r="L554" s="15"/>
    </row>
    <row r="555" spans="12:12" x14ac:dyDescent="0.2">
      <c r="L555" s="15"/>
    </row>
    <row r="556" spans="12:12" x14ac:dyDescent="0.2">
      <c r="L556" s="15"/>
    </row>
    <row r="557" spans="12:12" x14ac:dyDescent="0.2">
      <c r="L557" s="15"/>
    </row>
    <row r="558" spans="12:12" x14ac:dyDescent="0.2">
      <c r="L558" s="15"/>
    </row>
    <row r="559" spans="12:12" x14ac:dyDescent="0.2">
      <c r="L559" s="15"/>
    </row>
    <row r="560" spans="12:12" x14ac:dyDescent="0.2">
      <c r="L560" s="15"/>
    </row>
    <row r="561" spans="12:12" x14ac:dyDescent="0.2">
      <c r="L561" s="15"/>
    </row>
    <row r="562" spans="12:12" x14ac:dyDescent="0.2">
      <c r="L562" s="15"/>
    </row>
    <row r="563" spans="12:12" x14ac:dyDescent="0.2">
      <c r="L563" s="15"/>
    </row>
    <row r="564" spans="12:12" x14ac:dyDescent="0.2">
      <c r="L564" s="15"/>
    </row>
    <row r="565" spans="12:12" x14ac:dyDescent="0.2">
      <c r="L565" s="15"/>
    </row>
    <row r="566" spans="12:12" x14ac:dyDescent="0.2">
      <c r="L566" s="15"/>
    </row>
    <row r="567" spans="12:12" x14ac:dyDescent="0.2">
      <c r="L567" s="15"/>
    </row>
    <row r="568" spans="12:12" x14ac:dyDescent="0.2">
      <c r="L568" s="15"/>
    </row>
    <row r="569" spans="12:12" x14ac:dyDescent="0.2">
      <c r="L569" s="15"/>
    </row>
    <row r="570" spans="12:12" x14ac:dyDescent="0.2">
      <c r="L570" s="15"/>
    </row>
    <row r="571" spans="12:12" x14ac:dyDescent="0.2">
      <c r="L571" s="15"/>
    </row>
    <row r="572" spans="12:12" x14ac:dyDescent="0.2">
      <c r="L572" s="15"/>
    </row>
    <row r="573" spans="12:12" x14ac:dyDescent="0.2">
      <c r="L573" s="15"/>
    </row>
    <row r="574" spans="12:12" x14ac:dyDescent="0.2">
      <c r="L574" s="15"/>
    </row>
    <row r="575" spans="12:12" x14ac:dyDescent="0.2">
      <c r="L575" s="15"/>
    </row>
    <row r="576" spans="12:12" x14ac:dyDescent="0.2">
      <c r="L576" s="15"/>
    </row>
    <row r="577" spans="12:12" x14ac:dyDescent="0.2">
      <c r="L577" s="15"/>
    </row>
    <row r="578" spans="12:12" x14ac:dyDescent="0.2">
      <c r="L578" s="15"/>
    </row>
    <row r="579" spans="12:12" x14ac:dyDescent="0.2">
      <c r="L579" s="15"/>
    </row>
    <row r="580" spans="12:12" x14ac:dyDescent="0.2">
      <c r="L580" s="15"/>
    </row>
    <row r="581" spans="12:12" x14ac:dyDescent="0.2">
      <c r="L581" s="15"/>
    </row>
    <row r="582" spans="12:12" x14ac:dyDescent="0.2">
      <c r="L582" s="15"/>
    </row>
    <row r="583" spans="12:12" x14ac:dyDescent="0.2">
      <c r="L583" s="15"/>
    </row>
    <row r="584" spans="12:12" x14ac:dyDescent="0.2">
      <c r="L584" s="15"/>
    </row>
    <row r="585" spans="12:12" x14ac:dyDescent="0.2">
      <c r="L585" s="15"/>
    </row>
    <row r="586" spans="12:12" x14ac:dyDescent="0.2">
      <c r="L586" s="15"/>
    </row>
    <row r="587" spans="12:12" x14ac:dyDescent="0.2">
      <c r="L587" s="15"/>
    </row>
    <row r="588" spans="12:12" x14ac:dyDescent="0.2">
      <c r="L588" s="15"/>
    </row>
    <row r="589" spans="12:12" x14ac:dyDescent="0.2">
      <c r="L589" s="15"/>
    </row>
    <row r="590" spans="12:12" x14ac:dyDescent="0.2">
      <c r="L590" s="15"/>
    </row>
    <row r="591" spans="12:12" x14ac:dyDescent="0.2">
      <c r="L591" s="15"/>
    </row>
    <row r="592" spans="12:12" x14ac:dyDescent="0.2">
      <c r="L592" s="15"/>
    </row>
    <row r="593" spans="12:12" x14ac:dyDescent="0.2">
      <c r="L593" s="15"/>
    </row>
    <row r="594" spans="12:12" x14ac:dyDescent="0.2">
      <c r="L594" s="15"/>
    </row>
    <row r="595" spans="12:12" x14ac:dyDescent="0.2">
      <c r="L595" s="15"/>
    </row>
    <row r="596" spans="12:12" x14ac:dyDescent="0.2">
      <c r="L596" s="15"/>
    </row>
    <row r="597" spans="12:12" x14ac:dyDescent="0.2">
      <c r="L597" s="15"/>
    </row>
    <row r="598" spans="12:12" x14ac:dyDescent="0.2">
      <c r="L598" s="15"/>
    </row>
    <row r="599" spans="12:12" x14ac:dyDescent="0.2">
      <c r="L599" s="15"/>
    </row>
    <row r="600" spans="12:12" x14ac:dyDescent="0.2">
      <c r="L600" s="15"/>
    </row>
    <row r="601" spans="12:12" x14ac:dyDescent="0.2">
      <c r="L601" s="15"/>
    </row>
    <row r="602" spans="12:12" x14ac:dyDescent="0.2">
      <c r="L602" s="15"/>
    </row>
    <row r="603" spans="12:12" x14ac:dyDescent="0.2">
      <c r="L603" s="15"/>
    </row>
    <row r="604" spans="12:12" x14ac:dyDescent="0.2">
      <c r="L604" s="15"/>
    </row>
    <row r="605" spans="12:12" x14ac:dyDescent="0.2">
      <c r="L605" s="15"/>
    </row>
    <row r="606" spans="12:12" x14ac:dyDescent="0.2">
      <c r="L606" s="15"/>
    </row>
    <row r="607" spans="12:12" x14ac:dyDescent="0.2">
      <c r="L607" s="15"/>
    </row>
    <row r="608" spans="12:12" x14ac:dyDescent="0.2">
      <c r="L608" s="15"/>
    </row>
    <row r="609" spans="12:13" x14ac:dyDescent="0.2">
      <c r="L609" s="15"/>
    </row>
    <row r="610" spans="12:13" x14ac:dyDescent="0.2">
      <c r="L610" s="15"/>
    </row>
    <row r="611" spans="12:13" x14ac:dyDescent="0.2">
      <c r="L611" s="15"/>
    </row>
    <row r="612" spans="12:13" x14ac:dyDescent="0.2">
      <c r="L612" s="15"/>
      <c r="M612" s="57"/>
    </row>
    <row r="613" spans="12:13" x14ac:dyDescent="0.2">
      <c r="M613" s="57"/>
    </row>
    <row r="614" spans="12:13" x14ac:dyDescent="0.2">
      <c r="M614" s="57"/>
    </row>
    <row r="615" spans="12:13" x14ac:dyDescent="0.2">
      <c r="M615" s="57"/>
    </row>
    <row r="616" spans="12:13" x14ac:dyDescent="0.2">
      <c r="M616" s="57"/>
    </row>
    <row r="617" spans="12:13" x14ac:dyDescent="0.2">
      <c r="M617" s="57"/>
    </row>
    <row r="618" spans="12:13" x14ac:dyDescent="0.2">
      <c r="M618" s="57"/>
    </row>
    <row r="619" spans="12:13" x14ac:dyDescent="0.2">
      <c r="M619" s="57"/>
    </row>
    <row r="620" spans="12:13" x14ac:dyDescent="0.2">
      <c r="M620" s="57"/>
    </row>
    <row r="621" spans="12:13" x14ac:dyDescent="0.2">
      <c r="M621" s="57"/>
    </row>
    <row r="622" spans="12:13" x14ac:dyDescent="0.2">
      <c r="M622" s="57"/>
    </row>
    <row r="623" spans="12:13" x14ac:dyDescent="0.2">
      <c r="M623" s="57"/>
    </row>
    <row r="624" spans="12:13" x14ac:dyDescent="0.2">
      <c r="M624" s="57"/>
    </row>
  </sheetData>
  <mergeCells count="1">
    <mergeCell ref="C6:D6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14</vt:i4>
      </vt:variant>
    </vt:vector>
  </HeadingPairs>
  <TitlesOfParts>
    <vt:vector size="14" baseType="lpstr">
      <vt:lpstr>Esperanza Vida Sierra Sur</vt:lpstr>
      <vt:lpstr>2022</vt:lpstr>
      <vt:lpstr>2021</vt:lpstr>
      <vt:lpstr>2020</vt:lpstr>
      <vt:lpstr>2019</vt:lpstr>
      <vt:lpstr>2018</vt:lpstr>
      <vt:lpstr>2017</vt:lpstr>
      <vt:lpstr>2016</vt:lpstr>
      <vt:lpstr>2015</vt:lpstr>
      <vt:lpstr>2014</vt:lpstr>
      <vt:lpstr>2013</vt:lpstr>
      <vt:lpstr>2012</vt:lpstr>
      <vt:lpstr>2011</vt:lpstr>
      <vt:lpstr>2010</vt:lpstr>
    </vt:vector>
  </TitlesOfParts>
  <Company>Comunidad de Madrid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Esperanza de vida de la zona Sierra Sur 2010-2022 por edad. Mujeres.</dc:title>
  <dc:creator>Dirección General de Economía. Comunidad de Madrid</dc:creator>
  <cp:keywords>Defunciones, Mortalidad, Esperanza de vida, Sierra Sur, 2022</cp:keywords>
  <cp:lastModifiedBy>Dirección General de Economía. Comunidad de Madrid</cp:lastModifiedBy>
  <cp:lastPrinted>2018-09-21T10:14:14Z</cp:lastPrinted>
  <dcterms:created xsi:type="dcterms:W3CDTF">2018-03-23T07:16:28Z</dcterms:created>
  <dcterms:modified xsi:type="dcterms:W3CDTF">2024-01-24T07:53:56Z</dcterms:modified>
</cp:coreProperties>
</file>