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74"/>
  </bookViews>
  <sheets>
    <sheet name="Esperanza Vida Sierra Sur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0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0" i="16"/>
  <c r="A120" i="15"/>
  <c r="A120" i="14"/>
  <c r="F26" i="14"/>
  <c r="F15" i="14"/>
  <c r="F23" i="14"/>
  <c r="G23" i="14"/>
  <c r="F25" i="14"/>
  <c r="G25" i="14"/>
  <c r="F27" i="14"/>
  <c r="G27" i="14"/>
  <c r="F31" i="14"/>
  <c r="G31" i="14"/>
  <c r="F33" i="14"/>
  <c r="G33" i="14"/>
  <c r="F39" i="14"/>
  <c r="G39" i="14"/>
  <c r="F99" i="14"/>
  <c r="G99" i="14"/>
  <c r="F103" i="14"/>
  <c r="G103" i="14"/>
  <c r="F42" i="14"/>
  <c r="G42" i="14"/>
  <c r="F44" i="14"/>
  <c r="G44" i="14"/>
  <c r="F62" i="14"/>
  <c r="G62" i="14"/>
  <c r="F64" i="14"/>
  <c r="G64" i="14"/>
  <c r="F74" i="14"/>
  <c r="G74" i="14"/>
  <c r="F82" i="14"/>
  <c r="G82" i="14"/>
  <c r="F86" i="14"/>
  <c r="G86" i="14"/>
  <c r="F34" i="14"/>
  <c r="G34" i="14"/>
  <c r="F87" i="14"/>
  <c r="G87" i="14"/>
  <c r="G26" i="14"/>
  <c r="F93" i="14"/>
  <c r="G93" i="14"/>
  <c r="F16" i="14"/>
  <c r="G16" i="14"/>
  <c r="F98" i="14"/>
  <c r="G98" i="14"/>
  <c r="F90" i="14"/>
  <c r="G90" i="14"/>
  <c r="F47" i="14"/>
  <c r="G47" i="14"/>
  <c r="F51" i="14"/>
  <c r="G51" i="14"/>
  <c r="F55" i="14"/>
  <c r="G55" i="14"/>
  <c r="F57" i="14"/>
  <c r="G57" i="14"/>
  <c r="F73" i="14"/>
  <c r="G73" i="14"/>
  <c r="F37" i="14"/>
  <c r="G37" i="14"/>
  <c r="F18" i="14"/>
  <c r="G18" i="14"/>
  <c r="F20" i="14"/>
  <c r="G20" i="14"/>
  <c r="F67" i="14"/>
  <c r="G67" i="14"/>
  <c r="F69" i="14"/>
  <c r="G69" i="14"/>
  <c r="F75" i="14"/>
  <c r="G75" i="14"/>
  <c r="F77" i="14"/>
  <c r="G77" i="14"/>
  <c r="F85" i="14"/>
  <c r="G85" i="14"/>
  <c r="F10" i="14"/>
  <c r="G10" i="14"/>
  <c r="F12" i="14"/>
  <c r="G12" i="14"/>
  <c r="F14" i="14"/>
  <c r="G14" i="14"/>
  <c r="F50" i="14"/>
  <c r="G50" i="14"/>
  <c r="F76" i="14"/>
  <c r="G76" i="14"/>
  <c r="F58" i="14"/>
  <c r="G58" i="14"/>
  <c r="F60" i="14"/>
  <c r="G60" i="14"/>
  <c r="F11" i="14"/>
  <c r="G11" i="14"/>
  <c r="F63" i="14"/>
  <c r="G63" i="14"/>
  <c r="F65" i="14"/>
  <c r="G65" i="14"/>
  <c r="F102" i="14"/>
  <c r="G102" i="14"/>
  <c r="F13" i="14"/>
  <c r="G13" i="14"/>
  <c r="F30" i="14"/>
  <c r="G30" i="14"/>
  <c r="F52" i="14"/>
  <c r="G52" i="14"/>
  <c r="F61" i="14"/>
  <c r="G61" i="14"/>
  <c r="F100" i="14"/>
  <c r="G100" i="14"/>
  <c r="F17" i="14"/>
  <c r="G17" i="14"/>
  <c r="F28" i="14"/>
  <c r="G28" i="14"/>
  <c r="F32" i="14"/>
  <c r="G32" i="14"/>
  <c r="F36" i="14"/>
  <c r="G36" i="14"/>
  <c r="F43" i="14"/>
  <c r="G43" i="14"/>
  <c r="F71" i="14"/>
  <c r="G71" i="14"/>
  <c r="F78" i="14"/>
  <c r="G78" i="14"/>
  <c r="F83" i="14"/>
  <c r="G83" i="14"/>
  <c r="F95" i="14"/>
  <c r="G95" i="14"/>
  <c r="F101" i="14"/>
  <c r="G101" i="14"/>
  <c r="F21" i="14"/>
  <c r="G21" i="14"/>
  <c r="F45" i="14"/>
  <c r="G45" i="14"/>
  <c r="F53" i="14"/>
  <c r="G53" i="14"/>
  <c r="F29" i="14"/>
  <c r="G29" i="14"/>
  <c r="F35" i="14"/>
  <c r="G35" i="14"/>
  <c r="F79" i="14"/>
  <c r="G79" i="14"/>
  <c r="F84" i="14"/>
  <c r="G84" i="14"/>
  <c r="F88" i="14"/>
  <c r="G88" i="14"/>
  <c r="F94" i="14"/>
  <c r="G94" i="14"/>
  <c r="F19" i="14"/>
  <c r="G19" i="14"/>
  <c r="F9" i="14"/>
  <c r="G9" i="14"/>
  <c r="I9" i="14"/>
  <c r="H10" i="14"/>
  <c r="J9" i="14"/>
  <c r="F22" i="14"/>
  <c r="G22" i="14"/>
  <c r="F24" i="14"/>
  <c r="G24" i="14"/>
  <c r="F59" i="14"/>
  <c r="G59" i="14"/>
  <c r="F66" i="14"/>
  <c r="G66" i="14"/>
  <c r="F68" i="14"/>
  <c r="G68" i="14"/>
  <c r="F92" i="14"/>
  <c r="G92" i="14"/>
  <c r="F70" i="14"/>
  <c r="G70" i="14"/>
  <c r="G15" i="14"/>
  <c r="F54" i="14"/>
  <c r="G54" i="14"/>
  <c r="F72" i="14"/>
  <c r="G72" i="14"/>
  <c r="F91" i="14"/>
  <c r="G91" i="14"/>
  <c r="F96" i="14"/>
  <c r="G96" i="14"/>
  <c r="F56" i="14"/>
  <c r="G56" i="14"/>
  <c r="F89" i="14"/>
  <c r="G89" i="14"/>
  <c r="F46" i="14"/>
  <c r="G46" i="14"/>
  <c r="F48" i="14"/>
  <c r="G48" i="14"/>
  <c r="F49" i="14"/>
  <c r="G49" i="14"/>
  <c r="F97" i="14"/>
  <c r="G97" i="14"/>
  <c r="F80" i="14"/>
  <c r="G80" i="14"/>
  <c r="F81" i="14"/>
  <c r="G81" i="14"/>
  <c r="F38" i="14"/>
  <c r="G38" i="14"/>
  <c r="F40" i="14"/>
  <c r="G40" i="14"/>
  <c r="F41" i="14"/>
  <c r="G41" i="14"/>
  <c r="F104" i="14"/>
  <c r="A120" i="13"/>
  <c r="I10" i="14"/>
  <c r="H11" i="14"/>
  <c r="I11" i="14"/>
  <c r="F9" i="13"/>
  <c r="G9" i="13"/>
  <c r="I9" i="13"/>
  <c r="H10" i="13"/>
  <c r="J9" i="13"/>
  <c r="F11" i="13"/>
  <c r="G11" i="13"/>
  <c r="F13" i="13"/>
  <c r="G13" i="13"/>
  <c r="F31" i="13"/>
  <c r="G31" i="13"/>
  <c r="F83" i="13"/>
  <c r="G83" i="13"/>
  <c r="F87" i="13"/>
  <c r="G87" i="13"/>
  <c r="F89" i="13"/>
  <c r="G89" i="13"/>
  <c r="F93" i="13"/>
  <c r="G93" i="13"/>
  <c r="F99" i="13"/>
  <c r="G99" i="13"/>
  <c r="F103" i="13"/>
  <c r="G103" i="13"/>
  <c r="F36" i="13"/>
  <c r="G36" i="13"/>
  <c r="F40" i="13"/>
  <c r="G40" i="13"/>
  <c r="F48" i="13"/>
  <c r="G48" i="13"/>
  <c r="F50" i="13"/>
  <c r="G50" i="13"/>
  <c r="F54" i="13"/>
  <c r="G54" i="13"/>
  <c r="F56" i="13"/>
  <c r="G56" i="13"/>
  <c r="F60" i="13"/>
  <c r="G60" i="13"/>
  <c r="F74" i="13"/>
  <c r="G74" i="13"/>
  <c r="F76" i="13"/>
  <c r="G76" i="13"/>
  <c r="F80" i="13"/>
  <c r="G80" i="13"/>
  <c r="F14" i="13"/>
  <c r="G14" i="13"/>
  <c r="F32" i="13"/>
  <c r="G32" i="13"/>
  <c r="F100" i="13"/>
  <c r="G100" i="13"/>
  <c r="F16" i="13"/>
  <c r="G16" i="13"/>
  <c r="F43" i="13"/>
  <c r="G43" i="13"/>
  <c r="F45" i="13"/>
  <c r="G45" i="13"/>
  <c r="F72" i="13"/>
  <c r="G72" i="13"/>
  <c r="F71" i="13"/>
  <c r="G71" i="13"/>
  <c r="F73" i="13"/>
  <c r="G73" i="13"/>
  <c r="F24" i="13"/>
  <c r="G24" i="13"/>
  <c r="F26" i="13"/>
  <c r="G26" i="13"/>
  <c r="F30" i="13"/>
  <c r="G30" i="13"/>
  <c r="F61" i="13"/>
  <c r="G61" i="13"/>
  <c r="F69" i="13"/>
  <c r="G69" i="13"/>
  <c r="F77" i="13"/>
  <c r="G77" i="13"/>
  <c r="F102" i="13"/>
  <c r="G102" i="13"/>
  <c r="F104" i="13"/>
  <c r="F33" i="13"/>
  <c r="G33" i="13"/>
  <c r="F35" i="13"/>
  <c r="G35" i="13"/>
  <c r="F39" i="13"/>
  <c r="G39" i="13"/>
  <c r="F41" i="13"/>
  <c r="G41" i="13"/>
  <c r="F49" i="13"/>
  <c r="G49" i="13"/>
  <c r="F70" i="13"/>
  <c r="G70" i="13"/>
  <c r="F88" i="13"/>
  <c r="G88" i="13"/>
  <c r="F92" i="13"/>
  <c r="G92" i="13"/>
  <c r="F75" i="13"/>
  <c r="G75" i="13"/>
  <c r="F55" i="13"/>
  <c r="G55" i="13"/>
  <c r="F94" i="13"/>
  <c r="G94" i="13"/>
  <c r="F96" i="13"/>
  <c r="G96" i="13"/>
  <c r="F98" i="13"/>
  <c r="G98" i="13"/>
  <c r="F84" i="13"/>
  <c r="G84" i="13"/>
  <c r="F28" i="13"/>
  <c r="G28" i="13"/>
  <c r="F38" i="13"/>
  <c r="G38" i="13"/>
  <c r="F51" i="13"/>
  <c r="G51" i="13"/>
  <c r="F22" i="13"/>
  <c r="G22" i="13"/>
  <c r="F67" i="13"/>
  <c r="G67" i="13"/>
  <c r="F101" i="13"/>
  <c r="G101" i="13"/>
  <c r="F53" i="13"/>
  <c r="G53" i="13"/>
  <c r="F21" i="13"/>
  <c r="G21" i="13"/>
  <c r="F37" i="13"/>
  <c r="G37" i="13"/>
  <c r="F85" i="13"/>
  <c r="G85" i="13"/>
  <c r="F19" i="13"/>
  <c r="G19" i="13"/>
  <c r="F34" i="13"/>
  <c r="G34" i="13"/>
  <c r="F52" i="13"/>
  <c r="G52" i="13"/>
  <c r="F64" i="13"/>
  <c r="G64" i="13"/>
  <c r="F66" i="13"/>
  <c r="G66" i="13"/>
  <c r="F68" i="13"/>
  <c r="G68" i="13"/>
  <c r="F78" i="13"/>
  <c r="G78" i="13"/>
  <c r="F91" i="13"/>
  <c r="G91" i="13"/>
  <c r="F59" i="13"/>
  <c r="G59" i="13"/>
  <c r="F46" i="13"/>
  <c r="G46" i="13"/>
  <c r="F12" i="13"/>
  <c r="G12" i="13"/>
  <c r="F27" i="13"/>
  <c r="G27" i="13"/>
  <c r="F29" i="13"/>
  <c r="G29" i="13"/>
  <c r="F62" i="13"/>
  <c r="G62" i="13"/>
  <c r="F20" i="13"/>
  <c r="G20" i="13"/>
  <c r="F10" i="13"/>
  <c r="G10" i="13"/>
  <c r="F90" i="13"/>
  <c r="G90" i="13"/>
  <c r="F23" i="13"/>
  <c r="G23" i="13"/>
  <c r="F44" i="13"/>
  <c r="G44" i="13"/>
  <c r="F65" i="13"/>
  <c r="G65" i="13"/>
  <c r="F86" i="13"/>
  <c r="G86" i="13"/>
  <c r="F42" i="13"/>
  <c r="G42" i="13"/>
  <c r="F25" i="13"/>
  <c r="G25" i="13"/>
  <c r="F47" i="13"/>
  <c r="G47" i="13"/>
  <c r="F63" i="13"/>
  <c r="G63" i="13"/>
  <c r="F95" i="13"/>
  <c r="G95" i="13"/>
  <c r="F97" i="13"/>
  <c r="G97" i="13"/>
  <c r="F57" i="13"/>
  <c r="G57" i="13"/>
  <c r="F58" i="13"/>
  <c r="G58" i="13"/>
  <c r="F15" i="13"/>
  <c r="G15" i="13"/>
  <c r="F17" i="13"/>
  <c r="G17" i="13"/>
  <c r="F18" i="13"/>
  <c r="G18" i="13"/>
  <c r="F79" i="13"/>
  <c r="G79" i="13"/>
  <c r="F81" i="13"/>
  <c r="G81" i="13"/>
  <c r="F82" i="13"/>
  <c r="G82" i="13"/>
  <c r="A120" i="12"/>
  <c r="F27" i="12"/>
  <c r="F19" i="12"/>
  <c r="J10" i="14"/>
  <c r="H12" i="14"/>
  <c r="I12" i="14"/>
  <c r="H13" i="14"/>
  <c r="I10" i="13"/>
  <c r="H11" i="13"/>
  <c r="I11" i="13"/>
  <c r="H12" i="13"/>
  <c r="F12" i="12"/>
  <c r="G12" i="12"/>
  <c r="F30" i="12"/>
  <c r="G30" i="12"/>
  <c r="F26" i="12"/>
  <c r="G26" i="12"/>
  <c r="F10" i="12"/>
  <c r="G10" i="12"/>
  <c r="F18" i="12"/>
  <c r="G18" i="12"/>
  <c r="F14" i="12"/>
  <c r="G14" i="12"/>
  <c r="F23" i="12"/>
  <c r="G23" i="12"/>
  <c r="F104" i="12"/>
  <c r="F22" i="12"/>
  <c r="G22" i="12"/>
  <c r="F16" i="12"/>
  <c r="G16" i="12"/>
  <c r="F32" i="12"/>
  <c r="G32" i="12"/>
  <c r="F15" i="12"/>
  <c r="G15" i="12"/>
  <c r="F13" i="12"/>
  <c r="G13" i="12"/>
  <c r="F21" i="12"/>
  <c r="G21" i="12"/>
  <c r="F25" i="12"/>
  <c r="G25" i="12"/>
  <c r="F29" i="12"/>
  <c r="G29" i="12"/>
  <c r="F9" i="12"/>
  <c r="G9" i="12"/>
  <c r="I9" i="12"/>
  <c r="H10" i="12"/>
  <c r="J9" i="12"/>
  <c r="G19" i="12"/>
  <c r="G27" i="12"/>
  <c r="F33" i="12"/>
  <c r="G33" i="12"/>
  <c r="F35" i="12"/>
  <c r="G35" i="12"/>
  <c r="F38" i="12"/>
  <c r="G38" i="12"/>
  <c r="F39" i="12"/>
  <c r="G39" i="12"/>
  <c r="F41" i="12"/>
  <c r="G41" i="12"/>
  <c r="F42" i="12"/>
  <c r="G42" i="12"/>
  <c r="F43" i="12"/>
  <c r="G43" i="12"/>
  <c r="F44" i="12"/>
  <c r="G44" i="12"/>
  <c r="F45" i="12"/>
  <c r="G45" i="12"/>
  <c r="F49" i="12"/>
  <c r="G49" i="12"/>
  <c r="F52" i="12"/>
  <c r="G52" i="12"/>
  <c r="F53" i="12"/>
  <c r="G53" i="12"/>
  <c r="F55" i="12"/>
  <c r="G55" i="12"/>
  <c r="F56" i="12"/>
  <c r="G56" i="12"/>
  <c r="F57" i="12"/>
  <c r="G57" i="12"/>
  <c r="F58" i="12"/>
  <c r="G58" i="12"/>
  <c r="F59" i="12"/>
  <c r="G59" i="12"/>
  <c r="F61" i="12"/>
  <c r="G61" i="12"/>
  <c r="F63" i="12"/>
  <c r="G63" i="12"/>
  <c r="F65" i="12"/>
  <c r="G65" i="12"/>
  <c r="F66" i="12"/>
  <c r="G66" i="12"/>
  <c r="F69" i="12"/>
  <c r="G69" i="12"/>
  <c r="F71" i="12"/>
  <c r="G71" i="12"/>
  <c r="F72" i="12"/>
  <c r="G72" i="12"/>
  <c r="F73" i="12"/>
  <c r="G73" i="12"/>
  <c r="F74" i="12"/>
  <c r="G74" i="12"/>
  <c r="F75" i="12"/>
  <c r="G75" i="12"/>
  <c r="F77" i="12"/>
  <c r="G77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F85" i="12"/>
  <c r="G85" i="12"/>
  <c r="F86" i="12"/>
  <c r="G86" i="12"/>
  <c r="F87" i="12"/>
  <c r="G87" i="12"/>
  <c r="F88" i="12"/>
  <c r="G88" i="12"/>
  <c r="F89" i="12"/>
  <c r="G89" i="12"/>
  <c r="F90" i="12"/>
  <c r="G90" i="12"/>
  <c r="F91" i="12"/>
  <c r="G91" i="12"/>
  <c r="F93" i="12"/>
  <c r="G93" i="12"/>
  <c r="F94" i="12"/>
  <c r="G94" i="12"/>
  <c r="F95" i="12"/>
  <c r="G95" i="12"/>
  <c r="F97" i="12"/>
  <c r="G97" i="12"/>
  <c r="F98" i="12"/>
  <c r="G98" i="12"/>
  <c r="F101" i="12"/>
  <c r="G101" i="12"/>
  <c r="F103" i="12"/>
  <c r="G103" i="12"/>
  <c r="F47" i="12"/>
  <c r="G47" i="12"/>
  <c r="F11" i="12"/>
  <c r="G11" i="12"/>
  <c r="F17" i="12"/>
  <c r="G17" i="12"/>
  <c r="F28" i="12"/>
  <c r="G28" i="12"/>
  <c r="F31" i="12"/>
  <c r="G31" i="12"/>
  <c r="F34" i="12"/>
  <c r="G34" i="12"/>
  <c r="F37" i="12"/>
  <c r="G37" i="12"/>
  <c r="F20" i="12"/>
  <c r="G20" i="12"/>
  <c r="F36" i="12"/>
  <c r="G36" i="12"/>
  <c r="F46" i="12"/>
  <c r="G46" i="12"/>
  <c r="F48" i="12"/>
  <c r="G48" i="12"/>
  <c r="F50" i="12"/>
  <c r="G50" i="12"/>
  <c r="F51" i="12"/>
  <c r="G51" i="12"/>
  <c r="F62" i="12"/>
  <c r="G62" i="12"/>
  <c r="F24" i="12"/>
  <c r="G24" i="12"/>
  <c r="F40" i="12"/>
  <c r="G40" i="12"/>
  <c r="F54" i="12"/>
  <c r="G54" i="12"/>
  <c r="F96" i="12"/>
  <c r="G96" i="12"/>
  <c r="F99" i="12"/>
  <c r="G99" i="12"/>
  <c r="F100" i="12"/>
  <c r="G100" i="12"/>
  <c r="F102" i="12"/>
  <c r="G102" i="12"/>
  <c r="F64" i="12"/>
  <c r="G64" i="12"/>
  <c r="F67" i="12"/>
  <c r="G67" i="12"/>
  <c r="F68" i="12"/>
  <c r="G68" i="12"/>
  <c r="F70" i="12"/>
  <c r="G70" i="12"/>
  <c r="F60" i="12"/>
  <c r="G60" i="12"/>
  <c r="F76" i="12"/>
  <c r="G76" i="12"/>
  <c r="F92" i="12"/>
  <c r="G92" i="12"/>
  <c r="J11" i="14"/>
  <c r="J10" i="13"/>
  <c r="I13" i="14"/>
  <c r="H14" i="14"/>
  <c r="J12" i="14"/>
  <c r="J11" i="13"/>
  <c r="I12" i="13"/>
  <c r="H13" i="13"/>
  <c r="I10" i="12"/>
  <c r="H11" i="12"/>
  <c r="I11" i="12"/>
  <c r="J13" i="14"/>
  <c r="I14" i="14"/>
  <c r="H15" i="14"/>
  <c r="J12" i="13"/>
  <c r="I13" i="13"/>
  <c r="H14" i="13"/>
  <c r="H12" i="12"/>
  <c r="I12" i="12"/>
  <c r="H13" i="12"/>
  <c r="J10" i="12"/>
  <c r="J14" i="14"/>
  <c r="I15" i="14"/>
  <c r="H16" i="14"/>
  <c r="I14" i="13"/>
  <c r="H15" i="13"/>
  <c r="J13" i="13"/>
  <c r="J11" i="12"/>
  <c r="J12" i="12"/>
  <c r="I13" i="12"/>
  <c r="H14" i="12"/>
  <c r="I16" i="14"/>
  <c r="H17" i="14"/>
  <c r="J15" i="14"/>
  <c r="J14" i="13"/>
  <c r="I15" i="13"/>
  <c r="H16" i="13"/>
  <c r="I14" i="12"/>
  <c r="H15" i="12"/>
  <c r="J13" i="12"/>
  <c r="I17" i="14"/>
  <c r="H18" i="14"/>
  <c r="J16" i="14"/>
  <c r="I16" i="13"/>
  <c r="H17" i="13"/>
  <c r="J15" i="13"/>
  <c r="I15" i="12"/>
  <c r="H16" i="12"/>
  <c r="J14" i="12"/>
  <c r="A120" i="8"/>
  <c r="A120" i="7"/>
  <c r="A120" i="6"/>
  <c r="A120" i="4"/>
  <c r="A120" i="2"/>
  <c r="A120" i="9"/>
  <c r="J17" i="14"/>
  <c r="I18" i="14"/>
  <c r="H19" i="14"/>
  <c r="I17" i="13"/>
  <c r="H18" i="13"/>
  <c r="J16" i="13"/>
  <c r="I16" i="12"/>
  <c r="H17" i="12"/>
  <c r="J15" i="12"/>
  <c r="J18" i="14"/>
  <c r="I19" i="14"/>
  <c r="H20" i="14"/>
  <c r="I18" i="13"/>
  <c r="H19" i="13"/>
  <c r="J17" i="13"/>
  <c r="J16" i="12"/>
  <c r="I17" i="12"/>
  <c r="H18" i="12"/>
  <c r="A120" i="10"/>
  <c r="I20" i="14"/>
  <c r="H21" i="14"/>
  <c r="J19" i="14"/>
  <c r="I19" i="13"/>
  <c r="H20" i="13"/>
  <c r="J18" i="13"/>
  <c r="J17" i="12"/>
  <c r="I18" i="12"/>
  <c r="H19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J19" i="13"/>
  <c r="I20" i="13"/>
  <c r="H21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J21" i="14"/>
  <c r="I22" i="14"/>
  <c r="H23" i="14"/>
  <c r="I21" i="13"/>
  <c r="H22" i="13"/>
  <c r="J20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2" i="13"/>
  <c r="H23" i="13"/>
  <c r="J21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J27" i="13"/>
  <c r="I28" i="13"/>
  <c r="H29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I43" i="13"/>
  <c r="H44" i="13"/>
  <c r="J42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I46" i="13"/>
  <c r="H47" i="13"/>
  <c r="J45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8" i="13"/>
  <c r="H49" i="13"/>
  <c r="J47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J50" i="13"/>
  <c r="I51" i="13"/>
  <c r="H52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J50" i="12"/>
  <c r="I51" i="12"/>
  <c r="H52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I53" i="13"/>
  <c r="H54" i="13"/>
  <c r="J52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4" i="13"/>
  <c r="H55" i="13"/>
  <c r="J53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4" i="13"/>
  <c r="I55" i="13"/>
  <c r="H56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J54" i="12"/>
  <c r="I55" i="12"/>
  <c r="H56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9" i="13"/>
  <c r="H60" i="13"/>
  <c r="J58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2" i="13"/>
  <c r="H63" i="13"/>
  <c r="J61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7" i="13"/>
  <c r="I68" i="13"/>
  <c r="H69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I83" i="13"/>
  <c r="H84" i="13"/>
  <c r="J82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J83" i="13"/>
  <c r="I84" i="13"/>
  <c r="H85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J90" i="13"/>
  <c r="I91" i="13"/>
  <c r="H92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I93" i="13"/>
  <c r="H94" i="13"/>
  <c r="J92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8" i="13"/>
  <c r="I99" i="13"/>
  <c r="H100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6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5"/>
  <c r="J103" i="14"/>
  <c r="J104" i="14"/>
  <c r="K104" i="14"/>
  <c r="I104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K103" i="14"/>
  <c r="L104" i="14"/>
  <c r="E103" i="3"/>
  <c r="J104" i="13"/>
  <c r="K104" i="13"/>
  <c r="J103" i="13"/>
  <c r="I104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K102" i="14"/>
  <c r="L103" i="14"/>
  <c r="E102" i="3"/>
  <c r="K103" i="13"/>
  <c r="L104" i="13"/>
  <c r="F103" i="3"/>
  <c r="J104" i="12"/>
  <c r="K104" i="12"/>
  <c r="J103" i="12"/>
  <c r="I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L102" i="14"/>
  <c r="E101" i="3"/>
  <c r="K101" i="14"/>
  <c r="L103" i="13"/>
  <c r="F102" i="3"/>
  <c r="K102" i="13"/>
  <c r="L104" i="12"/>
  <c r="G103" i="3"/>
  <c r="K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L101" i="14"/>
  <c r="E100" i="3"/>
  <c r="K100" i="14"/>
  <c r="L102" i="13"/>
  <c r="F101" i="3"/>
  <c r="K101" i="13"/>
  <c r="K102" i="12"/>
  <c r="L103" i="12"/>
  <c r="G102" i="3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0" i="14"/>
  <c r="E99" i="3"/>
  <c r="K99" i="14"/>
  <c r="L101" i="13"/>
  <c r="F100" i="3"/>
  <c r="K100" i="13"/>
  <c r="L102" i="12"/>
  <c r="G101" i="3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99" i="14"/>
  <c r="E98" i="3"/>
  <c r="K98" i="14"/>
  <c r="K99" i="13"/>
  <c r="L100" i="13"/>
  <c r="F99" i="3"/>
  <c r="K100" i="12"/>
  <c r="L101" i="12"/>
  <c r="G100" i="3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97" i="14"/>
  <c r="L98" i="14"/>
  <c r="E97" i="3"/>
  <c r="K98" i="13"/>
  <c r="L99" i="13"/>
  <c r="F98" i="3"/>
  <c r="K99" i="12"/>
  <c r="L100" i="12"/>
  <c r="G99" i="3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96" i="14"/>
  <c r="L97" i="14"/>
  <c r="E96" i="3"/>
  <c r="L98" i="13"/>
  <c r="F97" i="3"/>
  <c r="K97" i="13"/>
  <c r="L99" i="12"/>
  <c r="G98" i="3"/>
  <c r="K9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5" i="14"/>
  <c r="L96" i="14"/>
  <c r="E95" i="3"/>
  <c r="K96" i="13"/>
  <c r="L97" i="13"/>
  <c r="F96" i="3"/>
  <c r="L98" i="12"/>
  <c r="G97" i="3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94" i="14"/>
  <c r="L95" i="14"/>
  <c r="E94" i="3"/>
  <c r="L96" i="13"/>
  <c r="F95" i="3"/>
  <c r="K95" i="13"/>
  <c r="K96" i="12"/>
  <c r="L97" i="12"/>
  <c r="G96" i="3"/>
  <c r="I103" i="10"/>
  <c r="H104" i="10"/>
  <c r="J104" i="10"/>
  <c r="K104" i="10"/>
  <c r="J102" i="10"/>
  <c r="I103" i="9"/>
  <c r="H104" i="9"/>
  <c r="J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94" i="14"/>
  <c r="E93" i="3"/>
  <c r="K93" i="14"/>
  <c r="L95" i="13"/>
  <c r="F94" i="3"/>
  <c r="K94" i="13"/>
  <c r="L96" i="12"/>
  <c r="G95" i="3"/>
  <c r="K95" i="12"/>
  <c r="I104" i="10"/>
  <c r="J103" i="10"/>
  <c r="I104" i="9"/>
  <c r="J103" i="9"/>
  <c r="I103" i="7"/>
  <c r="H104" i="7"/>
  <c r="J104" i="7"/>
  <c r="K104" i="7"/>
  <c r="J102" i="7"/>
  <c r="J102" i="8"/>
  <c r="I103" i="8"/>
  <c r="H104" i="8"/>
  <c r="J104" i="8"/>
  <c r="K104" i="8"/>
  <c r="J101" i="6"/>
  <c r="I102" i="6"/>
  <c r="H103" i="6"/>
  <c r="I102" i="4"/>
  <c r="H103" i="4"/>
  <c r="J101" i="4"/>
  <c r="I101" i="2"/>
  <c r="H102" i="2"/>
  <c r="J100" i="2"/>
  <c r="L93" i="14"/>
  <c r="E92" i="3"/>
  <c r="K92" i="14"/>
  <c r="L94" i="13"/>
  <c r="F93" i="3"/>
  <c r="K93" i="13"/>
  <c r="L95" i="12"/>
  <c r="G94" i="3"/>
  <c r="K94" i="12"/>
  <c r="I104" i="7"/>
  <c r="J103" i="7"/>
  <c r="J103" i="8"/>
  <c r="I104" i="8"/>
  <c r="J102" i="6"/>
  <c r="I103" i="6"/>
  <c r="H104" i="6"/>
  <c r="J104" i="6"/>
  <c r="K104" i="6"/>
  <c r="I103" i="4"/>
  <c r="H104" i="4"/>
  <c r="J104" i="4"/>
  <c r="K104" i="4"/>
  <c r="J102" i="4"/>
  <c r="J101" i="2"/>
  <c r="I102" i="2"/>
  <c r="H103" i="2"/>
  <c r="L92" i="14"/>
  <c r="E91" i="3"/>
  <c r="K91" i="14"/>
  <c r="L93" i="13"/>
  <c r="F92" i="3"/>
  <c r="K92" i="13"/>
  <c r="L94" i="12"/>
  <c r="G93" i="3"/>
  <c r="K93" i="12"/>
  <c r="I104" i="6"/>
  <c r="J103" i="6"/>
  <c r="J103" i="4"/>
  <c r="I104" i="4"/>
  <c r="J102" i="2"/>
  <c r="I103" i="2"/>
  <c r="H104" i="2"/>
  <c r="J104" i="2"/>
  <c r="K104" i="2"/>
  <c r="L91" i="14"/>
  <c r="E90" i="3"/>
  <c r="K90" i="14"/>
  <c r="K91" i="13"/>
  <c r="L92" i="13"/>
  <c r="F91" i="3"/>
  <c r="L93" i="12"/>
  <c r="G92" i="3"/>
  <c r="K92" i="12"/>
  <c r="I104" i="2"/>
  <c r="J103" i="2"/>
  <c r="K89" i="14"/>
  <c r="L90" i="14"/>
  <c r="E89" i="3"/>
  <c r="K90" i="13"/>
  <c r="L91" i="13"/>
  <c r="F90" i="3"/>
  <c r="L92" i="12"/>
  <c r="G91" i="3"/>
  <c r="K91" i="12"/>
  <c r="K103" i="10"/>
  <c r="L104" i="10"/>
  <c r="H103" i="3"/>
  <c r="K103" i="9"/>
  <c r="L104" i="9"/>
  <c r="I103" i="3"/>
  <c r="K88" i="14"/>
  <c r="L89" i="14"/>
  <c r="E88" i="3"/>
  <c r="L90" i="13"/>
  <c r="F89" i="3"/>
  <c r="K89" i="13"/>
  <c r="L91" i="12"/>
  <c r="G90" i="3"/>
  <c r="K90" i="12"/>
  <c r="L103" i="10"/>
  <c r="H102" i="3"/>
  <c r="K102" i="10"/>
  <c r="L103" i="9"/>
  <c r="I102" i="3"/>
  <c r="K102" i="9"/>
  <c r="K103" i="7"/>
  <c r="L104" i="7"/>
  <c r="K103" i="8"/>
  <c r="L104" i="8"/>
  <c r="N103" i="3"/>
  <c r="K87" i="14"/>
  <c r="L88" i="14"/>
  <c r="E87" i="3"/>
  <c r="K88" i="13"/>
  <c r="L89" i="13"/>
  <c r="F88" i="3"/>
  <c r="L90" i="12"/>
  <c r="G89" i="3"/>
  <c r="K89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87" i="14"/>
  <c r="E86" i="3"/>
  <c r="K86" i="14"/>
  <c r="L88" i="13"/>
  <c r="F87" i="3"/>
  <c r="K87" i="13"/>
  <c r="L89" i="12"/>
  <c r="G88" i="3"/>
  <c r="K88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6" i="14"/>
  <c r="E85" i="3"/>
  <c r="K85" i="14"/>
  <c r="L87" i="13"/>
  <c r="F86" i="3"/>
  <c r="K86" i="13"/>
  <c r="L88" i="12"/>
  <c r="G87" i="3"/>
  <c r="K87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5" i="14"/>
  <c r="E84" i="3"/>
  <c r="K84" i="14"/>
  <c r="K85" i="13"/>
  <c r="L86" i="13"/>
  <c r="F85" i="3"/>
  <c r="K86" i="12"/>
  <c r="L87" i="12"/>
  <c r="G86" i="3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4" i="14"/>
  <c r="E83" i="3"/>
  <c r="K83" i="14"/>
  <c r="L85" i="13"/>
  <c r="F84" i="3"/>
  <c r="K84" i="13"/>
  <c r="L86" i="12"/>
  <c r="G85" i="3"/>
  <c r="K85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2" i="14"/>
  <c r="L83" i="14"/>
  <c r="E82" i="3"/>
  <c r="K83" i="13"/>
  <c r="L84" i="13"/>
  <c r="F83" i="3"/>
  <c r="L85" i="12"/>
  <c r="G84" i="3"/>
  <c r="K84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1" i="14"/>
  <c r="L82" i="14"/>
  <c r="E81" i="3"/>
  <c r="K82" i="13"/>
  <c r="L83" i="13"/>
  <c r="F82" i="3"/>
  <c r="K83" i="12"/>
  <c r="L84" i="12"/>
  <c r="G83" i="3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1" i="14"/>
  <c r="E80" i="3"/>
  <c r="K80" i="14"/>
  <c r="L82" i="13"/>
  <c r="F81" i="3"/>
  <c r="K81" i="13"/>
  <c r="L83" i="12"/>
  <c r="G82" i="3"/>
  <c r="K82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79" i="14"/>
  <c r="L80" i="14"/>
  <c r="E79" i="3"/>
  <c r="K80" i="13"/>
  <c r="L81" i="13"/>
  <c r="F80" i="3"/>
  <c r="L82" i="12"/>
  <c r="G81" i="3"/>
  <c r="K81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79" i="14"/>
  <c r="E78" i="3"/>
  <c r="K78" i="14"/>
  <c r="L80" i="13"/>
  <c r="F79" i="3"/>
  <c r="K79" i="13"/>
  <c r="K80" i="12"/>
  <c r="L81" i="12"/>
  <c r="G80" i="3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78" i="14"/>
  <c r="E77" i="3"/>
  <c r="K77" i="14"/>
  <c r="L79" i="13"/>
  <c r="F78" i="3"/>
  <c r="K78" i="13"/>
  <c r="L80" i="12"/>
  <c r="G79" i="3"/>
  <c r="K79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6" i="14"/>
  <c r="L77" i="14"/>
  <c r="E76" i="3"/>
  <c r="L78" i="13"/>
  <c r="F77" i="3"/>
  <c r="K77" i="13"/>
  <c r="L79" i="12"/>
  <c r="G78" i="3"/>
  <c r="K78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6" i="14"/>
  <c r="E75" i="3"/>
  <c r="K75" i="14"/>
  <c r="L77" i="13"/>
  <c r="F76" i="3"/>
  <c r="K76" i="13"/>
  <c r="L78" i="12"/>
  <c r="G77" i="3"/>
  <c r="K77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4" i="14"/>
  <c r="L75" i="14"/>
  <c r="E74" i="3"/>
  <c r="K75" i="13"/>
  <c r="L76" i="13"/>
  <c r="F75" i="3"/>
  <c r="L77" i="12"/>
  <c r="G76" i="3"/>
  <c r="K76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3" i="14"/>
  <c r="L74" i="14"/>
  <c r="E73" i="3"/>
  <c r="K74" i="13"/>
  <c r="L75" i="13"/>
  <c r="F74" i="3"/>
  <c r="L76" i="12"/>
  <c r="G75" i="3"/>
  <c r="K75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2" i="14"/>
  <c r="L73" i="14"/>
  <c r="E72" i="3"/>
  <c r="K73" i="13"/>
  <c r="L74" i="13"/>
  <c r="F73" i="3"/>
  <c r="K74" i="12"/>
  <c r="L75" i="12"/>
  <c r="G74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1" i="14"/>
  <c r="L72" i="14"/>
  <c r="E71" i="3"/>
  <c r="K72" i="13"/>
  <c r="L73" i="13"/>
  <c r="F72" i="3"/>
  <c r="L74" i="12"/>
  <c r="G73" i="3"/>
  <c r="K73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1" i="14"/>
  <c r="E70" i="3"/>
  <c r="K70" i="14"/>
  <c r="L72" i="13"/>
  <c r="F71" i="3"/>
  <c r="K71" i="13"/>
  <c r="L73" i="12"/>
  <c r="G72" i="3"/>
  <c r="K72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0" i="14"/>
  <c r="E69" i="3"/>
  <c r="K69" i="14"/>
  <c r="L71" i="13"/>
  <c r="F70" i="3"/>
  <c r="K70" i="13"/>
  <c r="K71" i="12"/>
  <c r="L72" i="12"/>
  <c r="G71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69" i="14"/>
  <c r="E68" i="3"/>
  <c r="K68" i="14"/>
  <c r="L70" i="13"/>
  <c r="F69" i="3"/>
  <c r="K69" i="13"/>
  <c r="K70" i="12"/>
  <c r="L71" i="12"/>
  <c r="G70" i="3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68" i="14"/>
  <c r="E67" i="3"/>
  <c r="K67" i="14"/>
  <c r="L69" i="13"/>
  <c r="F68" i="3"/>
  <c r="K68" i="13"/>
  <c r="L70" i="12"/>
  <c r="G69" i="3"/>
  <c r="K69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66" i="14"/>
  <c r="L67" i="14"/>
  <c r="E66" i="3"/>
  <c r="K67" i="13"/>
  <c r="L68" i="13"/>
  <c r="F67" i="3"/>
  <c r="K68" i="12"/>
  <c r="L69" i="12"/>
  <c r="G68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5" i="14"/>
  <c r="L66" i="14"/>
  <c r="E65" i="3"/>
  <c r="K66" i="13"/>
  <c r="L67" i="13"/>
  <c r="F66" i="3"/>
  <c r="K67" i="12"/>
  <c r="L68" i="12"/>
  <c r="G67" i="3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5" i="14"/>
  <c r="E64" i="3"/>
  <c r="K64" i="14"/>
  <c r="K65" i="13"/>
  <c r="L66" i="13"/>
  <c r="F65" i="3"/>
  <c r="K66" i="12"/>
  <c r="L67" i="12"/>
  <c r="G66" i="3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3" i="14"/>
  <c r="L64" i="14"/>
  <c r="E63" i="3"/>
  <c r="K64" i="13"/>
  <c r="L65" i="13"/>
  <c r="F64" i="3"/>
  <c r="L66" i="12"/>
  <c r="G65" i="3"/>
  <c r="K65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3" i="14"/>
  <c r="E62" i="3"/>
  <c r="K62" i="14"/>
  <c r="L64" i="13"/>
  <c r="F63" i="3"/>
  <c r="K63" i="13"/>
  <c r="K64" i="12"/>
  <c r="L65" i="12"/>
  <c r="G64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2" i="14"/>
  <c r="E61" i="3"/>
  <c r="K61" i="14"/>
  <c r="L63" i="13"/>
  <c r="F62" i="3"/>
  <c r="K62" i="13"/>
  <c r="L64" i="12"/>
  <c r="G63" i="3"/>
  <c r="K63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1" i="14"/>
  <c r="E60" i="3"/>
  <c r="K60" i="14"/>
  <c r="L62" i="13"/>
  <c r="F61" i="3"/>
  <c r="K61" i="13"/>
  <c r="L63" i="12"/>
  <c r="G62" i="3"/>
  <c r="K62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0" i="14"/>
  <c r="E59" i="3"/>
  <c r="K59" i="14"/>
  <c r="L61" i="13"/>
  <c r="F60" i="3"/>
  <c r="K60" i="13"/>
  <c r="L62" i="12"/>
  <c r="G61" i="3"/>
  <c r="K61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58" i="14"/>
  <c r="L59" i="14"/>
  <c r="E58" i="3"/>
  <c r="K59" i="13"/>
  <c r="L60" i="13"/>
  <c r="F59" i="3"/>
  <c r="K60" i="12"/>
  <c r="L61" i="12"/>
  <c r="G60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7" i="14"/>
  <c r="L58" i="14"/>
  <c r="E57" i="3"/>
  <c r="K58" i="13"/>
  <c r="L59" i="13"/>
  <c r="F58" i="3"/>
  <c r="L60" i="12"/>
  <c r="G59" i="3"/>
  <c r="K59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57" i="14"/>
  <c r="E56" i="3"/>
  <c r="K56" i="14"/>
  <c r="L58" i="13"/>
  <c r="F57" i="3"/>
  <c r="K57" i="13"/>
  <c r="L59" i="12"/>
  <c r="G58" i="3"/>
  <c r="K58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5" i="14"/>
  <c r="L56" i="14"/>
  <c r="E55" i="3"/>
  <c r="K56" i="13"/>
  <c r="L57" i="13"/>
  <c r="F56" i="3"/>
  <c r="L58" i="12"/>
  <c r="G57" i="3"/>
  <c r="K57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5" i="14"/>
  <c r="E54" i="3"/>
  <c r="K54" i="14"/>
  <c r="L56" i="13"/>
  <c r="F55" i="3"/>
  <c r="K55" i="13"/>
  <c r="L57" i="12"/>
  <c r="G56" i="3"/>
  <c r="K56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4" i="14"/>
  <c r="E53" i="3"/>
  <c r="K53" i="14"/>
  <c r="L55" i="13"/>
  <c r="F54" i="3"/>
  <c r="K54" i="13"/>
  <c r="K55" i="12"/>
  <c r="L56" i="12"/>
  <c r="G55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2" i="14"/>
  <c r="L53" i="14"/>
  <c r="E52" i="3"/>
  <c r="L54" i="13"/>
  <c r="F53" i="3"/>
  <c r="K53" i="13"/>
  <c r="L55" i="12"/>
  <c r="G54" i="3"/>
  <c r="K54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2" i="14"/>
  <c r="E51" i="3"/>
  <c r="K51" i="14"/>
  <c r="L53" i="13"/>
  <c r="F52" i="3"/>
  <c r="K52" i="13"/>
  <c r="L54" i="12"/>
  <c r="G53" i="3"/>
  <c r="K53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0" i="14"/>
  <c r="L51" i="14"/>
  <c r="E50" i="3"/>
  <c r="K51" i="13"/>
  <c r="L52" i="13"/>
  <c r="F51" i="3"/>
  <c r="L53" i="12"/>
  <c r="G52" i="3"/>
  <c r="K52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49" i="14"/>
  <c r="L50" i="14"/>
  <c r="E49" i="3"/>
  <c r="K50" i="13"/>
  <c r="L51" i="13"/>
  <c r="F50" i="3"/>
  <c r="L52" i="12"/>
  <c r="G51" i="3"/>
  <c r="K51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49" i="14"/>
  <c r="E48" i="3"/>
  <c r="K48" i="14"/>
  <c r="L50" i="13"/>
  <c r="F49" i="3"/>
  <c r="K49" i="13"/>
  <c r="L51" i="12"/>
  <c r="G50" i="3"/>
  <c r="K50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47" i="14"/>
  <c r="L48" i="14"/>
  <c r="E47" i="3"/>
  <c r="K48" i="13"/>
  <c r="L49" i="13"/>
  <c r="F48" i="3"/>
  <c r="L50" i="12"/>
  <c r="G49" i="3"/>
  <c r="K49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7" i="14"/>
  <c r="E46" i="3"/>
  <c r="K46" i="14"/>
  <c r="L48" i="13"/>
  <c r="F47" i="3"/>
  <c r="K47" i="13"/>
  <c r="K48" i="12"/>
  <c r="L49" i="12"/>
  <c r="G48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6" i="14"/>
  <c r="E45" i="3"/>
  <c r="K45" i="14"/>
  <c r="L47" i="13"/>
  <c r="F46" i="3"/>
  <c r="K46" i="13"/>
  <c r="L48" i="12"/>
  <c r="G47" i="3"/>
  <c r="K47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4" i="14"/>
  <c r="L45" i="14"/>
  <c r="E44" i="3"/>
  <c r="K45" i="13"/>
  <c r="L46" i="13"/>
  <c r="F45" i="3"/>
  <c r="L47" i="12"/>
  <c r="G46" i="3"/>
  <c r="K46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4" i="14"/>
  <c r="E43" i="3"/>
  <c r="K43" i="14"/>
  <c r="L45" i="13"/>
  <c r="F44" i="3"/>
  <c r="K44" i="13"/>
  <c r="K45" i="12"/>
  <c r="L46" i="12"/>
  <c r="G45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2" i="14"/>
  <c r="L43" i="14"/>
  <c r="E42" i="3"/>
  <c r="K43" i="13"/>
  <c r="L44" i="13"/>
  <c r="F43" i="3"/>
  <c r="K44" i="12"/>
  <c r="L45" i="12"/>
  <c r="G44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1" i="14"/>
  <c r="L42" i="14"/>
  <c r="E41" i="3"/>
  <c r="K42" i="13"/>
  <c r="L43" i="13"/>
  <c r="F42" i="3"/>
  <c r="K43" i="12"/>
  <c r="L44" i="12"/>
  <c r="G43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1" i="14"/>
  <c r="E40" i="3"/>
  <c r="K40" i="14"/>
  <c r="K41" i="13"/>
  <c r="L42" i="13"/>
  <c r="F41" i="3"/>
  <c r="L43" i="12"/>
  <c r="G42" i="3"/>
  <c r="K42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39" i="14"/>
  <c r="L40" i="14"/>
  <c r="E39" i="3"/>
  <c r="K40" i="13"/>
  <c r="L41" i="13"/>
  <c r="F40" i="3"/>
  <c r="L42" i="12"/>
  <c r="G41" i="3"/>
  <c r="K41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39" i="14"/>
  <c r="E38" i="3"/>
  <c r="K38" i="14"/>
  <c r="L40" i="13"/>
  <c r="F39" i="3"/>
  <c r="K39" i="13"/>
  <c r="K40" i="12"/>
  <c r="L41" i="12"/>
  <c r="G40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38" i="14"/>
  <c r="E37" i="3"/>
  <c r="K37" i="14"/>
  <c r="L39" i="13"/>
  <c r="F38" i="3"/>
  <c r="K38" i="13"/>
  <c r="L40" i="12"/>
  <c r="G39" i="3"/>
  <c r="K39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37" i="14"/>
  <c r="E36" i="3"/>
  <c r="K36" i="14"/>
  <c r="L38" i="13"/>
  <c r="F37" i="3"/>
  <c r="K37" i="13"/>
  <c r="L39" i="12"/>
  <c r="G38" i="3"/>
  <c r="K38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6" i="14"/>
  <c r="E35" i="3"/>
  <c r="K35" i="14"/>
  <c r="L37" i="13"/>
  <c r="F36" i="3"/>
  <c r="K36" i="13"/>
  <c r="L38" i="12"/>
  <c r="G37" i="3"/>
  <c r="K37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4" i="14"/>
  <c r="L35" i="14"/>
  <c r="E34" i="3"/>
  <c r="K35" i="13"/>
  <c r="L36" i="13"/>
  <c r="F35" i="3"/>
  <c r="L37" i="12"/>
  <c r="G36" i="3"/>
  <c r="K36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4" i="14"/>
  <c r="E33" i="3"/>
  <c r="K33" i="14"/>
  <c r="K34" i="13"/>
  <c r="L35" i="13"/>
  <c r="F34" i="3"/>
  <c r="L36" i="12"/>
  <c r="G35" i="3"/>
  <c r="K35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2" i="14"/>
  <c r="L33" i="14"/>
  <c r="E32" i="3"/>
  <c r="L34" i="13"/>
  <c r="F33" i="3"/>
  <c r="K33" i="13"/>
  <c r="K34" i="12"/>
  <c r="L35" i="12"/>
  <c r="G34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1" i="14"/>
  <c r="L32" i="14"/>
  <c r="E31" i="3"/>
  <c r="K32" i="13"/>
  <c r="L33" i="13"/>
  <c r="F32" i="3"/>
  <c r="L34" i="12"/>
  <c r="G33" i="3"/>
  <c r="K33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1" i="14"/>
  <c r="E30" i="3"/>
  <c r="K30" i="14"/>
  <c r="L32" i="13"/>
  <c r="F31" i="3"/>
  <c r="K31" i="13"/>
  <c r="L33" i="12"/>
  <c r="G32" i="3"/>
  <c r="K32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29" i="14"/>
  <c r="L30" i="14"/>
  <c r="E29" i="3"/>
  <c r="L31" i="13"/>
  <c r="F30" i="3"/>
  <c r="K30" i="13"/>
  <c r="K31" i="12"/>
  <c r="L32" i="12"/>
  <c r="G31" i="3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29" i="14"/>
  <c r="E28" i="3"/>
  <c r="K28" i="14"/>
  <c r="L30" i="13"/>
  <c r="F29" i="3"/>
  <c r="K29" i="13"/>
  <c r="K30" i="12"/>
  <c r="L31" i="12"/>
  <c r="G30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28" i="14"/>
  <c r="E27" i="3"/>
  <c r="K27" i="14"/>
  <c r="L29" i="13"/>
  <c r="F28" i="3"/>
  <c r="K28" i="13"/>
  <c r="L30" i="12"/>
  <c r="G29" i="3"/>
  <c r="K29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6" i="14"/>
  <c r="L27" i="14"/>
  <c r="E26" i="3"/>
  <c r="K27" i="13"/>
  <c r="L28" i="13"/>
  <c r="F27" i="3"/>
  <c r="K28" i="12"/>
  <c r="L29" i="12"/>
  <c r="G28" i="3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6" i="14"/>
  <c r="E25" i="3"/>
  <c r="K25" i="14"/>
  <c r="K26" i="13"/>
  <c r="L27" i="13"/>
  <c r="F26" i="3"/>
  <c r="K27" i="12"/>
  <c r="L28" i="12"/>
  <c r="G27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5" i="14"/>
  <c r="E24" i="3"/>
  <c r="K24" i="14"/>
  <c r="K25" i="13"/>
  <c r="L26" i="13"/>
  <c r="F25" i="3"/>
  <c r="L27" i="12"/>
  <c r="G26" i="3"/>
  <c r="K26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3" i="14"/>
  <c r="L24" i="14"/>
  <c r="E23" i="3"/>
  <c r="K24" i="13"/>
  <c r="L25" i="13"/>
  <c r="F24" i="3"/>
  <c r="L26" i="12"/>
  <c r="G25" i="3"/>
  <c r="K25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3" i="14"/>
  <c r="E22" i="3"/>
  <c r="K22" i="14"/>
  <c r="L24" i="13"/>
  <c r="F23" i="3"/>
  <c r="K23" i="13"/>
  <c r="K24" i="12"/>
  <c r="L25" i="12"/>
  <c r="G24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2" i="14"/>
  <c r="E21" i="3"/>
  <c r="K21" i="14"/>
  <c r="L23" i="13"/>
  <c r="F22" i="3"/>
  <c r="K22" i="13"/>
  <c r="L24" i="12"/>
  <c r="G23" i="3"/>
  <c r="K23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1" i="14"/>
  <c r="E20" i="3"/>
  <c r="K20" i="14"/>
  <c r="K21" i="13"/>
  <c r="L22" i="13"/>
  <c r="F21" i="3"/>
  <c r="L23" i="12"/>
  <c r="G22" i="3"/>
  <c r="K22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0" i="14"/>
  <c r="E19" i="3"/>
  <c r="K19" i="14"/>
  <c r="L21" i="13"/>
  <c r="F20" i="3"/>
  <c r="K20" i="13"/>
  <c r="L22" i="12"/>
  <c r="G21" i="3"/>
  <c r="K21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18" i="14"/>
  <c r="L19" i="14"/>
  <c r="E18" i="3"/>
  <c r="K19" i="13"/>
  <c r="L20" i="13"/>
  <c r="F19" i="3"/>
  <c r="L21" i="12"/>
  <c r="G20" i="3"/>
  <c r="K20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18" i="14"/>
  <c r="E17" i="3"/>
  <c r="K17" i="14"/>
  <c r="K18" i="13"/>
  <c r="L19" i="13"/>
  <c r="F18" i="3"/>
  <c r="L20" i="12"/>
  <c r="G19" i="3"/>
  <c r="K19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6" i="14"/>
  <c r="L17" i="14"/>
  <c r="E16" i="3"/>
  <c r="L18" i="13"/>
  <c r="F17" i="3"/>
  <c r="K17" i="13"/>
  <c r="K18" i="12"/>
  <c r="L19" i="12"/>
  <c r="G18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5" i="14"/>
  <c r="L16" i="14"/>
  <c r="E15" i="3"/>
  <c r="K16" i="13"/>
  <c r="L17" i="13"/>
  <c r="F16" i="3"/>
  <c r="L18" i="12"/>
  <c r="G17" i="3"/>
  <c r="K17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5" i="14"/>
  <c r="E14" i="3"/>
  <c r="K14" i="14"/>
  <c r="L16" i="13"/>
  <c r="F15" i="3"/>
  <c r="K15" i="13"/>
  <c r="L17" i="12"/>
  <c r="G16" i="3"/>
  <c r="K16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3" i="14"/>
  <c r="L14" i="14"/>
  <c r="E13" i="3"/>
  <c r="L15" i="13"/>
  <c r="F14" i="3"/>
  <c r="K14" i="13"/>
  <c r="K15" i="12"/>
  <c r="L16" i="12"/>
  <c r="G15" i="3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2" i="14"/>
  <c r="L13" i="14"/>
  <c r="E12" i="3"/>
  <c r="L14" i="13"/>
  <c r="F13" i="3"/>
  <c r="K13" i="13"/>
  <c r="K14" i="12"/>
  <c r="L15" i="12"/>
  <c r="G14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2" i="14"/>
  <c r="E11" i="3"/>
  <c r="K11" i="14"/>
  <c r="L13" i="13"/>
  <c r="F12" i="3"/>
  <c r="K12" i="13"/>
  <c r="L14" i="12"/>
  <c r="G13" i="3"/>
  <c r="K13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0" i="14"/>
  <c r="L11" i="14"/>
  <c r="E10" i="3"/>
  <c r="K11" i="13"/>
  <c r="L12" i="13"/>
  <c r="F11" i="3"/>
  <c r="K12" i="12"/>
  <c r="L13" i="12"/>
  <c r="G12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9" i="14"/>
  <c r="L9" i="14"/>
  <c r="E8" i="3"/>
  <c r="L10" i="14"/>
  <c r="E9" i="3"/>
  <c r="K10" i="13"/>
  <c r="L11" i="13"/>
  <c r="F10" i="3"/>
  <c r="K11" i="12"/>
  <c r="L12" i="12"/>
  <c r="G11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9" i="13"/>
  <c r="L9" i="13"/>
  <c r="F8" i="3"/>
  <c r="L10" i="13"/>
  <c r="F9" i="3"/>
  <c r="L11" i="12"/>
  <c r="G10" i="3"/>
  <c r="K10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2"/>
  <c r="G9" i="3"/>
  <c r="K9" i="12"/>
  <c r="L9" i="12"/>
  <c r="G8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<sst xmlns="http://schemas.openxmlformats.org/spreadsheetml/2006/main" count="433" uniqueCount="51">
  <si>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</si>
  <si>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</si>
  <si>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</si>
  <si>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</si>
  <si>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</si>
  <si>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</si>
  <si>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</si>
  <si>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</si>
  <si>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</si>
  <si>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</si>
  <si>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</si>
  <si>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</si>
  <si>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</si>
  <si>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</si>
  <si>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</si>
  <si>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</si>
  <si>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</si>
  <si>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</si>
  <si>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</si>
  <si>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</si>
  <si>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</si>
  <si>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</si>
  <si>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Hombres.</t>
  </si>
  <si>
    <t>Tabla de mortalidad masculina. Sierra Sur 2016.</t>
  </si>
  <si>
    <t>Tabla de mortalidad masculina. Sierra Sur 2015.</t>
  </si>
  <si>
    <t>Tabla de mortalidad masculina. Sierra Sur 2014.</t>
  </si>
  <si>
    <t>Tabla de mortalidad masculina. Sierra Sur 2013.</t>
  </si>
  <si>
    <t>Tabla de mortalidad masculina. Sierra Sur 2012.</t>
  </si>
  <si>
    <t>Tabla de mortalidad masculina. Sierra Sur 2011.</t>
  </si>
  <si>
    <t>Tabla de mortalidad masculina. Sierra Sur 2010.</t>
  </si>
  <si>
    <t>95 y más</t>
  </si>
  <si>
    <t>(1) x =95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</si>
  <si>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</si>
  <si>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</si>
  <si>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Sierra Sur 2017.</t>
  </si>
  <si>
    <t>Tabla de mortalidad masculina. Sierra Sur 2018.</t>
  </si>
  <si>
    <t>Tabla de mortalidad masculina. Sierra Sur 2019.</t>
  </si>
  <si>
    <t>Tabla de mortalidad masculina. Sierra Sur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</si>
  <si>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</si>
  <si>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</si>
  <si>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</si>
  <si>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</si>
  <si>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</si>
  <si>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</si>
  <si>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</si>
  <si>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</si>
  <si>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</si>
  <si>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</si>
  <si>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</si>
  <si>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Sur 2021</t>
  </si>
  <si>
    <t>Tabla de mortalidad masculina. Sierra Sur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</si>
</sst>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22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6" customFormat="1" x14ac:dyDescent="0.2">
      <c r="A6" s="65" t="s">
        <v>20</v>
      </c>
      <c r="B6" s="65">
        <v>2022</v>
      </c>
      <c r="C6" s="65">
        <v>2021</v>
      </c>
      <c r="D6" s="65">
        <v>2020</v>
      </c>
      <c r="E6" s="65">
        <v>2019</v>
      </c>
      <c r="F6" s="65">
        <v>2018</v>
      </c>
      <c r="G6" s="65">
        <v>2017</v>
      </c>
      <c r="H6" s="65">
        <v>2016</v>
      </c>
      <c r="I6" s="65">
        <v>2015</v>
      </c>
      <c r="J6" s="65">
        <v>2014</v>
      </c>
      <c r="K6" s="65">
        <v>2013</v>
      </c>
      <c r="L6" s="65">
        <v>2012</v>
      </c>
      <c r="M6" s="65">
        <v>2011</v>
      </c>
      <c r="N6" s="65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3">
        <f>'2022'!L9</f>
        <v>80.604537853911225</v>
      </c>
      <c r="C8" s="43">
        <f>'2021'!L9</f>
        <v>78.094972851373498</v>
      </c>
      <c r="D8" s="43">
        <f>'2020'!L9</f>
        <v>78.570516970290171</v>
      </c>
      <c r="E8" s="43">
        <f>'2019'!L9</f>
        <v>82.738328967022753</v>
      </c>
      <c r="F8" s="43">
        <f>'2018'!L9</f>
        <v>79.869607397184367</v>
      </c>
      <c r="G8" s="43">
        <f>'2017'!L9</f>
        <v>80.920146458692898</v>
      </c>
      <c r="H8" s="43">
        <f>'2016'!L9</f>
        <v>80.527458693729059</v>
      </c>
      <c r="I8" s="43">
        <f>'2015'!L9</f>
        <v>80.941772435892133</v>
      </c>
      <c r="J8" s="44">
        <f>'2014'!L9</f>
        <v>80.397719255440649</v>
      </c>
      <c r="K8" s="44">
        <f>'2013'!L9</f>
        <v>82.684654174568834</v>
      </c>
      <c r="L8" s="44">
        <f>'2012'!L9</f>
        <v>80.272672105394534</v>
      </c>
      <c r="M8" s="44">
        <f>'2011'!L9</f>
        <v>81.342711223445932</v>
      </c>
      <c r="N8" s="44">
        <f>'2010'!L9</f>
        <v>78.724558293911556</v>
      </c>
    </row>
    <row r="9" spans="1:14" x14ac:dyDescent="0.2">
      <c r="A9" s="17">
        <v>1</v>
      </c>
      <c r="B9" s="49">
        <f>'2022'!L10</f>
        <v>79.604537853911225</v>
      </c>
      <c r="C9" s="49">
        <f>'2021'!L10</f>
        <v>77.648837907056986</v>
      </c>
      <c r="D9" s="49">
        <f>'2020'!L10</f>
        <v>77.570516970290171</v>
      </c>
      <c r="E9" s="49">
        <f>'2019'!L10</f>
        <v>81.738328967022753</v>
      </c>
      <c r="F9" s="49">
        <f>'2018'!L10</f>
        <v>78.869607397184367</v>
      </c>
      <c r="G9" s="49">
        <f>'2017'!L10</f>
        <v>79.920146458692898</v>
      </c>
      <c r="H9" s="49">
        <f>'2016'!L10</f>
        <v>79.527458693729059</v>
      </c>
      <c r="I9" s="49">
        <f>'2015'!L10</f>
        <v>79.941772435892133</v>
      </c>
      <c r="J9" s="6">
        <f>'2014'!L10</f>
        <v>79.932152160159305</v>
      </c>
      <c r="K9" s="6">
        <f>'2013'!L10</f>
        <v>81.684654174568834</v>
      </c>
      <c r="L9" s="6">
        <f>'2012'!L10</f>
        <v>79.272672105394534</v>
      </c>
      <c r="M9" s="6">
        <f>'2011'!L10</f>
        <v>80.342711223445932</v>
      </c>
      <c r="N9" s="6">
        <f>'2010'!L10</f>
        <v>79.799480264572324</v>
      </c>
    </row>
    <row r="10" spans="1:14" x14ac:dyDescent="0.2">
      <c r="A10" s="17">
        <v>2</v>
      </c>
      <c r="B10" s="49">
        <f>'2022'!L11</f>
        <v>78.604537853911225</v>
      </c>
      <c r="C10" s="49">
        <f>'2021'!L11</f>
        <v>76.648837907056986</v>
      </c>
      <c r="D10" s="49">
        <f>'2020'!L11</f>
        <v>76.570516970290171</v>
      </c>
      <c r="E10" s="49">
        <f>'2019'!L11</f>
        <v>80.738328967022753</v>
      </c>
      <c r="F10" s="49">
        <f>'2018'!L11</f>
        <v>77.869607397184367</v>
      </c>
      <c r="G10" s="49">
        <f>'2017'!L11</f>
        <v>78.920146458692898</v>
      </c>
      <c r="H10" s="49">
        <f>'2016'!L11</f>
        <v>78.527458693729059</v>
      </c>
      <c r="I10" s="49">
        <f>'2015'!L11</f>
        <v>79.451014566891445</v>
      </c>
      <c r="J10" s="6">
        <f>'2014'!L11</f>
        <v>78.932152160159319</v>
      </c>
      <c r="K10" s="6">
        <f>'2013'!L11</f>
        <v>80.684654174568834</v>
      </c>
      <c r="L10" s="6">
        <f>'2012'!L11</f>
        <v>78.272672105394534</v>
      </c>
      <c r="M10" s="6">
        <f>'2011'!L11</f>
        <v>79.75007199499413</v>
      </c>
      <c r="N10" s="6">
        <f>'2010'!L11</f>
        <v>78.799480264572338</v>
      </c>
    </row>
    <row r="11" spans="1:14" x14ac:dyDescent="0.2">
      <c r="A11" s="17">
        <v>3</v>
      </c>
      <c r="B11" s="49">
        <f>'2022'!L12</f>
        <v>77.604537853911225</v>
      </c>
      <c r="C11" s="49">
        <f>'2021'!L12</f>
        <v>75.648837907056972</v>
      </c>
      <c r="D11" s="49">
        <f>'2020'!L12</f>
        <v>75.570516970290171</v>
      </c>
      <c r="E11" s="49">
        <f>'2019'!L12</f>
        <v>79.738328967022753</v>
      </c>
      <c r="F11" s="49">
        <f>'2018'!L12</f>
        <v>76.869607397184367</v>
      </c>
      <c r="G11" s="49">
        <f>'2017'!L12</f>
        <v>77.920146458692898</v>
      </c>
      <c r="H11" s="49">
        <f>'2016'!L12</f>
        <v>77.527458693729059</v>
      </c>
      <c r="I11" s="49">
        <f>'2015'!L12</f>
        <v>78.451014566891445</v>
      </c>
      <c r="J11" s="6">
        <f>'2014'!L12</f>
        <v>77.932152160159319</v>
      </c>
      <c r="K11" s="6">
        <f>'2013'!L12</f>
        <v>79.684654174568834</v>
      </c>
      <c r="L11" s="6">
        <f>'2012'!L12</f>
        <v>77.272672105394534</v>
      </c>
      <c r="M11" s="6">
        <f>'2011'!L12</f>
        <v>78.750071994994144</v>
      </c>
      <c r="N11" s="6">
        <f>'2010'!L12</f>
        <v>77.799480264572338</v>
      </c>
    </row>
    <row r="12" spans="1:14" x14ac:dyDescent="0.2">
      <c r="A12" s="17">
        <v>4</v>
      </c>
      <c r="B12" s="49">
        <f>'2022'!L13</f>
        <v>76.604537853911225</v>
      </c>
      <c r="C12" s="49">
        <f>'2021'!L13</f>
        <v>74.648837907056972</v>
      </c>
      <c r="D12" s="49">
        <f>'2020'!L13</f>
        <v>74.570516970290171</v>
      </c>
      <c r="E12" s="49">
        <f>'2019'!L13</f>
        <v>78.738328967022753</v>
      </c>
      <c r="F12" s="49">
        <f>'2018'!L13</f>
        <v>76.342484223173116</v>
      </c>
      <c r="G12" s="49">
        <f>'2017'!L13</f>
        <v>76.920146458692898</v>
      </c>
      <c r="H12" s="49">
        <f>'2016'!L13</f>
        <v>76.527458693729059</v>
      </c>
      <c r="I12" s="49">
        <f>'2015'!L13</f>
        <v>77.451014566891445</v>
      </c>
      <c r="J12" s="6">
        <f>'2014'!L13</f>
        <v>76.932152160159319</v>
      </c>
      <c r="K12" s="6">
        <f>'2013'!L13</f>
        <v>78.684654174568834</v>
      </c>
      <c r="L12" s="6">
        <f>'2012'!L13</f>
        <v>76.272672105394534</v>
      </c>
      <c r="M12" s="6">
        <f>'2011'!L13</f>
        <v>77.750071994994144</v>
      </c>
      <c r="N12" s="6">
        <f>'2010'!L13</f>
        <v>76.799480264572338</v>
      </c>
    </row>
    <row r="13" spans="1:14" x14ac:dyDescent="0.2">
      <c r="A13" s="17">
        <v>5</v>
      </c>
      <c r="B13" s="43">
        <f>'2022'!L14</f>
        <v>76.078210648216057</v>
      </c>
      <c r="C13" s="43">
        <f>'2021'!L14</f>
        <v>73.648837907056972</v>
      </c>
      <c r="D13" s="43">
        <f>'2020'!L14</f>
        <v>73.570516970290171</v>
      </c>
      <c r="E13" s="43">
        <f>'2019'!L14</f>
        <v>77.738328967022753</v>
      </c>
      <c r="F13" s="43">
        <f>'2018'!L14</f>
        <v>75.342484223173116</v>
      </c>
      <c r="G13" s="43">
        <f>'2017'!L14</f>
        <v>75.920146458692898</v>
      </c>
      <c r="H13" s="43">
        <f>'2016'!L14</f>
        <v>75.527458693729059</v>
      </c>
      <c r="I13" s="43">
        <f>'2015'!L14</f>
        <v>76.451014566891445</v>
      </c>
      <c r="J13" s="44">
        <f>'2014'!L14</f>
        <v>75.932152160159333</v>
      </c>
      <c r="K13" s="44">
        <f>'2013'!L14</f>
        <v>77.684654174568834</v>
      </c>
      <c r="L13" s="44">
        <f>'2012'!L14</f>
        <v>75.595796506696871</v>
      </c>
      <c r="M13" s="44">
        <f>'2011'!L14</f>
        <v>76.750071994994144</v>
      </c>
      <c r="N13" s="44">
        <f>'2010'!L14</f>
        <v>75.799480264572352</v>
      </c>
    </row>
    <row r="14" spans="1:14" x14ac:dyDescent="0.2">
      <c r="A14" s="17">
        <v>6</v>
      </c>
      <c r="B14" s="49">
        <f>'2022'!L15</f>
        <v>75.078210648216057</v>
      </c>
      <c r="C14" s="49">
        <f>'2021'!L15</f>
        <v>72.648837907056958</v>
      </c>
      <c r="D14" s="49">
        <f>'2020'!L15</f>
        <v>72.570516970290171</v>
      </c>
      <c r="E14" s="49">
        <f>'2019'!L15</f>
        <v>76.738328967022753</v>
      </c>
      <c r="F14" s="49">
        <f>'2018'!L15</f>
        <v>74.342484223173116</v>
      </c>
      <c r="G14" s="49">
        <f>'2017'!L15</f>
        <v>74.920146458692898</v>
      </c>
      <c r="H14" s="49">
        <f>'2016'!L15</f>
        <v>74.527458693729059</v>
      </c>
      <c r="I14" s="49">
        <f>'2015'!L15</f>
        <v>75.451014566891445</v>
      </c>
      <c r="J14" s="6">
        <f>'2014'!L15</f>
        <v>74.932152160159333</v>
      </c>
      <c r="K14" s="6">
        <f>'2013'!L15</f>
        <v>76.684654174568834</v>
      </c>
      <c r="L14" s="6">
        <f>'2012'!L15</f>
        <v>74.595796506696857</v>
      </c>
      <c r="M14" s="6">
        <f>'2011'!L15</f>
        <v>75.750071994994158</v>
      </c>
      <c r="N14" s="6">
        <f>'2010'!L15</f>
        <v>74.799480264572352</v>
      </c>
    </row>
    <row r="15" spans="1:14" x14ac:dyDescent="0.2">
      <c r="A15" s="17">
        <v>7</v>
      </c>
      <c r="B15" s="49">
        <f>'2022'!L16</f>
        <v>74.078210648216057</v>
      </c>
      <c r="C15" s="49">
        <f>'2021'!L16</f>
        <v>71.648837907056958</v>
      </c>
      <c r="D15" s="49">
        <f>'2020'!L16</f>
        <v>71.570516970290171</v>
      </c>
      <c r="E15" s="49">
        <f>'2019'!L16</f>
        <v>75.738328967022753</v>
      </c>
      <c r="F15" s="49">
        <f>'2018'!L16</f>
        <v>73.34248422317313</v>
      </c>
      <c r="G15" s="49">
        <f>'2017'!L16</f>
        <v>73.920146458692898</v>
      </c>
      <c r="H15" s="49">
        <f>'2016'!L16</f>
        <v>73.527458693729059</v>
      </c>
      <c r="I15" s="49">
        <f>'2015'!L16</f>
        <v>74.451014566891445</v>
      </c>
      <c r="J15" s="6">
        <f>'2014'!L16</f>
        <v>73.932152160159333</v>
      </c>
      <c r="K15" s="6">
        <f>'2013'!L16</f>
        <v>75.684654174568834</v>
      </c>
      <c r="L15" s="6">
        <f>'2012'!L16</f>
        <v>73.595796506696857</v>
      </c>
      <c r="M15" s="6">
        <f>'2011'!L16</f>
        <v>74.750071994994158</v>
      </c>
      <c r="N15" s="6">
        <f>'2010'!L16</f>
        <v>73.799480264572352</v>
      </c>
    </row>
    <row r="16" spans="1:14" x14ac:dyDescent="0.2">
      <c r="A16" s="17">
        <v>8</v>
      </c>
      <c r="B16" s="49">
        <f>'2022'!L17</f>
        <v>73.078210648216071</v>
      </c>
      <c r="C16" s="49">
        <f>'2021'!L17</f>
        <v>70.648837907056958</v>
      </c>
      <c r="D16" s="49">
        <f>'2020'!L17</f>
        <v>70.570516970290171</v>
      </c>
      <c r="E16" s="49">
        <f>'2019'!L17</f>
        <v>74.738328967022753</v>
      </c>
      <c r="F16" s="49">
        <f>'2018'!L17</f>
        <v>72.34248422317313</v>
      </c>
      <c r="G16" s="49">
        <f>'2017'!L17</f>
        <v>73.290021251935684</v>
      </c>
      <c r="H16" s="49">
        <f>'2016'!L17</f>
        <v>72.527458693729059</v>
      </c>
      <c r="I16" s="49">
        <f>'2015'!L17</f>
        <v>73.451014566891445</v>
      </c>
      <c r="J16" s="6">
        <f>'2014'!L17</f>
        <v>72.932152160159347</v>
      </c>
      <c r="K16" s="6">
        <f>'2013'!L17</f>
        <v>74.684654174568834</v>
      </c>
      <c r="L16" s="6">
        <f>'2012'!L17</f>
        <v>72.595796506696857</v>
      </c>
      <c r="M16" s="6">
        <f>'2011'!L17</f>
        <v>73.750071994994158</v>
      </c>
      <c r="N16" s="6">
        <f>'2010'!L17</f>
        <v>72.799480264572352</v>
      </c>
    </row>
    <row r="17" spans="1:14" x14ac:dyDescent="0.2">
      <c r="A17" s="17">
        <v>9</v>
      </c>
      <c r="B17" s="49">
        <f>'2022'!L18</f>
        <v>72.078210648216071</v>
      </c>
      <c r="C17" s="49">
        <f>'2021'!L18</f>
        <v>69.648837907056944</v>
      </c>
      <c r="D17" s="49">
        <f>'2020'!L18</f>
        <v>69.570516970290171</v>
      </c>
      <c r="E17" s="49">
        <f>'2019'!L18</f>
        <v>73.738328967022753</v>
      </c>
      <c r="F17" s="49">
        <f>'2018'!L18</f>
        <v>71.34248422317313</v>
      </c>
      <c r="G17" s="49">
        <f>'2017'!L18</f>
        <v>72.290021251935684</v>
      </c>
      <c r="H17" s="49">
        <f>'2016'!L18</f>
        <v>71.527458693729059</v>
      </c>
      <c r="I17" s="49">
        <f>'2015'!L18</f>
        <v>72.451014566891445</v>
      </c>
      <c r="J17" s="6">
        <f>'2014'!L18</f>
        <v>71.932152160159347</v>
      </c>
      <c r="K17" s="6">
        <f>'2013'!L18</f>
        <v>73.684654174568834</v>
      </c>
      <c r="L17" s="6">
        <f>'2012'!L18</f>
        <v>71.595796506696857</v>
      </c>
      <c r="M17" s="6">
        <f>'2011'!L18</f>
        <v>72.750071994994158</v>
      </c>
      <c r="N17" s="6">
        <f>'2010'!L18</f>
        <v>71.799480264572367</v>
      </c>
    </row>
    <row r="18" spans="1:14" x14ac:dyDescent="0.2">
      <c r="A18" s="17">
        <v>10</v>
      </c>
      <c r="B18" s="43">
        <f>'2022'!L19</f>
        <v>71.078210648216071</v>
      </c>
      <c r="C18" s="43">
        <f>'2021'!L19</f>
        <v>68.648837907056944</v>
      </c>
      <c r="D18" s="43">
        <f>'2020'!L19</f>
        <v>68.570516970290171</v>
      </c>
      <c r="E18" s="43">
        <f>'2019'!L19</f>
        <v>72.738328967022753</v>
      </c>
      <c r="F18" s="43">
        <f>'2018'!L19</f>
        <v>70.34248422317313</v>
      </c>
      <c r="G18" s="43">
        <f>'2017'!L19</f>
        <v>71.290021251935684</v>
      </c>
      <c r="H18" s="43">
        <f>'2016'!L19</f>
        <v>70.527458693729059</v>
      </c>
      <c r="I18" s="43">
        <f>'2015'!L19</f>
        <v>71.451014566891445</v>
      </c>
      <c r="J18" s="44">
        <f>'2014'!L19</f>
        <v>70.932152160159347</v>
      </c>
      <c r="K18" s="44">
        <f>'2013'!L19</f>
        <v>72.684654174568834</v>
      </c>
      <c r="L18" s="44">
        <f>'2012'!L19</f>
        <v>70.595796506696857</v>
      </c>
      <c r="M18" s="44">
        <f>'2011'!L19</f>
        <v>71.750071994994173</v>
      </c>
      <c r="N18" s="44">
        <f>'2010'!L19</f>
        <v>71.188033290537334</v>
      </c>
    </row>
    <row r="19" spans="1:14" x14ac:dyDescent="0.2">
      <c r="A19" s="17">
        <v>11</v>
      </c>
      <c r="B19" s="49">
        <f>'2022'!L20</f>
        <v>70.078210648216071</v>
      </c>
      <c r="C19" s="49">
        <f>'2021'!L20</f>
        <v>67.648837907056944</v>
      </c>
      <c r="D19" s="49">
        <f>'2020'!L20</f>
        <v>67.570516970290171</v>
      </c>
      <c r="E19" s="49">
        <f>'2019'!L20</f>
        <v>71.738328967022753</v>
      </c>
      <c r="F19" s="49">
        <f>'2018'!L20</f>
        <v>69.342484223173145</v>
      </c>
      <c r="G19" s="49">
        <f>'2017'!L20</f>
        <v>70.290021251935684</v>
      </c>
      <c r="H19" s="49">
        <f>'2016'!L20</f>
        <v>69.527458693729059</v>
      </c>
      <c r="I19" s="49">
        <f>'2015'!L20</f>
        <v>70.451014566891445</v>
      </c>
      <c r="J19" s="6">
        <f>'2014'!L20</f>
        <v>69.932152160159362</v>
      </c>
      <c r="K19" s="6">
        <f>'2013'!L20</f>
        <v>71.684654174568834</v>
      </c>
      <c r="L19" s="6">
        <f>'2012'!L20</f>
        <v>69.595796506696843</v>
      </c>
      <c r="M19" s="6">
        <f>'2011'!L20</f>
        <v>70.750071994994173</v>
      </c>
      <c r="N19" s="6">
        <f>'2010'!L20</f>
        <v>70.188033290537334</v>
      </c>
    </row>
    <row r="20" spans="1:14" x14ac:dyDescent="0.2">
      <c r="A20" s="17">
        <v>12</v>
      </c>
      <c r="B20" s="49">
        <f>'2022'!L21</f>
        <v>69.078210648216071</v>
      </c>
      <c r="C20" s="49">
        <f>'2021'!L21</f>
        <v>66.648837907056929</v>
      </c>
      <c r="D20" s="49">
        <f>'2020'!L21</f>
        <v>66.570516970290171</v>
      </c>
      <c r="E20" s="49">
        <f>'2019'!L21</f>
        <v>70.738328967022753</v>
      </c>
      <c r="F20" s="49">
        <f>'2018'!L21</f>
        <v>68.342484223173145</v>
      </c>
      <c r="G20" s="49">
        <f>'2017'!L21</f>
        <v>69.290021251935684</v>
      </c>
      <c r="H20" s="49">
        <f>'2016'!L21</f>
        <v>68.527458693729059</v>
      </c>
      <c r="I20" s="49">
        <f>'2015'!L21</f>
        <v>69.451014566891445</v>
      </c>
      <c r="J20" s="6">
        <f>'2014'!L21</f>
        <v>68.932152160159362</v>
      </c>
      <c r="K20" s="6">
        <f>'2013'!L21</f>
        <v>70.684654174568834</v>
      </c>
      <c r="L20" s="6">
        <f>'2012'!L21</f>
        <v>68.595796506696843</v>
      </c>
      <c r="M20" s="6">
        <f>'2011'!L21</f>
        <v>69.750071994994173</v>
      </c>
      <c r="N20" s="6">
        <f>'2010'!L21</f>
        <v>69.188033290537319</v>
      </c>
    </row>
    <row r="21" spans="1:14" x14ac:dyDescent="0.2">
      <c r="A21" s="17">
        <v>13</v>
      </c>
      <c r="B21" s="49">
        <f>'2022'!L22</f>
        <v>68.078210648216086</v>
      </c>
      <c r="C21" s="49">
        <f>'2021'!L22</f>
        <v>65.648837907056929</v>
      </c>
      <c r="D21" s="49">
        <f>'2020'!L22</f>
        <v>65.570516970290171</v>
      </c>
      <c r="E21" s="49">
        <f>'2019'!L22</f>
        <v>69.738328967022753</v>
      </c>
      <c r="F21" s="49">
        <f>'2018'!L22</f>
        <v>67.342484223173145</v>
      </c>
      <c r="G21" s="49">
        <f>'2017'!L22</f>
        <v>68.290021251935698</v>
      </c>
      <c r="H21" s="49">
        <f>'2016'!L22</f>
        <v>67.527458693729059</v>
      </c>
      <c r="I21" s="49">
        <f>'2015'!L22</f>
        <v>68.451014566891445</v>
      </c>
      <c r="J21" s="6">
        <f>'2014'!L22</f>
        <v>67.932152160159362</v>
      </c>
      <c r="K21" s="6">
        <f>'2013'!L22</f>
        <v>69.684654174568834</v>
      </c>
      <c r="L21" s="6">
        <f>'2012'!L22</f>
        <v>67.595796506696843</v>
      </c>
      <c r="M21" s="6">
        <f>'2011'!L22</f>
        <v>68.750071994994187</v>
      </c>
      <c r="N21" s="6">
        <f>'2010'!L22</f>
        <v>68.188033290537319</v>
      </c>
    </row>
    <row r="22" spans="1:14" x14ac:dyDescent="0.2">
      <c r="A22" s="17">
        <v>14</v>
      </c>
      <c r="B22" s="49">
        <f>'2022'!L23</f>
        <v>67.078210648216086</v>
      </c>
      <c r="C22" s="49">
        <f>'2021'!L23</f>
        <v>64.648837907056929</v>
      </c>
      <c r="D22" s="49">
        <f>'2020'!L23</f>
        <v>64.570516970290171</v>
      </c>
      <c r="E22" s="49">
        <f>'2019'!L23</f>
        <v>68.738328967022753</v>
      </c>
      <c r="F22" s="49">
        <f>'2018'!L23</f>
        <v>66.342484223173145</v>
      </c>
      <c r="G22" s="49">
        <f>'2017'!L23</f>
        <v>67.290021251935698</v>
      </c>
      <c r="H22" s="49">
        <f>'2016'!L23</f>
        <v>66.887821374878129</v>
      </c>
      <c r="I22" s="49">
        <f>'2015'!L23</f>
        <v>67.451014566891445</v>
      </c>
      <c r="J22" s="6">
        <f>'2014'!L23</f>
        <v>66.932152160159362</v>
      </c>
      <c r="K22" s="6">
        <f>'2013'!L23</f>
        <v>68.684654174568834</v>
      </c>
      <c r="L22" s="6">
        <f>'2012'!L23</f>
        <v>66.595796506696843</v>
      </c>
      <c r="M22" s="6">
        <f>'2011'!L23</f>
        <v>67.750071994994187</v>
      </c>
      <c r="N22" s="6">
        <f>'2010'!L23</f>
        <v>67.188033290537319</v>
      </c>
    </row>
    <row r="23" spans="1:14" x14ac:dyDescent="0.2">
      <c r="A23" s="17">
        <v>15</v>
      </c>
      <c r="B23" s="43">
        <f>'2022'!L24</f>
        <v>66.078210648216086</v>
      </c>
      <c r="C23" s="43">
        <f>'2021'!L24</f>
        <v>63.648837907056922</v>
      </c>
      <c r="D23" s="43">
        <f>'2020'!L24</f>
        <v>63.570516970290171</v>
      </c>
      <c r="E23" s="43">
        <f>'2019'!L24</f>
        <v>67.738328967022753</v>
      </c>
      <c r="F23" s="43">
        <f>'2018'!L24</f>
        <v>65.342484223173159</v>
      </c>
      <c r="G23" s="43">
        <f>'2017'!L24</f>
        <v>66.290021251935698</v>
      </c>
      <c r="H23" s="43">
        <f>'2016'!L24</f>
        <v>65.887821374878129</v>
      </c>
      <c r="I23" s="43">
        <f>'2015'!L24</f>
        <v>66.451014566891445</v>
      </c>
      <c r="J23" s="44">
        <f>'2014'!L24</f>
        <v>65.932152160159376</v>
      </c>
      <c r="K23" s="44">
        <f>'2013'!L24</f>
        <v>67.684654174568834</v>
      </c>
      <c r="L23" s="44">
        <f>'2012'!L24</f>
        <v>65.595796506696843</v>
      </c>
      <c r="M23" s="44">
        <f>'2011'!L24</f>
        <v>66.750071994994187</v>
      </c>
      <c r="N23" s="44">
        <f>'2010'!L24</f>
        <v>66.188033290537319</v>
      </c>
    </row>
    <row r="24" spans="1:14" x14ac:dyDescent="0.2">
      <c r="A24" s="17">
        <v>16</v>
      </c>
      <c r="B24" s="49">
        <f>'2022'!L25</f>
        <v>65.078210648216086</v>
      </c>
      <c r="C24" s="49">
        <f>'2021'!L25</f>
        <v>62.648837907056915</v>
      </c>
      <c r="D24" s="49">
        <f>'2020'!L25</f>
        <v>62.570516970290171</v>
      </c>
      <c r="E24" s="49">
        <f>'2019'!L25</f>
        <v>66.738328967022753</v>
      </c>
      <c r="F24" s="49">
        <f>'2018'!L25</f>
        <v>64.342484223173159</v>
      </c>
      <c r="G24" s="49">
        <f>'2017'!L25</f>
        <v>65.290021251935698</v>
      </c>
      <c r="H24" s="49">
        <f>'2016'!L25</f>
        <v>64.887821374878129</v>
      </c>
      <c r="I24" s="49">
        <f>'2015'!L25</f>
        <v>65.451014566891445</v>
      </c>
      <c r="J24" s="6">
        <f>'2014'!L25</f>
        <v>64.932152160159376</v>
      </c>
      <c r="K24" s="6">
        <f>'2013'!L25</f>
        <v>66.684654174568834</v>
      </c>
      <c r="L24" s="6">
        <f>'2012'!L25</f>
        <v>64.595796506696828</v>
      </c>
      <c r="M24" s="6">
        <f>'2011'!L25</f>
        <v>65.750071994994201</v>
      </c>
      <c r="N24" s="6">
        <f>'2010'!L25</f>
        <v>65.188033290537319</v>
      </c>
    </row>
    <row r="25" spans="1:14" x14ac:dyDescent="0.2">
      <c r="A25" s="17">
        <v>17</v>
      </c>
      <c r="B25" s="49">
        <f>'2022'!L26</f>
        <v>64.0782106482161</v>
      </c>
      <c r="C25" s="49">
        <f>'2021'!L26</f>
        <v>61.648837907056915</v>
      </c>
      <c r="D25" s="49">
        <f>'2020'!L26</f>
        <v>61.570516970290171</v>
      </c>
      <c r="E25" s="49">
        <f>'2019'!L26</f>
        <v>65.738328967022753</v>
      </c>
      <c r="F25" s="49">
        <f>'2018'!L26</f>
        <v>63.342484223173159</v>
      </c>
      <c r="G25" s="49">
        <f>'2017'!L26</f>
        <v>64.290021251935698</v>
      </c>
      <c r="H25" s="49">
        <f>'2016'!L26</f>
        <v>63.887821374878129</v>
      </c>
      <c r="I25" s="49">
        <f>'2015'!L26</f>
        <v>64.451014566891445</v>
      </c>
      <c r="J25" s="6">
        <f>'2014'!L26</f>
        <v>63.932152160159383</v>
      </c>
      <c r="K25" s="6">
        <f>'2013'!L26</f>
        <v>65.684654174568834</v>
      </c>
      <c r="L25" s="6">
        <f>'2012'!L26</f>
        <v>63.595796506696836</v>
      </c>
      <c r="M25" s="6">
        <f>'2011'!L26</f>
        <v>64.750071994994201</v>
      </c>
      <c r="N25" s="6">
        <f>'2010'!L26</f>
        <v>64.188033290537319</v>
      </c>
    </row>
    <row r="26" spans="1:14" x14ac:dyDescent="0.2">
      <c r="A26" s="17">
        <v>18</v>
      </c>
      <c r="B26" s="49">
        <f>'2022'!L27</f>
        <v>63.0782106482161</v>
      </c>
      <c r="C26" s="49">
        <f>'2021'!L27</f>
        <v>60.648837907056908</v>
      </c>
      <c r="D26" s="49">
        <f>'2020'!L27</f>
        <v>60.570516970290171</v>
      </c>
      <c r="E26" s="49">
        <f>'2019'!L27</f>
        <v>64.738328967022753</v>
      </c>
      <c r="F26" s="49">
        <f>'2018'!L27</f>
        <v>62.342484223173166</v>
      </c>
      <c r="G26" s="49">
        <f>'2017'!L27</f>
        <v>63.290021251935698</v>
      </c>
      <c r="H26" s="49">
        <f>'2016'!L27</f>
        <v>62.887821374878129</v>
      </c>
      <c r="I26" s="49">
        <f>'2015'!L27</f>
        <v>63.451014566891452</v>
      </c>
      <c r="J26" s="6">
        <f>'2014'!L27</f>
        <v>62.932152160159383</v>
      </c>
      <c r="K26" s="6">
        <f>'2013'!L27</f>
        <v>64.684654174568834</v>
      </c>
      <c r="L26" s="6">
        <f>'2012'!L27</f>
        <v>62.595796506696828</v>
      </c>
      <c r="M26" s="6">
        <f>'2011'!L27</f>
        <v>63.750071994994208</v>
      </c>
      <c r="N26" s="6">
        <f>'2010'!L27</f>
        <v>63.188033290537312</v>
      </c>
    </row>
    <row r="27" spans="1:14" x14ac:dyDescent="0.2">
      <c r="A27" s="17">
        <v>19</v>
      </c>
      <c r="B27" s="49">
        <f>'2022'!L28</f>
        <v>62.0782106482161</v>
      </c>
      <c r="C27" s="49">
        <f>'2021'!L28</f>
        <v>59.648837907056915</v>
      </c>
      <c r="D27" s="49">
        <f>'2020'!L28</f>
        <v>59.570516970290171</v>
      </c>
      <c r="E27" s="49">
        <f>'2019'!L28</f>
        <v>63.738328967022746</v>
      </c>
      <c r="F27" s="49">
        <f>'2018'!L28</f>
        <v>61.342484223173166</v>
      </c>
      <c r="G27" s="49">
        <f>'2017'!L28</f>
        <v>62.290021251935698</v>
      </c>
      <c r="H27" s="49">
        <f>'2016'!L28</f>
        <v>61.887821374878129</v>
      </c>
      <c r="I27" s="49">
        <f>'2015'!L28</f>
        <v>62.451014566891452</v>
      </c>
      <c r="J27" s="6">
        <f>'2014'!L28</f>
        <v>61.93215216015939</v>
      </c>
      <c r="K27" s="6">
        <f>'2013'!L28</f>
        <v>63.684654174568841</v>
      </c>
      <c r="L27" s="6">
        <f>'2012'!L28</f>
        <v>61.595796506696828</v>
      </c>
      <c r="M27" s="6">
        <f>'2011'!L28</f>
        <v>62.750071994994208</v>
      </c>
      <c r="N27" s="6">
        <f>'2010'!L28</f>
        <v>62.188033290537305</v>
      </c>
    </row>
    <row r="28" spans="1:14" x14ac:dyDescent="0.2">
      <c r="A28" s="17">
        <v>20</v>
      </c>
      <c r="B28" s="43">
        <f>'2022'!L29</f>
        <v>61.078210648216107</v>
      </c>
      <c r="C28" s="43">
        <f>'2021'!L29</f>
        <v>58.957100635258755</v>
      </c>
      <c r="D28" s="43">
        <f>'2020'!L29</f>
        <v>58.570516970290171</v>
      </c>
      <c r="E28" s="43">
        <f>'2019'!L29</f>
        <v>62.738328967022746</v>
      </c>
      <c r="F28" s="43">
        <f>'2018'!L29</f>
        <v>60.342484223173173</v>
      </c>
      <c r="G28" s="43">
        <f>'2017'!L29</f>
        <v>61.290021251935705</v>
      </c>
      <c r="H28" s="43">
        <f>'2016'!L29</f>
        <v>60.887821374878129</v>
      </c>
      <c r="I28" s="43">
        <f>'2015'!L29</f>
        <v>61.451014566891452</v>
      </c>
      <c r="J28" s="44">
        <f>'2014'!L29</f>
        <v>60.932152160159397</v>
      </c>
      <c r="K28" s="44">
        <f>'2013'!L29</f>
        <v>62.684654174568841</v>
      </c>
      <c r="L28" s="44">
        <f>'2012'!L29</f>
        <v>60.595796506696821</v>
      </c>
      <c r="M28" s="44">
        <f>'2011'!L29</f>
        <v>62.106805931928271</v>
      </c>
      <c r="N28" s="44">
        <f>'2010'!L29</f>
        <v>61.188033290537305</v>
      </c>
    </row>
    <row r="29" spans="1:14" x14ac:dyDescent="0.2">
      <c r="A29" s="17">
        <v>21</v>
      </c>
      <c r="B29" s="49">
        <f>'2022'!L30</f>
        <v>60.078210648216107</v>
      </c>
      <c r="C29" s="49">
        <f>'2021'!L30</f>
        <v>58.244696248113677</v>
      </c>
      <c r="D29" s="49">
        <f>'2020'!L30</f>
        <v>57.570516970290171</v>
      </c>
      <c r="E29" s="49">
        <f>'2019'!L30</f>
        <v>61.738328967022746</v>
      </c>
      <c r="F29" s="49">
        <f>'2018'!L30</f>
        <v>59.342484223173173</v>
      </c>
      <c r="G29" s="49">
        <f>'2017'!L30</f>
        <v>60.290021251935705</v>
      </c>
      <c r="H29" s="49">
        <f>'2016'!L30</f>
        <v>59.887821374878129</v>
      </c>
      <c r="I29" s="49">
        <f>'2015'!L30</f>
        <v>60.451014566891452</v>
      </c>
      <c r="J29" s="6">
        <f>'2014'!L30</f>
        <v>59.932152160159397</v>
      </c>
      <c r="K29" s="6">
        <f>'2013'!L30</f>
        <v>61.684654174568841</v>
      </c>
      <c r="L29" s="6">
        <f>'2012'!L30</f>
        <v>59.595796506696821</v>
      </c>
      <c r="M29" s="6">
        <f>'2011'!L30</f>
        <v>61.106805931928271</v>
      </c>
      <c r="N29" s="6">
        <f>'2010'!L30</f>
        <v>60.188033290537305</v>
      </c>
    </row>
    <row r="30" spans="1:14" x14ac:dyDescent="0.2">
      <c r="A30" s="17">
        <v>22</v>
      </c>
      <c r="B30" s="49">
        <f>'2022'!L31</f>
        <v>59.078210648216114</v>
      </c>
      <c r="C30" s="49">
        <f>'2021'!L31</f>
        <v>57.244696248113677</v>
      </c>
      <c r="D30" s="49">
        <f>'2020'!L31</f>
        <v>56.570516970290171</v>
      </c>
      <c r="E30" s="49">
        <f>'2019'!L31</f>
        <v>60.738328967022746</v>
      </c>
      <c r="F30" s="49">
        <f>'2018'!L31</f>
        <v>58.34248422317318</v>
      </c>
      <c r="G30" s="49">
        <f>'2017'!L31</f>
        <v>59.290021251935705</v>
      </c>
      <c r="H30" s="49">
        <f>'2016'!L31</f>
        <v>58.887821374878122</v>
      </c>
      <c r="I30" s="49">
        <f>'2015'!L31</f>
        <v>59.451014566891452</v>
      </c>
      <c r="J30" s="6">
        <f>'2014'!L31</f>
        <v>58.932152160159404</v>
      </c>
      <c r="K30" s="6">
        <f>'2013'!L31</f>
        <v>60.684654174568841</v>
      </c>
      <c r="L30" s="6">
        <f>'2012'!L31</f>
        <v>58.595796506696821</v>
      </c>
      <c r="M30" s="6">
        <f>'2011'!L31</f>
        <v>60.106805931928271</v>
      </c>
      <c r="N30" s="6">
        <f>'2010'!L31</f>
        <v>59.188033290537298</v>
      </c>
    </row>
    <row r="31" spans="1:14" x14ac:dyDescent="0.2">
      <c r="A31" s="17">
        <v>23</v>
      </c>
      <c r="B31" s="49">
        <f>'2022'!L32</f>
        <v>58.078210648216114</v>
      </c>
      <c r="C31" s="49">
        <f>'2021'!L32</f>
        <v>56.244696248113684</v>
      </c>
      <c r="D31" s="49">
        <f>'2020'!L32</f>
        <v>55.570516970290171</v>
      </c>
      <c r="E31" s="49">
        <f>'2019'!L32</f>
        <v>60.079622615561121</v>
      </c>
      <c r="F31" s="49">
        <f>'2018'!L32</f>
        <v>57.34248422317318</v>
      </c>
      <c r="G31" s="49">
        <f>'2017'!L32</f>
        <v>58.290021251935705</v>
      </c>
      <c r="H31" s="49">
        <f>'2016'!L32</f>
        <v>57.887821374878122</v>
      </c>
      <c r="I31" s="49">
        <f>'2015'!L32</f>
        <v>58.451014566891452</v>
      </c>
      <c r="J31" s="6">
        <f>'2014'!L32</f>
        <v>57.932152160159411</v>
      </c>
      <c r="K31" s="6">
        <f>'2013'!L32</f>
        <v>59.684654174568841</v>
      </c>
      <c r="L31" s="6">
        <f>'2012'!L32</f>
        <v>57.595796506696814</v>
      </c>
      <c r="M31" s="6">
        <f>'2011'!L32</f>
        <v>59.106805931928264</v>
      </c>
      <c r="N31" s="6">
        <f>'2010'!L32</f>
        <v>58.188033290537298</v>
      </c>
    </row>
    <row r="32" spans="1:14" x14ac:dyDescent="0.2">
      <c r="A32" s="17">
        <v>24</v>
      </c>
      <c r="B32" s="49">
        <f>'2022'!L33</f>
        <v>57.412298870581623</v>
      </c>
      <c r="C32" s="49">
        <f>'2021'!L33</f>
        <v>55.244696248113684</v>
      </c>
      <c r="D32" s="49">
        <f>'2020'!L33</f>
        <v>54.570516970290171</v>
      </c>
      <c r="E32" s="49">
        <f>'2019'!L33</f>
        <v>59.079622615561128</v>
      </c>
      <c r="F32" s="49">
        <f>'2018'!L33</f>
        <v>56.342484223173187</v>
      </c>
      <c r="G32" s="49">
        <f>'2017'!L33</f>
        <v>57.290021251935713</v>
      </c>
      <c r="H32" s="49">
        <f>'2016'!L33</f>
        <v>56.887821374878122</v>
      </c>
      <c r="I32" s="49">
        <f>'2015'!L33</f>
        <v>57.451014566891452</v>
      </c>
      <c r="J32" s="6">
        <f>'2014'!L33</f>
        <v>56.932152160159411</v>
      </c>
      <c r="K32" s="6">
        <f>'2013'!L33</f>
        <v>58.684654174568841</v>
      </c>
      <c r="L32" s="6">
        <f>'2012'!L33</f>
        <v>56.595796506696814</v>
      </c>
      <c r="M32" s="6">
        <f>'2011'!L33</f>
        <v>58.106805931928264</v>
      </c>
      <c r="N32" s="6">
        <f>'2010'!L33</f>
        <v>57.188033290537298</v>
      </c>
    </row>
    <row r="33" spans="1:14" x14ac:dyDescent="0.2">
      <c r="A33" s="17">
        <v>25</v>
      </c>
      <c r="B33" s="43">
        <f>'2022'!L34</f>
        <v>56.412298870581623</v>
      </c>
      <c r="C33" s="43">
        <f>'2021'!L34</f>
        <v>54.244696248113691</v>
      </c>
      <c r="D33" s="43">
        <f>'2020'!L34</f>
        <v>53.570516970290171</v>
      </c>
      <c r="E33" s="43">
        <f>'2019'!L34</f>
        <v>58.079622615561128</v>
      </c>
      <c r="F33" s="43">
        <f>'2018'!L34</f>
        <v>55.342484223173187</v>
      </c>
      <c r="G33" s="43">
        <f>'2017'!L34</f>
        <v>56.290021251935713</v>
      </c>
      <c r="H33" s="43">
        <f>'2016'!L34</f>
        <v>55.887821374878122</v>
      </c>
      <c r="I33" s="43">
        <f>'2015'!L34</f>
        <v>56.451014566891459</v>
      </c>
      <c r="J33" s="44">
        <f>'2014'!L34</f>
        <v>55.932152160159418</v>
      </c>
      <c r="K33" s="44">
        <f>'2013'!L34</f>
        <v>57.684654174568841</v>
      </c>
      <c r="L33" s="44">
        <f>'2012'!L34</f>
        <v>55.595796506696814</v>
      </c>
      <c r="M33" s="44">
        <f>'2011'!L34</f>
        <v>57.106805931928257</v>
      </c>
      <c r="N33" s="44">
        <f>'2010'!L34</f>
        <v>56.453551010867677</v>
      </c>
    </row>
    <row r="34" spans="1:14" x14ac:dyDescent="0.2">
      <c r="A34" s="17">
        <v>26</v>
      </c>
      <c r="B34" s="49">
        <f>'2022'!L35</f>
        <v>55.412298870581623</v>
      </c>
      <c r="C34" s="49">
        <f>'2021'!L35</f>
        <v>53.244696248113691</v>
      </c>
      <c r="D34" s="49">
        <f>'2020'!L35</f>
        <v>52.570516970290171</v>
      </c>
      <c r="E34" s="49">
        <f>'2019'!L35</f>
        <v>57.079622615561135</v>
      </c>
      <c r="F34" s="49">
        <f>'2018'!L35</f>
        <v>54.342484223173194</v>
      </c>
      <c r="G34" s="49">
        <f>'2017'!L35</f>
        <v>55.290021251935713</v>
      </c>
      <c r="H34" s="49">
        <f>'2016'!L35</f>
        <v>54.887821374878122</v>
      </c>
      <c r="I34" s="49">
        <f>'2015'!L35</f>
        <v>55.451014566891459</v>
      </c>
      <c r="J34" s="6">
        <f>'2014'!L35</f>
        <v>54.932152160159426</v>
      </c>
      <c r="K34" s="6">
        <f>'2013'!L35</f>
        <v>56.684654174568841</v>
      </c>
      <c r="L34" s="6">
        <f>'2012'!L35</f>
        <v>54.595796506696807</v>
      </c>
      <c r="M34" s="6">
        <f>'2011'!L35</f>
        <v>56.106805931928257</v>
      </c>
      <c r="N34" s="6">
        <f>'2010'!L35</f>
        <v>55.453551010867685</v>
      </c>
    </row>
    <row r="35" spans="1:14" x14ac:dyDescent="0.2">
      <c r="A35" s="17">
        <v>27</v>
      </c>
      <c r="B35" s="49">
        <f>'2022'!L36</f>
        <v>54.710537307165893</v>
      </c>
      <c r="C35" s="49">
        <f>'2021'!L36</f>
        <v>52.244696248113691</v>
      </c>
      <c r="D35" s="49">
        <f>'2020'!L36</f>
        <v>51.878648800532616</v>
      </c>
      <c r="E35" s="49">
        <f>'2019'!L36</f>
        <v>56.079622615561135</v>
      </c>
      <c r="F35" s="49">
        <f>'2018'!L36</f>
        <v>53.342484223173194</v>
      </c>
      <c r="G35" s="49">
        <f>'2017'!L36</f>
        <v>54.290021251935713</v>
      </c>
      <c r="H35" s="49">
        <f>'2016'!L36</f>
        <v>54.171091277872279</v>
      </c>
      <c r="I35" s="49">
        <f>'2015'!L36</f>
        <v>54.451014566891459</v>
      </c>
      <c r="J35" s="6">
        <f>'2014'!L36</f>
        <v>53.932152160159426</v>
      </c>
      <c r="K35" s="6">
        <f>'2013'!L36</f>
        <v>55.684654174568841</v>
      </c>
      <c r="L35" s="6">
        <f>'2012'!L36</f>
        <v>53.595796506696807</v>
      </c>
      <c r="M35" s="6">
        <f>'2011'!L36</f>
        <v>55.10680593192825</v>
      </c>
      <c r="N35" s="6">
        <f>'2010'!L36</f>
        <v>54.453551010867685</v>
      </c>
    </row>
    <row r="36" spans="1:14" x14ac:dyDescent="0.2">
      <c r="A36" s="17">
        <v>28</v>
      </c>
      <c r="B36" s="49">
        <f>'2022'!L37</f>
        <v>53.710537307165893</v>
      </c>
      <c r="C36" s="49">
        <f>'2021'!L37</f>
        <v>51.244696248113698</v>
      </c>
      <c r="D36" s="49">
        <f>'2020'!L37</f>
        <v>50.878648800532616</v>
      </c>
      <c r="E36" s="49">
        <f>'2019'!L37</f>
        <v>55.079622615561142</v>
      </c>
      <c r="F36" s="49">
        <f>'2018'!L37</f>
        <v>52.342484223173201</v>
      </c>
      <c r="G36" s="49">
        <f>'2017'!L37</f>
        <v>53.290021251935713</v>
      </c>
      <c r="H36" s="49">
        <f>'2016'!L37</f>
        <v>53.171091277872279</v>
      </c>
      <c r="I36" s="49">
        <f>'2015'!L37</f>
        <v>53.451014566891459</v>
      </c>
      <c r="J36" s="6">
        <f>'2014'!L37</f>
        <v>52.932152160159433</v>
      </c>
      <c r="K36" s="6">
        <f>'2013'!L37</f>
        <v>54.684654174568841</v>
      </c>
      <c r="L36" s="6">
        <f>'2012'!L37</f>
        <v>52.595796506696807</v>
      </c>
      <c r="M36" s="6">
        <f>'2011'!L37</f>
        <v>54.10680593192825</v>
      </c>
      <c r="N36" s="6">
        <f>'2010'!L37</f>
        <v>53.453551010867692</v>
      </c>
    </row>
    <row r="37" spans="1:14" x14ac:dyDescent="0.2">
      <c r="A37" s="17">
        <v>29</v>
      </c>
      <c r="B37" s="49">
        <f>'2022'!L38</f>
        <v>52.710537307165893</v>
      </c>
      <c r="C37" s="49">
        <f>'2021'!L38</f>
        <v>50.244696248113698</v>
      </c>
      <c r="D37" s="49">
        <f>'2020'!L38</f>
        <v>49.878648800532623</v>
      </c>
      <c r="E37" s="49">
        <f>'2019'!L38</f>
        <v>54.079622615561142</v>
      </c>
      <c r="F37" s="49">
        <f>'2018'!L38</f>
        <v>51.342484223173201</v>
      </c>
      <c r="G37" s="49">
        <f>'2017'!L38</f>
        <v>52.29002125193572</v>
      </c>
      <c r="H37" s="49">
        <f>'2016'!L38</f>
        <v>52.171091277872279</v>
      </c>
      <c r="I37" s="49">
        <f>'2015'!L38</f>
        <v>52.451014566891459</v>
      </c>
      <c r="J37" s="6">
        <f>'2014'!L38</f>
        <v>52.191717269863197</v>
      </c>
      <c r="K37" s="6">
        <f>'2013'!L38</f>
        <v>53.684654174568841</v>
      </c>
      <c r="L37" s="6">
        <f>'2012'!L38</f>
        <v>51.5957965066968</v>
      </c>
      <c r="M37" s="6">
        <f>'2011'!L38</f>
        <v>53.10680593192825</v>
      </c>
      <c r="N37" s="6">
        <f>'2010'!L38</f>
        <v>52.453551010867699</v>
      </c>
    </row>
    <row r="38" spans="1:14" x14ac:dyDescent="0.2">
      <c r="A38" s="17">
        <v>30</v>
      </c>
      <c r="B38" s="43">
        <f>'2022'!L39</f>
        <v>51.710537307165893</v>
      </c>
      <c r="C38" s="43">
        <f>'2021'!L39</f>
        <v>49.244696248113705</v>
      </c>
      <c r="D38" s="43">
        <f>'2020'!L39</f>
        <v>48.878648800532631</v>
      </c>
      <c r="E38" s="43">
        <f>'2019'!L39</f>
        <v>53.079622615561149</v>
      </c>
      <c r="F38" s="43">
        <f>'2018'!L39</f>
        <v>50.342484223173209</v>
      </c>
      <c r="G38" s="43">
        <f>'2017'!L39</f>
        <v>51.583449134382946</v>
      </c>
      <c r="H38" s="43">
        <f>'2016'!L39</f>
        <v>51.171091277872279</v>
      </c>
      <c r="I38" s="43">
        <f>'2015'!L39</f>
        <v>51.451014566891459</v>
      </c>
      <c r="J38" s="44">
        <f>'2014'!L39</f>
        <v>51.191717269863197</v>
      </c>
      <c r="K38" s="44">
        <f>'2013'!L39</f>
        <v>52.684654174568841</v>
      </c>
      <c r="L38" s="44">
        <f>'2012'!L39</f>
        <v>50.5957965066968</v>
      </c>
      <c r="M38" s="44">
        <f>'2011'!L39</f>
        <v>52.106805931928243</v>
      </c>
      <c r="N38" s="44">
        <f>'2010'!L39</f>
        <v>51.453551010867699</v>
      </c>
    </row>
    <row r="39" spans="1:14" x14ac:dyDescent="0.2">
      <c r="A39" s="17">
        <v>31</v>
      </c>
      <c r="B39" s="49">
        <f>'2022'!L40</f>
        <v>50.710537307165893</v>
      </c>
      <c r="C39" s="49">
        <f>'2021'!L40</f>
        <v>48.244696248113705</v>
      </c>
      <c r="D39" s="49">
        <f>'2020'!L40</f>
        <v>47.878648800532631</v>
      </c>
      <c r="E39" s="49">
        <f>'2019'!L40</f>
        <v>52.079622615561149</v>
      </c>
      <c r="F39" s="49">
        <f>'2018'!L40</f>
        <v>49.342484223173209</v>
      </c>
      <c r="G39" s="49">
        <f>'2017'!L40</f>
        <v>50.583449134382953</v>
      </c>
      <c r="H39" s="49">
        <f>'2016'!L40</f>
        <v>50.171091277872279</v>
      </c>
      <c r="I39" s="49">
        <f>'2015'!L40</f>
        <v>50.451014566891459</v>
      </c>
      <c r="J39" s="6">
        <f>'2014'!L40</f>
        <v>50.433106399719684</v>
      </c>
      <c r="K39" s="6">
        <f>'2013'!L40</f>
        <v>51.684654174568841</v>
      </c>
      <c r="L39" s="6">
        <f>'2012'!L40</f>
        <v>49.595796506696793</v>
      </c>
      <c r="M39" s="6">
        <f>'2011'!L40</f>
        <v>51.106805931928243</v>
      </c>
      <c r="N39" s="6">
        <f>'2010'!L40</f>
        <v>50.453551010867706</v>
      </c>
    </row>
    <row r="40" spans="1:14" x14ac:dyDescent="0.2">
      <c r="A40" s="17">
        <v>32</v>
      </c>
      <c r="B40" s="49">
        <f>'2022'!L41</f>
        <v>49.710537307165893</v>
      </c>
      <c r="C40" s="49">
        <f>'2021'!L41</f>
        <v>47.244696248113705</v>
      </c>
      <c r="D40" s="49">
        <f>'2020'!L41</f>
        <v>46.878648800532638</v>
      </c>
      <c r="E40" s="49">
        <f>'2019'!L41</f>
        <v>51.079622615561156</v>
      </c>
      <c r="F40" s="49">
        <f>'2018'!L41</f>
        <v>48.342484223173216</v>
      </c>
      <c r="G40" s="49">
        <f>'2017'!L41</f>
        <v>49.583449134382953</v>
      </c>
      <c r="H40" s="49">
        <f>'2016'!L41</f>
        <v>49.171091277872279</v>
      </c>
      <c r="I40" s="49">
        <f>'2015'!L41</f>
        <v>49.451014566891459</v>
      </c>
      <c r="J40" s="6">
        <f>'2014'!L41</f>
        <v>49.433106399719684</v>
      </c>
      <c r="K40" s="6">
        <f>'2013'!L41</f>
        <v>50.684654174568841</v>
      </c>
      <c r="L40" s="6">
        <f>'2012'!L41</f>
        <v>48.78609029160647</v>
      </c>
      <c r="M40" s="6">
        <f>'2011'!L41</f>
        <v>50.291165880678435</v>
      </c>
      <c r="N40" s="6">
        <f>'2010'!L41</f>
        <v>49.453551010867706</v>
      </c>
    </row>
    <row r="41" spans="1:14" x14ac:dyDescent="0.2">
      <c r="A41" s="17">
        <v>33</v>
      </c>
      <c r="B41" s="49">
        <f>'2022'!L42</f>
        <v>48.710537307165893</v>
      </c>
      <c r="C41" s="49">
        <f>'2021'!L42</f>
        <v>46.467024230457774</v>
      </c>
      <c r="D41" s="49">
        <f>'2020'!L42</f>
        <v>45.878648800532645</v>
      </c>
      <c r="E41" s="49">
        <f>'2019'!L42</f>
        <v>50.079622615561156</v>
      </c>
      <c r="F41" s="49">
        <f>'2018'!L42</f>
        <v>47.342484223173223</v>
      </c>
      <c r="G41" s="49">
        <f>'2017'!L42</f>
        <v>48.58344913438296</v>
      </c>
      <c r="H41" s="49">
        <f>'2016'!L42</f>
        <v>48.171091277872279</v>
      </c>
      <c r="I41" s="49">
        <f>'2015'!L42</f>
        <v>48.451014566891459</v>
      </c>
      <c r="J41" s="6">
        <f>'2014'!L42</f>
        <v>48.433106399719676</v>
      </c>
      <c r="K41" s="6">
        <f>'2013'!L42</f>
        <v>49.684654174568841</v>
      </c>
      <c r="L41" s="6">
        <f>'2012'!L42</f>
        <v>47.78609029160647</v>
      </c>
      <c r="M41" s="6">
        <f>'2011'!L42</f>
        <v>49.291165880678435</v>
      </c>
      <c r="N41" s="6">
        <f>'2010'!L42</f>
        <v>48.453551010867713</v>
      </c>
    </row>
    <row r="42" spans="1:14" x14ac:dyDescent="0.2">
      <c r="A42" s="17">
        <v>34</v>
      </c>
      <c r="B42" s="49">
        <f>'2022'!L43</f>
        <v>47.930125113099784</v>
      </c>
      <c r="C42" s="49">
        <f>'2021'!L43</f>
        <v>45.688823868789314</v>
      </c>
      <c r="D42" s="49">
        <f>'2020'!L43</f>
        <v>44.878648800532645</v>
      </c>
      <c r="E42" s="49">
        <f>'2019'!L43</f>
        <v>49.079622615561163</v>
      </c>
      <c r="F42" s="49">
        <f>'2018'!L43</f>
        <v>46.342484223173223</v>
      </c>
      <c r="G42" s="49">
        <f>'2017'!L43</f>
        <v>47.58344913438296</v>
      </c>
      <c r="H42" s="49">
        <f>'2016'!L43</f>
        <v>47.171091277872279</v>
      </c>
      <c r="I42" s="49">
        <f>'2015'!L43</f>
        <v>47.451014566891459</v>
      </c>
      <c r="J42" s="6">
        <f>'2014'!L43</f>
        <v>47.624074951112981</v>
      </c>
      <c r="K42" s="6">
        <f>'2013'!L43</f>
        <v>48.684654174568841</v>
      </c>
      <c r="L42" s="6">
        <f>'2012'!L43</f>
        <v>46.786090291606477</v>
      </c>
      <c r="M42" s="6">
        <f>'2011'!L43</f>
        <v>48.291165880678427</v>
      </c>
      <c r="N42" s="6">
        <f>'2010'!L43</f>
        <v>47.45355101086772</v>
      </c>
    </row>
    <row r="43" spans="1:14" x14ac:dyDescent="0.2">
      <c r="A43" s="17">
        <v>35</v>
      </c>
      <c r="B43" s="43">
        <f>'2022'!L44</f>
        <v>47.156344114119221</v>
      </c>
      <c r="C43" s="43">
        <f>'2021'!L44</f>
        <v>44.688823868789314</v>
      </c>
      <c r="D43" s="43">
        <f>'2020'!L44</f>
        <v>43.878648800532652</v>
      </c>
      <c r="E43" s="43">
        <f>'2019'!L44</f>
        <v>48.079622615561171</v>
      </c>
      <c r="F43" s="43">
        <f>'2018'!L44</f>
        <v>45.34248422317323</v>
      </c>
      <c r="G43" s="43">
        <f>'2017'!L44</f>
        <v>46.58344913438296</v>
      </c>
      <c r="H43" s="43">
        <f>'2016'!L44</f>
        <v>46.171091277872279</v>
      </c>
      <c r="I43" s="43">
        <f>'2015'!L44</f>
        <v>46.451014566891466</v>
      </c>
      <c r="J43" s="44">
        <f>'2014'!L44</f>
        <v>46.624074951112988</v>
      </c>
      <c r="K43" s="44">
        <f>'2013'!L44</f>
        <v>47.684654174568841</v>
      </c>
      <c r="L43" s="44">
        <f>'2012'!L44</f>
        <v>45.786090291606477</v>
      </c>
      <c r="M43" s="44">
        <f>'2011'!L44</f>
        <v>47.291165880678427</v>
      </c>
      <c r="N43" s="44">
        <f>'2010'!L44</f>
        <v>46.45355101086772</v>
      </c>
    </row>
    <row r="44" spans="1:14" x14ac:dyDescent="0.2">
      <c r="A44" s="17">
        <v>36</v>
      </c>
      <c r="B44" s="49">
        <f>'2022'!L45</f>
        <v>46.156344114119221</v>
      </c>
      <c r="C44" s="49">
        <f>'2021'!L45</f>
        <v>43.873107678557517</v>
      </c>
      <c r="D44" s="49">
        <f>'2020'!L45</f>
        <v>42.878648800532652</v>
      </c>
      <c r="E44" s="49">
        <f>'2019'!L45</f>
        <v>47.079622615561171</v>
      </c>
      <c r="F44" s="49">
        <f>'2018'!L45</f>
        <v>44.34248422317323</v>
      </c>
      <c r="G44" s="49">
        <f>'2017'!L45</f>
        <v>45.583449134382967</v>
      </c>
      <c r="H44" s="49">
        <f>'2016'!L45</f>
        <v>45.171091277872286</v>
      </c>
      <c r="I44" s="49">
        <f>'2015'!L45</f>
        <v>45.451014566891466</v>
      </c>
      <c r="J44" s="6">
        <f>'2014'!L45</f>
        <v>45.624074951112988</v>
      </c>
      <c r="K44" s="6">
        <f>'2013'!L45</f>
        <v>46.684654174568841</v>
      </c>
      <c r="L44" s="6">
        <f>'2012'!L45</f>
        <v>44.925862175222548</v>
      </c>
      <c r="M44" s="6">
        <f>'2011'!L45</f>
        <v>46.291165880678427</v>
      </c>
      <c r="N44" s="6">
        <f>'2010'!L45</f>
        <v>45.453551010867727</v>
      </c>
    </row>
    <row r="45" spans="1:14" x14ac:dyDescent="0.2">
      <c r="A45" s="17">
        <v>37</v>
      </c>
      <c r="B45" s="49">
        <f>'2022'!L46</f>
        <v>45.156344114119221</v>
      </c>
      <c r="C45" s="49">
        <f>'2021'!L46</f>
        <v>42.873107678557517</v>
      </c>
      <c r="D45" s="49">
        <f>'2020'!L46</f>
        <v>41.878648800532652</v>
      </c>
      <c r="E45" s="49">
        <f>'2019'!L46</f>
        <v>46.079622615561178</v>
      </c>
      <c r="F45" s="49">
        <f>'2018'!L46</f>
        <v>43.524781454870414</v>
      </c>
      <c r="G45" s="49">
        <f>'2017'!L46</f>
        <v>44.583449134382967</v>
      </c>
      <c r="H45" s="49">
        <f>'2016'!L46</f>
        <v>44.171091277872286</v>
      </c>
      <c r="I45" s="49">
        <f>'2015'!L46</f>
        <v>44.451014566891466</v>
      </c>
      <c r="J45" s="6">
        <f>'2014'!L46</f>
        <v>44.624074951112988</v>
      </c>
      <c r="K45" s="6">
        <f>'2013'!L46</f>
        <v>45.684654174568841</v>
      </c>
      <c r="L45" s="6">
        <f>'2012'!L46</f>
        <v>43.925862175222541</v>
      </c>
      <c r="M45" s="6">
        <f>'2011'!L46</f>
        <v>45.29116588067842</v>
      </c>
      <c r="N45" s="6">
        <f>'2010'!L46</f>
        <v>44.453551010867727</v>
      </c>
    </row>
    <row r="46" spans="1:14" x14ac:dyDescent="0.2">
      <c r="A46" s="17">
        <v>38</v>
      </c>
      <c r="B46" s="49">
        <f>'2022'!L47</f>
        <v>44.156344114119214</v>
      </c>
      <c r="C46" s="49">
        <f>'2021'!L47</f>
        <v>41.873107678557517</v>
      </c>
      <c r="D46" s="49">
        <f>'2020'!L47</f>
        <v>40.878648800532652</v>
      </c>
      <c r="E46" s="49">
        <f>'2019'!L47</f>
        <v>45.079622615561178</v>
      </c>
      <c r="F46" s="49">
        <f>'2018'!L47</f>
        <v>42.524781454870414</v>
      </c>
      <c r="G46" s="49">
        <f>'2017'!L47</f>
        <v>43.583449134382974</v>
      </c>
      <c r="H46" s="49">
        <f>'2016'!L47</f>
        <v>43.171091277872286</v>
      </c>
      <c r="I46" s="49">
        <f>'2015'!L47</f>
        <v>43.451014566891466</v>
      </c>
      <c r="J46" s="6">
        <f>'2014'!L47</f>
        <v>43.624074951112988</v>
      </c>
      <c r="K46" s="6">
        <f>'2013'!L47</f>
        <v>44.684654174568841</v>
      </c>
      <c r="L46" s="6">
        <f>'2012'!L47</f>
        <v>43.073820819771861</v>
      </c>
      <c r="M46" s="6">
        <f>'2011'!L47</f>
        <v>44.29116588067842</v>
      </c>
      <c r="N46" s="6">
        <f>'2010'!L47</f>
        <v>43.453551010867734</v>
      </c>
    </row>
    <row r="47" spans="1:14" x14ac:dyDescent="0.2">
      <c r="A47" s="17">
        <v>39</v>
      </c>
      <c r="B47" s="49">
        <f>'2022'!L48</f>
        <v>43.156344114119214</v>
      </c>
      <c r="C47" s="49">
        <f>'2021'!L48</f>
        <v>40.87310767855751</v>
      </c>
      <c r="D47" s="49">
        <f>'2020'!L48</f>
        <v>39.878648800532652</v>
      </c>
      <c r="E47" s="49">
        <f>'2019'!L48</f>
        <v>44.079622615561185</v>
      </c>
      <c r="F47" s="49">
        <f>'2018'!L48</f>
        <v>41.524781454870414</v>
      </c>
      <c r="G47" s="49">
        <f>'2017'!L48</f>
        <v>42.583449134382974</v>
      </c>
      <c r="H47" s="49">
        <f>'2016'!L48</f>
        <v>42.171091277872279</v>
      </c>
      <c r="I47" s="49">
        <f>'2015'!L48</f>
        <v>42.451014566891466</v>
      </c>
      <c r="J47" s="6">
        <f>'2014'!L48</f>
        <v>42.767582688055121</v>
      </c>
      <c r="K47" s="6">
        <f>'2013'!L48</f>
        <v>43.684654174568841</v>
      </c>
      <c r="L47" s="6">
        <f>'2012'!L48</f>
        <v>42.073820819771854</v>
      </c>
      <c r="M47" s="6">
        <f>'2011'!L48</f>
        <v>43.29116588067842</v>
      </c>
      <c r="N47" s="6">
        <f>'2010'!L48</f>
        <v>42.453551010867734</v>
      </c>
    </row>
    <row r="48" spans="1:14" x14ac:dyDescent="0.2">
      <c r="A48" s="17">
        <v>40</v>
      </c>
      <c r="B48" s="43">
        <f>'2022'!L49</f>
        <v>42.156344114119207</v>
      </c>
      <c r="C48" s="43">
        <f>'2021'!L49</f>
        <v>40.167554714593862</v>
      </c>
      <c r="D48" s="43">
        <f>'2020'!L49</f>
        <v>39.020352190165134</v>
      </c>
      <c r="E48" s="43">
        <f>'2019'!L49</f>
        <v>43.079622615561185</v>
      </c>
      <c r="F48" s="43">
        <f>'2018'!L49</f>
        <v>40.665037117963983</v>
      </c>
      <c r="G48" s="43">
        <f>'2017'!L49</f>
        <v>41.727817742048103</v>
      </c>
      <c r="H48" s="43">
        <f>'2016'!L49</f>
        <v>41.171091277872279</v>
      </c>
      <c r="I48" s="43">
        <f>'2015'!L49</f>
        <v>41.451014566891466</v>
      </c>
      <c r="J48" s="44">
        <f>'2014'!L49</f>
        <v>41.767582688055121</v>
      </c>
      <c r="K48" s="44">
        <f>'2013'!L49</f>
        <v>42.684654174568841</v>
      </c>
      <c r="L48" s="44">
        <f>'2012'!L49</f>
        <v>41.073820819771854</v>
      </c>
      <c r="M48" s="44">
        <f>'2011'!L49</f>
        <v>42.291165880678413</v>
      </c>
      <c r="N48" s="44">
        <f>'2010'!L49</f>
        <v>41.453551010867734</v>
      </c>
    </row>
    <row r="49" spans="1:14" x14ac:dyDescent="0.2">
      <c r="A49" s="17">
        <v>41</v>
      </c>
      <c r="B49" s="49">
        <f>'2022'!L50</f>
        <v>41.156344114119214</v>
      </c>
      <c r="C49" s="49">
        <f>'2021'!L50</f>
        <v>39.308246675065298</v>
      </c>
      <c r="D49" s="49">
        <f>'2020'!L50</f>
        <v>38.020352190165134</v>
      </c>
      <c r="E49" s="49">
        <f>'2019'!L50</f>
        <v>42.079622615561185</v>
      </c>
      <c r="F49" s="49">
        <f>'2018'!L50</f>
        <v>39.665037117963983</v>
      </c>
      <c r="G49" s="49">
        <f>'2017'!L50</f>
        <v>40.727817742048096</v>
      </c>
      <c r="H49" s="49">
        <f>'2016'!L50</f>
        <v>40.171091277872279</v>
      </c>
      <c r="I49" s="49">
        <f>'2015'!L50</f>
        <v>40.594954864138892</v>
      </c>
      <c r="J49" s="6">
        <f>'2014'!L50</f>
        <v>40.767582688055121</v>
      </c>
      <c r="K49" s="6">
        <f>'2013'!L50</f>
        <v>41.684654174568841</v>
      </c>
      <c r="L49" s="6">
        <f>'2012'!L50</f>
        <v>40.205983102572418</v>
      </c>
      <c r="M49" s="6">
        <f>'2011'!L50</f>
        <v>41.291165880678413</v>
      </c>
      <c r="N49" s="6">
        <f>'2010'!L50</f>
        <v>40.453551010867734</v>
      </c>
    </row>
    <row r="50" spans="1:14" x14ac:dyDescent="0.2">
      <c r="A50" s="17">
        <v>42</v>
      </c>
      <c r="B50" s="49">
        <f>'2022'!L51</f>
        <v>40.156344114119214</v>
      </c>
      <c r="C50" s="49">
        <f>'2021'!L51</f>
        <v>38.308246675065305</v>
      </c>
      <c r="D50" s="49">
        <f>'2020'!L51</f>
        <v>37.143163285154145</v>
      </c>
      <c r="E50" s="49">
        <f>'2019'!L51</f>
        <v>41.217075913463873</v>
      </c>
      <c r="F50" s="49">
        <f>'2018'!L51</f>
        <v>38.665037117963983</v>
      </c>
      <c r="G50" s="49">
        <f>'2017'!L51</f>
        <v>39.727817742048096</v>
      </c>
      <c r="H50" s="49">
        <f>'2016'!L51</f>
        <v>39.171091277872279</v>
      </c>
      <c r="I50" s="49">
        <f>'2015'!L51</f>
        <v>39.594954864138892</v>
      </c>
      <c r="J50" s="6">
        <f>'2014'!L51</f>
        <v>39.767582688055121</v>
      </c>
      <c r="K50" s="6">
        <f>'2013'!L51</f>
        <v>40.684654174568841</v>
      </c>
      <c r="L50" s="6">
        <f>'2012'!L51</f>
        <v>39.205983102572418</v>
      </c>
      <c r="M50" s="6">
        <f>'2011'!L51</f>
        <v>40.29116588067842</v>
      </c>
      <c r="N50" s="6">
        <f>'2010'!L51</f>
        <v>39.453551010867734</v>
      </c>
    </row>
    <row r="51" spans="1:14" x14ac:dyDescent="0.2">
      <c r="A51" s="17">
        <v>43</v>
      </c>
      <c r="B51" s="49">
        <f>'2022'!L52</f>
        <v>39.283928489692784</v>
      </c>
      <c r="C51" s="49">
        <f>'2021'!L52</f>
        <v>37.308246675065305</v>
      </c>
      <c r="D51" s="49">
        <f>'2020'!L52</f>
        <v>36.143163285154145</v>
      </c>
      <c r="E51" s="49">
        <f>'2019'!L52</f>
        <v>40.217075913463873</v>
      </c>
      <c r="F51" s="49">
        <f>'2018'!L52</f>
        <v>37.665037117963983</v>
      </c>
      <c r="G51" s="49">
        <f>'2017'!L52</f>
        <v>38.727817742048096</v>
      </c>
      <c r="H51" s="49">
        <f>'2016'!L52</f>
        <v>38.300642672438016</v>
      </c>
      <c r="I51" s="49">
        <f>'2015'!L52</f>
        <v>38.594954864138884</v>
      </c>
      <c r="J51" s="6">
        <f>'2014'!L52</f>
        <v>38.767582688055121</v>
      </c>
      <c r="K51" s="6">
        <f>'2013'!L52</f>
        <v>39.684654174568841</v>
      </c>
      <c r="L51" s="6">
        <f>'2012'!L52</f>
        <v>38.205983102572418</v>
      </c>
      <c r="M51" s="6">
        <f>'2011'!L52</f>
        <v>39.29116588067842</v>
      </c>
      <c r="N51" s="6">
        <f>'2010'!L52</f>
        <v>38.453551010867734</v>
      </c>
    </row>
    <row r="52" spans="1:14" x14ac:dyDescent="0.2">
      <c r="A52" s="17">
        <v>44</v>
      </c>
      <c r="B52" s="49">
        <f>'2022'!L53</f>
        <v>38.401647951986</v>
      </c>
      <c r="C52" s="49">
        <f>'2021'!L53</f>
        <v>36.419448602561772</v>
      </c>
      <c r="D52" s="49">
        <f>'2020'!L53</f>
        <v>35.143163285154145</v>
      </c>
      <c r="E52" s="49">
        <f>'2019'!L53</f>
        <v>39.217075913463873</v>
      </c>
      <c r="F52" s="49">
        <f>'2018'!L53</f>
        <v>36.665037117963983</v>
      </c>
      <c r="G52" s="49">
        <f>'2017'!L53</f>
        <v>37.854190693261479</v>
      </c>
      <c r="H52" s="49">
        <f>'2016'!L53</f>
        <v>37.417491645150349</v>
      </c>
      <c r="I52" s="49">
        <f>'2015'!L53</f>
        <v>37.721097098788356</v>
      </c>
      <c r="J52" s="6">
        <f>'2014'!L53</f>
        <v>37.900225955604704</v>
      </c>
      <c r="K52" s="6">
        <f>'2013'!L53</f>
        <v>38.684654174568841</v>
      </c>
      <c r="L52" s="6">
        <f>'2012'!L53</f>
        <v>37.205983102572418</v>
      </c>
      <c r="M52" s="6">
        <f>'2011'!L53</f>
        <v>38.29116588067842</v>
      </c>
      <c r="N52" s="6">
        <f>'2010'!L53</f>
        <v>37.453551010867734</v>
      </c>
    </row>
    <row r="53" spans="1:14" x14ac:dyDescent="0.2">
      <c r="A53" s="17">
        <v>45</v>
      </c>
      <c r="B53" s="43">
        <f>'2022'!L54</f>
        <v>37.513577821509962</v>
      </c>
      <c r="C53" s="43">
        <f>'2021'!L54</f>
        <v>35.52132118606545</v>
      </c>
      <c r="D53" s="43">
        <f>'2020'!L54</f>
        <v>34.143163285154138</v>
      </c>
      <c r="E53" s="43">
        <f>'2019'!L54</f>
        <v>38.217075913463873</v>
      </c>
      <c r="F53" s="43">
        <f>'2018'!L54</f>
        <v>35.782265763403082</v>
      </c>
      <c r="G53" s="43">
        <f>'2017'!L54</f>
        <v>36.854190693261479</v>
      </c>
      <c r="H53" s="43">
        <f>'2016'!L54</f>
        <v>36.54054995063418</v>
      </c>
      <c r="I53" s="43">
        <f>'2015'!L54</f>
        <v>36.721097098788356</v>
      </c>
      <c r="J53" s="44">
        <f>'2014'!L54</f>
        <v>36.900225955604704</v>
      </c>
      <c r="K53" s="44">
        <f>'2013'!L54</f>
        <v>37.93669809651319</v>
      </c>
      <c r="L53" s="44">
        <f>'2012'!L54</f>
        <v>36.324198829150752</v>
      </c>
      <c r="M53" s="44">
        <f>'2011'!L54</f>
        <v>37.291165880678427</v>
      </c>
      <c r="N53" s="44">
        <f>'2010'!L54</f>
        <v>36.453551010867734</v>
      </c>
    </row>
    <row r="54" spans="1:14" x14ac:dyDescent="0.2">
      <c r="A54" s="17">
        <v>46</v>
      </c>
      <c r="B54" s="49">
        <f>'2022'!L55</f>
        <v>36.513577821509962</v>
      </c>
      <c r="C54" s="49">
        <f>'2021'!L55</f>
        <v>34.521321186065443</v>
      </c>
      <c r="D54" s="49">
        <f>'2020'!L55</f>
        <v>33.35401158215668</v>
      </c>
      <c r="E54" s="49">
        <f>'2019'!L55</f>
        <v>37.574583742027507</v>
      </c>
      <c r="F54" s="49">
        <f>'2018'!L55</f>
        <v>34.782265763403082</v>
      </c>
      <c r="G54" s="49">
        <f>'2017'!L55</f>
        <v>35.973189680800793</v>
      </c>
      <c r="H54" s="49">
        <f>'2016'!L55</f>
        <v>35.78825132486535</v>
      </c>
      <c r="I54" s="49">
        <f>'2015'!L55</f>
        <v>35.721097098788356</v>
      </c>
      <c r="J54" s="6">
        <f>'2014'!L55</f>
        <v>36.021358155124183</v>
      </c>
      <c r="K54" s="6">
        <f>'2013'!L55</f>
        <v>36.93669809651319</v>
      </c>
      <c r="L54" s="6">
        <f>'2012'!L55</f>
        <v>35.324198829150752</v>
      </c>
      <c r="M54" s="6">
        <f>'2011'!L55</f>
        <v>36.291165880678427</v>
      </c>
      <c r="N54" s="6">
        <f>'2010'!L55</f>
        <v>35.563165495656968</v>
      </c>
    </row>
    <row r="55" spans="1:14" x14ac:dyDescent="0.2">
      <c r="A55" s="17">
        <v>47</v>
      </c>
      <c r="B55" s="49">
        <f>'2022'!L56</f>
        <v>35.721893536099714</v>
      </c>
      <c r="C55" s="49">
        <f>'2021'!L56</f>
        <v>33.627232519158895</v>
      </c>
      <c r="D55" s="49">
        <f>'2020'!L56</f>
        <v>32.457123396436856</v>
      </c>
      <c r="E55" s="49">
        <f>'2019'!L56</f>
        <v>36.574583742027507</v>
      </c>
      <c r="F55" s="49">
        <f>'2018'!L56</f>
        <v>33.893934381524922</v>
      </c>
      <c r="G55" s="49">
        <f>'2017'!L56</f>
        <v>34.973189680800793</v>
      </c>
      <c r="H55" s="49">
        <f>'2016'!L56</f>
        <v>34.904522334172981</v>
      </c>
      <c r="I55" s="49">
        <f>'2015'!L56</f>
        <v>34.721097098788356</v>
      </c>
      <c r="J55" s="6">
        <f>'2014'!L56</f>
        <v>35.021358155124183</v>
      </c>
      <c r="K55" s="6">
        <f>'2013'!L56</f>
        <v>35.93669809651319</v>
      </c>
      <c r="L55" s="6">
        <f>'2012'!L56</f>
        <v>34.432013686206943</v>
      </c>
      <c r="M55" s="6">
        <f>'2011'!L56</f>
        <v>35.398646859299078</v>
      </c>
      <c r="N55" s="6">
        <f>'2010'!L56</f>
        <v>34.563165495656961</v>
      </c>
    </row>
    <row r="56" spans="1:14" x14ac:dyDescent="0.2">
      <c r="A56" s="17">
        <v>48</v>
      </c>
      <c r="B56" s="49">
        <f>'2022'!L57</f>
        <v>34.721893536099714</v>
      </c>
      <c r="C56" s="49">
        <f>'2021'!L57</f>
        <v>32.826800664673193</v>
      </c>
      <c r="D56" s="49">
        <f>'2020'!L57</f>
        <v>31.457123396436856</v>
      </c>
      <c r="E56" s="49">
        <f>'2019'!L57</f>
        <v>35.69209052946082</v>
      </c>
      <c r="F56" s="49">
        <f>'2018'!L57</f>
        <v>32.893934381524922</v>
      </c>
      <c r="G56" s="49">
        <f>'2017'!L57</f>
        <v>33.973189680800793</v>
      </c>
      <c r="H56" s="49">
        <f>'2016'!L57</f>
        <v>33.904522334172974</v>
      </c>
      <c r="I56" s="49">
        <f>'2015'!L57</f>
        <v>33.721097098788356</v>
      </c>
      <c r="J56" s="6">
        <f>'2014'!L57</f>
        <v>34.021358155124183</v>
      </c>
      <c r="K56" s="6">
        <f>'2013'!L57</f>
        <v>35.048485787669385</v>
      </c>
      <c r="L56" s="6">
        <f>'2012'!L57</f>
        <v>33.738167193150161</v>
      </c>
      <c r="M56" s="6">
        <f>'2011'!L57</f>
        <v>34.511405007471289</v>
      </c>
      <c r="N56" s="6">
        <f>'2010'!L57</f>
        <v>33.563165495656961</v>
      </c>
    </row>
    <row r="57" spans="1:14" x14ac:dyDescent="0.2">
      <c r="A57" s="17">
        <v>49</v>
      </c>
      <c r="B57" s="49">
        <f>'2022'!L58</f>
        <v>33.721893536099714</v>
      </c>
      <c r="C57" s="49">
        <f>'2021'!L58</f>
        <v>32.008808011024342</v>
      </c>
      <c r="D57" s="49">
        <f>'2020'!L58</f>
        <v>30.553087142636503</v>
      </c>
      <c r="E57" s="49">
        <f>'2019'!L58</f>
        <v>34.918406224184046</v>
      </c>
      <c r="F57" s="49">
        <f>'2018'!L58</f>
        <v>31.893934381524922</v>
      </c>
      <c r="G57" s="49">
        <f>'2017'!L58</f>
        <v>33.085515820669251</v>
      </c>
      <c r="H57" s="49">
        <f>'2016'!L58</f>
        <v>33.014768282470577</v>
      </c>
      <c r="I57" s="49">
        <f>'2015'!L58</f>
        <v>32.834479682743265</v>
      </c>
      <c r="J57" s="6">
        <f>'2014'!L58</f>
        <v>33.021358155124183</v>
      </c>
      <c r="K57" s="6">
        <f>'2013'!L58</f>
        <v>34.048485787669385</v>
      </c>
      <c r="L57" s="6">
        <f>'2012'!L58</f>
        <v>32.844359420604313</v>
      </c>
      <c r="M57" s="6">
        <f>'2011'!L58</f>
        <v>33.511405007471289</v>
      </c>
      <c r="N57" s="6">
        <f>'2010'!L58</f>
        <v>32.563165495656961</v>
      </c>
    </row>
    <row r="58" spans="1:14" x14ac:dyDescent="0.2">
      <c r="A58" s="17">
        <v>50</v>
      </c>
      <c r="B58" s="43">
        <f>'2022'!L59</f>
        <v>32.813207422123114</v>
      </c>
      <c r="C58" s="43">
        <f>'2021'!L59</f>
        <v>31.202802395032514</v>
      </c>
      <c r="D58" s="43">
        <f>'2020'!L59</f>
        <v>29.648590571481435</v>
      </c>
      <c r="E58" s="43">
        <f>'2019'!L59</f>
        <v>33.918406224184046</v>
      </c>
      <c r="F58" s="43">
        <f>'2018'!L59</f>
        <v>30.893934381524922</v>
      </c>
      <c r="G58" s="43">
        <f>'2017'!L59</f>
        <v>32.085515820669251</v>
      </c>
      <c r="H58" s="43">
        <f>'2016'!L59</f>
        <v>32.125551138628914</v>
      </c>
      <c r="I58" s="43">
        <f>'2015'!L59</f>
        <v>31.834479682743261</v>
      </c>
      <c r="J58" s="44">
        <f>'2014'!L59</f>
        <v>32.021358155124183</v>
      </c>
      <c r="K58" s="44">
        <f>'2013'!L59</f>
        <v>33.158121362138893</v>
      </c>
      <c r="L58" s="44">
        <f>'2012'!L59</f>
        <v>31.958650443291965</v>
      </c>
      <c r="M58" s="44">
        <f>'2011'!L59</f>
        <v>32.511405007471289</v>
      </c>
      <c r="N58" s="44">
        <f>'2010'!L59</f>
        <v>31.687682643212909</v>
      </c>
    </row>
    <row r="59" spans="1:14" x14ac:dyDescent="0.2">
      <c r="A59" s="17">
        <v>51</v>
      </c>
      <c r="B59" s="49">
        <f>'2022'!L60</f>
        <v>31.908951070011543</v>
      </c>
      <c r="C59" s="49">
        <f>'2021'!L60</f>
        <v>30.485848177083216</v>
      </c>
      <c r="D59" s="49">
        <f>'2020'!L60</f>
        <v>28.82078192217238</v>
      </c>
      <c r="E59" s="49">
        <f>'2019'!L60</f>
        <v>32.918406224184046</v>
      </c>
      <c r="F59" s="49">
        <f>'2018'!L60</f>
        <v>30.094886013799471</v>
      </c>
      <c r="G59" s="49">
        <f>'2017'!L60</f>
        <v>31.085515820669254</v>
      </c>
      <c r="H59" s="49">
        <f>'2016'!L60</f>
        <v>31.227241013672732</v>
      </c>
      <c r="I59" s="49">
        <f>'2015'!L60</f>
        <v>31.224940488758751</v>
      </c>
      <c r="J59" s="6">
        <f>'2014'!L60</f>
        <v>31.125389040124588</v>
      </c>
      <c r="K59" s="6">
        <f>'2013'!L60</f>
        <v>32.273114747216844</v>
      </c>
      <c r="L59" s="6">
        <f>'2012'!L60</f>
        <v>30.958650443291962</v>
      </c>
      <c r="M59" s="6">
        <f>'2011'!L60</f>
        <v>32.132985687228015</v>
      </c>
      <c r="N59" s="6">
        <f>'2010'!L60</f>
        <v>30.687682643212909</v>
      </c>
    </row>
    <row r="60" spans="1:14" x14ac:dyDescent="0.2">
      <c r="A60" s="17">
        <v>52</v>
      </c>
      <c r="B60" s="49">
        <f>'2022'!L61</f>
        <v>31.002870930544869</v>
      </c>
      <c r="C60" s="49">
        <f>'2021'!L61</f>
        <v>29.485848177083213</v>
      </c>
      <c r="D60" s="49">
        <f>'2020'!L61</f>
        <v>27.820781922172376</v>
      </c>
      <c r="E60" s="49">
        <f>'2019'!L61</f>
        <v>31.918406224184046</v>
      </c>
      <c r="F60" s="49">
        <f>'2018'!L61</f>
        <v>29.193044839715888</v>
      </c>
      <c r="G60" s="49">
        <f>'2017'!L61</f>
        <v>30.376344814209695</v>
      </c>
      <c r="H60" s="49">
        <f>'2016'!L61</f>
        <v>30.320495159389495</v>
      </c>
      <c r="I60" s="49">
        <f>'2015'!L61</f>
        <v>30.224940488758754</v>
      </c>
      <c r="J60" s="6">
        <f>'2014'!L61</f>
        <v>30.344533147746233</v>
      </c>
      <c r="K60" s="6">
        <f>'2013'!L61</f>
        <v>31.394386177549734</v>
      </c>
      <c r="L60" s="6">
        <f>'2012'!L61</f>
        <v>29.958650443291962</v>
      </c>
      <c r="M60" s="6">
        <f>'2011'!L61</f>
        <v>31.386049572725845</v>
      </c>
      <c r="N60" s="6">
        <f>'2010'!L61</f>
        <v>29.687682643212906</v>
      </c>
    </row>
    <row r="61" spans="1:14" x14ac:dyDescent="0.2">
      <c r="A61" s="17">
        <v>53</v>
      </c>
      <c r="B61" s="49">
        <f>'2022'!L62</f>
        <v>30.181019202205299</v>
      </c>
      <c r="C61" s="49">
        <f>'2021'!L62</f>
        <v>28.577155689255278</v>
      </c>
      <c r="D61" s="49">
        <f>'2020'!L62</f>
        <v>26.995910091110396</v>
      </c>
      <c r="E61" s="49">
        <f>'2019'!L62</f>
        <v>30.918406224184046</v>
      </c>
      <c r="F61" s="49">
        <f>'2018'!L62</f>
        <v>28.284569703638429</v>
      </c>
      <c r="G61" s="49">
        <f>'2017'!L62</f>
        <v>29.646311785422437</v>
      </c>
      <c r="H61" s="49">
        <f>'2016'!L62</f>
        <v>29.417630322775125</v>
      </c>
      <c r="I61" s="49">
        <f>'2015'!L62</f>
        <v>29.224940488758754</v>
      </c>
      <c r="J61" s="6">
        <f>'2014'!L62</f>
        <v>29.809039500240338</v>
      </c>
      <c r="K61" s="6">
        <f>'2013'!L62</f>
        <v>30.633877543267175</v>
      </c>
      <c r="L61" s="6">
        <f>'2012'!L62</f>
        <v>28.958650443291962</v>
      </c>
      <c r="M61" s="6">
        <f>'2011'!L62</f>
        <v>30.512631743105867</v>
      </c>
      <c r="N61" s="6">
        <f>'2010'!L62</f>
        <v>28.814585611226875</v>
      </c>
    </row>
    <row r="62" spans="1:14" x14ac:dyDescent="0.2">
      <c r="A62" s="17">
        <v>54</v>
      </c>
      <c r="B62" s="49">
        <f>'2022'!L63</f>
        <v>29.181019202205299</v>
      </c>
      <c r="C62" s="49">
        <f>'2021'!L63</f>
        <v>27.665356787061622</v>
      </c>
      <c r="D62" s="49">
        <f>'2020'!L63</f>
        <v>25.995910091110392</v>
      </c>
      <c r="E62" s="49">
        <f>'2019'!L63</f>
        <v>29.918406224184046</v>
      </c>
      <c r="F62" s="49">
        <f>'2018'!L63</f>
        <v>27.450200521543874</v>
      </c>
      <c r="G62" s="49">
        <f>'2017'!L63</f>
        <v>28.740484036748516</v>
      </c>
      <c r="H62" s="49">
        <f>'2016'!L63</f>
        <v>28.522594498175398</v>
      </c>
      <c r="I62" s="49">
        <f>'2015'!L63</f>
        <v>28.449793251880156</v>
      </c>
      <c r="J62" s="6">
        <f>'2014'!L63</f>
        <v>29.03668252548492</v>
      </c>
      <c r="K62" s="6">
        <f>'2013'!L63</f>
        <v>29.633877543267172</v>
      </c>
      <c r="L62" s="6">
        <f>'2012'!L63</f>
        <v>28.18769390762429</v>
      </c>
      <c r="M62" s="6">
        <f>'2011'!L63</f>
        <v>29.768603015968178</v>
      </c>
      <c r="N62" s="6">
        <f>'2010'!L63</f>
        <v>27.94387595648362</v>
      </c>
    </row>
    <row r="63" spans="1:14" x14ac:dyDescent="0.2">
      <c r="A63" s="17">
        <v>55</v>
      </c>
      <c r="B63" s="43">
        <f>'2022'!L64</f>
        <v>28.357177028809527</v>
      </c>
      <c r="C63" s="43">
        <f>'2021'!L64</f>
        <v>26.840039285002494</v>
      </c>
      <c r="D63" s="43">
        <f>'2020'!L64</f>
        <v>25.073871621958233</v>
      </c>
      <c r="E63" s="43">
        <f>'2019'!L64</f>
        <v>28.91840622418405</v>
      </c>
      <c r="F63" s="43">
        <f>'2018'!L64</f>
        <v>26.624918191051446</v>
      </c>
      <c r="G63" s="43">
        <f>'2017'!L64</f>
        <v>27.740484036748516</v>
      </c>
      <c r="H63" s="43">
        <f>'2016'!L64</f>
        <v>27.63335574125119</v>
      </c>
      <c r="I63" s="43">
        <f>'2015'!L64</f>
        <v>27.449793251880156</v>
      </c>
      <c r="J63" s="44">
        <f>'2014'!L64</f>
        <v>28.152921558175283</v>
      </c>
      <c r="K63" s="44">
        <f>'2013'!L64</f>
        <v>28.751590179805625</v>
      </c>
      <c r="L63" s="44">
        <f>'2012'!L64</f>
        <v>27.304766609136447</v>
      </c>
      <c r="M63" s="44">
        <f>'2011'!L64</f>
        <v>28.900741178568488</v>
      </c>
      <c r="N63" s="44">
        <f>'2010'!L64</f>
        <v>26.943875956483616</v>
      </c>
    </row>
    <row r="64" spans="1:14" x14ac:dyDescent="0.2">
      <c r="A64" s="17">
        <v>56</v>
      </c>
      <c r="B64" s="49">
        <f>'2022'!L65</f>
        <v>27.445718703471893</v>
      </c>
      <c r="C64" s="49">
        <f>'2021'!L65</f>
        <v>25.919348158945191</v>
      </c>
      <c r="D64" s="49">
        <f>'2020'!L65</f>
        <v>24.218384588460374</v>
      </c>
      <c r="E64" s="49">
        <f>'2019'!L65</f>
        <v>28.009490859517975</v>
      </c>
      <c r="F64" s="49">
        <f>'2018'!L65</f>
        <v>25.624918191051449</v>
      </c>
      <c r="G64" s="49">
        <f>'2017'!L65</f>
        <v>27.060333164381571</v>
      </c>
      <c r="H64" s="49">
        <f>'2016'!L65</f>
        <v>26.741672530637423</v>
      </c>
      <c r="I64" s="49">
        <f>'2015'!L65</f>
        <v>26.672979945477508</v>
      </c>
      <c r="J64" s="6">
        <f>'2014'!L65</f>
        <v>27.376831854192897</v>
      </c>
      <c r="K64" s="6">
        <f>'2013'!L65</f>
        <v>27.870045484542757</v>
      </c>
      <c r="L64" s="6">
        <f>'2012'!L65</f>
        <v>26.425237470301102</v>
      </c>
      <c r="M64" s="6">
        <f>'2011'!L65</f>
        <v>28.031620170174797</v>
      </c>
      <c r="N64" s="6">
        <f>'2010'!L65</f>
        <v>26.198143994526728</v>
      </c>
    </row>
    <row r="65" spans="1:14" x14ac:dyDescent="0.2">
      <c r="A65" s="17">
        <v>57</v>
      </c>
      <c r="B65" s="49">
        <f>'2022'!L66</f>
        <v>26.605417638210227</v>
      </c>
      <c r="C65" s="49">
        <f>'2021'!L66</f>
        <v>24.919348158945191</v>
      </c>
      <c r="D65" s="49">
        <f>'2020'!L66</f>
        <v>23.44110296512595</v>
      </c>
      <c r="E65" s="49">
        <f>'2019'!L66</f>
        <v>27.104187902063646</v>
      </c>
      <c r="F65" s="49">
        <f>'2018'!L66</f>
        <v>24.907750290763094</v>
      </c>
      <c r="G65" s="49">
        <f>'2017'!L66</f>
        <v>26.060333164381568</v>
      </c>
      <c r="H65" s="49">
        <f>'2016'!L66</f>
        <v>25.849885613237987</v>
      </c>
      <c r="I65" s="49">
        <f>'2015'!L66</f>
        <v>25.672979945477508</v>
      </c>
      <c r="J65" s="6">
        <f>'2014'!L66</f>
        <v>26.603163069807152</v>
      </c>
      <c r="K65" s="6">
        <f>'2013'!L66</f>
        <v>27.107015575318023</v>
      </c>
      <c r="L65" s="6">
        <f>'2012'!L66</f>
        <v>25.542546237135046</v>
      </c>
      <c r="M65" s="6">
        <f>'2011'!L66</f>
        <v>27.031620170174797</v>
      </c>
      <c r="N65" s="6">
        <f>'2010'!L66</f>
        <v>25.198143994526728</v>
      </c>
    </row>
    <row r="66" spans="1:14" x14ac:dyDescent="0.2">
      <c r="A66" s="17">
        <v>58</v>
      </c>
      <c r="B66" s="49">
        <f>'2022'!L67</f>
        <v>25.605417638210227</v>
      </c>
      <c r="C66" s="49">
        <f>'2021'!L67</f>
        <v>24.209878161754759</v>
      </c>
      <c r="D66" s="49">
        <f>'2020'!L67</f>
        <v>22.666593939484869</v>
      </c>
      <c r="E66" s="49">
        <f>'2019'!L67</f>
        <v>26.104187902063646</v>
      </c>
      <c r="F66" s="49">
        <f>'2018'!L67</f>
        <v>24.098064133186195</v>
      </c>
      <c r="G66" s="49">
        <f>'2017'!L67</f>
        <v>25.060333164381568</v>
      </c>
      <c r="H66" s="49">
        <f>'2016'!L67</f>
        <v>25.266310838917459</v>
      </c>
      <c r="I66" s="49">
        <f>'2015'!L67</f>
        <v>24.672979945477508</v>
      </c>
      <c r="J66" s="6">
        <f>'2014'!L67</f>
        <v>26.072433417129528</v>
      </c>
      <c r="K66" s="6">
        <f>'2013'!L67</f>
        <v>26.227409310952943</v>
      </c>
      <c r="L66" s="6">
        <f>'2012'!L67</f>
        <v>24.781615890950178</v>
      </c>
      <c r="M66" s="6">
        <f>'2011'!L67</f>
        <v>26.031620170174801</v>
      </c>
      <c r="N66" s="6">
        <f>'2010'!L67</f>
        <v>24.198143994526724</v>
      </c>
    </row>
    <row r="67" spans="1:14" x14ac:dyDescent="0.2">
      <c r="A67" s="17">
        <v>59</v>
      </c>
      <c r="B67" s="49">
        <f>'2022'!L68</f>
        <v>24.751298938398868</v>
      </c>
      <c r="C67" s="49">
        <f>'2021'!L68</f>
        <v>23.285981722250281</v>
      </c>
      <c r="D67" s="49">
        <f>'2020'!L68</f>
        <v>21.745295709850186</v>
      </c>
      <c r="E67" s="49">
        <f>'2019'!L68</f>
        <v>25.20172766550008</v>
      </c>
      <c r="F67" s="49">
        <f>'2018'!L68</f>
        <v>23.386431515669127</v>
      </c>
      <c r="G67" s="49">
        <f>'2017'!L68</f>
        <v>24.161612888770772</v>
      </c>
      <c r="H67" s="49">
        <f>'2016'!L68</f>
        <v>24.475309242621403</v>
      </c>
      <c r="I67" s="49">
        <f>'2015'!L68</f>
        <v>23.885489659283905</v>
      </c>
      <c r="J67" s="6">
        <f>'2014'!L68</f>
        <v>25.189738157575075</v>
      </c>
      <c r="K67" s="6">
        <f>'2013'!L68</f>
        <v>25.35321571345149</v>
      </c>
      <c r="L67" s="6">
        <f>'2012'!L68</f>
        <v>23.912514089823222</v>
      </c>
      <c r="M67" s="6">
        <f>'2011'!L68</f>
        <v>25.479543331055062</v>
      </c>
      <c r="N67" s="6">
        <f>'2010'!L68</f>
        <v>23.198143994526724</v>
      </c>
    </row>
    <row r="68" spans="1:14" x14ac:dyDescent="0.2">
      <c r="A68" s="17">
        <v>60</v>
      </c>
      <c r="B68" s="43">
        <f>'2022'!L69</f>
        <v>23.903185344850549</v>
      </c>
      <c r="C68" s="43">
        <f>'2021'!L69</f>
        <v>22.526871188342525</v>
      </c>
      <c r="D68" s="43">
        <f>'2020'!L69</f>
        <v>20.745295709850186</v>
      </c>
      <c r="E68" s="43">
        <f>'2019'!L69</f>
        <v>24.402147362583246</v>
      </c>
      <c r="F68" s="43">
        <f>'2018'!L69</f>
        <v>22.677978413957906</v>
      </c>
      <c r="G68" s="43">
        <f>'2017'!L69</f>
        <v>23.466268848712023</v>
      </c>
      <c r="H68" s="43">
        <f>'2016'!L69</f>
        <v>23.580004916169965</v>
      </c>
      <c r="I68" s="43">
        <f>'2015'!L69</f>
        <v>22.885489659283902</v>
      </c>
      <c r="J68" s="44">
        <f>'2014'!L69</f>
        <v>24.189738157575079</v>
      </c>
      <c r="K68" s="44">
        <f>'2013'!L69</f>
        <v>24.487557420010688</v>
      </c>
      <c r="L68" s="44">
        <f>'2012'!L69</f>
        <v>23.186344663973205</v>
      </c>
      <c r="M68" s="44">
        <f>'2011'!L69</f>
        <v>24.479543331055066</v>
      </c>
      <c r="N68" s="44">
        <f>'2010'!L69</f>
        <v>22.334469183683044</v>
      </c>
    </row>
    <row r="69" spans="1:14" x14ac:dyDescent="0.2">
      <c r="A69" s="17">
        <v>61</v>
      </c>
      <c r="B69" s="49">
        <f>'2022'!L70</f>
        <v>23.140993979737477</v>
      </c>
      <c r="C69" s="49">
        <f>'2021'!L70</f>
        <v>21.684813774889072</v>
      </c>
      <c r="D69" s="49">
        <f>'2020'!L70</f>
        <v>19.988057468259338</v>
      </c>
      <c r="E69" s="49">
        <f>'2019'!L70</f>
        <v>23.502366009805815</v>
      </c>
      <c r="F69" s="49">
        <f>'2018'!L70</f>
        <v>22.0507175469656</v>
      </c>
      <c r="G69" s="49">
        <f>'2017'!L70</f>
        <v>22.663828150636423</v>
      </c>
      <c r="H69" s="49">
        <f>'2016'!L70</f>
        <v>22.682811174148451</v>
      </c>
      <c r="I69" s="49">
        <f>'2015'!L70</f>
        <v>22.101253415036037</v>
      </c>
      <c r="J69" s="6">
        <f>'2014'!L70</f>
        <v>23.575983888405105</v>
      </c>
      <c r="K69" s="6">
        <f>'2013'!L70</f>
        <v>23.622698588574131</v>
      </c>
      <c r="L69" s="6">
        <f>'2012'!L70</f>
        <v>22.313796038489908</v>
      </c>
      <c r="M69" s="6">
        <f>'2011'!L70</f>
        <v>23.761655605538063</v>
      </c>
      <c r="N69" s="6">
        <f>'2010'!L70</f>
        <v>21.470087004699707</v>
      </c>
    </row>
    <row r="70" spans="1:14" x14ac:dyDescent="0.2">
      <c r="A70" s="17">
        <v>62</v>
      </c>
      <c r="B70" s="49">
        <f>'2022'!L71</f>
        <v>22.300766725190094</v>
      </c>
      <c r="C70" s="49">
        <f>'2021'!L71</f>
        <v>20.765910973411277</v>
      </c>
      <c r="D70" s="49">
        <f>'2020'!L71</f>
        <v>19.14637943761732</v>
      </c>
      <c r="E70" s="49">
        <f>'2019'!L71</f>
        <v>22.694854428297916</v>
      </c>
      <c r="F70" s="49">
        <f>'2018'!L71</f>
        <v>21.330596995627491</v>
      </c>
      <c r="G70" s="49">
        <f>'2017'!L71</f>
        <v>21.964015439358363</v>
      </c>
      <c r="H70" s="49">
        <f>'2016'!L71</f>
        <v>21.898178272926589</v>
      </c>
      <c r="I70" s="49">
        <f>'2015'!L71</f>
        <v>21.33668941955959</v>
      </c>
      <c r="J70" s="6">
        <f>'2014'!L71</f>
        <v>22.575983888405105</v>
      </c>
      <c r="K70" s="6">
        <f>'2013'!L71</f>
        <v>22.886205125196057</v>
      </c>
      <c r="L70" s="6">
        <f>'2012'!L71</f>
        <v>21.313796038489912</v>
      </c>
      <c r="M70" s="6">
        <f>'2011'!L71</f>
        <v>22.76165560553806</v>
      </c>
      <c r="N70" s="6">
        <f>'2010'!L71</f>
        <v>20.596412830029223</v>
      </c>
    </row>
    <row r="71" spans="1:14" x14ac:dyDescent="0.2">
      <c r="A71" s="17">
        <v>63</v>
      </c>
      <c r="B71" s="49">
        <f>'2022'!L72</f>
        <v>21.384546335383281</v>
      </c>
      <c r="C71" s="49">
        <f>'2021'!L72</f>
        <v>20.261480163300035</v>
      </c>
      <c r="D71" s="49">
        <f>'2020'!L72</f>
        <v>18.22241197334451</v>
      </c>
      <c r="E71" s="49">
        <f>'2019'!L72</f>
        <v>21.789300617354499</v>
      </c>
      <c r="F71" s="49">
        <f>'2018'!L72</f>
        <v>20.424428513625813</v>
      </c>
      <c r="G71" s="49">
        <f>'2017'!L72</f>
        <v>21.172910966748709</v>
      </c>
      <c r="H71" s="49">
        <f>'2016'!L72</f>
        <v>21.245175758433508</v>
      </c>
      <c r="I71" s="49">
        <f>'2015'!L72</f>
        <v>20.690854112243322</v>
      </c>
      <c r="J71" s="6">
        <f>'2014'!L72</f>
        <v>21.575983888405105</v>
      </c>
      <c r="K71" s="6">
        <f>'2013'!L72</f>
        <v>22.156733283808695</v>
      </c>
      <c r="L71" s="6">
        <f>'2012'!L72</f>
        <v>20.827716928329167</v>
      </c>
      <c r="M71" s="6">
        <f>'2011'!L72</f>
        <v>21.89495893251733</v>
      </c>
      <c r="N71" s="6">
        <f>'2010'!L72</f>
        <v>19.839269782657976</v>
      </c>
    </row>
    <row r="72" spans="1:14" x14ac:dyDescent="0.2">
      <c r="A72" s="17">
        <v>64</v>
      </c>
      <c r="B72" s="49">
        <f>'2022'!L73</f>
        <v>20.465306498837752</v>
      </c>
      <c r="C72" s="49">
        <f>'2021'!L73</f>
        <v>19.580990307044424</v>
      </c>
      <c r="D72" s="49">
        <f>'2020'!L73</f>
        <v>17.527938106268799</v>
      </c>
      <c r="E72" s="49">
        <f>'2019'!L73</f>
        <v>21.078295648359308</v>
      </c>
      <c r="F72" s="49">
        <f>'2018'!L73</f>
        <v>19.520449855860154</v>
      </c>
      <c r="G72" s="49">
        <f>'2017'!L73</f>
        <v>20.513673235431384</v>
      </c>
      <c r="H72" s="49">
        <f>'2016'!L73</f>
        <v>20.365090069175899</v>
      </c>
      <c r="I72" s="49">
        <f>'2015'!L73</f>
        <v>19.924950971515713</v>
      </c>
      <c r="J72" s="6">
        <f>'2014'!L73</f>
        <v>20.575983888405105</v>
      </c>
      <c r="K72" s="6">
        <f>'2013'!L73</f>
        <v>21.287195532506338</v>
      </c>
      <c r="L72" s="6">
        <f>'2012'!L73</f>
        <v>20.192885495903944</v>
      </c>
      <c r="M72" s="6">
        <f>'2011'!L73</f>
        <v>21.02307245905935</v>
      </c>
      <c r="N72" s="6">
        <f>'2010'!L73</f>
        <v>19.196302455568581</v>
      </c>
    </row>
    <row r="73" spans="1:14" x14ac:dyDescent="0.2">
      <c r="A73" s="17">
        <v>65</v>
      </c>
      <c r="B73" s="43">
        <f>'2022'!L74</f>
        <v>19.706851662801217</v>
      </c>
      <c r="C73" s="43">
        <f>'2021'!L74</f>
        <v>18.743064055089093</v>
      </c>
      <c r="D73" s="43">
        <f>'2020'!L74</f>
        <v>16.995234894651631</v>
      </c>
      <c r="E73" s="43">
        <f>'2019'!L74</f>
        <v>20.282546721792158</v>
      </c>
      <c r="F73" s="43">
        <f>'2018'!L74</f>
        <v>18.94430389164534</v>
      </c>
      <c r="G73" s="43">
        <f>'2017'!L74</f>
        <v>19.629359207890527</v>
      </c>
      <c r="H73" s="43">
        <f>'2016'!L74</f>
        <v>19.591472861987018</v>
      </c>
      <c r="I73" s="43">
        <f>'2015'!L74</f>
        <v>19.15214338053929</v>
      </c>
      <c r="J73" s="44">
        <f>'2014'!L74</f>
        <v>19.818593965606375</v>
      </c>
      <c r="K73" s="44">
        <f>'2013'!L74</f>
        <v>20.533197846500496</v>
      </c>
      <c r="L73" s="44">
        <f>'2012'!L74</f>
        <v>19.425937395263752</v>
      </c>
      <c r="M73" s="44">
        <f>'2011'!L74</f>
        <v>20.147832777959408</v>
      </c>
      <c r="N73" s="44">
        <f>'2010'!L74</f>
        <v>18.65370435050604</v>
      </c>
    </row>
    <row r="74" spans="1:14" x14ac:dyDescent="0.2">
      <c r="A74" s="17">
        <v>66</v>
      </c>
      <c r="B74" s="49">
        <f>'2022'!L75</f>
        <v>18.786278617094375</v>
      </c>
      <c r="C74" s="49">
        <f>'2021'!L75</f>
        <v>17.905499918604022</v>
      </c>
      <c r="D74" s="49">
        <f>'2020'!L75</f>
        <v>16.312309370397532</v>
      </c>
      <c r="E74" s="49">
        <f>'2019'!L75</f>
        <v>19.487547205955806</v>
      </c>
      <c r="F74" s="49">
        <f>'2018'!L75</f>
        <v>18.147546909735098</v>
      </c>
      <c r="G74" s="49">
        <f>'2017'!L75</f>
        <v>18.843095064961929</v>
      </c>
      <c r="H74" s="49">
        <f>'2016'!L75</f>
        <v>18.813466732475238</v>
      </c>
      <c r="I74" s="49">
        <f>'2015'!L75</f>
        <v>18.482269812053257</v>
      </c>
      <c r="J74" s="6">
        <f>'2014'!L75</f>
        <v>19.157516666757367</v>
      </c>
      <c r="K74" s="6">
        <f>'2013'!L75</f>
        <v>19.651387804296959</v>
      </c>
      <c r="L74" s="6">
        <f>'2012'!L75</f>
        <v>18.656039977576992</v>
      </c>
      <c r="M74" s="6">
        <f>'2011'!L75</f>
        <v>19.268003009017264</v>
      </c>
      <c r="N74" s="6">
        <f>'2010'!L75</f>
        <v>18.217483988720517</v>
      </c>
    </row>
    <row r="75" spans="1:14" x14ac:dyDescent="0.2">
      <c r="A75" s="17">
        <v>67</v>
      </c>
      <c r="B75" s="49">
        <f>'2022'!L76</f>
        <v>18.032647810364359</v>
      </c>
      <c r="C75" s="49">
        <f>'2021'!L76</f>
        <v>17.150124397923577</v>
      </c>
      <c r="D75" s="49">
        <f>'2020'!L76</f>
        <v>15.634845927891474</v>
      </c>
      <c r="E75" s="49">
        <f>'2019'!L76</f>
        <v>18.795453376863197</v>
      </c>
      <c r="F75" s="49">
        <f>'2018'!L76</f>
        <v>17.343087595715541</v>
      </c>
      <c r="G75" s="49">
        <f>'2017'!L76</f>
        <v>18.157548123218422</v>
      </c>
      <c r="H75" s="49">
        <f>'2016'!L76</f>
        <v>17.917816970267118</v>
      </c>
      <c r="I75" s="49">
        <f>'2015'!L76</f>
        <v>17.905382042925098</v>
      </c>
      <c r="J75" s="6">
        <f>'2014'!L76</f>
        <v>18.604403293506046</v>
      </c>
      <c r="K75" s="6">
        <f>'2013'!L76</f>
        <v>18.996457854824833</v>
      </c>
      <c r="L75" s="6">
        <f>'2012'!L76</f>
        <v>17.876113189426409</v>
      </c>
      <c r="M75" s="6">
        <f>'2011'!L76</f>
        <v>18.381063268107731</v>
      </c>
      <c r="N75" s="6">
        <f>'2010'!L76</f>
        <v>17.328218263650022</v>
      </c>
    </row>
    <row r="76" spans="1:14" x14ac:dyDescent="0.2">
      <c r="A76" s="17">
        <v>68</v>
      </c>
      <c r="B76" s="49">
        <f>'2022'!L77</f>
        <v>17.19600583101851</v>
      </c>
      <c r="C76" s="49">
        <f>'2021'!L77</f>
        <v>16.315619405838643</v>
      </c>
      <c r="D76" s="49">
        <f>'2020'!L77</f>
        <v>14.714368313206771</v>
      </c>
      <c r="E76" s="49">
        <f>'2019'!L77</f>
        <v>17.795453376863197</v>
      </c>
      <c r="F76" s="49">
        <f>'2018'!L77</f>
        <v>16.631003622992729</v>
      </c>
      <c r="G76" s="49">
        <f>'2017'!L77</f>
        <v>17.355947540333233</v>
      </c>
      <c r="H76" s="49">
        <f>'2016'!L77</f>
        <v>17.019675549040613</v>
      </c>
      <c r="I76" s="49">
        <f>'2015'!L77</f>
        <v>17.118291915009809</v>
      </c>
      <c r="J76" s="6">
        <f>'2014'!L77</f>
        <v>17.932579788252379</v>
      </c>
      <c r="K76" s="6">
        <f>'2013'!L77</f>
        <v>18.108898328106442</v>
      </c>
      <c r="L76" s="6">
        <f>'2012'!L77</f>
        <v>16.876113189426409</v>
      </c>
      <c r="M76" s="6">
        <f>'2011'!L77</f>
        <v>17.714250782420297</v>
      </c>
      <c r="N76" s="6">
        <f>'2010'!L77</f>
        <v>16.450161874256182</v>
      </c>
    </row>
    <row r="77" spans="1:14" x14ac:dyDescent="0.2">
      <c r="A77" s="17">
        <v>69</v>
      </c>
      <c r="B77" s="49">
        <f>'2022'!L78</f>
        <v>16.541163977441055</v>
      </c>
      <c r="C77" s="49">
        <f>'2021'!L78</f>
        <v>15.653953493944515</v>
      </c>
      <c r="D77" s="49">
        <f>'2020'!L78</f>
        <v>14.343026380365751</v>
      </c>
      <c r="E77" s="49">
        <f>'2019'!L78</f>
        <v>17.086133265549975</v>
      </c>
      <c r="F77" s="49">
        <f>'2018'!L78</f>
        <v>15.992482695776879</v>
      </c>
      <c r="G77" s="49">
        <f>'2017'!L78</f>
        <v>16.546410224404799</v>
      </c>
      <c r="H77" s="49">
        <f>'2016'!L78</f>
        <v>16.315550334993578</v>
      </c>
      <c r="I77" s="49">
        <f>'2015'!L78</f>
        <v>16.419529834919352</v>
      </c>
      <c r="J77" s="6">
        <f>'2014'!L78</f>
        <v>17.25342481503003</v>
      </c>
      <c r="K77" s="6">
        <f>'2013'!L78</f>
        <v>17.430033252023275</v>
      </c>
      <c r="L77" s="6">
        <f>'2012'!L78</f>
        <v>16.379993595254913</v>
      </c>
      <c r="M77" s="6">
        <f>'2011'!L78</f>
        <v>16.833794190631551</v>
      </c>
      <c r="N77" s="6">
        <f>'2010'!L78</f>
        <v>15.450161874256182</v>
      </c>
    </row>
    <row r="78" spans="1:14" x14ac:dyDescent="0.2">
      <c r="A78" s="17">
        <v>70</v>
      </c>
      <c r="B78" s="43">
        <f>'2022'!L79</f>
        <v>15.79867330691172</v>
      </c>
      <c r="C78" s="43">
        <f>'2021'!L79</f>
        <v>14.737573578970586</v>
      </c>
      <c r="D78" s="43">
        <f>'2020'!L79</f>
        <v>13.649591919388451</v>
      </c>
      <c r="E78" s="43">
        <f>'2019'!L79</f>
        <v>16.268398466270305</v>
      </c>
      <c r="F78" s="43">
        <f>'2018'!L79</f>
        <v>15.338683426408766</v>
      </c>
      <c r="G78" s="43">
        <f>'2017'!L79</f>
        <v>15.638630972820915</v>
      </c>
      <c r="H78" s="43">
        <f>'2016'!L79</f>
        <v>15.60137353381876</v>
      </c>
      <c r="I78" s="43">
        <f>'2015'!L79</f>
        <v>15.71616703681226</v>
      </c>
      <c r="J78" s="44">
        <f>'2014'!L79</f>
        <v>16.873922030401513</v>
      </c>
      <c r="K78" s="44">
        <f>'2013'!L79</f>
        <v>16.531410696646173</v>
      </c>
      <c r="L78" s="44">
        <f>'2012'!L79</f>
        <v>15.595315542309217</v>
      </c>
      <c r="M78" s="44">
        <f>'2011'!L79</f>
        <v>15.971632116290889</v>
      </c>
      <c r="N78" s="44">
        <f>'2010'!L79</f>
        <v>15.231140479627772</v>
      </c>
    </row>
    <row r="79" spans="1:14" x14ac:dyDescent="0.2">
      <c r="A79" s="17">
        <v>71</v>
      </c>
      <c r="B79" s="49">
        <f>'2022'!L80</f>
        <v>14.96587316534846</v>
      </c>
      <c r="C79" s="49">
        <f>'2021'!L80</f>
        <v>14.128887753747682</v>
      </c>
      <c r="D79" s="49">
        <f>'2020'!L80</f>
        <v>12.935390830791267</v>
      </c>
      <c r="E79" s="49">
        <f>'2019'!L80</f>
        <v>15.612123773436961</v>
      </c>
      <c r="F79" s="49">
        <f>'2018'!L80</f>
        <v>14.850362165250447</v>
      </c>
      <c r="G79" s="49">
        <f>'2017'!L80</f>
        <v>14.914715428252299</v>
      </c>
      <c r="H79" s="49">
        <f>'2016'!L80</f>
        <v>15.068908318147516</v>
      </c>
      <c r="I79" s="49">
        <f>'2015'!L80</f>
        <v>14.99621919086402</v>
      </c>
      <c r="J79" s="6">
        <f>'2014'!L80</f>
        <v>16.273285982362523</v>
      </c>
      <c r="K79" s="6">
        <f>'2013'!L80</f>
        <v>15.640467912269614</v>
      </c>
      <c r="L79" s="6">
        <f>'2012'!L80</f>
        <v>14.723786312882062</v>
      </c>
      <c r="M79" s="6">
        <f>'2011'!L80</f>
        <v>15.083745392495896</v>
      </c>
      <c r="N79" s="6">
        <f>'2010'!L80</f>
        <v>14.587539039618765</v>
      </c>
    </row>
    <row r="80" spans="1:14" x14ac:dyDescent="0.2">
      <c r="A80" s="17">
        <v>72</v>
      </c>
      <c r="B80" s="49">
        <f>'2022'!L81</f>
        <v>14.275716295068378</v>
      </c>
      <c r="C80" s="49">
        <f>'2021'!L81</f>
        <v>13.428957172741622</v>
      </c>
      <c r="D80" s="49">
        <f>'2020'!L81</f>
        <v>12.004114840076982</v>
      </c>
      <c r="E80" s="49">
        <f>'2019'!L81</f>
        <v>14.783852452680563</v>
      </c>
      <c r="F80" s="49">
        <f>'2018'!L81</f>
        <v>14.02536658189984</v>
      </c>
      <c r="G80" s="49">
        <f>'2017'!L81</f>
        <v>14.280803439128547</v>
      </c>
      <c r="H80" s="49">
        <f>'2016'!L81</f>
        <v>14.433131026101202</v>
      </c>
      <c r="I80" s="49">
        <f>'2015'!L81</f>
        <v>14.084610771296118</v>
      </c>
      <c r="J80" s="6">
        <f>'2014'!L81</f>
        <v>15.598508373751443</v>
      </c>
      <c r="K80" s="6">
        <f>'2013'!L81</f>
        <v>15.023770897390364</v>
      </c>
      <c r="L80" s="6">
        <f>'2012'!L81</f>
        <v>14.455892961339227</v>
      </c>
      <c r="M80" s="6">
        <f>'2011'!L81</f>
        <v>14.318967092374862</v>
      </c>
      <c r="N80" s="6">
        <f>'2010'!L81</f>
        <v>14.153872267342134</v>
      </c>
    </row>
    <row r="81" spans="1:14" x14ac:dyDescent="0.2">
      <c r="A81" s="17">
        <v>73</v>
      </c>
      <c r="B81" s="49">
        <f>'2022'!L82</f>
        <v>13.35364888366516</v>
      </c>
      <c r="C81" s="49">
        <f>'2021'!L82</f>
        <v>12.943134550814426</v>
      </c>
      <c r="D81" s="49">
        <f>'2020'!L82</f>
        <v>11.345440233428388</v>
      </c>
      <c r="E81" s="49">
        <f>'2019'!L82</f>
        <v>14.238752212320071</v>
      </c>
      <c r="F81" s="49">
        <f>'2018'!L82</f>
        <v>13.644174203293952</v>
      </c>
      <c r="G81" s="49">
        <f>'2017'!L82</f>
        <v>13.541638835452746</v>
      </c>
      <c r="H81" s="49">
        <f>'2016'!L82</f>
        <v>13.607295163927466</v>
      </c>
      <c r="I81" s="49">
        <f>'2015'!L82</f>
        <v>13.181298392444134</v>
      </c>
      <c r="J81" s="6">
        <f>'2014'!L82</f>
        <v>14.73153487924705</v>
      </c>
      <c r="K81" s="6">
        <f>'2013'!L82</f>
        <v>14.239737750883158</v>
      </c>
      <c r="L81" s="6">
        <f>'2012'!L82</f>
        <v>13.799070657109866</v>
      </c>
      <c r="M81" s="6">
        <f>'2011'!L82</f>
        <v>13.59955525668704</v>
      </c>
      <c r="N81" s="6">
        <f>'2010'!L82</f>
        <v>13.514767569562631</v>
      </c>
    </row>
    <row r="82" spans="1:14" x14ac:dyDescent="0.2">
      <c r="A82" s="17">
        <v>74</v>
      </c>
      <c r="B82" s="49">
        <f>'2022'!L83</f>
        <v>12.950940511787985</v>
      </c>
      <c r="C82" s="49">
        <f>'2021'!L83</f>
        <v>12.162945856932144</v>
      </c>
      <c r="D82" s="49">
        <f>'2020'!L83</f>
        <v>10.756610395074917</v>
      </c>
      <c r="E82" s="49">
        <f>'2019'!L83</f>
        <v>13.859211989650655</v>
      </c>
      <c r="F82" s="49">
        <f>'2018'!L83</f>
        <v>12.9727785583763</v>
      </c>
      <c r="G82" s="49">
        <f>'2017'!L83</f>
        <v>12.789264889290457</v>
      </c>
      <c r="H82" s="49">
        <f>'2016'!L83</f>
        <v>12.988598295968991</v>
      </c>
      <c r="I82" s="49">
        <f>'2015'!L83</f>
        <v>12.624313183446549</v>
      </c>
      <c r="J82" s="6">
        <f>'2014'!L83</f>
        <v>14.040916072274159</v>
      </c>
      <c r="K82" s="6">
        <f>'2013'!L83</f>
        <v>13.350990688137271</v>
      </c>
      <c r="L82" s="6">
        <f>'2012'!L83</f>
        <v>13.062418590914019</v>
      </c>
      <c r="M82" s="6">
        <f>'2011'!L83</f>
        <v>12.711997791079202</v>
      </c>
      <c r="N82" s="6">
        <f>'2010'!L83</f>
        <v>12.514767569562631</v>
      </c>
    </row>
    <row r="83" spans="1:14" x14ac:dyDescent="0.2">
      <c r="A83" s="17">
        <v>75</v>
      </c>
      <c r="B83" s="43">
        <f>'2022'!L84</f>
        <v>12.10013753191657</v>
      </c>
      <c r="C83" s="43">
        <f>'2021'!L84</f>
        <v>12.187719781806591</v>
      </c>
      <c r="D83" s="43">
        <f>'2020'!L84</f>
        <v>10.170255456441737</v>
      </c>
      <c r="E83" s="43">
        <f>'2019'!L84</f>
        <v>13.464483730282076</v>
      </c>
      <c r="F83" s="43">
        <f>'2018'!L84</f>
        <v>11.9727785583763</v>
      </c>
      <c r="G83" s="43">
        <f>'2017'!L84</f>
        <v>12.055458352596387</v>
      </c>
      <c r="H83" s="43">
        <f>'2016'!L84</f>
        <v>12.095338452344793</v>
      </c>
      <c r="I83" s="43">
        <f>'2015'!L84</f>
        <v>11.986232979967342</v>
      </c>
      <c r="J83" s="44">
        <f>'2014'!L84</f>
        <v>13.378034314737418</v>
      </c>
      <c r="K83" s="44">
        <f>'2013'!L84</f>
        <v>12.47698079292293</v>
      </c>
      <c r="L83" s="44">
        <f>'2012'!L84</f>
        <v>12.280895435973394</v>
      </c>
      <c r="M83" s="44">
        <f>'2011'!L84</f>
        <v>12.093622722050426</v>
      </c>
      <c r="N83" s="44">
        <f>'2010'!L84</f>
        <v>11.805447430116565</v>
      </c>
    </row>
    <row r="84" spans="1:14" x14ac:dyDescent="0.2">
      <c r="A84" s="17">
        <v>76</v>
      </c>
      <c r="B84" s="49">
        <f>'2022'!L85</f>
        <v>11.567848604548645</v>
      </c>
      <c r="C84" s="49">
        <f>'2021'!L85</f>
        <v>11.671003716249123</v>
      </c>
      <c r="D84" s="49">
        <f>'2020'!L85</f>
        <v>9.5445702427904138</v>
      </c>
      <c r="E84" s="49">
        <f>'2019'!L85</f>
        <v>12.802320439865973</v>
      </c>
      <c r="F84" s="49">
        <f>'2018'!L85</f>
        <v>11.220392484096655</v>
      </c>
      <c r="G84" s="49">
        <f>'2017'!L85</f>
        <v>11.443877120750887</v>
      </c>
      <c r="H84" s="49">
        <f>'2016'!L85</f>
        <v>11.268403205364864</v>
      </c>
      <c r="I84" s="49">
        <f>'2015'!L85</f>
        <v>11.48781520616679</v>
      </c>
      <c r="J84" s="6">
        <f>'2014'!L85</f>
        <v>12.774281524421646</v>
      </c>
      <c r="K84" s="6">
        <f>'2013'!L85</f>
        <v>11.582504852772471</v>
      </c>
      <c r="L84" s="6">
        <f>'2012'!L85</f>
        <v>12.040953206036191</v>
      </c>
      <c r="M84" s="6">
        <f>'2011'!L85</f>
        <v>11.371869667379636</v>
      </c>
      <c r="N84" s="6">
        <f>'2010'!L85</f>
        <v>10.904618021608817</v>
      </c>
    </row>
    <row r="85" spans="1:14" x14ac:dyDescent="0.2">
      <c r="A85" s="17">
        <v>77</v>
      </c>
      <c r="B85" s="49">
        <f>'2022'!L86</f>
        <v>10.882103129812904</v>
      </c>
      <c r="C85" s="49">
        <f>'2021'!L86</f>
        <v>11.063170965891626</v>
      </c>
      <c r="D85" s="49">
        <f>'2020'!L86</f>
        <v>9.1745668050945746</v>
      </c>
      <c r="E85" s="49">
        <f>'2019'!L86</f>
        <v>11.891145858204355</v>
      </c>
      <c r="F85" s="49">
        <f>'2018'!L86</f>
        <v>10.495274342663233</v>
      </c>
      <c r="G85" s="49">
        <f>'2017'!L86</f>
        <v>10.687978469169121</v>
      </c>
      <c r="H85" s="49">
        <f>'2016'!L86</f>
        <v>10.545701141983702</v>
      </c>
      <c r="I85" s="49">
        <f>'2015'!L86</f>
        <v>11.069181090090957</v>
      </c>
      <c r="J85" s="6">
        <f>'2014'!L86</f>
        <v>11.994448009164635</v>
      </c>
      <c r="K85" s="6">
        <f>'2013'!L86</f>
        <v>10.940005009313518</v>
      </c>
      <c r="L85" s="6">
        <f>'2012'!L86</f>
        <v>11.135940475221673</v>
      </c>
      <c r="M85" s="6">
        <f>'2011'!L86</f>
        <v>10.868302072282818</v>
      </c>
      <c r="N85" s="6">
        <f>'2010'!L86</f>
        <v>10.535200932009351</v>
      </c>
    </row>
    <row r="86" spans="1:14" x14ac:dyDescent="0.2">
      <c r="A86" s="17">
        <v>78</v>
      </c>
      <c r="B86" s="49">
        <f>'2022'!L87</f>
        <v>10.109372423099959</v>
      </c>
      <c r="C86" s="49">
        <f>'2021'!L87</f>
        <v>10.286795813852514</v>
      </c>
      <c r="D86" s="49">
        <f>'2020'!L87</f>
        <v>8.4400670432144889</v>
      </c>
      <c r="E86" s="49">
        <f>'2019'!L87</f>
        <v>11.09455917710086</v>
      </c>
      <c r="F86" s="49">
        <f>'2018'!L87</f>
        <v>9.8903444747843103</v>
      </c>
      <c r="G86" s="49">
        <f>'2017'!L87</f>
        <v>10.151068399585899</v>
      </c>
      <c r="H86" s="49">
        <f>'2016'!L87</f>
        <v>9.8732783531353459</v>
      </c>
      <c r="I86" s="49">
        <f>'2015'!L87</f>
        <v>10.462452944605969</v>
      </c>
      <c r="J86" s="6">
        <f>'2014'!L87</f>
        <v>11.272539493257328</v>
      </c>
      <c r="K86" s="6">
        <f>'2013'!L87</f>
        <v>10.376825302590234</v>
      </c>
      <c r="L86" s="6">
        <f>'2012'!L87</f>
        <v>10.233072351707715</v>
      </c>
      <c r="M86" s="6">
        <f>'2011'!L87</f>
        <v>10.053450323573584</v>
      </c>
      <c r="N86" s="6">
        <f>'2010'!L87</f>
        <v>10.113360656487254</v>
      </c>
    </row>
    <row r="87" spans="1:14" x14ac:dyDescent="0.2">
      <c r="A87" s="17">
        <v>79</v>
      </c>
      <c r="B87" s="49">
        <f>'2022'!L88</f>
        <v>9.4562104352709504</v>
      </c>
      <c r="C87" s="49">
        <f>'2021'!L88</f>
        <v>9.6740591507513329</v>
      </c>
      <c r="D87" s="49">
        <f>'2020'!L88</f>
        <v>7.6603414319380398</v>
      </c>
      <c r="E87" s="49">
        <f>'2019'!L88</f>
        <v>10.264752898821357</v>
      </c>
      <c r="F87" s="49">
        <f>'2018'!L88</f>
        <v>9.6161682023038697</v>
      </c>
      <c r="G87" s="49">
        <f>'2017'!L88</f>
        <v>9.9699469304598551</v>
      </c>
      <c r="H87" s="49">
        <f>'2016'!L88</f>
        <v>9.055283758050594</v>
      </c>
      <c r="I87" s="49">
        <f>'2015'!L88</f>
        <v>9.9711739460326569</v>
      </c>
      <c r="J87" s="6">
        <f>'2014'!L88</f>
        <v>10.847074932897719</v>
      </c>
      <c r="K87" s="6">
        <f>'2013'!L88</f>
        <v>9.562305589962822</v>
      </c>
      <c r="L87" s="6">
        <f>'2012'!L88</f>
        <v>9.778852109747401</v>
      </c>
      <c r="M87" s="6">
        <f>'2011'!L88</f>
        <v>9.2146899914819986</v>
      </c>
      <c r="N87" s="6">
        <f>'2010'!L88</f>
        <v>9.7036547318855959</v>
      </c>
    </row>
    <row r="88" spans="1:14" x14ac:dyDescent="0.2">
      <c r="A88" s="17">
        <v>80</v>
      </c>
      <c r="B88" s="43">
        <f>'2022'!L89</f>
        <v>8.748108183972267</v>
      </c>
      <c r="C88" s="43">
        <f>'2021'!L89</f>
        <v>9.1136796597478131</v>
      </c>
      <c r="D88" s="43">
        <f>'2020'!L89</f>
        <v>7.0267846838855821</v>
      </c>
      <c r="E88" s="43">
        <f>'2019'!L89</f>
        <v>9.5562380599802044</v>
      </c>
      <c r="F88" s="43">
        <f>'2018'!L89</f>
        <v>9.0663493480966526</v>
      </c>
      <c r="G88" s="43">
        <f>'2017'!L89</f>
        <v>9.3525710488622735</v>
      </c>
      <c r="H88" s="43">
        <f>'2016'!L89</f>
        <v>8.5852570881953216</v>
      </c>
      <c r="I88" s="43">
        <f>'2015'!L89</f>
        <v>9.323589720768755</v>
      </c>
      <c r="J88" s="44">
        <f>'2014'!L89</f>
        <v>10.364428679542607</v>
      </c>
      <c r="K88" s="44">
        <f>'2013'!L89</f>
        <v>8.9108558049613915</v>
      </c>
      <c r="L88" s="44">
        <f>'2012'!L89</f>
        <v>9.2872823623363008</v>
      </c>
      <c r="M88" s="44">
        <f>'2011'!L89</f>
        <v>8.8693145917811158</v>
      </c>
      <c r="N88" s="44">
        <f>'2010'!L89</f>
        <v>8.9743504592939942</v>
      </c>
    </row>
    <row r="89" spans="1:14" x14ac:dyDescent="0.2">
      <c r="A89" s="17">
        <v>81</v>
      </c>
      <c r="B89" s="49">
        <f>'2022'!L90</f>
        <v>8.0748801088258109</v>
      </c>
      <c r="C89" s="49">
        <f>'2021'!L90</f>
        <v>8.6549076978931669</v>
      </c>
      <c r="D89" s="49">
        <f>'2020'!L90</f>
        <v>6.6519601224514195</v>
      </c>
      <c r="E89" s="49">
        <f>'2019'!L90</f>
        <v>8.784067948281594</v>
      </c>
      <c r="F89" s="49">
        <f>'2018'!L90</f>
        <v>8.6190170479738573</v>
      </c>
      <c r="G89" s="49">
        <f>'2017'!L90</f>
        <v>8.689811850723693</v>
      </c>
      <c r="H89" s="49">
        <f>'2016'!L90</f>
        <v>8.1717524210177803</v>
      </c>
      <c r="I89" s="49">
        <f>'2015'!L90</f>
        <v>8.7904463197512275</v>
      </c>
      <c r="J89" s="6">
        <f>'2014'!L90</f>
        <v>9.9504343436738498</v>
      </c>
      <c r="K89" s="6">
        <f>'2013'!L90</f>
        <v>8.0644787420383111</v>
      </c>
      <c r="L89" s="6">
        <f>'2012'!L90</f>
        <v>8.3678996317155327</v>
      </c>
      <c r="M89" s="6">
        <f>'2011'!L90</f>
        <v>8.1130810362019261</v>
      </c>
      <c r="N89" s="6">
        <f>'2010'!L90</f>
        <v>8.3202423147753812</v>
      </c>
    </row>
    <row r="90" spans="1:14" x14ac:dyDescent="0.2">
      <c r="A90" s="17">
        <v>82</v>
      </c>
      <c r="B90" s="49">
        <f>'2022'!L91</f>
        <v>7.3408384518536094</v>
      </c>
      <c r="C90" s="49">
        <f>'2021'!L91</f>
        <v>8.1705113649675738</v>
      </c>
      <c r="D90" s="49">
        <f>'2020'!L91</f>
        <v>6.0593053197086224</v>
      </c>
      <c r="E90" s="49">
        <f>'2019'!L91</f>
        <v>8.0602035465576449</v>
      </c>
      <c r="F90" s="49">
        <f>'2018'!L91</f>
        <v>8.0229482443904665</v>
      </c>
      <c r="G90" s="49">
        <f>'2017'!L91</f>
        <v>8.0383144826693815</v>
      </c>
      <c r="H90" s="49">
        <f>'2016'!L91</f>
        <v>7.4232852872806587</v>
      </c>
      <c r="I90" s="49">
        <f>'2015'!L91</f>
        <v>8.118780827464148</v>
      </c>
      <c r="J90" s="6">
        <f>'2014'!L91</f>
        <v>9.4047821486581675</v>
      </c>
      <c r="K90" s="6">
        <f>'2013'!L91</f>
        <v>7.8324461270168211</v>
      </c>
      <c r="L90" s="6">
        <f>'2012'!L91</f>
        <v>7.8352996098372465</v>
      </c>
      <c r="M90" s="6">
        <f>'2011'!L91</f>
        <v>7.5015035380489632</v>
      </c>
      <c r="N90" s="6">
        <f>'2010'!L91</f>
        <v>8.1531675317337058</v>
      </c>
    </row>
    <row r="91" spans="1:14" x14ac:dyDescent="0.2">
      <c r="A91" s="17">
        <v>83</v>
      </c>
      <c r="B91" s="49">
        <f>'2022'!L92</f>
        <v>6.8849888038248359</v>
      </c>
      <c r="C91" s="49">
        <f>'2021'!L92</f>
        <v>7.7069399369432929</v>
      </c>
      <c r="D91" s="49">
        <f>'2020'!L92</f>
        <v>5.6549841635031797</v>
      </c>
      <c r="E91" s="49">
        <f>'2019'!L92</f>
        <v>7.6935190268975537</v>
      </c>
      <c r="F91" s="49">
        <f>'2018'!L92</f>
        <v>7.5329786338406679</v>
      </c>
      <c r="G91" s="49">
        <f>'2017'!L92</f>
        <v>7.3930586936185296</v>
      </c>
      <c r="H91" s="49">
        <f>'2016'!L92</f>
        <v>6.9416061109273395</v>
      </c>
      <c r="I91" s="49">
        <f>'2015'!L92</f>
        <v>7.6772254954458141</v>
      </c>
      <c r="J91" s="6">
        <f>'2014'!L92</f>
        <v>9.1586261400789652</v>
      </c>
      <c r="K91" s="6">
        <f>'2013'!L92</f>
        <v>7.2836735809870863</v>
      </c>
      <c r="L91" s="6">
        <f>'2012'!L92</f>
        <v>7.1409370935804644</v>
      </c>
      <c r="M91" s="6">
        <f>'2011'!L92</f>
        <v>6.8369049051411288</v>
      </c>
      <c r="N91" s="6">
        <f>'2010'!L92</f>
        <v>7.1531675317337067</v>
      </c>
    </row>
    <row r="92" spans="1:14" x14ac:dyDescent="0.2">
      <c r="A92" s="17">
        <v>84</v>
      </c>
      <c r="B92" s="49">
        <f>'2022'!L93</f>
        <v>6.3562112421213781</v>
      </c>
      <c r="C92" s="49">
        <f>'2021'!L93</f>
        <v>7.4181483642883919</v>
      </c>
      <c r="D92" s="49">
        <f>'2020'!L93</f>
        <v>5.1946068319649612</v>
      </c>
      <c r="E92" s="49">
        <f>'2019'!L93</f>
        <v>7.3075999194375889</v>
      </c>
      <c r="F92" s="49">
        <f>'2018'!L93</f>
        <v>6.9566520455178171</v>
      </c>
      <c r="G92" s="49">
        <f>'2017'!L93</f>
        <v>6.5462377756989421</v>
      </c>
      <c r="H92" s="49">
        <f>'2016'!L93</f>
        <v>6.6041713109084377</v>
      </c>
      <c r="I92" s="49">
        <f>'2015'!L93</f>
        <v>7.0672920984591734</v>
      </c>
      <c r="J92" s="6">
        <f>'2014'!L93</f>
        <v>8.2507391841223594</v>
      </c>
      <c r="K92" s="6">
        <f>'2013'!L93</f>
        <v>6.7488397693976294</v>
      </c>
      <c r="L92" s="6">
        <f>'2012'!L93</f>
        <v>6.5639267173753995</v>
      </c>
      <c r="M92" s="6">
        <f>'2011'!L93</f>
        <v>6.4244325122403065</v>
      </c>
      <c r="N92" s="6">
        <f>'2010'!L93</f>
        <v>6.8045265907845591</v>
      </c>
    </row>
    <row r="93" spans="1:14" x14ac:dyDescent="0.2">
      <c r="A93" s="17">
        <v>85</v>
      </c>
      <c r="B93" s="43">
        <f>'2022'!L94</f>
        <v>6.0743131660671796</v>
      </c>
      <c r="C93" s="43">
        <f>'2021'!L94</f>
        <v>6.9369344352575961</v>
      </c>
      <c r="D93" s="43">
        <f>'2020'!L94</f>
        <v>4.7944812681726576</v>
      </c>
      <c r="E93" s="43">
        <f>'2019'!L94</f>
        <v>6.8486012375385892</v>
      </c>
      <c r="F93" s="43">
        <f>'2018'!L94</f>
        <v>6.3993939000676097</v>
      </c>
      <c r="G93" s="43">
        <f>'2017'!L94</f>
        <v>6.0990366580485587</v>
      </c>
      <c r="H93" s="43">
        <f>'2016'!L94</f>
        <v>6.0325342099195565</v>
      </c>
      <c r="I93" s="43">
        <f>'2015'!L94</f>
        <v>6.4425659326568399</v>
      </c>
      <c r="J93" s="44">
        <f>'2014'!L94</f>
        <v>7.9205561506514517</v>
      </c>
      <c r="K93" s="44">
        <f>'2013'!L94</f>
        <v>6.2695764168474311</v>
      </c>
      <c r="L93" s="44">
        <f>'2012'!L94</f>
        <v>5.9821285599530141</v>
      </c>
      <c r="M93" s="44">
        <f>'2011'!L94</f>
        <v>5.6820165345116243</v>
      </c>
      <c r="N93" s="44">
        <f>'2010'!L94</f>
        <v>6.2821422416015702</v>
      </c>
    </row>
    <row r="94" spans="1:14" x14ac:dyDescent="0.2">
      <c r="A94" s="17">
        <v>86</v>
      </c>
      <c r="B94" s="49">
        <f>'2022'!L95</f>
        <v>5.6705734406761117</v>
      </c>
      <c r="C94" s="49">
        <f>'2021'!L95</f>
        <v>6.495165944619</v>
      </c>
      <c r="D94" s="49">
        <f>'2020'!L95</f>
        <v>4.557513468390713</v>
      </c>
      <c r="E94" s="49">
        <f>'2019'!L95</f>
        <v>6.3047881528108229</v>
      </c>
      <c r="F94" s="49">
        <f>'2018'!L95</f>
        <v>5.9856690702606636</v>
      </c>
      <c r="G94" s="49">
        <f>'2017'!L95</f>
        <v>5.6147374028688199</v>
      </c>
      <c r="H94" s="49">
        <f>'2016'!L95</f>
        <v>5.4398373419381745</v>
      </c>
      <c r="I94" s="49">
        <f>'2015'!L95</f>
        <v>6.5008310987464153</v>
      </c>
      <c r="J94" s="6">
        <f>'2014'!L95</f>
        <v>7.6679502953213818</v>
      </c>
      <c r="K94" s="6">
        <f>'2013'!L95</f>
        <v>5.8506848329327834</v>
      </c>
      <c r="L94" s="6">
        <f>'2012'!L95</f>
        <v>5.1521170424321765</v>
      </c>
      <c r="M94" s="6">
        <f>'2011'!L95</f>
        <v>5.5385481931085865</v>
      </c>
      <c r="N94" s="6">
        <f>'2010'!L95</f>
        <v>5.4815264568292106</v>
      </c>
    </row>
    <row r="95" spans="1:14" x14ac:dyDescent="0.2">
      <c r="A95" s="17">
        <v>87</v>
      </c>
      <c r="B95" s="49">
        <f>'2022'!L96</f>
        <v>5.327737560228381</v>
      </c>
      <c r="C95" s="49">
        <f>'2021'!L96</f>
        <v>6.2818129110259866</v>
      </c>
      <c r="D95" s="49">
        <f>'2020'!L96</f>
        <v>4.2264774477692217</v>
      </c>
      <c r="E95" s="49">
        <f>'2019'!L96</f>
        <v>5.8359452386889386</v>
      </c>
      <c r="F95" s="49">
        <f>'2018'!L96</f>
        <v>5.786496671758572</v>
      </c>
      <c r="G95" s="49">
        <f>'2017'!L96</f>
        <v>5.3907665260627109</v>
      </c>
      <c r="H95" s="49">
        <f>'2016'!L96</f>
        <v>5.0167526519455521</v>
      </c>
      <c r="I95" s="49">
        <f>'2015'!L96</f>
        <v>5.9808975866461278</v>
      </c>
      <c r="J95" s="6">
        <f>'2014'!L96</f>
        <v>6.8803340077753488</v>
      </c>
      <c r="K95" s="6">
        <f>'2013'!L96</f>
        <v>5.5887103271304088</v>
      </c>
      <c r="L95" s="6">
        <f>'2012'!L96</f>
        <v>4.8477607123285775</v>
      </c>
      <c r="M95" s="6">
        <f>'2011'!L96</f>
        <v>5.0325235061584488</v>
      </c>
      <c r="N95" s="6">
        <f>'2010'!L96</f>
        <v>5.0675883929267647</v>
      </c>
    </row>
    <row r="96" spans="1:14" x14ac:dyDescent="0.2">
      <c r="A96" s="17">
        <v>88</v>
      </c>
      <c r="B96" s="49">
        <f>'2022'!L97</f>
        <v>5.0839935756395214</v>
      </c>
      <c r="C96" s="49">
        <f>'2021'!L97</f>
        <v>6.0716172161845909</v>
      </c>
      <c r="D96" s="49">
        <f>'2020'!L97</f>
        <v>3.9829039912342141</v>
      </c>
      <c r="E96" s="49">
        <f>'2019'!L97</f>
        <v>5.790341948047935</v>
      </c>
      <c r="F96" s="49">
        <f>'2018'!L97</f>
        <v>5.0907554730108631</v>
      </c>
      <c r="G96" s="49">
        <f>'2017'!L97</f>
        <v>4.9385323769817342</v>
      </c>
      <c r="H96" s="49">
        <f>'2016'!L97</f>
        <v>4.3931487062743475</v>
      </c>
      <c r="I96" s="49">
        <f>'2015'!L97</f>
        <v>5.8868310720421819</v>
      </c>
      <c r="J96" s="6">
        <f>'2014'!L97</f>
        <v>7.5066936568161227</v>
      </c>
      <c r="K96" s="6">
        <f>'2013'!L97</f>
        <v>5.0925430327868844</v>
      </c>
      <c r="L96" s="6">
        <f>'2012'!L97</f>
        <v>4.4339756398335544</v>
      </c>
      <c r="M96" s="6">
        <f>'2011'!L97</f>
        <v>4.6436502710337457</v>
      </c>
      <c r="N96" s="6">
        <f>'2010'!L97</f>
        <v>4.3237148448665836</v>
      </c>
    </row>
    <row r="97" spans="1:14" x14ac:dyDescent="0.2">
      <c r="A97" s="17">
        <v>89</v>
      </c>
      <c r="B97" s="49">
        <f>'2022'!L98</f>
        <v>4.7073316386019375</v>
      </c>
      <c r="C97" s="49">
        <f>'2021'!L98</f>
        <v>5.6740917348575479</v>
      </c>
      <c r="D97" s="49">
        <f>'2020'!L98</f>
        <v>3.3434160966649205</v>
      </c>
      <c r="E97" s="49">
        <f>'2019'!L98</f>
        <v>5.6647786336756925</v>
      </c>
      <c r="F97" s="49">
        <f>'2018'!L98</f>
        <v>4.8031140808918584</v>
      </c>
      <c r="G97" s="49">
        <f>'2017'!L98</f>
        <v>4.4227359090161054</v>
      </c>
      <c r="H97" s="49">
        <f>'2016'!L98</f>
        <v>4.2746163378836339</v>
      </c>
      <c r="I97" s="49">
        <f>'2015'!L98</f>
        <v>5.4365077120464864</v>
      </c>
      <c r="J97" s="6">
        <f>'2014'!L98</f>
        <v>7.1365088169793696</v>
      </c>
      <c r="K97" s="6">
        <f>'2013'!L98</f>
        <v>5.1523606557377049</v>
      </c>
      <c r="L97" s="6">
        <f>'2012'!L98</f>
        <v>3.9257225948127488</v>
      </c>
      <c r="M97" s="6">
        <f>'2011'!L98</f>
        <v>4.1254700699911577</v>
      </c>
      <c r="N97" s="6">
        <f>'2010'!L98</f>
        <v>3.9686787946031163</v>
      </c>
    </row>
    <row r="98" spans="1:14" x14ac:dyDescent="0.2">
      <c r="A98" s="17">
        <v>90</v>
      </c>
      <c r="B98" s="43">
        <f>'2022'!L99</f>
        <v>4.0208195665851392</v>
      </c>
      <c r="C98" s="43">
        <f>'2021'!L99</f>
        <v>5.7091216625925769</v>
      </c>
      <c r="D98" s="43">
        <f>'2020'!L99</f>
        <v>3.0925055375881514</v>
      </c>
      <c r="E98" s="43">
        <f>'2019'!L99</f>
        <v>4.9366090880796758</v>
      </c>
      <c r="F98" s="43">
        <f>'2018'!L99</f>
        <v>4.2334254889810445</v>
      </c>
      <c r="G98" s="43">
        <f>'2017'!L99</f>
        <v>3.7793482643812064</v>
      </c>
      <c r="H98" s="43">
        <f>'2016'!L99</f>
        <v>4.3040571573064437</v>
      </c>
      <c r="I98" s="43">
        <f>'2015'!L99</f>
        <v>4.963068534664778</v>
      </c>
      <c r="J98" s="44">
        <f>'2014'!L99</f>
        <v>6.8738986855326329</v>
      </c>
      <c r="K98" s="44">
        <f>'2013'!L99</f>
        <v>5.0385245901639344</v>
      </c>
      <c r="L98" s="44">
        <f>'2012'!L99</f>
        <v>3.874384236453202</v>
      </c>
      <c r="M98" s="44">
        <f>'2011'!L99</f>
        <v>3.8304225836005501</v>
      </c>
      <c r="N98" s="44">
        <f>'2010'!L99</f>
        <v>3.6090502643760001</v>
      </c>
    </row>
    <row r="99" spans="1:14" x14ac:dyDescent="0.2">
      <c r="A99" s="17">
        <v>91</v>
      </c>
      <c r="B99" s="49">
        <f>'2022'!L100</f>
        <v>4.0148877703671664</v>
      </c>
      <c r="C99" s="49">
        <f>'2021'!L100</f>
        <v>5.3084423621234267</v>
      </c>
      <c r="D99" s="49">
        <f>'2020'!L100</f>
        <v>3.6137070895550707</v>
      </c>
      <c r="E99" s="49">
        <f>'2019'!L100</f>
        <v>4.6191643323996256</v>
      </c>
      <c r="F99" s="49">
        <f>'2018'!L100</f>
        <v>4.1118785452118782</v>
      </c>
      <c r="G99" s="49">
        <f>'2017'!L100</f>
        <v>3.276219213529874</v>
      </c>
      <c r="H99" s="49">
        <f>'2016'!L100</f>
        <v>3.751593293460143</v>
      </c>
      <c r="I99" s="49">
        <f>'2015'!L100</f>
        <v>4.8708112874779541</v>
      </c>
      <c r="J99" s="6">
        <f>'2014'!L100</f>
        <v>7.6235963639141406</v>
      </c>
      <c r="K99" s="6">
        <f>'2013'!L100</f>
        <v>5.15</v>
      </c>
      <c r="L99" s="6">
        <f>'2012'!L100</f>
        <v>3.68423645320197</v>
      </c>
      <c r="M99" s="6">
        <f>'2011'!L100</f>
        <v>3.6807432432432434</v>
      </c>
      <c r="N99" s="6">
        <f>'2010'!L100</f>
        <v>3.4493341196127574</v>
      </c>
    </row>
    <row r="100" spans="1:14" x14ac:dyDescent="0.2">
      <c r="A100" s="17">
        <v>92</v>
      </c>
      <c r="B100" s="49">
        <f>'2022'!L101</f>
        <v>3.6813619951961138</v>
      </c>
      <c r="C100" s="49">
        <f>'2021'!L101</f>
        <v>4.5656802067916864</v>
      </c>
      <c r="D100" s="49">
        <f>'2020'!L101</f>
        <v>3.1272504953419133</v>
      </c>
      <c r="E100" s="49">
        <f>'2019'!L101</f>
        <v>4.3293650793650782</v>
      </c>
      <c r="F100" s="49">
        <f>'2018'!L101</f>
        <v>4.272839506172839</v>
      </c>
      <c r="G100" s="49">
        <f>'2017'!L101</f>
        <v>2.4524871001031991</v>
      </c>
      <c r="H100" s="49">
        <f>'2016'!L101</f>
        <v>3.3768996960486324</v>
      </c>
      <c r="I100" s="49">
        <f>'2015'!L101</f>
        <v>4.8209876543209873</v>
      </c>
      <c r="J100" s="6">
        <f>'2014'!L101</f>
        <v>7.8900134952766532</v>
      </c>
      <c r="K100" s="6">
        <f>'2013'!L101</f>
        <v>5.3125</v>
      </c>
      <c r="L100" s="6">
        <f>'2012'!L101</f>
        <v>3.6793103448275852</v>
      </c>
      <c r="M100" s="6">
        <f>'2011'!L101</f>
        <v>3.2963709677419359</v>
      </c>
      <c r="N100" s="6">
        <f>'2010'!L101</f>
        <v>3.0023342670401494</v>
      </c>
    </row>
    <row r="101" spans="1:14" x14ac:dyDescent="0.2">
      <c r="A101" s="17">
        <v>93</v>
      </c>
      <c r="B101" s="49">
        <f>'2022'!L102</f>
        <v>3.8867192880255295</v>
      </c>
      <c r="C101" s="49">
        <f>'2021'!L102</f>
        <v>4.4329773211832535</v>
      </c>
      <c r="D101" s="49">
        <f>'2020'!L102</f>
        <v>3.5534839938457954</v>
      </c>
      <c r="E101" s="49">
        <f>'2019'!L102</f>
        <v>3.6028911564625847</v>
      </c>
      <c r="F101" s="49">
        <f>'2018'!L102</f>
        <v>4.216049382716049</v>
      </c>
      <c r="G101" s="49">
        <f>'2017'!L102</f>
        <v>2.9336842105263163</v>
      </c>
      <c r="H101" s="49">
        <f>'2016'!L102</f>
        <v>3.5974025974025974</v>
      </c>
      <c r="I101" s="49">
        <f>'2015'!L102</f>
        <v>5.333333333333333</v>
      </c>
      <c r="J101" s="6">
        <f>'2014'!L102</f>
        <v>7.2894736842105257</v>
      </c>
      <c r="K101" s="6">
        <f>'2013'!L102</f>
        <v>5.9166666666666661</v>
      </c>
      <c r="L101" s="6">
        <f>'2012'!L102</f>
        <v>3.1879999999999993</v>
      </c>
      <c r="M101" s="6">
        <f>'2011'!L102</f>
        <v>4.0625</v>
      </c>
      <c r="N101" s="6">
        <f>'2010'!L102</f>
        <v>3.0449735449735451</v>
      </c>
    </row>
    <row r="102" spans="1:14" x14ac:dyDescent="0.2">
      <c r="A102" s="17">
        <v>94</v>
      </c>
      <c r="B102" s="49">
        <f>'2022'!L103</f>
        <v>4.227841032904772</v>
      </c>
      <c r="C102" s="49">
        <f>'2021'!L103</f>
        <v>4.4697703379458158</v>
      </c>
      <c r="D102" s="49">
        <f>'2020'!L103</f>
        <v>4.2263833018879113</v>
      </c>
      <c r="E102" s="49">
        <f>'2019'!L103</f>
        <v>3.208333333333333</v>
      </c>
      <c r="F102" s="49">
        <f>'2018'!L103</f>
        <v>4.2777777777777777</v>
      </c>
      <c r="G102" s="49">
        <f>'2017'!L103</f>
        <v>2.39</v>
      </c>
      <c r="H102" s="49">
        <f>'2016'!L103</f>
        <v>3.2857142857142851</v>
      </c>
      <c r="I102" s="49">
        <f>'2015'!L103</f>
        <v>5</v>
      </c>
      <c r="J102" s="6">
        <f>'2014'!L103</f>
        <v>8.5526315789473681</v>
      </c>
      <c r="K102" s="6">
        <f>'2013'!L103</f>
        <v>4.916666666666667</v>
      </c>
      <c r="L102" s="6">
        <f>'2012'!L103</f>
        <v>2.6999999999999997</v>
      </c>
      <c r="M102" s="6">
        <f>'2011'!L103</f>
        <v>3.0625000000000004</v>
      </c>
      <c r="N102" s="6">
        <f>'2010'!L103</f>
        <v>3.6111111111111116</v>
      </c>
    </row>
    <row r="103" spans="1:14" x14ac:dyDescent="0.2">
      <c r="A103" s="17" t="s">
        <v>30</v>
      </c>
      <c r="B103" s="43">
        <f>'2022'!L104</f>
        <v>4.6875</v>
      </c>
      <c r="C103" s="43">
        <f>'2021'!L104</f>
        <v>4.0555555555555562</v>
      </c>
      <c r="D103" s="43">
        <f>'2020'!L104</f>
        <v>4.2857142857142856</v>
      </c>
      <c r="E103" s="43">
        <f>'2019'!L104</f>
        <v>3.5625000000000004</v>
      </c>
      <c r="F103" s="43">
        <f>'2018'!L104</f>
        <v>3.2777777777777777</v>
      </c>
      <c r="G103" s="43">
        <f>'2017'!L104</f>
        <v>2.65</v>
      </c>
      <c r="H103" s="43">
        <f>'2016'!L104</f>
        <v>2.4999999999999996</v>
      </c>
      <c r="I103" s="43">
        <f>'2015'!L104</f>
        <v>7</v>
      </c>
      <c r="J103" s="44">
        <f>'2014'!L104</f>
        <v>8.5</v>
      </c>
      <c r="K103" s="44">
        <f>'2013'!L104</f>
        <v>3.916666666666667</v>
      </c>
      <c r="L103" s="44">
        <f>'2012'!L104</f>
        <v>2.6428571428571428</v>
      </c>
      <c r="M103" s="44">
        <f>'2011'!L104</f>
        <v>2.916666666666667</v>
      </c>
      <c r="N103" s="44">
        <f>'2010'!L104</f>
        <v>3</v>
      </c>
    </row>
    <row r="104" spans="1:14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34"/>
      <c r="K104" s="34"/>
      <c r="L104" s="34"/>
      <c r="M104" s="34"/>
      <c r="N104" s="34"/>
    </row>
    <row r="105" spans="1:14" x14ac:dyDescent="0.2">
      <c r="A105" s="14"/>
      <c r="B105" s="14"/>
      <c r="C105" s="14"/>
      <c r="D105" s="14"/>
    </row>
    <row r="106" spans="1:14" ht="14.25" x14ac:dyDescent="0.2">
      <c r="A106" s="7"/>
      <c r="B106" s="7"/>
      <c r="C106" s="7"/>
      <c r="D106" s="7"/>
    </row>
    <row r="107" spans="1:14" x14ac:dyDescent="0.2">
      <c r="A107" s="14"/>
      <c r="B107" s="14"/>
      <c r="C107" s="14"/>
      <c r="D107" s="14"/>
    </row>
    <row r="108" spans="1:14" x14ac:dyDescent="0.2">
      <c r="A108" s="4" t="s">
        <v>48</v>
      </c>
      <c r="B108" s="4"/>
      <c r="C108" s="4"/>
      <c r="D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158</v>
      </c>
      <c r="D9" s="9">
        <v>142</v>
      </c>
      <c r="E9" s="18">
        <v>0.5</v>
      </c>
      <c r="F9" s="19">
        <f>B9/((C9+D9)/2)</f>
        <v>6.6666666666666671E-3</v>
      </c>
      <c r="G9" s="19">
        <f t="shared" ref="G9:G72" si="0">F9/((1+(1-E9)*F9))</f>
        <v>6.6445182724252493E-3</v>
      </c>
      <c r="H9" s="14">
        <v>100000</v>
      </c>
      <c r="I9" s="14">
        <f>H9*G9</f>
        <v>664.45182724252493</v>
      </c>
      <c r="J9" s="14">
        <f t="shared" ref="J9:J72" si="1">H10+I9*E9</f>
        <v>99667.774086378748</v>
      </c>
      <c r="K9" s="14">
        <f t="shared" ref="K9:K72" si="2">K10+J9</f>
        <v>8039771.9255440645</v>
      </c>
      <c r="L9" s="20">
        <f>K9/H9</f>
        <v>80.397719255440649</v>
      </c>
    </row>
    <row r="10" spans="1:13" x14ac:dyDescent="0.2">
      <c r="A10" s="17">
        <v>1</v>
      </c>
      <c r="B10" s="9">
        <v>0</v>
      </c>
      <c r="C10" s="9">
        <v>191</v>
      </c>
      <c r="D10" s="9">
        <v>161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99335.548172757481</v>
      </c>
      <c r="I10" s="14">
        <f t="shared" ref="I10:I73" si="4">H10*G10</f>
        <v>0</v>
      </c>
      <c r="J10" s="14">
        <f t="shared" si="1"/>
        <v>99335.548172757481</v>
      </c>
      <c r="K10" s="14">
        <f t="shared" si="2"/>
        <v>7940104.151457686</v>
      </c>
      <c r="L10" s="21">
        <f t="shared" ref="L10:L73" si="5">K10/H10</f>
        <v>79.932152160159305</v>
      </c>
    </row>
    <row r="11" spans="1:13" x14ac:dyDescent="0.2">
      <c r="A11" s="17">
        <v>2</v>
      </c>
      <c r="B11" s="9">
        <v>0</v>
      </c>
      <c r="C11" s="9">
        <v>200</v>
      </c>
      <c r="D11" s="9">
        <v>183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99335.548172757481</v>
      </c>
      <c r="I11" s="14">
        <f t="shared" si="4"/>
        <v>0</v>
      </c>
      <c r="J11" s="14">
        <f t="shared" si="1"/>
        <v>99335.548172757481</v>
      </c>
      <c r="K11" s="14">
        <f t="shared" si="2"/>
        <v>7840768.6032849289</v>
      </c>
      <c r="L11" s="21">
        <f t="shared" si="5"/>
        <v>78.932152160159319</v>
      </c>
    </row>
    <row r="12" spans="1:13" x14ac:dyDescent="0.2">
      <c r="A12" s="17">
        <v>3</v>
      </c>
      <c r="B12" s="9">
        <v>0</v>
      </c>
      <c r="C12" s="9">
        <v>188</v>
      </c>
      <c r="D12" s="9">
        <v>208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99335.548172757481</v>
      </c>
      <c r="I12" s="14">
        <f t="shared" si="4"/>
        <v>0</v>
      </c>
      <c r="J12" s="14">
        <f t="shared" si="1"/>
        <v>99335.548172757481</v>
      </c>
      <c r="K12" s="14">
        <f t="shared" si="2"/>
        <v>7741433.0551121719</v>
      </c>
      <c r="L12" s="21">
        <f t="shared" si="5"/>
        <v>77.932152160159319</v>
      </c>
    </row>
    <row r="13" spans="1:13" x14ac:dyDescent="0.2">
      <c r="A13" s="17">
        <v>4</v>
      </c>
      <c r="B13" s="9">
        <v>0</v>
      </c>
      <c r="C13" s="9">
        <v>200</v>
      </c>
      <c r="D13" s="9">
        <v>181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99335.548172757481</v>
      </c>
      <c r="I13" s="14">
        <f t="shared" si="4"/>
        <v>0</v>
      </c>
      <c r="J13" s="14">
        <f t="shared" si="1"/>
        <v>99335.548172757481</v>
      </c>
      <c r="K13" s="14">
        <f t="shared" si="2"/>
        <v>7642097.5069394149</v>
      </c>
      <c r="L13" s="21">
        <f t="shared" si="5"/>
        <v>76.932152160159319</v>
      </c>
    </row>
    <row r="14" spans="1:13" x14ac:dyDescent="0.2">
      <c r="A14" s="17">
        <v>5</v>
      </c>
      <c r="B14" s="9">
        <v>0</v>
      </c>
      <c r="C14" s="9">
        <v>249</v>
      </c>
      <c r="D14" s="9">
        <v>210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99335.548172757481</v>
      </c>
      <c r="I14" s="14">
        <f t="shared" si="4"/>
        <v>0</v>
      </c>
      <c r="J14" s="14">
        <f t="shared" si="1"/>
        <v>99335.548172757481</v>
      </c>
      <c r="K14" s="14">
        <f t="shared" si="2"/>
        <v>7542761.9587666579</v>
      </c>
      <c r="L14" s="21">
        <f t="shared" si="5"/>
        <v>75.932152160159333</v>
      </c>
    </row>
    <row r="15" spans="1:13" x14ac:dyDescent="0.2">
      <c r="A15" s="17">
        <v>6</v>
      </c>
      <c r="B15" s="9">
        <v>0</v>
      </c>
      <c r="C15" s="9">
        <v>208</v>
      </c>
      <c r="D15" s="9">
        <v>246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99335.548172757481</v>
      </c>
      <c r="I15" s="14">
        <f t="shared" si="4"/>
        <v>0</v>
      </c>
      <c r="J15" s="14">
        <f t="shared" si="1"/>
        <v>99335.548172757481</v>
      </c>
      <c r="K15" s="14">
        <f t="shared" si="2"/>
        <v>7443426.4105939008</v>
      </c>
      <c r="L15" s="21">
        <f t="shared" si="5"/>
        <v>74.932152160159333</v>
      </c>
    </row>
    <row r="16" spans="1:13" x14ac:dyDescent="0.2">
      <c r="A16" s="17">
        <v>7</v>
      </c>
      <c r="B16" s="9">
        <v>0</v>
      </c>
      <c r="C16" s="9">
        <v>211</v>
      </c>
      <c r="D16" s="9">
        <v>205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99335.548172757481</v>
      </c>
      <c r="I16" s="14">
        <f t="shared" si="4"/>
        <v>0</v>
      </c>
      <c r="J16" s="14">
        <f t="shared" si="1"/>
        <v>99335.548172757481</v>
      </c>
      <c r="K16" s="14">
        <f t="shared" si="2"/>
        <v>7344090.8624211438</v>
      </c>
      <c r="L16" s="21">
        <f t="shared" si="5"/>
        <v>73.932152160159333</v>
      </c>
    </row>
    <row r="17" spans="1:12" x14ac:dyDescent="0.2">
      <c r="A17" s="17">
        <v>8</v>
      </c>
      <c r="B17" s="9">
        <v>0</v>
      </c>
      <c r="C17" s="9">
        <v>209</v>
      </c>
      <c r="D17" s="9">
        <v>205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99335.548172757481</v>
      </c>
      <c r="I17" s="14">
        <f t="shared" si="4"/>
        <v>0</v>
      </c>
      <c r="J17" s="14">
        <f t="shared" si="1"/>
        <v>99335.548172757481</v>
      </c>
      <c r="K17" s="14">
        <f t="shared" si="2"/>
        <v>7244755.3142483868</v>
      </c>
      <c r="L17" s="21">
        <f t="shared" si="5"/>
        <v>72.932152160159347</v>
      </c>
    </row>
    <row r="18" spans="1:12" x14ac:dyDescent="0.2">
      <c r="A18" s="17">
        <v>9</v>
      </c>
      <c r="B18" s="9">
        <v>0</v>
      </c>
      <c r="C18" s="9">
        <v>194</v>
      </c>
      <c r="D18" s="9">
        <v>205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99335.548172757481</v>
      </c>
      <c r="I18" s="14">
        <f t="shared" si="4"/>
        <v>0</v>
      </c>
      <c r="J18" s="14">
        <f t="shared" si="1"/>
        <v>99335.548172757481</v>
      </c>
      <c r="K18" s="14">
        <f t="shared" si="2"/>
        <v>7145419.7660756297</v>
      </c>
      <c r="L18" s="21">
        <f t="shared" si="5"/>
        <v>71.932152160159347</v>
      </c>
    </row>
    <row r="19" spans="1:12" x14ac:dyDescent="0.2">
      <c r="A19" s="17">
        <v>10</v>
      </c>
      <c r="B19" s="9">
        <v>0</v>
      </c>
      <c r="C19" s="9">
        <v>202</v>
      </c>
      <c r="D19" s="9">
        <v>201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99335.548172757481</v>
      </c>
      <c r="I19" s="14">
        <f t="shared" si="4"/>
        <v>0</v>
      </c>
      <c r="J19" s="14">
        <f t="shared" si="1"/>
        <v>99335.548172757481</v>
      </c>
      <c r="K19" s="14">
        <f t="shared" si="2"/>
        <v>7046084.2179028727</v>
      </c>
      <c r="L19" s="21">
        <f t="shared" si="5"/>
        <v>70.932152160159347</v>
      </c>
    </row>
    <row r="20" spans="1:12" x14ac:dyDescent="0.2">
      <c r="A20" s="17">
        <v>11</v>
      </c>
      <c r="B20" s="9">
        <v>0</v>
      </c>
      <c r="C20" s="9">
        <v>173</v>
      </c>
      <c r="D20" s="9">
        <v>192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99335.548172757481</v>
      </c>
      <c r="I20" s="14">
        <f t="shared" si="4"/>
        <v>0</v>
      </c>
      <c r="J20" s="14">
        <f t="shared" si="1"/>
        <v>99335.548172757481</v>
      </c>
      <c r="K20" s="14">
        <f t="shared" si="2"/>
        <v>6946748.6697301157</v>
      </c>
      <c r="L20" s="21">
        <f t="shared" si="5"/>
        <v>69.932152160159362</v>
      </c>
    </row>
    <row r="21" spans="1:12" x14ac:dyDescent="0.2">
      <c r="A21" s="17">
        <v>12</v>
      </c>
      <c r="B21" s="9">
        <v>0</v>
      </c>
      <c r="C21" s="9">
        <v>172</v>
      </c>
      <c r="D21" s="9">
        <v>179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99335.548172757481</v>
      </c>
      <c r="I21" s="14">
        <f t="shared" si="4"/>
        <v>0</v>
      </c>
      <c r="J21" s="14">
        <f t="shared" si="1"/>
        <v>99335.548172757481</v>
      </c>
      <c r="K21" s="14">
        <f t="shared" si="2"/>
        <v>6847413.1215573587</v>
      </c>
      <c r="L21" s="21">
        <f t="shared" si="5"/>
        <v>68.932152160159362</v>
      </c>
    </row>
    <row r="22" spans="1:12" x14ac:dyDescent="0.2">
      <c r="A22" s="17">
        <v>13</v>
      </c>
      <c r="B22" s="9">
        <v>0</v>
      </c>
      <c r="C22" s="9">
        <v>190</v>
      </c>
      <c r="D22" s="9">
        <v>165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99335.548172757481</v>
      </c>
      <c r="I22" s="14">
        <f t="shared" si="4"/>
        <v>0</v>
      </c>
      <c r="J22" s="14">
        <f t="shared" si="1"/>
        <v>99335.548172757481</v>
      </c>
      <c r="K22" s="14">
        <f t="shared" si="2"/>
        <v>6748077.5733846016</v>
      </c>
      <c r="L22" s="21">
        <f t="shared" si="5"/>
        <v>67.932152160159362</v>
      </c>
    </row>
    <row r="23" spans="1:12" x14ac:dyDescent="0.2">
      <c r="A23" s="17">
        <v>14</v>
      </c>
      <c r="B23" s="9">
        <v>0</v>
      </c>
      <c r="C23" s="9">
        <v>181</v>
      </c>
      <c r="D23" s="9">
        <v>190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99335.548172757481</v>
      </c>
      <c r="I23" s="14">
        <f t="shared" si="4"/>
        <v>0</v>
      </c>
      <c r="J23" s="14">
        <f t="shared" si="1"/>
        <v>99335.548172757481</v>
      </c>
      <c r="K23" s="14">
        <f t="shared" si="2"/>
        <v>6648742.0252118446</v>
      </c>
      <c r="L23" s="21">
        <f t="shared" si="5"/>
        <v>66.932152160159362</v>
      </c>
    </row>
    <row r="24" spans="1:12" x14ac:dyDescent="0.2">
      <c r="A24" s="17">
        <v>15</v>
      </c>
      <c r="B24" s="9">
        <v>0</v>
      </c>
      <c r="C24" s="9">
        <v>166</v>
      </c>
      <c r="D24" s="9">
        <v>184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99335.548172757481</v>
      </c>
      <c r="I24" s="14">
        <f t="shared" si="4"/>
        <v>0</v>
      </c>
      <c r="J24" s="14">
        <f t="shared" si="1"/>
        <v>99335.548172757481</v>
      </c>
      <c r="K24" s="14">
        <f t="shared" si="2"/>
        <v>6549406.4770390876</v>
      </c>
      <c r="L24" s="21">
        <f t="shared" si="5"/>
        <v>65.932152160159376</v>
      </c>
    </row>
    <row r="25" spans="1:12" x14ac:dyDescent="0.2">
      <c r="A25" s="17">
        <v>16</v>
      </c>
      <c r="B25" s="9">
        <v>0</v>
      </c>
      <c r="C25" s="9">
        <v>169</v>
      </c>
      <c r="D25" s="9">
        <v>159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99335.548172757481</v>
      </c>
      <c r="I25" s="14">
        <f t="shared" si="4"/>
        <v>0</v>
      </c>
      <c r="J25" s="14">
        <f t="shared" si="1"/>
        <v>99335.548172757481</v>
      </c>
      <c r="K25" s="14">
        <f t="shared" si="2"/>
        <v>6450070.9288663305</v>
      </c>
      <c r="L25" s="21">
        <f t="shared" si="5"/>
        <v>64.932152160159376</v>
      </c>
    </row>
    <row r="26" spans="1:12" x14ac:dyDescent="0.2">
      <c r="A26" s="17">
        <v>17</v>
      </c>
      <c r="B26" s="9">
        <v>0</v>
      </c>
      <c r="C26" s="9">
        <v>160</v>
      </c>
      <c r="D26" s="9">
        <v>172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99335.548172757481</v>
      </c>
      <c r="I26" s="14">
        <f t="shared" si="4"/>
        <v>0</v>
      </c>
      <c r="J26" s="14">
        <f t="shared" si="1"/>
        <v>99335.548172757481</v>
      </c>
      <c r="K26" s="14">
        <f t="shared" si="2"/>
        <v>6350735.3806935735</v>
      </c>
      <c r="L26" s="21">
        <f t="shared" si="5"/>
        <v>63.932152160159383</v>
      </c>
    </row>
    <row r="27" spans="1:12" x14ac:dyDescent="0.2">
      <c r="A27" s="17">
        <v>18</v>
      </c>
      <c r="B27" s="9">
        <v>0</v>
      </c>
      <c r="C27" s="9">
        <v>168</v>
      </c>
      <c r="D27" s="9">
        <v>160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99335.548172757481</v>
      </c>
      <c r="I27" s="14">
        <f t="shared" si="4"/>
        <v>0</v>
      </c>
      <c r="J27" s="14">
        <f t="shared" si="1"/>
        <v>99335.548172757481</v>
      </c>
      <c r="K27" s="14">
        <f t="shared" si="2"/>
        <v>6251399.8325208165</v>
      </c>
      <c r="L27" s="21">
        <f t="shared" si="5"/>
        <v>62.932152160159383</v>
      </c>
    </row>
    <row r="28" spans="1:12" x14ac:dyDescent="0.2">
      <c r="A28" s="17">
        <v>19</v>
      </c>
      <c r="B28" s="9">
        <v>0</v>
      </c>
      <c r="C28" s="9">
        <v>154</v>
      </c>
      <c r="D28" s="9">
        <v>163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99335.548172757481</v>
      </c>
      <c r="I28" s="14">
        <f t="shared" si="4"/>
        <v>0</v>
      </c>
      <c r="J28" s="14">
        <f t="shared" si="1"/>
        <v>99335.548172757481</v>
      </c>
      <c r="K28" s="14">
        <f t="shared" si="2"/>
        <v>6152064.2843480594</v>
      </c>
      <c r="L28" s="21">
        <f t="shared" si="5"/>
        <v>61.93215216015939</v>
      </c>
    </row>
    <row r="29" spans="1:12" x14ac:dyDescent="0.2">
      <c r="A29" s="17">
        <v>20</v>
      </c>
      <c r="B29" s="9">
        <v>0</v>
      </c>
      <c r="C29" s="9">
        <v>152</v>
      </c>
      <c r="D29" s="9">
        <v>149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99335.548172757481</v>
      </c>
      <c r="I29" s="14">
        <f t="shared" si="4"/>
        <v>0</v>
      </c>
      <c r="J29" s="14">
        <f t="shared" si="1"/>
        <v>99335.548172757481</v>
      </c>
      <c r="K29" s="14">
        <f t="shared" si="2"/>
        <v>6052728.7361753024</v>
      </c>
      <c r="L29" s="21">
        <f t="shared" si="5"/>
        <v>60.932152160159397</v>
      </c>
    </row>
    <row r="30" spans="1:12" x14ac:dyDescent="0.2">
      <c r="A30" s="17">
        <v>21</v>
      </c>
      <c r="B30" s="9">
        <v>0</v>
      </c>
      <c r="C30" s="9">
        <v>177</v>
      </c>
      <c r="D30" s="9">
        <v>155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99335.548172757481</v>
      </c>
      <c r="I30" s="14">
        <f t="shared" si="4"/>
        <v>0</v>
      </c>
      <c r="J30" s="14">
        <f t="shared" si="1"/>
        <v>99335.548172757481</v>
      </c>
      <c r="K30" s="14">
        <f t="shared" si="2"/>
        <v>5953393.1880025454</v>
      </c>
      <c r="L30" s="21">
        <f t="shared" si="5"/>
        <v>59.932152160159397</v>
      </c>
    </row>
    <row r="31" spans="1:12" x14ac:dyDescent="0.2">
      <c r="A31" s="17">
        <v>22</v>
      </c>
      <c r="B31" s="9">
        <v>0</v>
      </c>
      <c r="C31" s="9">
        <v>158</v>
      </c>
      <c r="D31" s="9">
        <v>176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99335.548172757481</v>
      </c>
      <c r="I31" s="14">
        <f t="shared" si="4"/>
        <v>0</v>
      </c>
      <c r="J31" s="14">
        <f t="shared" si="1"/>
        <v>99335.548172757481</v>
      </c>
      <c r="K31" s="14">
        <f t="shared" si="2"/>
        <v>5854057.6398297884</v>
      </c>
      <c r="L31" s="21">
        <f t="shared" si="5"/>
        <v>58.932152160159404</v>
      </c>
    </row>
    <row r="32" spans="1:12" x14ac:dyDescent="0.2">
      <c r="A32" s="17">
        <v>23</v>
      </c>
      <c r="B32" s="9">
        <v>0</v>
      </c>
      <c r="C32" s="9">
        <v>187</v>
      </c>
      <c r="D32" s="9">
        <v>157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99335.548172757481</v>
      </c>
      <c r="I32" s="14">
        <f t="shared" si="4"/>
        <v>0</v>
      </c>
      <c r="J32" s="14">
        <f t="shared" si="1"/>
        <v>99335.548172757481</v>
      </c>
      <c r="K32" s="14">
        <f t="shared" si="2"/>
        <v>5754722.0916570313</v>
      </c>
      <c r="L32" s="21">
        <f t="shared" si="5"/>
        <v>57.932152160159411</v>
      </c>
    </row>
    <row r="33" spans="1:12" x14ac:dyDescent="0.2">
      <c r="A33" s="17">
        <v>24</v>
      </c>
      <c r="B33" s="9">
        <v>0</v>
      </c>
      <c r="C33" s="9">
        <v>202</v>
      </c>
      <c r="D33" s="9">
        <v>180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99335.548172757481</v>
      </c>
      <c r="I33" s="14">
        <f t="shared" si="4"/>
        <v>0</v>
      </c>
      <c r="J33" s="14">
        <f t="shared" si="1"/>
        <v>99335.548172757481</v>
      </c>
      <c r="K33" s="14">
        <f t="shared" si="2"/>
        <v>5655386.5434842743</v>
      </c>
      <c r="L33" s="21">
        <f t="shared" si="5"/>
        <v>56.932152160159411</v>
      </c>
    </row>
    <row r="34" spans="1:12" x14ac:dyDescent="0.2">
      <c r="A34" s="17">
        <v>25</v>
      </c>
      <c r="B34" s="9">
        <v>0</v>
      </c>
      <c r="C34" s="9">
        <v>179</v>
      </c>
      <c r="D34" s="9">
        <v>206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99335.548172757481</v>
      </c>
      <c r="I34" s="14">
        <f t="shared" si="4"/>
        <v>0</v>
      </c>
      <c r="J34" s="14">
        <f t="shared" si="1"/>
        <v>99335.548172757481</v>
      </c>
      <c r="K34" s="14">
        <f t="shared" si="2"/>
        <v>5556050.9953115173</v>
      </c>
      <c r="L34" s="21">
        <f t="shared" si="5"/>
        <v>55.932152160159418</v>
      </c>
    </row>
    <row r="35" spans="1:12" x14ac:dyDescent="0.2">
      <c r="A35" s="17">
        <v>26</v>
      </c>
      <c r="B35" s="9">
        <v>0</v>
      </c>
      <c r="C35" s="9">
        <v>167</v>
      </c>
      <c r="D35" s="9">
        <v>177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99335.548172757481</v>
      </c>
      <c r="I35" s="14">
        <f t="shared" si="4"/>
        <v>0</v>
      </c>
      <c r="J35" s="14">
        <f t="shared" si="1"/>
        <v>99335.548172757481</v>
      </c>
      <c r="K35" s="14">
        <f t="shared" si="2"/>
        <v>5456715.4471387602</v>
      </c>
      <c r="L35" s="21">
        <f t="shared" si="5"/>
        <v>54.932152160159426</v>
      </c>
    </row>
    <row r="36" spans="1:12" x14ac:dyDescent="0.2">
      <c r="A36" s="17">
        <v>27</v>
      </c>
      <c r="B36" s="9">
        <v>0</v>
      </c>
      <c r="C36" s="9">
        <v>212</v>
      </c>
      <c r="D36" s="9">
        <v>172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99335.548172757481</v>
      </c>
      <c r="I36" s="14">
        <f t="shared" si="4"/>
        <v>0</v>
      </c>
      <c r="J36" s="14">
        <f t="shared" si="1"/>
        <v>99335.548172757481</v>
      </c>
      <c r="K36" s="14">
        <f t="shared" si="2"/>
        <v>5357379.8989660032</v>
      </c>
      <c r="L36" s="21">
        <f t="shared" si="5"/>
        <v>53.932152160159426</v>
      </c>
    </row>
    <row r="37" spans="1:12" x14ac:dyDescent="0.2">
      <c r="A37" s="17">
        <v>28</v>
      </c>
      <c r="B37" s="9">
        <v>1</v>
      </c>
      <c r="C37" s="9">
        <v>198</v>
      </c>
      <c r="D37" s="9">
        <v>207</v>
      </c>
      <c r="E37" s="18">
        <v>0.5</v>
      </c>
      <c r="F37" s="19">
        <f t="shared" si="3"/>
        <v>4.9382716049382715E-3</v>
      </c>
      <c r="G37" s="19">
        <f t="shared" si="0"/>
        <v>4.9261083743842365E-3</v>
      </c>
      <c r="H37" s="14">
        <f t="shared" si="6"/>
        <v>99335.548172757481</v>
      </c>
      <c r="I37" s="14">
        <f t="shared" si="4"/>
        <v>489.3376757278694</v>
      </c>
      <c r="J37" s="14">
        <f t="shared" si="1"/>
        <v>99090.879334893543</v>
      </c>
      <c r="K37" s="14">
        <f t="shared" si="2"/>
        <v>5258044.3507932462</v>
      </c>
      <c r="L37" s="21">
        <f t="shared" si="5"/>
        <v>52.932152160159433</v>
      </c>
    </row>
    <row r="38" spans="1:12" x14ac:dyDescent="0.2">
      <c r="A38" s="17">
        <v>29</v>
      </c>
      <c r="B38" s="9">
        <v>0</v>
      </c>
      <c r="C38" s="9">
        <v>221</v>
      </c>
      <c r="D38" s="9">
        <v>187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98846.210497029606</v>
      </c>
      <c r="I38" s="14">
        <f t="shared" si="4"/>
        <v>0</v>
      </c>
      <c r="J38" s="14">
        <f t="shared" si="1"/>
        <v>98846.210497029606</v>
      </c>
      <c r="K38" s="14">
        <f t="shared" si="2"/>
        <v>5158953.4714583531</v>
      </c>
      <c r="L38" s="21">
        <f t="shared" si="5"/>
        <v>52.191717269863197</v>
      </c>
    </row>
    <row r="39" spans="1:12" x14ac:dyDescent="0.2">
      <c r="A39" s="17">
        <v>30</v>
      </c>
      <c r="B39" s="9">
        <v>1</v>
      </c>
      <c r="C39" s="9">
        <v>212</v>
      </c>
      <c r="D39" s="9">
        <v>209</v>
      </c>
      <c r="E39" s="18">
        <v>0.5</v>
      </c>
      <c r="F39" s="19">
        <f t="shared" si="3"/>
        <v>4.7505938242280287E-3</v>
      </c>
      <c r="G39" s="19">
        <f t="shared" si="0"/>
        <v>4.7393364928909956E-3</v>
      </c>
      <c r="H39" s="14">
        <f t="shared" si="6"/>
        <v>98846.210497029606</v>
      </c>
      <c r="I39" s="14">
        <f t="shared" si="4"/>
        <v>468.46545259255743</v>
      </c>
      <c r="J39" s="14">
        <f t="shared" si="1"/>
        <v>98611.977770733327</v>
      </c>
      <c r="K39" s="14">
        <f t="shared" si="2"/>
        <v>5060107.260961323</v>
      </c>
      <c r="L39" s="21">
        <f t="shared" si="5"/>
        <v>51.191717269863197</v>
      </c>
    </row>
    <row r="40" spans="1:12" x14ac:dyDescent="0.2">
      <c r="A40" s="17">
        <v>31</v>
      </c>
      <c r="B40" s="9">
        <v>0</v>
      </c>
      <c r="C40" s="9">
        <v>218</v>
      </c>
      <c r="D40" s="9">
        <v>227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98377.745044437048</v>
      </c>
      <c r="I40" s="14">
        <f t="shared" si="4"/>
        <v>0</v>
      </c>
      <c r="J40" s="14">
        <f t="shared" si="1"/>
        <v>98377.745044437048</v>
      </c>
      <c r="K40" s="14">
        <f t="shared" si="2"/>
        <v>4961495.2831905894</v>
      </c>
      <c r="L40" s="21">
        <f t="shared" si="5"/>
        <v>50.433106399719684</v>
      </c>
    </row>
    <row r="41" spans="1:12" x14ac:dyDescent="0.2">
      <c r="A41" s="17">
        <v>32</v>
      </c>
      <c r="B41" s="9">
        <v>0</v>
      </c>
      <c r="C41" s="9">
        <v>242</v>
      </c>
      <c r="D41" s="9">
        <v>210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98377.745044437048</v>
      </c>
      <c r="I41" s="14">
        <f t="shared" si="4"/>
        <v>0</v>
      </c>
      <c r="J41" s="14">
        <f t="shared" si="1"/>
        <v>98377.745044437048</v>
      </c>
      <c r="K41" s="14">
        <f t="shared" si="2"/>
        <v>4863117.5381461522</v>
      </c>
      <c r="L41" s="21">
        <f t="shared" si="5"/>
        <v>49.433106399719684</v>
      </c>
    </row>
    <row r="42" spans="1:12" x14ac:dyDescent="0.2">
      <c r="A42" s="17">
        <v>33</v>
      </c>
      <c r="B42" s="9">
        <v>1</v>
      </c>
      <c r="C42" s="9">
        <v>256</v>
      </c>
      <c r="D42" s="9">
        <v>247</v>
      </c>
      <c r="E42" s="18">
        <v>0.5</v>
      </c>
      <c r="F42" s="19">
        <f t="shared" si="3"/>
        <v>3.9761431411530811E-3</v>
      </c>
      <c r="G42" s="19">
        <f t="shared" si="0"/>
        <v>3.968253968253968E-3</v>
      </c>
      <c r="H42" s="14">
        <f t="shared" si="6"/>
        <v>98377.745044437048</v>
      </c>
      <c r="I42" s="14">
        <f t="shared" si="4"/>
        <v>390.38787716046443</v>
      </c>
      <c r="J42" s="14">
        <f t="shared" si="1"/>
        <v>98182.551105856808</v>
      </c>
      <c r="K42" s="14">
        <f t="shared" si="2"/>
        <v>4764739.7931017149</v>
      </c>
      <c r="L42" s="21">
        <f t="shared" si="5"/>
        <v>48.433106399719676</v>
      </c>
    </row>
    <row r="43" spans="1:12" x14ac:dyDescent="0.2">
      <c r="A43" s="17">
        <v>34</v>
      </c>
      <c r="B43" s="9">
        <v>0</v>
      </c>
      <c r="C43" s="9">
        <v>268</v>
      </c>
      <c r="D43" s="9">
        <v>249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97987.357167276583</v>
      </c>
      <c r="I43" s="14">
        <f t="shared" si="4"/>
        <v>0</v>
      </c>
      <c r="J43" s="14">
        <f t="shared" si="1"/>
        <v>97987.357167276583</v>
      </c>
      <c r="K43" s="14">
        <f t="shared" si="2"/>
        <v>4666557.241995858</v>
      </c>
      <c r="L43" s="21">
        <f t="shared" si="5"/>
        <v>47.624074951112981</v>
      </c>
    </row>
    <row r="44" spans="1:12" x14ac:dyDescent="0.2">
      <c r="A44" s="17">
        <v>35</v>
      </c>
      <c r="B44" s="9">
        <v>0</v>
      </c>
      <c r="C44" s="9">
        <v>296</v>
      </c>
      <c r="D44" s="9">
        <v>279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97987.357167276583</v>
      </c>
      <c r="I44" s="14">
        <f t="shared" si="4"/>
        <v>0</v>
      </c>
      <c r="J44" s="14">
        <f t="shared" si="1"/>
        <v>97987.357167276583</v>
      </c>
      <c r="K44" s="14">
        <f t="shared" si="2"/>
        <v>4568569.8848285815</v>
      </c>
      <c r="L44" s="21">
        <f t="shared" si="5"/>
        <v>46.624074951112988</v>
      </c>
    </row>
    <row r="45" spans="1:12" x14ac:dyDescent="0.2">
      <c r="A45" s="17">
        <v>36</v>
      </c>
      <c r="B45" s="9">
        <v>0</v>
      </c>
      <c r="C45" s="9">
        <v>320</v>
      </c>
      <c r="D45" s="9">
        <v>285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97987.357167276583</v>
      </c>
      <c r="I45" s="14">
        <f t="shared" si="4"/>
        <v>0</v>
      </c>
      <c r="J45" s="14">
        <f t="shared" si="1"/>
        <v>97987.357167276583</v>
      </c>
      <c r="K45" s="14">
        <f t="shared" si="2"/>
        <v>4470582.5276613049</v>
      </c>
      <c r="L45" s="21">
        <f t="shared" si="5"/>
        <v>45.624074951112988</v>
      </c>
    </row>
    <row r="46" spans="1:12" x14ac:dyDescent="0.2">
      <c r="A46" s="17">
        <v>37</v>
      </c>
      <c r="B46" s="9">
        <v>0</v>
      </c>
      <c r="C46" s="9">
        <v>318</v>
      </c>
      <c r="D46" s="9">
        <v>303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97987.357167276583</v>
      </c>
      <c r="I46" s="14">
        <f t="shared" si="4"/>
        <v>0</v>
      </c>
      <c r="J46" s="14">
        <f t="shared" si="1"/>
        <v>97987.357167276583</v>
      </c>
      <c r="K46" s="14">
        <f t="shared" si="2"/>
        <v>4372595.1704940284</v>
      </c>
      <c r="L46" s="21">
        <f t="shared" si="5"/>
        <v>44.624074951112988</v>
      </c>
    </row>
    <row r="47" spans="1:12" x14ac:dyDescent="0.2">
      <c r="A47" s="17">
        <v>38</v>
      </c>
      <c r="B47" s="9">
        <v>1</v>
      </c>
      <c r="C47" s="9">
        <v>292</v>
      </c>
      <c r="D47" s="9">
        <v>310</v>
      </c>
      <c r="E47" s="18">
        <v>0.5</v>
      </c>
      <c r="F47" s="19">
        <f t="shared" si="3"/>
        <v>3.3222591362126247E-3</v>
      </c>
      <c r="G47" s="19">
        <f t="shared" si="0"/>
        <v>3.3167495854063015E-3</v>
      </c>
      <c r="H47" s="14">
        <f t="shared" si="6"/>
        <v>97987.357167276583</v>
      </c>
      <c r="I47" s="14">
        <f t="shared" si="4"/>
        <v>324.99952625962379</v>
      </c>
      <c r="J47" s="14">
        <f t="shared" si="1"/>
        <v>97824.85740414678</v>
      </c>
      <c r="K47" s="14">
        <f t="shared" si="2"/>
        <v>4274607.8133267518</v>
      </c>
      <c r="L47" s="21">
        <f t="shared" si="5"/>
        <v>43.624074951112988</v>
      </c>
    </row>
    <row r="48" spans="1:12" x14ac:dyDescent="0.2">
      <c r="A48" s="17">
        <v>39</v>
      </c>
      <c r="B48" s="9">
        <v>0</v>
      </c>
      <c r="C48" s="9">
        <v>276</v>
      </c>
      <c r="D48" s="9">
        <v>292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97662.357641016963</v>
      </c>
      <c r="I48" s="14">
        <f t="shared" si="4"/>
        <v>0</v>
      </c>
      <c r="J48" s="14">
        <f t="shared" si="1"/>
        <v>97662.357641016963</v>
      </c>
      <c r="K48" s="14">
        <f t="shared" si="2"/>
        <v>4176782.955922605</v>
      </c>
      <c r="L48" s="21">
        <f t="shared" si="5"/>
        <v>42.767582688055121</v>
      </c>
    </row>
    <row r="49" spans="1:12" x14ac:dyDescent="0.2">
      <c r="A49" s="17">
        <v>40</v>
      </c>
      <c r="B49" s="9">
        <v>0</v>
      </c>
      <c r="C49" s="9">
        <v>319</v>
      </c>
      <c r="D49" s="9">
        <v>274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97662.357641016963</v>
      </c>
      <c r="I49" s="14">
        <f t="shared" si="4"/>
        <v>0</v>
      </c>
      <c r="J49" s="14">
        <f t="shared" si="1"/>
        <v>97662.357641016963</v>
      </c>
      <c r="K49" s="14">
        <f t="shared" si="2"/>
        <v>4079120.5982815879</v>
      </c>
      <c r="L49" s="21">
        <f t="shared" si="5"/>
        <v>41.767582688055121</v>
      </c>
    </row>
    <row r="50" spans="1:12" x14ac:dyDescent="0.2">
      <c r="A50" s="17">
        <v>41</v>
      </c>
      <c r="B50" s="9">
        <v>0</v>
      </c>
      <c r="C50" s="9">
        <v>336</v>
      </c>
      <c r="D50" s="9">
        <v>313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97662.357641016963</v>
      </c>
      <c r="I50" s="14">
        <f t="shared" si="4"/>
        <v>0</v>
      </c>
      <c r="J50" s="14">
        <f t="shared" si="1"/>
        <v>97662.357641016963</v>
      </c>
      <c r="K50" s="14">
        <f t="shared" si="2"/>
        <v>3981458.2406405709</v>
      </c>
      <c r="L50" s="21">
        <f t="shared" si="5"/>
        <v>40.767582688055121</v>
      </c>
    </row>
    <row r="51" spans="1:12" x14ac:dyDescent="0.2">
      <c r="A51" s="17">
        <v>42</v>
      </c>
      <c r="B51" s="9">
        <v>0</v>
      </c>
      <c r="C51" s="9">
        <v>280</v>
      </c>
      <c r="D51" s="9">
        <v>335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97662.357641016963</v>
      </c>
      <c r="I51" s="14">
        <f t="shared" si="4"/>
        <v>0</v>
      </c>
      <c r="J51" s="14">
        <f t="shared" si="1"/>
        <v>97662.357641016963</v>
      </c>
      <c r="K51" s="14">
        <f t="shared" si="2"/>
        <v>3883795.8829995538</v>
      </c>
      <c r="L51" s="21">
        <f t="shared" si="5"/>
        <v>39.767582688055121</v>
      </c>
    </row>
    <row r="52" spans="1:12" x14ac:dyDescent="0.2">
      <c r="A52" s="17">
        <v>43</v>
      </c>
      <c r="B52" s="9">
        <v>1</v>
      </c>
      <c r="C52" s="9">
        <v>305</v>
      </c>
      <c r="D52" s="9">
        <v>273</v>
      </c>
      <c r="E52" s="18">
        <v>0.5</v>
      </c>
      <c r="F52" s="19">
        <f t="shared" si="3"/>
        <v>3.4602076124567475E-3</v>
      </c>
      <c r="G52" s="19">
        <f t="shared" si="0"/>
        <v>3.4542314335060452E-3</v>
      </c>
      <c r="H52" s="14">
        <f t="shared" si="6"/>
        <v>97662.357641016963</v>
      </c>
      <c r="I52" s="14">
        <f t="shared" si="4"/>
        <v>337.34838563391008</v>
      </c>
      <c r="J52" s="14">
        <f t="shared" si="1"/>
        <v>97493.683448199998</v>
      </c>
      <c r="K52" s="14">
        <f t="shared" si="2"/>
        <v>3786133.5253585367</v>
      </c>
      <c r="L52" s="21">
        <f t="shared" si="5"/>
        <v>38.767582688055121</v>
      </c>
    </row>
    <row r="53" spans="1:12" x14ac:dyDescent="0.2">
      <c r="A53" s="17">
        <v>44</v>
      </c>
      <c r="B53" s="9">
        <v>0</v>
      </c>
      <c r="C53" s="9">
        <v>300</v>
      </c>
      <c r="D53" s="9">
        <v>301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97325.009255383047</v>
      </c>
      <c r="I53" s="14">
        <f t="shared" si="4"/>
        <v>0</v>
      </c>
      <c r="J53" s="14">
        <f t="shared" si="1"/>
        <v>97325.009255383047</v>
      </c>
      <c r="K53" s="14">
        <f t="shared" si="2"/>
        <v>3688639.8419103366</v>
      </c>
      <c r="L53" s="21">
        <f t="shared" si="5"/>
        <v>37.900225955604704</v>
      </c>
    </row>
    <row r="54" spans="1:12" x14ac:dyDescent="0.2">
      <c r="A54" s="17">
        <v>45</v>
      </c>
      <c r="B54" s="9">
        <v>1</v>
      </c>
      <c r="C54" s="9">
        <v>303</v>
      </c>
      <c r="D54" s="9">
        <v>299</v>
      </c>
      <c r="E54" s="18">
        <v>0.5</v>
      </c>
      <c r="F54" s="19">
        <f t="shared" si="3"/>
        <v>3.3222591362126247E-3</v>
      </c>
      <c r="G54" s="19">
        <f t="shared" si="0"/>
        <v>3.3167495854063015E-3</v>
      </c>
      <c r="H54" s="14">
        <f t="shared" si="6"/>
        <v>97325.009255383047</v>
      </c>
      <c r="I54" s="14">
        <f t="shared" si="4"/>
        <v>322.80268409745617</v>
      </c>
      <c r="J54" s="14">
        <f t="shared" si="1"/>
        <v>97163.60791333433</v>
      </c>
      <c r="K54" s="14">
        <f t="shared" si="2"/>
        <v>3591314.8326549535</v>
      </c>
      <c r="L54" s="21">
        <f t="shared" si="5"/>
        <v>36.900225955604704</v>
      </c>
    </row>
    <row r="55" spans="1:12" x14ac:dyDescent="0.2">
      <c r="A55" s="17">
        <v>46</v>
      </c>
      <c r="B55" s="9">
        <v>0</v>
      </c>
      <c r="C55" s="9">
        <v>314</v>
      </c>
      <c r="D55" s="9">
        <v>290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97002.206571285598</v>
      </c>
      <c r="I55" s="14">
        <f t="shared" si="4"/>
        <v>0</v>
      </c>
      <c r="J55" s="14">
        <f t="shared" si="1"/>
        <v>97002.206571285598</v>
      </c>
      <c r="K55" s="14">
        <f t="shared" si="2"/>
        <v>3494151.2247416191</v>
      </c>
      <c r="L55" s="21">
        <f t="shared" si="5"/>
        <v>36.021358155124183</v>
      </c>
    </row>
    <row r="56" spans="1:12" x14ac:dyDescent="0.2">
      <c r="A56" s="17">
        <v>47</v>
      </c>
      <c r="B56" s="9">
        <v>0</v>
      </c>
      <c r="C56" s="9">
        <v>277</v>
      </c>
      <c r="D56" s="9">
        <v>313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97002.206571285598</v>
      </c>
      <c r="I56" s="14">
        <f t="shared" si="4"/>
        <v>0</v>
      </c>
      <c r="J56" s="14">
        <f t="shared" si="1"/>
        <v>97002.206571285598</v>
      </c>
      <c r="K56" s="14">
        <f t="shared" si="2"/>
        <v>3397149.0181703335</v>
      </c>
      <c r="L56" s="21">
        <f t="shared" si="5"/>
        <v>35.021358155124183</v>
      </c>
    </row>
    <row r="57" spans="1:12" x14ac:dyDescent="0.2">
      <c r="A57" s="17">
        <v>48</v>
      </c>
      <c r="B57" s="9">
        <v>0</v>
      </c>
      <c r="C57" s="9">
        <v>346</v>
      </c>
      <c r="D57" s="9">
        <v>272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97002.206571285598</v>
      </c>
      <c r="I57" s="14">
        <f t="shared" si="4"/>
        <v>0</v>
      </c>
      <c r="J57" s="14">
        <f t="shared" si="1"/>
        <v>97002.206571285598</v>
      </c>
      <c r="K57" s="14">
        <f t="shared" si="2"/>
        <v>3300146.8115990479</v>
      </c>
      <c r="L57" s="21">
        <f t="shared" si="5"/>
        <v>34.021358155124183</v>
      </c>
    </row>
    <row r="58" spans="1:12" x14ac:dyDescent="0.2">
      <c r="A58" s="17">
        <v>49</v>
      </c>
      <c r="B58" s="9">
        <v>0</v>
      </c>
      <c r="C58" s="9">
        <v>306</v>
      </c>
      <c r="D58" s="9">
        <v>346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97002.206571285598</v>
      </c>
      <c r="I58" s="14">
        <f t="shared" si="4"/>
        <v>0</v>
      </c>
      <c r="J58" s="14">
        <f t="shared" si="1"/>
        <v>97002.206571285598</v>
      </c>
      <c r="K58" s="14">
        <f t="shared" si="2"/>
        <v>3203144.6050277622</v>
      </c>
      <c r="L58" s="21">
        <f t="shared" si="5"/>
        <v>33.021358155124183</v>
      </c>
    </row>
    <row r="59" spans="1:12" x14ac:dyDescent="0.2">
      <c r="A59" s="17">
        <v>50</v>
      </c>
      <c r="B59" s="9">
        <v>1</v>
      </c>
      <c r="C59" s="9">
        <v>305</v>
      </c>
      <c r="D59" s="9">
        <v>302</v>
      </c>
      <c r="E59" s="18">
        <v>0.5</v>
      </c>
      <c r="F59" s="19">
        <f t="shared" si="3"/>
        <v>3.2948929159802307E-3</v>
      </c>
      <c r="G59" s="19">
        <f t="shared" si="0"/>
        <v>3.2894736842105266E-3</v>
      </c>
      <c r="H59" s="14">
        <f t="shared" si="6"/>
        <v>97002.206571285598</v>
      </c>
      <c r="I59" s="14">
        <f t="shared" si="4"/>
        <v>319.08620582659739</v>
      </c>
      <c r="J59" s="14">
        <f t="shared" si="1"/>
        <v>96842.66346837231</v>
      </c>
      <c r="K59" s="14">
        <f t="shared" si="2"/>
        <v>3106142.3984564766</v>
      </c>
      <c r="L59" s="21">
        <f t="shared" si="5"/>
        <v>32.021358155124183</v>
      </c>
    </row>
    <row r="60" spans="1:12" x14ac:dyDescent="0.2">
      <c r="A60" s="17">
        <v>51</v>
      </c>
      <c r="B60" s="9">
        <v>2</v>
      </c>
      <c r="C60" s="9">
        <v>260</v>
      </c>
      <c r="D60" s="9">
        <v>301</v>
      </c>
      <c r="E60" s="18">
        <v>0.5</v>
      </c>
      <c r="F60" s="19">
        <f t="shared" si="3"/>
        <v>7.1301247771836003E-3</v>
      </c>
      <c r="G60" s="19">
        <f t="shared" si="0"/>
        <v>7.1047957371225563E-3</v>
      </c>
      <c r="H60" s="14">
        <f t="shared" si="6"/>
        <v>96683.120365459006</v>
      </c>
      <c r="I60" s="14">
        <f t="shared" si="4"/>
        <v>686.91382142422015</v>
      </c>
      <c r="J60" s="14">
        <f t="shared" si="1"/>
        <v>96339.663454746886</v>
      </c>
      <c r="K60" s="14">
        <f t="shared" si="2"/>
        <v>3009299.7349881041</v>
      </c>
      <c r="L60" s="21">
        <f t="shared" si="5"/>
        <v>31.125389040124588</v>
      </c>
    </row>
    <row r="61" spans="1:12" x14ac:dyDescent="0.2">
      <c r="A61" s="17">
        <v>52</v>
      </c>
      <c r="B61" s="9">
        <v>4</v>
      </c>
      <c r="C61" s="9">
        <v>265</v>
      </c>
      <c r="D61" s="9">
        <v>253</v>
      </c>
      <c r="E61" s="18">
        <v>0.5</v>
      </c>
      <c r="F61" s="19">
        <f t="shared" si="3"/>
        <v>1.5444015444015444E-2</v>
      </c>
      <c r="G61" s="19">
        <f t="shared" si="0"/>
        <v>1.5325670498084292E-2</v>
      </c>
      <c r="H61" s="14">
        <f t="shared" si="6"/>
        <v>95996.20654403478</v>
      </c>
      <c r="I61" s="14">
        <f t="shared" si="4"/>
        <v>1471.2062305599202</v>
      </c>
      <c r="J61" s="14">
        <f t="shared" si="1"/>
        <v>95260.60342875481</v>
      </c>
      <c r="K61" s="14">
        <f t="shared" si="2"/>
        <v>2912960.0715333573</v>
      </c>
      <c r="L61" s="21">
        <f t="shared" si="5"/>
        <v>30.344533147746233</v>
      </c>
    </row>
    <row r="62" spans="1:12" x14ac:dyDescent="0.2">
      <c r="A62" s="17">
        <v>53</v>
      </c>
      <c r="B62" s="9">
        <v>2</v>
      </c>
      <c r="C62" s="9">
        <v>253</v>
      </c>
      <c r="D62" s="9">
        <v>264</v>
      </c>
      <c r="E62" s="18">
        <v>0.5</v>
      </c>
      <c r="F62" s="19">
        <f t="shared" si="3"/>
        <v>7.7369439071566732E-3</v>
      </c>
      <c r="G62" s="19">
        <f t="shared" si="0"/>
        <v>7.7071290944123304E-3</v>
      </c>
      <c r="H62" s="14">
        <f t="shared" si="6"/>
        <v>94525.000313474855</v>
      </c>
      <c r="I62" s="14">
        <f t="shared" si="4"/>
        <v>728.51638006531675</v>
      </c>
      <c r="J62" s="14">
        <f t="shared" si="1"/>
        <v>94160.742123442207</v>
      </c>
      <c r="K62" s="14">
        <f t="shared" si="2"/>
        <v>2817699.4681046023</v>
      </c>
      <c r="L62" s="21">
        <f t="shared" si="5"/>
        <v>29.809039500240338</v>
      </c>
    </row>
    <row r="63" spans="1:12" x14ac:dyDescent="0.2">
      <c r="A63" s="17">
        <v>54</v>
      </c>
      <c r="B63" s="9">
        <v>1</v>
      </c>
      <c r="C63" s="9">
        <v>244</v>
      </c>
      <c r="D63" s="9">
        <v>248</v>
      </c>
      <c r="E63" s="18">
        <v>0.5</v>
      </c>
      <c r="F63" s="19">
        <f t="shared" si="3"/>
        <v>4.0650406504065045E-3</v>
      </c>
      <c r="G63" s="19">
        <f t="shared" si="0"/>
        <v>4.0567951318458426E-3</v>
      </c>
      <c r="H63" s="14">
        <f t="shared" si="6"/>
        <v>93796.483933409545</v>
      </c>
      <c r="I63" s="14">
        <f t="shared" si="4"/>
        <v>380.51311940531264</v>
      </c>
      <c r="J63" s="14">
        <f t="shared" si="1"/>
        <v>93606.22737370689</v>
      </c>
      <c r="K63" s="14">
        <f t="shared" si="2"/>
        <v>2723538.7259811601</v>
      </c>
      <c r="L63" s="21">
        <f t="shared" si="5"/>
        <v>29.03668252548492</v>
      </c>
    </row>
    <row r="64" spans="1:12" x14ac:dyDescent="0.2">
      <c r="A64" s="17">
        <v>55</v>
      </c>
      <c r="B64" s="9">
        <v>2</v>
      </c>
      <c r="C64" s="9">
        <v>251</v>
      </c>
      <c r="D64" s="9">
        <v>245</v>
      </c>
      <c r="E64" s="18">
        <v>0.5</v>
      </c>
      <c r="F64" s="19">
        <f t="shared" si="3"/>
        <v>8.0645161290322578E-3</v>
      </c>
      <c r="G64" s="19">
        <f t="shared" si="0"/>
        <v>8.0321285140562242E-3</v>
      </c>
      <c r="H64" s="14">
        <f t="shared" si="6"/>
        <v>93415.970814004235</v>
      </c>
      <c r="I64" s="14">
        <f t="shared" si="4"/>
        <v>750.32908284340749</v>
      </c>
      <c r="J64" s="14">
        <f t="shared" si="1"/>
        <v>93040.806272582529</v>
      </c>
      <c r="K64" s="14">
        <f t="shared" si="2"/>
        <v>2629932.498607453</v>
      </c>
      <c r="L64" s="21">
        <f t="shared" si="5"/>
        <v>28.152921558175283</v>
      </c>
    </row>
    <row r="65" spans="1:12" x14ac:dyDescent="0.2">
      <c r="A65" s="17">
        <v>56</v>
      </c>
      <c r="B65" s="9">
        <v>2</v>
      </c>
      <c r="C65" s="9">
        <v>236</v>
      </c>
      <c r="D65" s="9">
        <v>241</v>
      </c>
      <c r="E65" s="18">
        <v>0.5</v>
      </c>
      <c r="F65" s="19">
        <f t="shared" si="3"/>
        <v>8.385744234800839E-3</v>
      </c>
      <c r="G65" s="19">
        <f t="shared" si="0"/>
        <v>8.350730688935281E-3</v>
      </c>
      <c r="H65" s="14">
        <f t="shared" si="6"/>
        <v>92665.641731160824</v>
      </c>
      <c r="I65" s="14">
        <f t="shared" si="4"/>
        <v>773.82581821428653</v>
      </c>
      <c r="J65" s="14">
        <f t="shared" si="1"/>
        <v>92278.728822053672</v>
      </c>
      <c r="K65" s="14">
        <f t="shared" si="2"/>
        <v>2536891.6923348703</v>
      </c>
      <c r="L65" s="21">
        <f t="shared" si="5"/>
        <v>27.376831854192897</v>
      </c>
    </row>
    <row r="66" spans="1:12" x14ac:dyDescent="0.2">
      <c r="A66" s="17">
        <v>57</v>
      </c>
      <c r="B66" s="9">
        <v>4</v>
      </c>
      <c r="C66" s="9">
        <v>220</v>
      </c>
      <c r="D66" s="9">
        <v>229</v>
      </c>
      <c r="E66" s="18">
        <v>0.5</v>
      </c>
      <c r="F66" s="19">
        <f t="shared" si="3"/>
        <v>1.7817371937639197E-2</v>
      </c>
      <c r="G66" s="19">
        <f t="shared" si="0"/>
        <v>1.7660044150110372E-2</v>
      </c>
      <c r="H66" s="14">
        <f t="shared" si="6"/>
        <v>91891.815912946535</v>
      </c>
      <c r="I66" s="14">
        <f t="shared" si="4"/>
        <v>1622.8135260564507</v>
      </c>
      <c r="J66" s="14">
        <f t="shared" si="1"/>
        <v>91080.409149918312</v>
      </c>
      <c r="K66" s="14">
        <f t="shared" si="2"/>
        <v>2444612.9635128165</v>
      </c>
      <c r="L66" s="21">
        <f t="shared" si="5"/>
        <v>26.603163069807152</v>
      </c>
    </row>
    <row r="67" spans="1:12" x14ac:dyDescent="0.2">
      <c r="A67" s="17">
        <v>58</v>
      </c>
      <c r="B67" s="9">
        <v>1</v>
      </c>
      <c r="C67" s="9">
        <v>214</v>
      </c>
      <c r="D67" s="9">
        <v>223</v>
      </c>
      <c r="E67" s="18">
        <v>0.5</v>
      </c>
      <c r="F67" s="19">
        <f t="shared" si="3"/>
        <v>4.5766590389016018E-3</v>
      </c>
      <c r="G67" s="19">
        <f t="shared" si="0"/>
        <v>4.5662100456621002E-3</v>
      </c>
      <c r="H67" s="14">
        <f t="shared" si="6"/>
        <v>90269.00238689009</v>
      </c>
      <c r="I67" s="14">
        <f t="shared" si="4"/>
        <v>412.18722551091361</v>
      </c>
      <c r="J67" s="14">
        <f t="shared" si="1"/>
        <v>90062.90877413463</v>
      </c>
      <c r="K67" s="14">
        <f t="shared" si="2"/>
        <v>2353532.5543628982</v>
      </c>
      <c r="L67" s="21">
        <f t="shared" si="5"/>
        <v>26.072433417129528</v>
      </c>
    </row>
    <row r="68" spans="1:12" x14ac:dyDescent="0.2">
      <c r="A68" s="17">
        <v>59</v>
      </c>
      <c r="B68" s="9">
        <v>0</v>
      </c>
      <c r="C68" s="9">
        <v>197</v>
      </c>
      <c r="D68" s="9">
        <v>222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89856.815161379171</v>
      </c>
      <c r="I68" s="14">
        <f t="shared" si="4"/>
        <v>0</v>
      </c>
      <c r="J68" s="14">
        <f t="shared" si="1"/>
        <v>89856.815161379171</v>
      </c>
      <c r="K68" s="14">
        <f t="shared" si="2"/>
        <v>2263469.6455887635</v>
      </c>
      <c r="L68" s="21">
        <f t="shared" si="5"/>
        <v>25.189738157575075</v>
      </c>
    </row>
    <row r="69" spans="1:12" x14ac:dyDescent="0.2">
      <c r="A69" s="17">
        <v>60</v>
      </c>
      <c r="B69" s="9">
        <v>3</v>
      </c>
      <c r="C69" s="9">
        <v>178</v>
      </c>
      <c r="D69" s="9">
        <v>193</v>
      </c>
      <c r="E69" s="18">
        <v>0.5</v>
      </c>
      <c r="F69" s="19">
        <f t="shared" si="3"/>
        <v>1.6172506738544475E-2</v>
      </c>
      <c r="G69" s="19">
        <f t="shared" si="0"/>
        <v>1.6042780748663103E-2</v>
      </c>
      <c r="H69" s="14">
        <f t="shared" si="6"/>
        <v>89856.815161379171</v>
      </c>
      <c r="I69" s="14">
        <f t="shared" si="4"/>
        <v>1441.5531844071527</v>
      </c>
      <c r="J69" s="14">
        <f t="shared" si="1"/>
        <v>89136.038569175595</v>
      </c>
      <c r="K69" s="14">
        <f t="shared" si="2"/>
        <v>2173612.8304273845</v>
      </c>
      <c r="L69" s="21">
        <f t="shared" si="5"/>
        <v>24.189738157575079</v>
      </c>
    </row>
    <row r="70" spans="1:12" x14ac:dyDescent="0.2">
      <c r="A70" s="17">
        <v>61</v>
      </c>
      <c r="B70" s="9">
        <v>0</v>
      </c>
      <c r="C70" s="9">
        <v>175</v>
      </c>
      <c r="D70" s="9">
        <v>175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88415.261976972019</v>
      </c>
      <c r="I70" s="14">
        <f t="shared" si="4"/>
        <v>0</v>
      </c>
      <c r="J70" s="14">
        <f t="shared" si="1"/>
        <v>88415.261976972019</v>
      </c>
      <c r="K70" s="14">
        <f t="shared" si="2"/>
        <v>2084476.7918582088</v>
      </c>
      <c r="L70" s="21">
        <f t="shared" si="5"/>
        <v>23.575983888405105</v>
      </c>
    </row>
    <row r="71" spans="1:12" x14ac:dyDescent="0.2">
      <c r="A71" s="17">
        <v>62</v>
      </c>
      <c r="B71" s="9">
        <v>0</v>
      </c>
      <c r="C71" s="9">
        <v>174</v>
      </c>
      <c r="D71" s="9">
        <v>176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88415.261976972019</v>
      </c>
      <c r="I71" s="14">
        <f t="shared" si="4"/>
        <v>0</v>
      </c>
      <c r="J71" s="14">
        <f t="shared" si="1"/>
        <v>88415.261976972019</v>
      </c>
      <c r="K71" s="14">
        <f t="shared" si="2"/>
        <v>1996061.5298812368</v>
      </c>
      <c r="L71" s="21">
        <f t="shared" si="5"/>
        <v>22.575983888405105</v>
      </c>
    </row>
    <row r="72" spans="1:12" x14ac:dyDescent="0.2">
      <c r="A72" s="17">
        <v>63</v>
      </c>
      <c r="B72" s="9">
        <v>0</v>
      </c>
      <c r="C72" s="9">
        <v>163</v>
      </c>
      <c r="D72" s="9">
        <v>175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88415.261976972019</v>
      </c>
      <c r="I72" s="14">
        <f t="shared" si="4"/>
        <v>0</v>
      </c>
      <c r="J72" s="14">
        <f t="shared" si="1"/>
        <v>88415.261976972019</v>
      </c>
      <c r="K72" s="14">
        <f t="shared" si="2"/>
        <v>1907646.2679042649</v>
      </c>
      <c r="L72" s="21">
        <f t="shared" si="5"/>
        <v>21.575983888405105</v>
      </c>
    </row>
    <row r="73" spans="1:12" x14ac:dyDescent="0.2">
      <c r="A73" s="17">
        <v>64</v>
      </c>
      <c r="B73" s="9">
        <v>2</v>
      </c>
      <c r="C73" s="9">
        <v>169</v>
      </c>
      <c r="D73" s="9">
        <v>164</v>
      </c>
      <c r="E73" s="18">
        <v>0.5</v>
      </c>
      <c r="F73" s="19">
        <f t="shared" si="3"/>
        <v>1.2012012012012012E-2</v>
      </c>
      <c r="G73" s="19">
        <f t="shared" ref="G73:G103" si="7">F73/((1+(1-E73)*F73))</f>
        <v>1.1940298507462685E-2</v>
      </c>
      <c r="H73" s="14">
        <f t="shared" si="6"/>
        <v>88415.261976972019</v>
      </c>
      <c r="I73" s="14">
        <f t="shared" si="4"/>
        <v>1055.7046206205612</v>
      </c>
      <c r="J73" s="14">
        <f t="shared" ref="J73:J103" si="8">H74+I73*E73</f>
        <v>87887.409666661741</v>
      </c>
      <c r="K73" s="14">
        <f t="shared" ref="K73:K97" si="9">K74+J73</f>
        <v>1819231.0059272929</v>
      </c>
      <c r="L73" s="21">
        <f t="shared" si="5"/>
        <v>20.575983888405105</v>
      </c>
    </row>
    <row r="74" spans="1:12" x14ac:dyDescent="0.2">
      <c r="A74" s="17">
        <v>65</v>
      </c>
      <c r="B74" s="9">
        <v>3</v>
      </c>
      <c r="C74" s="9">
        <v>168</v>
      </c>
      <c r="D74" s="9">
        <v>177</v>
      </c>
      <c r="E74" s="18">
        <v>0.5</v>
      </c>
      <c r="F74" s="19">
        <f t="shared" ref="F74:F104" si="10">B74/((C74+D74)/2)</f>
        <v>1.7391304347826087E-2</v>
      </c>
      <c r="G74" s="19">
        <f t="shared" si="7"/>
        <v>1.7241379310344827E-2</v>
      </c>
      <c r="H74" s="14">
        <f t="shared" si="6"/>
        <v>87359.557356351463</v>
      </c>
      <c r="I74" s="14">
        <f t="shared" ref="I74:I104" si="11">H74*G74</f>
        <v>1506.1992647646803</v>
      </c>
      <c r="J74" s="14">
        <f t="shared" si="8"/>
        <v>86606.457723969113</v>
      </c>
      <c r="K74" s="14">
        <f t="shared" si="9"/>
        <v>1731343.5962606312</v>
      </c>
      <c r="L74" s="21">
        <f t="shared" ref="L74:L104" si="12">K74/H74</f>
        <v>19.818593965606375</v>
      </c>
    </row>
    <row r="75" spans="1:12" x14ac:dyDescent="0.2">
      <c r="A75" s="17">
        <v>66</v>
      </c>
      <c r="B75" s="9">
        <v>4</v>
      </c>
      <c r="C75" s="9">
        <v>175</v>
      </c>
      <c r="D75" s="9">
        <v>163</v>
      </c>
      <c r="E75" s="18">
        <v>0.5</v>
      </c>
      <c r="F75" s="19">
        <f t="shared" si="10"/>
        <v>2.3668639053254437E-2</v>
      </c>
      <c r="G75" s="19">
        <f t="shared" si="7"/>
        <v>2.3391812865497075E-2</v>
      </c>
      <c r="H75" s="14">
        <f t="shared" ref="H75:H104" si="13">H74-I74</f>
        <v>85853.358091586779</v>
      </c>
      <c r="I75" s="14">
        <f t="shared" si="11"/>
        <v>2008.2656863529071</v>
      </c>
      <c r="J75" s="14">
        <f t="shared" si="8"/>
        <v>84849.225248410323</v>
      </c>
      <c r="K75" s="14">
        <f t="shared" si="9"/>
        <v>1644737.1385366621</v>
      </c>
      <c r="L75" s="21">
        <f t="shared" si="12"/>
        <v>19.157516666757367</v>
      </c>
    </row>
    <row r="76" spans="1:12" x14ac:dyDescent="0.2">
      <c r="A76" s="17">
        <v>67</v>
      </c>
      <c r="B76" s="9">
        <v>3</v>
      </c>
      <c r="C76" s="9">
        <v>162</v>
      </c>
      <c r="D76" s="9">
        <v>172</v>
      </c>
      <c r="E76" s="18">
        <v>0.5</v>
      </c>
      <c r="F76" s="19">
        <f t="shared" si="10"/>
        <v>1.7964071856287425E-2</v>
      </c>
      <c r="G76" s="19">
        <f t="shared" si="7"/>
        <v>1.7804154302670624E-2</v>
      </c>
      <c r="H76" s="14">
        <f t="shared" si="13"/>
        <v>83845.092405233867</v>
      </c>
      <c r="I76" s="14">
        <f t="shared" si="11"/>
        <v>1492.7909627044605</v>
      </c>
      <c r="J76" s="14">
        <f t="shared" si="8"/>
        <v>83098.696923881638</v>
      </c>
      <c r="K76" s="14">
        <f t="shared" si="9"/>
        <v>1559887.9132882517</v>
      </c>
      <c r="L76" s="21">
        <f t="shared" si="12"/>
        <v>18.604403293506046</v>
      </c>
    </row>
    <row r="77" spans="1:12" x14ac:dyDescent="0.2">
      <c r="A77" s="17">
        <v>68</v>
      </c>
      <c r="B77" s="9">
        <v>3</v>
      </c>
      <c r="C77" s="9">
        <v>167</v>
      </c>
      <c r="D77" s="9">
        <v>162</v>
      </c>
      <c r="E77" s="18">
        <v>0.5</v>
      </c>
      <c r="F77" s="19">
        <f t="shared" si="10"/>
        <v>1.82370820668693E-2</v>
      </c>
      <c r="G77" s="19">
        <f t="shared" si="7"/>
        <v>1.8072289156626505E-2</v>
      </c>
      <c r="H77" s="14">
        <f t="shared" si="13"/>
        <v>82352.30144252941</v>
      </c>
      <c r="I77" s="14">
        <f t="shared" si="11"/>
        <v>1488.2946043830616</v>
      </c>
      <c r="J77" s="14">
        <f t="shared" si="8"/>
        <v>81608.15414033788</v>
      </c>
      <c r="K77" s="14">
        <f t="shared" si="9"/>
        <v>1476789.2163643702</v>
      </c>
      <c r="L77" s="21">
        <f t="shared" si="12"/>
        <v>17.932579788252379</v>
      </c>
    </row>
    <row r="78" spans="1:12" x14ac:dyDescent="0.2">
      <c r="A78" s="17">
        <v>69</v>
      </c>
      <c r="B78" s="9">
        <v>6</v>
      </c>
      <c r="C78" s="9">
        <v>165</v>
      </c>
      <c r="D78" s="9">
        <v>165</v>
      </c>
      <c r="E78" s="18">
        <v>0.5</v>
      </c>
      <c r="F78" s="19">
        <f t="shared" si="10"/>
        <v>3.6363636363636362E-2</v>
      </c>
      <c r="G78" s="19">
        <f t="shared" si="7"/>
        <v>3.5714285714285719E-2</v>
      </c>
      <c r="H78" s="14">
        <f t="shared" si="13"/>
        <v>80864.00683814635</v>
      </c>
      <c r="I78" s="14">
        <f t="shared" si="11"/>
        <v>2888.0002442195128</v>
      </c>
      <c r="J78" s="14">
        <f t="shared" si="8"/>
        <v>79420.006716036602</v>
      </c>
      <c r="K78" s="14">
        <f t="shared" si="9"/>
        <v>1395181.0622240324</v>
      </c>
      <c r="L78" s="21">
        <f t="shared" si="12"/>
        <v>17.25342481503003</v>
      </c>
    </row>
    <row r="79" spans="1:12" x14ac:dyDescent="0.2">
      <c r="A79" s="17">
        <v>70</v>
      </c>
      <c r="B79" s="9">
        <v>4</v>
      </c>
      <c r="C79" s="9">
        <v>173</v>
      </c>
      <c r="D79" s="9">
        <v>159</v>
      </c>
      <c r="E79" s="18">
        <v>0.5</v>
      </c>
      <c r="F79" s="19">
        <f t="shared" si="10"/>
        <v>2.4096385542168676E-2</v>
      </c>
      <c r="G79" s="19">
        <f t="shared" si="7"/>
        <v>2.3809523809523812E-2</v>
      </c>
      <c r="H79" s="14">
        <f t="shared" si="13"/>
        <v>77976.006593926839</v>
      </c>
      <c r="I79" s="14">
        <f t="shared" si="11"/>
        <v>1856.5715855696867</v>
      </c>
      <c r="J79" s="14">
        <f t="shared" si="8"/>
        <v>77047.720801141986</v>
      </c>
      <c r="K79" s="14">
        <f t="shared" si="9"/>
        <v>1315761.0555079957</v>
      </c>
      <c r="L79" s="21">
        <f t="shared" si="12"/>
        <v>16.873922030401513</v>
      </c>
    </row>
    <row r="80" spans="1:12" x14ac:dyDescent="0.2">
      <c r="A80" s="17">
        <v>71</v>
      </c>
      <c r="B80" s="9">
        <v>3</v>
      </c>
      <c r="C80" s="9">
        <v>124</v>
      </c>
      <c r="D80" s="9">
        <v>170</v>
      </c>
      <c r="E80" s="18">
        <v>0.5</v>
      </c>
      <c r="F80" s="19">
        <f t="shared" si="10"/>
        <v>2.0408163265306121E-2</v>
      </c>
      <c r="G80" s="19">
        <f t="shared" si="7"/>
        <v>2.0202020202020204E-2</v>
      </c>
      <c r="H80" s="14">
        <f t="shared" si="13"/>
        <v>76119.435008357148</v>
      </c>
      <c r="I80" s="14">
        <f t="shared" si="11"/>
        <v>1537.7663638051949</v>
      </c>
      <c r="J80" s="14">
        <f t="shared" si="8"/>
        <v>75350.551826454554</v>
      </c>
      <c r="K80" s="14">
        <f t="shared" si="9"/>
        <v>1238713.3347068536</v>
      </c>
      <c r="L80" s="21">
        <f t="shared" si="12"/>
        <v>16.273285982362523</v>
      </c>
    </row>
    <row r="81" spans="1:12" x14ac:dyDescent="0.2">
      <c r="A81" s="17">
        <v>72</v>
      </c>
      <c r="B81" s="9">
        <v>1</v>
      </c>
      <c r="C81" s="9">
        <v>109</v>
      </c>
      <c r="D81" s="9">
        <v>119</v>
      </c>
      <c r="E81" s="18">
        <v>0.5</v>
      </c>
      <c r="F81" s="19">
        <f t="shared" si="10"/>
        <v>8.771929824561403E-3</v>
      </c>
      <c r="G81" s="19">
        <f t="shared" si="7"/>
        <v>8.7336244541484712E-3</v>
      </c>
      <c r="H81" s="14">
        <f t="shared" si="13"/>
        <v>74581.668644551959</v>
      </c>
      <c r="I81" s="14">
        <f t="shared" si="11"/>
        <v>651.3682851052572</v>
      </c>
      <c r="J81" s="14">
        <f t="shared" si="8"/>
        <v>74255.984501999323</v>
      </c>
      <c r="K81" s="14">
        <f t="shared" si="9"/>
        <v>1163362.7828803991</v>
      </c>
      <c r="L81" s="21">
        <f t="shared" si="12"/>
        <v>15.598508373751443</v>
      </c>
    </row>
    <row r="82" spans="1:12" x14ac:dyDescent="0.2">
      <c r="A82" s="17">
        <v>73</v>
      </c>
      <c r="B82" s="9">
        <v>3</v>
      </c>
      <c r="C82" s="9">
        <v>164</v>
      </c>
      <c r="D82" s="9">
        <v>115</v>
      </c>
      <c r="E82" s="18">
        <v>0.5</v>
      </c>
      <c r="F82" s="19">
        <f t="shared" si="10"/>
        <v>2.1505376344086023E-2</v>
      </c>
      <c r="G82" s="19">
        <f t="shared" si="7"/>
        <v>2.1276595744680854E-2</v>
      </c>
      <c r="H82" s="14">
        <f t="shared" si="13"/>
        <v>73930.300359446701</v>
      </c>
      <c r="I82" s="14">
        <f t="shared" si="11"/>
        <v>1572.985114030781</v>
      </c>
      <c r="J82" s="14">
        <f t="shared" si="8"/>
        <v>73143.8078024313</v>
      </c>
      <c r="K82" s="14">
        <f t="shared" si="9"/>
        <v>1089106.7983783998</v>
      </c>
      <c r="L82" s="21">
        <f t="shared" si="12"/>
        <v>14.73153487924705</v>
      </c>
    </row>
    <row r="83" spans="1:12" x14ac:dyDescent="0.2">
      <c r="A83" s="17">
        <v>74</v>
      </c>
      <c r="B83" s="9">
        <v>3</v>
      </c>
      <c r="C83" s="9">
        <v>88</v>
      </c>
      <c r="D83" s="9">
        <v>156</v>
      </c>
      <c r="E83" s="18">
        <v>0.5</v>
      </c>
      <c r="F83" s="19">
        <f t="shared" si="10"/>
        <v>2.4590163934426229E-2</v>
      </c>
      <c r="G83" s="19">
        <f t="shared" si="7"/>
        <v>2.4291497975708499E-2</v>
      </c>
      <c r="H83" s="14">
        <f t="shared" si="13"/>
        <v>72357.315245415914</v>
      </c>
      <c r="I83" s="14">
        <f t="shared" si="11"/>
        <v>1757.6675768117223</v>
      </c>
      <c r="J83" s="14">
        <f t="shared" si="8"/>
        <v>71478.481457010043</v>
      </c>
      <c r="K83" s="14">
        <f t="shared" si="9"/>
        <v>1015962.9905759684</v>
      </c>
      <c r="L83" s="21">
        <f t="shared" si="12"/>
        <v>14.040916072274159</v>
      </c>
    </row>
    <row r="84" spans="1:12" x14ac:dyDescent="0.2">
      <c r="A84" s="17">
        <v>75</v>
      </c>
      <c r="B84" s="9">
        <v>3</v>
      </c>
      <c r="C84" s="9">
        <v>115</v>
      </c>
      <c r="D84" s="9">
        <v>83</v>
      </c>
      <c r="E84" s="18">
        <v>0.5</v>
      </c>
      <c r="F84" s="19">
        <f t="shared" si="10"/>
        <v>3.0303030303030304E-2</v>
      </c>
      <c r="G84" s="19">
        <f t="shared" si="7"/>
        <v>2.9850746268656719E-2</v>
      </c>
      <c r="H84" s="14">
        <f t="shared" si="13"/>
        <v>70599.647668604186</v>
      </c>
      <c r="I84" s="14">
        <f t="shared" si="11"/>
        <v>2107.4521692120657</v>
      </c>
      <c r="J84" s="14">
        <f t="shared" si="8"/>
        <v>69545.921583998163</v>
      </c>
      <c r="K84" s="14">
        <f t="shared" si="9"/>
        <v>944484.50911895838</v>
      </c>
      <c r="L84" s="21">
        <f t="shared" si="12"/>
        <v>13.378034314737418</v>
      </c>
    </row>
    <row r="85" spans="1:12" x14ac:dyDescent="0.2">
      <c r="A85" s="17">
        <v>76</v>
      </c>
      <c r="B85" s="9">
        <v>2</v>
      </c>
      <c r="C85" s="9">
        <v>111</v>
      </c>
      <c r="D85" s="9">
        <v>114</v>
      </c>
      <c r="E85" s="18">
        <v>0.5</v>
      </c>
      <c r="F85" s="19">
        <f t="shared" si="10"/>
        <v>1.7777777777777778E-2</v>
      </c>
      <c r="G85" s="19">
        <f t="shared" si="7"/>
        <v>1.7621145374449337E-2</v>
      </c>
      <c r="H85" s="14">
        <f t="shared" si="13"/>
        <v>68492.195499392124</v>
      </c>
      <c r="I85" s="14">
        <f t="shared" si="11"/>
        <v>1206.9109339099932</v>
      </c>
      <c r="J85" s="14">
        <f t="shared" si="8"/>
        <v>67888.740032437127</v>
      </c>
      <c r="K85" s="14">
        <f t="shared" si="9"/>
        <v>874938.58753496024</v>
      </c>
      <c r="L85" s="21">
        <f t="shared" si="12"/>
        <v>12.774281524421646</v>
      </c>
    </row>
    <row r="86" spans="1:12" x14ac:dyDescent="0.2">
      <c r="A86" s="17">
        <v>77</v>
      </c>
      <c r="B86" s="9">
        <v>3</v>
      </c>
      <c r="C86" s="9">
        <v>140</v>
      </c>
      <c r="D86" s="9">
        <v>111</v>
      </c>
      <c r="E86" s="18">
        <v>0.5</v>
      </c>
      <c r="F86" s="19">
        <f t="shared" si="10"/>
        <v>2.3904382470119521E-2</v>
      </c>
      <c r="G86" s="19">
        <f t="shared" si="7"/>
        <v>2.3622047244094488E-2</v>
      </c>
      <c r="H86" s="14">
        <f t="shared" si="13"/>
        <v>67285.284565482129</v>
      </c>
      <c r="I86" s="14">
        <f t="shared" si="11"/>
        <v>1589.4161708381605</v>
      </c>
      <c r="J86" s="14">
        <f t="shared" si="8"/>
        <v>66490.576480063057</v>
      </c>
      <c r="K86" s="14">
        <f t="shared" si="9"/>
        <v>807049.8475025231</v>
      </c>
      <c r="L86" s="21">
        <f t="shared" si="12"/>
        <v>11.994448009164635</v>
      </c>
    </row>
    <row r="87" spans="1:12" x14ac:dyDescent="0.2">
      <c r="A87" s="17">
        <v>78</v>
      </c>
      <c r="B87" s="9">
        <v>6</v>
      </c>
      <c r="C87" s="9">
        <v>100</v>
      </c>
      <c r="D87" s="9">
        <v>131</v>
      </c>
      <c r="E87" s="18">
        <v>0.5</v>
      </c>
      <c r="F87" s="19">
        <f t="shared" si="10"/>
        <v>5.1948051948051951E-2</v>
      </c>
      <c r="G87" s="19">
        <f t="shared" si="7"/>
        <v>5.0632911392405069E-2</v>
      </c>
      <c r="H87" s="14">
        <f t="shared" si="13"/>
        <v>65695.868394643971</v>
      </c>
      <c r="I87" s="14">
        <f t="shared" si="11"/>
        <v>3326.373083273113</v>
      </c>
      <c r="J87" s="14">
        <f t="shared" si="8"/>
        <v>64032.681853007409</v>
      </c>
      <c r="K87" s="14">
        <f t="shared" si="9"/>
        <v>740559.27102246007</v>
      </c>
      <c r="L87" s="21">
        <f t="shared" si="12"/>
        <v>11.272539493257328</v>
      </c>
    </row>
    <row r="88" spans="1:12" x14ac:dyDescent="0.2">
      <c r="A88" s="17">
        <v>79</v>
      </c>
      <c r="B88" s="9">
        <v>5</v>
      </c>
      <c r="C88" s="9">
        <v>111</v>
      </c>
      <c r="D88" s="9">
        <v>94</v>
      </c>
      <c r="E88" s="18">
        <v>0.5</v>
      </c>
      <c r="F88" s="19">
        <f t="shared" si="10"/>
        <v>4.878048780487805E-2</v>
      </c>
      <c r="G88" s="19">
        <f t="shared" si="7"/>
        <v>4.7619047619047616E-2</v>
      </c>
      <c r="H88" s="14">
        <f t="shared" si="13"/>
        <v>62369.495311370854</v>
      </c>
      <c r="I88" s="14">
        <f t="shared" si="11"/>
        <v>2969.9759672081359</v>
      </c>
      <c r="J88" s="14">
        <f t="shared" si="8"/>
        <v>60884.507327766791</v>
      </c>
      <c r="K88" s="14">
        <f t="shared" si="9"/>
        <v>676526.58916945267</v>
      </c>
      <c r="L88" s="21">
        <f t="shared" si="12"/>
        <v>10.847074932897719</v>
      </c>
    </row>
    <row r="89" spans="1:12" x14ac:dyDescent="0.2">
      <c r="A89" s="17">
        <v>80</v>
      </c>
      <c r="B89" s="9">
        <v>6</v>
      </c>
      <c r="C89" s="9">
        <v>101</v>
      </c>
      <c r="D89" s="9">
        <v>107</v>
      </c>
      <c r="E89" s="18">
        <v>0.5</v>
      </c>
      <c r="F89" s="19">
        <f t="shared" si="10"/>
        <v>5.7692307692307696E-2</v>
      </c>
      <c r="G89" s="19">
        <f t="shared" si="7"/>
        <v>5.6074766355140193E-2</v>
      </c>
      <c r="H89" s="14">
        <f t="shared" si="13"/>
        <v>59399.51934416272</v>
      </c>
      <c r="I89" s="14">
        <f t="shared" si="11"/>
        <v>3330.8141688315545</v>
      </c>
      <c r="J89" s="14">
        <f t="shared" si="8"/>
        <v>57734.112259746944</v>
      </c>
      <c r="K89" s="14">
        <f t="shared" si="9"/>
        <v>615642.08184168593</v>
      </c>
      <c r="L89" s="21">
        <f t="shared" si="12"/>
        <v>10.364428679542607</v>
      </c>
    </row>
    <row r="90" spans="1:12" x14ac:dyDescent="0.2">
      <c r="A90" s="17">
        <v>81</v>
      </c>
      <c r="B90" s="9">
        <v>5</v>
      </c>
      <c r="C90" s="9">
        <v>112</v>
      </c>
      <c r="D90" s="9">
        <v>101</v>
      </c>
      <c r="E90" s="18">
        <v>0.5</v>
      </c>
      <c r="F90" s="19">
        <f t="shared" si="10"/>
        <v>4.6948356807511735E-2</v>
      </c>
      <c r="G90" s="19">
        <f t="shared" si="7"/>
        <v>4.5871559633027525E-2</v>
      </c>
      <c r="H90" s="14">
        <f t="shared" si="13"/>
        <v>56068.705175331168</v>
      </c>
      <c r="I90" s="14">
        <f t="shared" si="11"/>
        <v>2571.9589529968425</v>
      </c>
      <c r="J90" s="14">
        <f t="shared" si="8"/>
        <v>54782.725698832743</v>
      </c>
      <c r="K90" s="14">
        <f t="shared" si="9"/>
        <v>557907.96958193893</v>
      </c>
      <c r="L90" s="21">
        <f t="shared" si="12"/>
        <v>9.9504343436738498</v>
      </c>
    </row>
    <row r="91" spans="1:12" x14ac:dyDescent="0.2">
      <c r="A91" s="17">
        <v>82</v>
      </c>
      <c r="B91" s="9">
        <v>8</v>
      </c>
      <c r="C91" s="9">
        <v>94</v>
      </c>
      <c r="D91" s="9">
        <v>103</v>
      </c>
      <c r="E91" s="18">
        <v>0.5</v>
      </c>
      <c r="F91" s="19">
        <f t="shared" si="10"/>
        <v>8.1218274111675121E-2</v>
      </c>
      <c r="G91" s="19">
        <f t="shared" si="7"/>
        <v>7.8048780487804878E-2</v>
      </c>
      <c r="H91" s="14">
        <f t="shared" si="13"/>
        <v>53496.746222334325</v>
      </c>
      <c r="I91" s="14">
        <f t="shared" si="11"/>
        <v>4175.3558027187764</v>
      </c>
      <c r="J91" s="14">
        <f t="shared" si="8"/>
        <v>51409.06832097494</v>
      </c>
      <c r="K91" s="14">
        <f t="shared" si="9"/>
        <v>503125.24388310616</v>
      </c>
      <c r="L91" s="21">
        <f t="shared" si="12"/>
        <v>9.4047821486581675</v>
      </c>
    </row>
    <row r="92" spans="1:12" x14ac:dyDescent="0.2">
      <c r="A92" s="17">
        <v>83</v>
      </c>
      <c r="B92" s="9">
        <v>1</v>
      </c>
      <c r="C92" s="9">
        <v>99</v>
      </c>
      <c r="D92" s="9">
        <v>90</v>
      </c>
      <c r="E92" s="18">
        <v>0.5</v>
      </c>
      <c r="F92" s="19">
        <f t="shared" si="10"/>
        <v>1.0582010582010581E-2</v>
      </c>
      <c r="G92" s="19">
        <f t="shared" si="7"/>
        <v>1.0526315789473682E-2</v>
      </c>
      <c r="H92" s="14">
        <f t="shared" si="13"/>
        <v>49321.390419615549</v>
      </c>
      <c r="I92" s="14">
        <f t="shared" si="11"/>
        <v>519.17253073279517</v>
      </c>
      <c r="J92" s="14">
        <f t="shared" si="8"/>
        <v>49061.804154249156</v>
      </c>
      <c r="K92" s="14">
        <f t="shared" si="9"/>
        <v>451716.17556213122</v>
      </c>
      <c r="L92" s="21">
        <f t="shared" si="12"/>
        <v>9.1586261400789652</v>
      </c>
    </row>
    <row r="93" spans="1:12" x14ac:dyDescent="0.2">
      <c r="A93" s="17">
        <v>84</v>
      </c>
      <c r="B93" s="9">
        <v>7</v>
      </c>
      <c r="C93" s="9">
        <v>73</v>
      </c>
      <c r="D93" s="9">
        <v>96</v>
      </c>
      <c r="E93" s="18">
        <v>0.5</v>
      </c>
      <c r="F93" s="19">
        <f t="shared" si="10"/>
        <v>8.2840236686390539E-2</v>
      </c>
      <c r="G93" s="19">
        <f t="shared" si="7"/>
        <v>7.9545454545454558E-2</v>
      </c>
      <c r="H93" s="14">
        <f t="shared" si="13"/>
        <v>48802.217888882755</v>
      </c>
      <c r="I93" s="14">
        <f t="shared" si="11"/>
        <v>3881.9946047974927</v>
      </c>
      <c r="J93" s="14">
        <f t="shared" si="8"/>
        <v>46861.220586484007</v>
      </c>
      <c r="K93" s="14">
        <f t="shared" si="9"/>
        <v>402654.37140788208</v>
      </c>
      <c r="L93" s="21">
        <f t="shared" si="12"/>
        <v>8.2507391841223594</v>
      </c>
    </row>
    <row r="94" spans="1:12" x14ac:dyDescent="0.2">
      <c r="A94" s="17">
        <v>85</v>
      </c>
      <c r="B94" s="9">
        <v>7</v>
      </c>
      <c r="C94" s="9">
        <v>78</v>
      </c>
      <c r="D94" s="9">
        <v>68</v>
      </c>
      <c r="E94" s="18">
        <v>0.5</v>
      </c>
      <c r="F94" s="19">
        <f t="shared" si="10"/>
        <v>9.5890410958904104E-2</v>
      </c>
      <c r="G94" s="19">
        <f t="shared" si="7"/>
        <v>9.1503267973856203E-2</v>
      </c>
      <c r="H94" s="14">
        <f t="shared" si="13"/>
        <v>44920.223284085259</v>
      </c>
      <c r="I94" s="14">
        <f t="shared" si="11"/>
        <v>4110.3472286091082</v>
      </c>
      <c r="J94" s="14">
        <f t="shared" si="8"/>
        <v>42865.04966978071</v>
      </c>
      <c r="K94" s="14">
        <f t="shared" si="9"/>
        <v>355793.15082139807</v>
      </c>
      <c r="L94" s="21">
        <f t="shared" si="12"/>
        <v>7.9205561506514517</v>
      </c>
    </row>
    <row r="95" spans="1:12" x14ac:dyDescent="0.2">
      <c r="A95" s="17">
        <v>86</v>
      </c>
      <c r="B95" s="9">
        <v>2</v>
      </c>
      <c r="C95" s="9">
        <v>66</v>
      </c>
      <c r="D95" s="9">
        <v>71</v>
      </c>
      <c r="E95" s="18">
        <v>0.5</v>
      </c>
      <c r="F95" s="19">
        <f t="shared" si="10"/>
        <v>2.9197080291970802E-2</v>
      </c>
      <c r="G95" s="19">
        <f t="shared" si="7"/>
        <v>2.8776978417266185E-2</v>
      </c>
      <c r="H95" s="14">
        <f t="shared" si="13"/>
        <v>40809.876055476154</v>
      </c>
      <c r="I95" s="14">
        <f t="shared" si="11"/>
        <v>1174.3849224597454</v>
      </c>
      <c r="J95" s="14">
        <f t="shared" si="8"/>
        <v>40222.683594246286</v>
      </c>
      <c r="K95" s="14">
        <f t="shared" si="9"/>
        <v>312928.10115161736</v>
      </c>
      <c r="L95" s="21">
        <f t="shared" si="12"/>
        <v>7.6679502953213818</v>
      </c>
    </row>
    <row r="96" spans="1:12" x14ac:dyDescent="0.2">
      <c r="A96" s="17">
        <v>87</v>
      </c>
      <c r="B96" s="9">
        <v>13</v>
      </c>
      <c r="C96" s="9">
        <v>53</v>
      </c>
      <c r="D96" s="9">
        <v>62</v>
      </c>
      <c r="E96" s="18">
        <v>0.5</v>
      </c>
      <c r="F96" s="19">
        <f t="shared" si="10"/>
        <v>0.22608695652173913</v>
      </c>
      <c r="G96" s="19">
        <f t="shared" si="7"/>
        <v>0.203125</v>
      </c>
      <c r="H96" s="14">
        <f t="shared" si="13"/>
        <v>39635.49113301641</v>
      </c>
      <c r="I96" s="14">
        <f t="shared" si="11"/>
        <v>8050.959136393958</v>
      </c>
      <c r="J96" s="14">
        <f t="shared" si="8"/>
        <v>35610.011564819433</v>
      </c>
      <c r="K96" s="14">
        <f t="shared" si="9"/>
        <v>272705.41755737108</v>
      </c>
      <c r="L96" s="21">
        <f t="shared" si="12"/>
        <v>6.8803340077753488</v>
      </c>
    </row>
    <row r="97" spans="1:12" x14ac:dyDescent="0.2">
      <c r="A97" s="17">
        <v>88</v>
      </c>
      <c r="B97" s="9">
        <v>4</v>
      </c>
      <c r="C97" s="9">
        <v>46</v>
      </c>
      <c r="D97" s="9">
        <v>47</v>
      </c>
      <c r="E97" s="18">
        <v>0.5</v>
      </c>
      <c r="F97" s="19">
        <f t="shared" si="10"/>
        <v>8.6021505376344093E-2</v>
      </c>
      <c r="G97" s="19">
        <f t="shared" si="7"/>
        <v>8.2474226804123724E-2</v>
      </c>
      <c r="H97" s="14">
        <f t="shared" si="13"/>
        <v>31584.531996622452</v>
      </c>
      <c r="I97" s="14">
        <f t="shared" si="11"/>
        <v>2604.9098553915428</v>
      </c>
      <c r="J97" s="14">
        <f t="shared" si="8"/>
        <v>30282.077068926679</v>
      </c>
      <c r="K97" s="14">
        <f t="shared" si="9"/>
        <v>237095.40599255162</v>
      </c>
      <c r="L97" s="21">
        <f t="shared" si="12"/>
        <v>7.5066936568161227</v>
      </c>
    </row>
    <row r="98" spans="1:12" x14ac:dyDescent="0.2">
      <c r="A98" s="17">
        <v>89</v>
      </c>
      <c r="B98" s="9">
        <v>4</v>
      </c>
      <c r="C98" s="9">
        <v>35</v>
      </c>
      <c r="D98" s="9">
        <v>41</v>
      </c>
      <c r="E98" s="18">
        <v>0.5</v>
      </c>
      <c r="F98" s="19">
        <f t="shared" si="10"/>
        <v>0.10526315789473684</v>
      </c>
      <c r="G98" s="19">
        <f t="shared" si="7"/>
        <v>0.1</v>
      </c>
      <c r="H98" s="14">
        <f t="shared" si="13"/>
        <v>28979.62214123091</v>
      </c>
      <c r="I98" s="14">
        <f t="shared" si="11"/>
        <v>2897.9622141230911</v>
      </c>
      <c r="J98" s="14">
        <f t="shared" si="8"/>
        <v>27530.641034169366</v>
      </c>
      <c r="K98" s="14">
        <f>K99+J98</f>
        <v>206813.32892362494</v>
      </c>
      <c r="L98" s="21">
        <f t="shared" si="12"/>
        <v>7.1365088169793696</v>
      </c>
    </row>
    <row r="99" spans="1:12" x14ac:dyDescent="0.2">
      <c r="A99" s="17">
        <v>90</v>
      </c>
      <c r="B99" s="9">
        <v>7</v>
      </c>
      <c r="C99" s="9">
        <v>28</v>
      </c>
      <c r="D99" s="9">
        <v>30</v>
      </c>
      <c r="E99" s="18">
        <v>0.5</v>
      </c>
      <c r="F99" s="22">
        <f t="shared" si="10"/>
        <v>0.2413793103448276</v>
      </c>
      <c r="G99" s="22">
        <f t="shared" si="7"/>
        <v>0.21538461538461542</v>
      </c>
      <c r="H99" s="23">
        <f t="shared" si="13"/>
        <v>26081.659927107819</v>
      </c>
      <c r="I99" s="23">
        <f t="shared" si="11"/>
        <v>5617.5882919924543</v>
      </c>
      <c r="J99" s="23">
        <f t="shared" si="8"/>
        <v>23272.865781111592</v>
      </c>
      <c r="K99" s="23">
        <f t="shared" ref="K99:K103" si="14">K100+J99</f>
        <v>179282.68788945558</v>
      </c>
      <c r="L99" s="24">
        <f t="shared" si="12"/>
        <v>6.8738986855326329</v>
      </c>
    </row>
    <row r="100" spans="1:12" x14ac:dyDescent="0.2">
      <c r="A100" s="17">
        <v>91</v>
      </c>
      <c r="B100" s="9">
        <v>4</v>
      </c>
      <c r="C100" s="9">
        <v>25</v>
      </c>
      <c r="D100" s="9">
        <v>24</v>
      </c>
      <c r="E100" s="18">
        <v>0.5</v>
      </c>
      <c r="F100" s="22">
        <f t="shared" si="10"/>
        <v>0.16326530612244897</v>
      </c>
      <c r="G100" s="22">
        <f t="shared" si="7"/>
        <v>0.15094339622641506</v>
      </c>
      <c r="H100" s="23">
        <f t="shared" si="13"/>
        <v>20464.071635115364</v>
      </c>
      <c r="I100" s="23">
        <f t="shared" si="11"/>
        <v>3088.9164732249601</v>
      </c>
      <c r="J100" s="23">
        <f t="shared" si="8"/>
        <v>18919.613398502886</v>
      </c>
      <c r="K100" s="23">
        <f t="shared" si="14"/>
        <v>156009.822108344</v>
      </c>
      <c r="L100" s="24">
        <f t="shared" si="12"/>
        <v>7.6235963639141406</v>
      </c>
    </row>
    <row r="101" spans="1:12" x14ac:dyDescent="0.2">
      <c r="A101" s="17">
        <v>92</v>
      </c>
      <c r="B101" s="9">
        <v>1</v>
      </c>
      <c r="C101" s="9">
        <v>13</v>
      </c>
      <c r="D101" s="9">
        <v>25</v>
      </c>
      <c r="E101" s="18">
        <v>0.5</v>
      </c>
      <c r="F101" s="22">
        <f t="shared" si="10"/>
        <v>5.2631578947368418E-2</v>
      </c>
      <c r="G101" s="22">
        <f t="shared" si="7"/>
        <v>5.1282051282051273E-2</v>
      </c>
      <c r="H101" s="23">
        <f t="shared" si="13"/>
        <v>17375.155161890405</v>
      </c>
      <c r="I101" s="23">
        <f t="shared" si="11"/>
        <v>891.03359804566162</v>
      </c>
      <c r="J101" s="23">
        <f t="shared" si="8"/>
        <v>16929.638362867572</v>
      </c>
      <c r="K101" s="23">
        <f t="shared" si="14"/>
        <v>137090.2087098411</v>
      </c>
      <c r="L101" s="24">
        <f t="shared" si="12"/>
        <v>7.8900134952766532</v>
      </c>
    </row>
    <row r="102" spans="1:12" x14ac:dyDescent="0.2">
      <c r="A102" s="17">
        <v>93</v>
      </c>
      <c r="B102" s="9">
        <v>3</v>
      </c>
      <c r="C102" s="9">
        <v>10</v>
      </c>
      <c r="D102" s="9">
        <v>11</v>
      </c>
      <c r="E102" s="18">
        <v>0.5</v>
      </c>
      <c r="F102" s="22">
        <f t="shared" si="10"/>
        <v>0.2857142857142857</v>
      </c>
      <c r="G102" s="22">
        <f t="shared" si="7"/>
        <v>0.25</v>
      </c>
      <c r="H102" s="23">
        <f t="shared" si="13"/>
        <v>16484.121563844743</v>
      </c>
      <c r="I102" s="23">
        <f t="shared" si="11"/>
        <v>4121.0303909611857</v>
      </c>
      <c r="J102" s="23">
        <f t="shared" si="8"/>
        <v>14423.60636836415</v>
      </c>
      <c r="K102" s="23">
        <f t="shared" si="14"/>
        <v>120160.57034697352</v>
      </c>
      <c r="L102" s="24">
        <f t="shared" si="12"/>
        <v>7.2894736842105257</v>
      </c>
    </row>
    <row r="103" spans="1:12" x14ac:dyDescent="0.2">
      <c r="A103" s="17">
        <v>94</v>
      </c>
      <c r="B103" s="9">
        <v>1</v>
      </c>
      <c r="C103" s="9">
        <v>8</v>
      </c>
      <c r="D103" s="9">
        <v>10</v>
      </c>
      <c r="E103" s="18">
        <v>0.5</v>
      </c>
      <c r="F103" s="22">
        <f t="shared" si="10"/>
        <v>0.1111111111111111</v>
      </c>
      <c r="G103" s="22">
        <f t="shared" si="7"/>
        <v>0.10526315789473684</v>
      </c>
      <c r="H103" s="23">
        <f t="shared" si="13"/>
        <v>12363.091172883556</v>
      </c>
      <c r="I103" s="23">
        <f t="shared" si="11"/>
        <v>1301.378018198269</v>
      </c>
      <c r="J103" s="23">
        <f t="shared" si="8"/>
        <v>11712.402163784422</v>
      </c>
      <c r="K103" s="23">
        <f t="shared" si="14"/>
        <v>105736.96397860936</v>
      </c>
      <c r="L103" s="24">
        <f t="shared" si="12"/>
        <v>8.5526315789473681</v>
      </c>
    </row>
    <row r="104" spans="1:12" x14ac:dyDescent="0.2">
      <c r="A104" s="17" t="s">
        <v>30</v>
      </c>
      <c r="B104" s="9">
        <v>3</v>
      </c>
      <c r="C104" s="9">
        <v>26</v>
      </c>
      <c r="D104" s="9">
        <v>25</v>
      </c>
      <c r="E104" s="18"/>
      <c r="F104" s="22">
        <f t="shared" si="10"/>
        <v>0.11764705882352941</v>
      </c>
      <c r="G104" s="22">
        <v>1</v>
      </c>
      <c r="H104" s="23">
        <f t="shared" si="13"/>
        <v>11061.713154685287</v>
      </c>
      <c r="I104" s="23">
        <f t="shared" si="11"/>
        <v>11061.713154685287</v>
      </c>
      <c r="J104" s="23">
        <f>H104/F104</f>
        <v>94024.561814824934</v>
      </c>
      <c r="K104" s="23">
        <f>J104</f>
        <v>94024.561814824934</v>
      </c>
      <c r="L104" s="24">
        <f t="shared" si="12"/>
        <v>8.5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183</v>
      </c>
      <c r="D9" s="9">
        <v>158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8268465.4174568839</v>
      </c>
      <c r="L9" s="20">
        <f>K9/H9</f>
        <v>82.684654174568834</v>
      </c>
    </row>
    <row r="10" spans="1:13" x14ac:dyDescent="0.2">
      <c r="A10" s="17">
        <v>1</v>
      </c>
      <c r="B10" s="9">
        <v>0</v>
      </c>
      <c r="C10" s="9">
        <v>209</v>
      </c>
      <c r="D10" s="9">
        <v>191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8168465.4174568839</v>
      </c>
      <c r="L10" s="21">
        <f t="shared" ref="L10:L73" si="5">K10/H10</f>
        <v>81.684654174568834</v>
      </c>
    </row>
    <row r="11" spans="1:13" x14ac:dyDescent="0.2">
      <c r="A11" s="17">
        <v>2</v>
      </c>
      <c r="B11" s="9">
        <v>0</v>
      </c>
      <c r="C11" s="9">
        <v>192</v>
      </c>
      <c r="D11" s="9">
        <v>200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8068465.4174568839</v>
      </c>
      <c r="L11" s="21">
        <f t="shared" si="5"/>
        <v>80.684654174568834</v>
      </c>
    </row>
    <row r="12" spans="1:13" x14ac:dyDescent="0.2">
      <c r="A12" s="17">
        <v>3</v>
      </c>
      <c r="B12" s="9">
        <v>0</v>
      </c>
      <c r="C12" s="9">
        <v>211</v>
      </c>
      <c r="D12" s="9">
        <v>188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7968465.4174568839</v>
      </c>
      <c r="L12" s="21">
        <f t="shared" si="5"/>
        <v>79.684654174568834</v>
      </c>
    </row>
    <row r="13" spans="1:13" x14ac:dyDescent="0.2">
      <c r="A13" s="17">
        <v>4</v>
      </c>
      <c r="B13" s="9">
        <v>0</v>
      </c>
      <c r="C13" s="9">
        <v>255</v>
      </c>
      <c r="D13" s="9">
        <v>200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7868465.4174568839</v>
      </c>
      <c r="L13" s="21">
        <f t="shared" si="5"/>
        <v>78.684654174568834</v>
      </c>
    </row>
    <row r="14" spans="1:13" x14ac:dyDescent="0.2">
      <c r="A14" s="17">
        <v>5</v>
      </c>
      <c r="B14" s="9">
        <v>0</v>
      </c>
      <c r="C14" s="9">
        <v>207</v>
      </c>
      <c r="D14" s="9">
        <v>249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7768465.4174568839</v>
      </c>
      <c r="L14" s="21">
        <f t="shared" si="5"/>
        <v>77.684654174568834</v>
      </c>
    </row>
    <row r="15" spans="1:13" x14ac:dyDescent="0.2">
      <c r="A15" s="17">
        <v>6</v>
      </c>
      <c r="B15" s="9">
        <v>0</v>
      </c>
      <c r="C15" s="9">
        <v>223</v>
      </c>
      <c r="D15" s="9">
        <v>208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7668465.4174568839</v>
      </c>
      <c r="L15" s="21">
        <f t="shared" si="5"/>
        <v>76.684654174568834</v>
      </c>
    </row>
    <row r="16" spans="1:13" x14ac:dyDescent="0.2">
      <c r="A16" s="17">
        <v>7</v>
      </c>
      <c r="B16" s="9">
        <v>0</v>
      </c>
      <c r="C16" s="9">
        <v>210</v>
      </c>
      <c r="D16" s="9">
        <v>211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7568465.4174568839</v>
      </c>
      <c r="L16" s="21">
        <f t="shared" si="5"/>
        <v>75.684654174568834</v>
      </c>
    </row>
    <row r="17" spans="1:12" x14ac:dyDescent="0.2">
      <c r="A17" s="17">
        <v>8</v>
      </c>
      <c r="B17" s="9">
        <v>0</v>
      </c>
      <c r="C17" s="9">
        <v>201</v>
      </c>
      <c r="D17" s="9">
        <v>209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7468465.4174568839</v>
      </c>
      <c r="L17" s="21">
        <f t="shared" si="5"/>
        <v>74.684654174568834</v>
      </c>
    </row>
    <row r="18" spans="1:12" x14ac:dyDescent="0.2">
      <c r="A18" s="17">
        <v>9</v>
      </c>
      <c r="B18" s="9">
        <v>0</v>
      </c>
      <c r="C18" s="9">
        <v>199</v>
      </c>
      <c r="D18" s="9">
        <v>194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7368465.4174568839</v>
      </c>
      <c r="L18" s="21">
        <f t="shared" si="5"/>
        <v>73.684654174568834</v>
      </c>
    </row>
    <row r="19" spans="1:12" x14ac:dyDescent="0.2">
      <c r="A19" s="17">
        <v>10</v>
      </c>
      <c r="B19" s="9">
        <v>0</v>
      </c>
      <c r="C19" s="9">
        <v>181</v>
      </c>
      <c r="D19" s="9">
        <v>202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7268465.4174568839</v>
      </c>
      <c r="L19" s="21">
        <f t="shared" si="5"/>
        <v>72.684654174568834</v>
      </c>
    </row>
    <row r="20" spans="1:12" x14ac:dyDescent="0.2">
      <c r="A20" s="17">
        <v>11</v>
      </c>
      <c r="B20" s="9">
        <v>0</v>
      </c>
      <c r="C20" s="9">
        <v>176</v>
      </c>
      <c r="D20" s="9">
        <v>173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7168465.4174568839</v>
      </c>
      <c r="L20" s="21">
        <f t="shared" si="5"/>
        <v>71.684654174568834</v>
      </c>
    </row>
    <row r="21" spans="1:12" x14ac:dyDescent="0.2">
      <c r="A21" s="17">
        <v>12</v>
      </c>
      <c r="B21" s="9">
        <v>0</v>
      </c>
      <c r="C21" s="9">
        <v>195</v>
      </c>
      <c r="D21" s="9">
        <v>172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7068465.4174568839</v>
      </c>
      <c r="L21" s="21">
        <f t="shared" si="5"/>
        <v>70.684654174568834</v>
      </c>
    </row>
    <row r="22" spans="1:12" x14ac:dyDescent="0.2">
      <c r="A22" s="17">
        <v>13</v>
      </c>
      <c r="B22" s="9">
        <v>0</v>
      </c>
      <c r="C22" s="9">
        <v>181</v>
      </c>
      <c r="D22" s="9">
        <v>190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6968465.4174568839</v>
      </c>
      <c r="L22" s="21">
        <f t="shared" si="5"/>
        <v>69.684654174568834</v>
      </c>
    </row>
    <row r="23" spans="1:12" x14ac:dyDescent="0.2">
      <c r="A23" s="17">
        <v>14</v>
      </c>
      <c r="B23" s="9">
        <v>0</v>
      </c>
      <c r="C23" s="9">
        <v>166</v>
      </c>
      <c r="D23" s="9">
        <v>181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6868465.4174568839</v>
      </c>
      <c r="L23" s="21">
        <f t="shared" si="5"/>
        <v>68.684654174568834</v>
      </c>
    </row>
    <row r="24" spans="1:12" x14ac:dyDescent="0.2">
      <c r="A24" s="17">
        <v>15</v>
      </c>
      <c r="B24" s="9">
        <v>0</v>
      </c>
      <c r="C24" s="9">
        <v>172</v>
      </c>
      <c r="D24" s="9">
        <v>166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6768465.4174568839</v>
      </c>
      <c r="L24" s="21">
        <f t="shared" si="5"/>
        <v>67.684654174568834</v>
      </c>
    </row>
    <row r="25" spans="1:12" x14ac:dyDescent="0.2">
      <c r="A25" s="17">
        <v>16</v>
      </c>
      <c r="B25" s="9">
        <v>0</v>
      </c>
      <c r="C25" s="9">
        <v>163</v>
      </c>
      <c r="D25" s="9">
        <v>169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6668465.4174568839</v>
      </c>
      <c r="L25" s="21">
        <f t="shared" si="5"/>
        <v>66.684654174568834</v>
      </c>
    </row>
    <row r="26" spans="1:12" x14ac:dyDescent="0.2">
      <c r="A26" s="17">
        <v>17</v>
      </c>
      <c r="B26" s="9">
        <v>0</v>
      </c>
      <c r="C26" s="9">
        <v>182</v>
      </c>
      <c r="D26" s="9">
        <v>160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6568465.4174568839</v>
      </c>
      <c r="L26" s="21">
        <f t="shared" si="5"/>
        <v>65.684654174568834</v>
      </c>
    </row>
    <row r="27" spans="1:12" x14ac:dyDescent="0.2">
      <c r="A27" s="17">
        <v>18</v>
      </c>
      <c r="B27" s="9">
        <v>0</v>
      </c>
      <c r="C27" s="9">
        <v>168</v>
      </c>
      <c r="D27" s="9">
        <v>168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6468465.4174568839</v>
      </c>
      <c r="L27" s="21">
        <f t="shared" si="5"/>
        <v>64.684654174568834</v>
      </c>
    </row>
    <row r="28" spans="1:12" x14ac:dyDescent="0.2">
      <c r="A28" s="17">
        <v>19</v>
      </c>
      <c r="B28" s="9">
        <v>0</v>
      </c>
      <c r="C28" s="9">
        <v>155</v>
      </c>
      <c r="D28" s="9">
        <v>154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6368465.4174568839</v>
      </c>
      <c r="L28" s="21">
        <f t="shared" si="5"/>
        <v>63.684654174568841</v>
      </c>
    </row>
    <row r="29" spans="1:12" x14ac:dyDescent="0.2">
      <c r="A29" s="17">
        <v>20</v>
      </c>
      <c r="B29" s="9">
        <v>0</v>
      </c>
      <c r="C29" s="9">
        <v>184</v>
      </c>
      <c r="D29" s="9">
        <v>152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6268465.4174568839</v>
      </c>
      <c r="L29" s="21">
        <f t="shared" si="5"/>
        <v>62.684654174568841</v>
      </c>
    </row>
    <row r="30" spans="1:12" x14ac:dyDescent="0.2">
      <c r="A30" s="17">
        <v>21</v>
      </c>
      <c r="B30" s="9">
        <v>0</v>
      </c>
      <c r="C30" s="9">
        <v>163</v>
      </c>
      <c r="D30" s="9">
        <v>177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6168465.4174568839</v>
      </c>
      <c r="L30" s="21">
        <f t="shared" si="5"/>
        <v>61.684654174568841</v>
      </c>
    </row>
    <row r="31" spans="1:12" x14ac:dyDescent="0.2">
      <c r="A31" s="17">
        <v>22</v>
      </c>
      <c r="B31" s="9">
        <v>0</v>
      </c>
      <c r="C31" s="9">
        <v>200</v>
      </c>
      <c r="D31" s="9">
        <v>158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6068465.4174568839</v>
      </c>
      <c r="L31" s="21">
        <f t="shared" si="5"/>
        <v>60.684654174568841</v>
      </c>
    </row>
    <row r="32" spans="1:12" x14ac:dyDescent="0.2">
      <c r="A32" s="17">
        <v>23</v>
      </c>
      <c r="B32" s="9">
        <v>0</v>
      </c>
      <c r="C32" s="9">
        <v>204</v>
      </c>
      <c r="D32" s="9">
        <v>187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5968465.4174568839</v>
      </c>
      <c r="L32" s="21">
        <f t="shared" si="5"/>
        <v>59.684654174568841</v>
      </c>
    </row>
    <row r="33" spans="1:12" x14ac:dyDescent="0.2">
      <c r="A33" s="17">
        <v>24</v>
      </c>
      <c r="B33" s="9">
        <v>0</v>
      </c>
      <c r="C33" s="9">
        <v>185</v>
      </c>
      <c r="D33" s="9">
        <v>202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5868465.4174568839</v>
      </c>
      <c r="L33" s="21">
        <f t="shared" si="5"/>
        <v>58.684654174568841</v>
      </c>
    </row>
    <row r="34" spans="1:12" x14ac:dyDescent="0.2">
      <c r="A34" s="17">
        <v>25</v>
      </c>
      <c r="B34" s="9">
        <v>0</v>
      </c>
      <c r="C34" s="9">
        <v>179</v>
      </c>
      <c r="D34" s="9">
        <v>179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5768465.4174568839</v>
      </c>
      <c r="L34" s="21">
        <f t="shared" si="5"/>
        <v>57.684654174568841</v>
      </c>
    </row>
    <row r="35" spans="1:12" x14ac:dyDescent="0.2">
      <c r="A35" s="17">
        <v>26</v>
      </c>
      <c r="B35" s="9">
        <v>0</v>
      </c>
      <c r="C35" s="9">
        <v>221</v>
      </c>
      <c r="D35" s="9">
        <v>167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5668465.4174568839</v>
      </c>
      <c r="L35" s="21">
        <f t="shared" si="5"/>
        <v>56.684654174568841</v>
      </c>
    </row>
    <row r="36" spans="1:12" x14ac:dyDescent="0.2">
      <c r="A36" s="17">
        <v>27</v>
      </c>
      <c r="B36" s="9">
        <v>0</v>
      </c>
      <c r="C36" s="9">
        <v>202</v>
      </c>
      <c r="D36" s="9">
        <v>212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5568465.4174568839</v>
      </c>
      <c r="L36" s="21">
        <f t="shared" si="5"/>
        <v>55.684654174568841</v>
      </c>
    </row>
    <row r="37" spans="1:12" x14ac:dyDescent="0.2">
      <c r="A37" s="17">
        <v>28</v>
      </c>
      <c r="B37" s="9">
        <v>0</v>
      </c>
      <c r="C37" s="9">
        <v>223</v>
      </c>
      <c r="D37" s="9">
        <v>198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5468465.4174568839</v>
      </c>
      <c r="L37" s="21">
        <f t="shared" si="5"/>
        <v>54.684654174568841</v>
      </c>
    </row>
    <row r="38" spans="1:12" x14ac:dyDescent="0.2">
      <c r="A38" s="17">
        <v>29</v>
      </c>
      <c r="B38" s="9">
        <v>0</v>
      </c>
      <c r="C38" s="9">
        <v>222</v>
      </c>
      <c r="D38" s="9">
        <v>221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5368465.4174568839</v>
      </c>
      <c r="L38" s="21">
        <f t="shared" si="5"/>
        <v>53.684654174568841</v>
      </c>
    </row>
    <row r="39" spans="1:12" x14ac:dyDescent="0.2">
      <c r="A39" s="17">
        <v>30</v>
      </c>
      <c r="B39" s="9">
        <v>0</v>
      </c>
      <c r="C39" s="9">
        <v>226</v>
      </c>
      <c r="D39" s="9">
        <v>212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5268465.4174568839</v>
      </c>
      <c r="L39" s="21">
        <f t="shared" si="5"/>
        <v>52.684654174568841</v>
      </c>
    </row>
    <row r="40" spans="1:12" x14ac:dyDescent="0.2">
      <c r="A40" s="17">
        <v>31</v>
      </c>
      <c r="B40" s="9">
        <v>0</v>
      </c>
      <c r="C40" s="9">
        <v>252</v>
      </c>
      <c r="D40" s="9">
        <v>218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5168465.4174568839</v>
      </c>
      <c r="L40" s="21">
        <f t="shared" si="5"/>
        <v>51.684654174568841</v>
      </c>
    </row>
    <row r="41" spans="1:12" x14ac:dyDescent="0.2">
      <c r="A41" s="17">
        <v>32</v>
      </c>
      <c r="B41" s="9">
        <v>0</v>
      </c>
      <c r="C41" s="9">
        <v>266</v>
      </c>
      <c r="D41" s="9">
        <v>242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5068465.4174568839</v>
      </c>
      <c r="L41" s="21">
        <f t="shared" si="5"/>
        <v>50.684654174568841</v>
      </c>
    </row>
    <row r="42" spans="1:12" x14ac:dyDescent="0.2">
      <c r="A42" s="17">
        <v>33</v>
      </c>
      <c r="B42" s="9">
        <v>0</v>
      </c>
      <c r="C42" s="9">
        <v>276</v>
      </c>
      <c r="D42" s="9">
        <v>256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4968465.4174568839</v>
      </c>
      <c r="L42" s="21">
        <f t="shared" si="5"/>
        <v>49.684654174568841</v>
      </c>
    </row>
    <row r="43" spans="1:12" x14ac:dyDescent="0.2">
      <c r="A43" s="17">
        <v>34</v>
      </c>
      <c r="B43" s="9">
        <v>0</v>
      </c>
      <c r="C43" s="9">
        <v>298</v>
      </c>
      <c r="D43" s="9">
        <v>268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4868465.4174568839</v>
      </c>
      <c r="L43" s="21">
        <f t="shared" si="5"/>
        <v>48.684654174568841</v>
      </c>
    </row>
    <row r="44" spans="1:12" x14ac:dyDescent="0.2">
      <c r="A44" s="17">
        <v>35</v>
      </c>
      <c r="B44" s="9">
        <v>0</v>
      </c>
      <c r="C44" s="9">
        <v>330</v>
      </c>
      <c r="D44" s="9">
        <v>296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4768465.4174568839</v>
      </c>
      <c r="L44" s="21">
        <f t="shared" si="5"/>
        <v>47.684654174568841</v>
      </c>
    </row>
    <row r="45" spans="1:12" x14ac:dyDescent="0.2">
      <c r="A45" s="17">
        <v>36</v>
      </c>
      <c r="B45" s="9">
        <v>0</v>
      </c>
      <c r="C45" s="9">
        <v>317</v>
      </c>
      <c r="D45" s="9">
        <v>320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4668465.4174568839</v>
      </c>
      <c r="L45" s="21">
        <f t="shared" si="5"/>
        <v>46.684654174568841</v>
      </c>
    </row>
    <row r="46" spans="1:12" x14ac:dyDescent="0.2">
      <c r="A46" s="17">
        <v>37</v>
      </c>
      <c r="B46" s="9">
        <v>0</v>
      </c>
      <c r="C46" s="9">
        <v>304</v>
      </c>
      <c r="D46" s="9">
        <v>318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100000</v>
      </c>
      <c r="I46" s="14">
        <f t="shared" si="4"/>
        <v>0</v>
      </c>
      <c r="J46" s="14">
        <f t="shared" si="1"/>
        <v>100000</v>
      </c>
      <c r="K46" s="14">
        <f t="shared" si="2"/>
        <v>4568465.4174568839</v>
      </c>
      <c r="L46" s="21">
        <f t="shared" si="5"/>
        <v>45.684654174568841</v>
      </c>
    </row>
    <row r="47" spans="1:12" x14ac:dyDescent="0.2">
      <c r="A47" s="17">
        <v>38</v>
      </c>
      <c r="B47" s="9">
        <v>0</v>
      </c>
      <c r="C47" s="9">
        <v>281</v>
      </c>
      <c r="D47" s="9">
        <v>292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100000</v>
      </c>
      <c r="I47" s="14">
        <f t="shared" si="4"/>
        <v>0</v>
      </c>
      <c r="J47" s="14">
        <f t="shared" si="1"/>
        <v>100000</v>
      </c>
      <c r="K47" s="14">
        <f t="shared" si="2"/>
        <v>4468465.4174568839</v>
      </c>
      <c r="L47" s="21">
        <f t="shared" si="5"/>
        <v>44.684654174568841</v>
      </c>
    </row>
    <row r="48" spans="1:12" x14ac:dyDescent="0.2">
      <c r="A48" s="17">
        <v>39</v>
      </c>
      <c r="B48" s="9">
        <v>0</v>
      </c>
      <c r="C48" s="9">
        <v>317</v>
      </c>
      <c r="D48" s="9">
        <v>276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100000</v>
      </c>
      <c r="I48" s="14">
        <f t="shared" si="4"/>
        <v>0</v>
      </c>
      <c r="J48" s="14">
        <f t="shared" si="1"/>
        <v>100000</v>
      </c>
      <c r="K48" s="14">
        <f t="shared" si="2"/>
        <v>4368465.4174568839</v>
      </c>
      <c r="L48" s="21">
        <f t="shared" si="5"/>
        <v>43.684654174568841</v>
      </c>
    </row>
    <row r="49" spans="1:12" x14ac:dyDescent="0.2">
      <c r="A49" s="17">
        <v>40</v>
      </c>
      <c r="B49" s="9">
        <v>0</v>
      </c>
      <c r="C49" s="9">
        <v>333</v>
      </c>
      <c r="D49" s="9">
        <v>319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100000</v>
      </c>
      <c r="I49" s="14">
        <f t="shared" si="4"/>
        <v>0</v>
      </c>
      <c r="J49" s="14">
        <f t="shared" si="1"/>
        <v>100000</v>
      </c>
      <c r="K49" s="14">
        <f t="shared" si="2"/>
        <v>4268465.4174568839</v>
      </c>
      <c r="L49" s="21">
        <f t="shared" si="5"/>
        <v>42.684654174568841</v>
      </c>
    </row>
    <row r="50" spans="1:12" x14ac:dyDescent="0.2">
      <c r="A50" s="17">
        <v>41</v>
      </c>
      <c r="B50" s="9">
        <v>0</v>
      </c>
      <c r="C50" s="9">
        <v>297</v>
      </c>
      <c r="D50" s="9">
        <v>336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100000</v>
      </c>
      <c r="I50" s="14">
        <f t="shared" si="4"/>
        <v>0</v>
      </c>
      <c r="J50" s="14">
        <f t="shared" si="1"/>
        <v>100000</v>
      </c>
      <c r="K50" s="14">
        <f t="shared" si="2"/>
        <v>4168465.4174568839</v>
      </c>
      <c r="L50" s="21">
        <f t="shared" si="5"/>
        <v>41.684654174568841</v>
      </c>
    </row>
    <row r="51" spans="1:12" x14ac:dyDescent="0.2">
      <c r="A51" s="17">
        <v>42</v>
      </c>
      <c r="B51" s="9">
        <v>0</v>
      </c>
      <c r="C51" s="9">
        <v>308</v>
      </c>
      <c r="D51" s="9">
        <v>280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100000</v>
      </c>
      <c r="I51" s="14">
        <f t="shared" si="4"/>
        <v>0</v>
      </c>
      <c r="J51" s="14">
        <f t="shared" si="1"/>
        <v>100000</v>
      </c>
      <c r="K51" s="14">
        <f t="shared" si="2"/>
        <v>4068465.4174568839</v>
      </c>
      <c r="L51" s="21">
        <f t="shared" si="5"/>
        <v>40.684654174568841</v>
      </c>
    </row>
    <row r="52" spans="1:12" x14ac:dyDescent="0.2">
      <c r="A52" s="17">
        <v>43</v>
      </c>
      <c r="B52" s="9">
        <v>0</v>
      </c>
      <c r="C52" s="9">
        <v>311</v>
      </c>
      <c r="D52" s="9">
        <v>305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100000</v>
      </c>
      <c r="I52" s="14">
        <f t="shared" si="4"/>
        <v>0</v>
      </c>
      <c r="J52" s="14">
        <f t="shared" si="1"/>
        <v>100000</v>
      </c>
      <c r="K52" s="14">
        <f t="shared" si="2"/>
        <v>3968465.4174568839</v>
      </c>
      <c r="L52" s="21">
        <f t="shared" si="5"/>
        <v>39.684654174568841</v>
      </c>
    </row>
    <row r="53" spans="1:12" x14ac:dyDescent="0.2">
      <c r="A53" s="17">
        <v>44</v>
      </c>
      <c r="B53" s="9">
        <v>2</v>
      </c>
      <c r="C53" s="9">
        <v>308</v>
      </c>
      <c r="D53" s="9">
        <v>300</v>
      </c>
      <c r="E53" s="18">
        <v>0.5</v>
      </c>
      <c r="F53" s="19">
        <f t="shared" si="3"/>
        <v>6.5789473684210523E-3</v>
      </c>
      <c r="G53" s="19">
        <f t="shared" si="0"/>
        <v>6.557377049180327E-3</v>
      </c>
      <c r="H53" s="14">
        <f t="shared" si="6"/>
        <v>100000</v>
      </c>
      <c r="I53" s="14">
        <f t="shared" si="4"/>
        <v>655.7377049180327</v>
      </c>
      <c r="J53" s="14">
        <f t="shared" si="1"/>
        <v>99672.131147540975</v>
      </c>
      <c r="K53" s="14">
        <f t="shared" si="2"/>
        <v>3868465.4174568839</v>
      </c>
      <c r="L53" s="21">
        <f t="shared" si="5"/>
        <v>38.684654174568841</v>
      </c>
    </row>
    <row r="54" spans="1:12" x14ac:dyDescent="0.2">
      <c r="A54" s="17">
        <v>45</v>
      </c>
      <c r="B54" s="9">
        <v>0</v>
      </c>
      <c r="C54" s="9">
        <v>315</v>
      </c>
      <c r="D54" s="9">
        <v>303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99344.262295081964</v>
      </c>
      <c r="I54" s="14">
        <f t="shared" si="4"/>
        <v>0</v>
      </c>
      <c r="J54" s="14">
        <f t="shared" si="1"/>
        <v>99344.262295081964</v>
      </c>
      <c r="K54" s="14">
        <f t="shared" si="2"/>
        <v>3768793.2863093428</v>
      </c>
      <c r="L54" s="21">
        <f t="shared" si="5"/>
        <v>37.93669809651319</v>
      </c>
    </row>
    <row r="55" spans="1:12" x14ac:dyDescent="0.2">
      <c r="A55" s="17">
        <v>46</v>
      </c>
      <c r="B55" s="9">
        <v>0</v>
      </c>
      <c r="C55" s="9">
        <v>287</v>
      </c>
      <c r="D55" s="9">
        <v>314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99344.262295081964</v>
      </c>
      <c r="I55" s="14">
        <f t="shared" si="4"/>
        <v>0</v>
      </c>
      <c r="J55" s="14">
        <f t="shared" si="1"/>
        <v>99344.262295081964</v>
      </c>
      <c r="K55" s="14">
        <f t="shared" si="2"/>
        <v>3669449.0240142611</v>
      </c>
      <c r="L55" s="21">
        <f t="shared" si="5"/>
        <v>36.93669809651319</v>
      </c>
    </row>
    <row r="56" spans="1:12" x14ac:dyDescent="0.2">
      <c r="A56" s="17">
        <v>47</v>
      </c>
      <c r="B56" s="9">
        <v>1</v>
      </c>
      <c r="C56" s="9">
        <v>358</v>
      </c>
      <c r="D56" s="9">
        <v>277</v>
      </c>
      <c r="E56" s="18">
        <v>0.5</v>
      </c>
      <c r="F56" s="19">
        <f t="shared" si="3"/>
        <v>3.1496062992125984E-3</v>
      </c>
      <c r="G56" s="19">
        <f t="shared" si="0"/>
        <v>3.1446540880503142E-3</v>
      </c>
      <c r="H56" s="14">
        <f t="shared" si="6"/>
        <v>99344.262295081964</v>
      </c>
      <c r="I56" s="14">
        <f t="shared" si="4"/>
        <v>312.40334055057218</v>
      </c>
      <c r="J56" s="14">
        <f t="shared" si="1"/>
        <v>99188.060624806676</v>
      </c>
      <c r="K56" s="14">
        <f t="shared" si="2"/>
        <v>3570104.7617191793</v>
      </c>
      <c r="L56" s="21">
        <f t="shared" si="5"/>
        <v>35.93669809651319</v>
      </c>
    </row>
    <row r="57" spans="1:12" x14ac:dyDescent="0.2">
      <c r="A57" s="17">
        <v>48</v>
      </c>
      <c r="B57" s="9">
        <v>0</v>
      </c>
      <c r="C57" s="9">
        <v>313</v>
      </c>
      <c r="D57" s="9">
        <v>346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99031.858954531388</v>
      </c>
      <c r="I57" s="14">
        <f t="shared" si="4"/>
        <v>0</v>
      </c>
      <c r="J57" s="14">
        <f t="shared" si="1"/>
        <v>99031.858954531388</v>
      </c>
      <c r="K57" s="14">
        <f t="shared" si="2"/>
        <v>3470916.7010943727</v>
      </c>
      <c r="L57" s="21">
        <f t="shared" si="5"/>
        <v>35.048485787669385</v>
      </c>
    </row>
    <row r="58" spans="1:12" x14ac:dyDescent="0.2">
      <c r="A58" s="17">
        <v>49</v>
      </c>
      <c r="B58" s="9">
        <v>1</v>
      </c>
      <c r="C58" s="9">
        <v>307</v>
      </c>
      <c r="D58" s="9">
        <v>306</v>
      </c>
      <c r="E58" s="18">
        <v>0.5</v>
      </c>
      <c r="F58" s="19">
        <f t="shared" si="3"/>
        <v>3.2626427406199023E-3</v>
      </c>
      <c r="G58" s="19">
        <f t="shared" si="0"/>
        <v>3.2573289902280136E-3</v>
      </c>
      <c r="H58" s="14">
        <f t="shared" si="6"/>
        <v>99031.858954531388</v>
      </c>
      <c r="I58" s="14">
        <f t="shared" si="4"/>
        <v>322.57934512876682</v>
      </c>
      <c r="J58" s="14">
        <f t="shared" si="1"/>
        <v>98870.569281967008</v>
      </c>
      <c r="K58" s="14">
        <f t="shared" si="2"/>
        <v>3371884.8421398411</v>
      </c>
      <c r="L58" s="21">
        <f t="shared" si="5"/>
        <v>34.048485787669385</v>
      </c>
    </row>
    <row r="59" spans="1:12" x14ac:dyDescent="0.2">
      <c r="A59" s="17">
        <v>50</v>
      </c>
      <c r="B59" s="9">
        <v>1</v>
      </c>
      <c r="C59" s="9">
        <v>264</v>
      </c>
      <c r="D59" s="9">
        <v>305</v>
      </c>
      <c r="E59" s="18">
        <v>0.5</v>
      </c>
      <c r="F59" s="19">
        <f t="shared" si="3"/>
        <v>3.5149384885764497E-3</v>
      </c>
      <c r="G59" s="19">
        <f t="shared" si="0"/>
        <v>3.508771929824561E-3</v>
      </c>
      <c r="H59" s="14">
        <f t="shared" si="6"/>
        <v>98709.279609402627</v>
      </c>
      <c r="I59" s="14">
        <f t="shared" si="4"/>
        <v>346.34834950667585</v>
      </c>
      <c r="J59" s="14">
        <f t="shared" si="1"/>
        <v>98536.105434649289</v>
      </c>
      <c r="K59" s="14">
        <f t="shared" si="2"/>
        <v>3273014.2728578742</v>
      </c>
      <c r="L59" s="21">
        <f t="shared" si="5"/>
        <v>33.158121362138893</v>
      </c>
    </row>
    <row r="60" spans="1:12" x14ac:dyDescent="0.2">
      <c r="A60" s="17">
        <v>51</v>
      </c>
      <c r="B60" s="9">
        <v>1</v>
      </c>
      <c r="C60" s="9">
        <v>265</v>
      </c>
      <c r="D60" s="9">
        <v>260</v>
      </c>
      <c r="E60" s="18">
        <v>0.5</v>
      </c>
      <c r="F60" s="19">
        <f t="shared" si="3"/>
        <v>3.8095238095238095E-3</v>
      </c>
      <c r="G60" s="19">
        <f t="shared" si="0"/>
        <v>3.8022813688212928E-3</v>
      </c>
      <c r="H60" s="14">
        <f t="shared" si="6"/>
        <v>98362.931259895951</v>
      </c>
      <c r="I60" s="14">
        <f t="shared" si="4"/>
        <v>374.00354091215189</v>
      </c>
      <c r="J60" s="14">
        <f t="shared" si="1"/>
        <v>98175.929489439877</v>
      </c>
      <c r="K60" s="14">
        <f t="shared" si="2"/>
        <v>3174478.167423225</v>
      </c>
      <c r="L60" s="21">
        <f t="shared" si="5"/>
        <v>32.273114747216844</v>
      </c>
    </row>
    <row r="61" spans="1:12" x14ac:dyDescent="0.2">
      <c r="A61" s="17">
        <v>52</v>
      </c>
      <c r="B61" s="9">
        <v>2</v>
      </c>
      <c r="C61" s="9">
        <v>253</v>
      </c>
      <c r="D61" s="9">
        <v>265</v>
      </c>
      <c r="E61" s="18">
        <v>0.5</v>
      </c>
      <c r="F61" s="19">
        <f t="shared" si="3"/>
        <v>7.7220077220077222E-3</v>
      </c>
      <c r="G61" s="19">
        <f t="shared" si="0"/>
        <v>7.6923076923076927E-3</v>
      </c>
      <c r="H61" s="14">
        <f t="shared" si="6"/>
        <v>97988.927718983803</v>
      </c>
      <c r="I61" s="14">
        <f t="shared" si="4"/>
        <v>753.76098245372157</v>
      </c>
      <c r="J61" s="14">
        <f t="shared" si="1"/>
        <v>97612.04722775695</v>
      </c>
      <c r="K61" s="14">
        <f t="shared" si="2"/>
        <v>3076302.2379337852</v>
      </c>
      <c r="L61" s="21">
        <f t="shared" si="5"/>
        <v>31.394386177549734</v>
      </c>
    </row>
    <row r="62" spans="1:12" x14ac:dyDescent="0.2">
      <c r="A62" s="17">
        <v>53</v>
      </c>
      <c r="B62" s="9">
        <v>0</v>
      </c>
      <c r="C62" s="9">
        <v>248</v>
      </c>
      <c r="D62" s="9">
        <v>253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97235.166736530082</v>
      </c>
      <c r="I62" s="14">
        <f t="shared" si="4"/>
        <v>0</v>
      </c>
      <c r="J62" s="14">
        <f t="shared" si="1"/>
        <v>97235.166736530082</v>
      </c>
      <c r="K62" s="14">
        <f t="shared" si="2"/>
        <v>2978690.1907060281</v>
      </c>
      <c r="L62" s="21">
        <f t="shared" si="5"/>
        <v>30.633877543267175</v>
      </c>
    </row>
    <row r="63" spans="1:12" x14ac:dyDescent="0.2">
      <c r="A63" s="17">
        <v>54</v>
      </c>
      <c r="B63" s="9">
        <v>1</v>
      </c>
      <c r="C63" s="9">
        <v>252</v>
      </c>
      <c r="D63" s="9">
        <v>244</v>
      </c>
      <c r="E63" s="18">
        <v>0.5</v>
      </c>
      <c r="F63" s="19">
        <f t="shared" si="3"/>
        <v>4.0322580645161289E-3</v>
      </c>
      <c r="G63" s="19">
        <f t="shared" si="0"/>
        <v>4.0241448692152921E-3</v>
      </c>
      <c r="H63" s="14">
        <f t="shared" si="6"/>
        <v>97235.166736530082</v>
      </c>
      <c r="I63" s="14">
        <f t="shared" si="4"/>
        <v>391.28839733010096</v>
      </c>
      <c r="J63" s="14">
        <f t="shared" si="1"/>
        <v>97039.522537865021</v>
      </c>
      <c r="K63" s="14">
        <f t="shared" si="2"/>
        <v>2881455.023969498</v>
      </c>
      <c r="L63" s="21">
        <f t="shared" si="5"/>
        <v>29.633877543267172</v>
      </c>
    </row>
    <row r="64" spans="1:12" x14ac:dyDescent="0.2">
      <c r="A64" s="17">
        <v>55</v>
      </c>
      <c r="B64" s="9">
        <v>1</v>
      </c>
      <c r="C64" s="9">
        <v>227</v>
      </c>
      <c r="D64" s="9">
        <v>251</v>
      </c>
      <c r="E64" s="18">
        <v>0.5</v>
      </c>
      <c r="F64" s="19">
        <f t="shared" si="3"/>
        <v>4.1841004184100415E-3</v>
      </c>
      <c r="G64" s="19">
        <f t="shared" si="0"/>
        <v>4.1753653444676405E-3</v>
      </c>
      <c r="H64" s="14">
        <f t="shared" si="6"/>
        <v>96843.878339199975</v>
      </c>
      <c r="I64" s="14">
        <f t="shared" si="4"/>
        <v>404.35857344133598</v>
      </c>
      <c r="J64" s="14">
        <f t="shared" si="1"/>
        <v>96641.699052479307</v>
      </c>
      <c r="K64" s="14">
        <f t="shared" si="2"/>
        <v>2784415.5014316328</v>
      </c>
      <c r="L64" s="21">
        <f t="shared" si="5"/>
        <v>28.751590179805625</v>
      </c>
    </row>
    <row r="65" spans="1:12" x14ac:dyDescent="0.2">
      <c r="A65" s="17">
        <v>56</v>
      </c>
      <c r="B65" s="9">
        <v>2</v>
      </c>
      <c r="C65" s="9">
        <v>228</v>
      </c>
      <c r="D65" s="9">
        <v>236</v>
      </c>
      <c r="E65" s="18">
        <v>0.5</v>
      </c>
      <c r="F65" s="19">
        <f t="shared" si="3"/>
        <v>8.6206896551724137E-3</v>
      </c>
      <c r="G65" s="19">
        <f t="shared" si="0"/>
        <v>8.5836909871244618E-3</v>
      </c>
      <c r="H65" s="14">
        <f t="shared" si="6"/>
        <v>96439.51976575864</v>
      </c>
      <c r="I65" s="14">
        <f t="shared" si="4"/>
        <v>827.80703661595385</v>
      </c>
      <c r="J65" s="14">
        <f t="shared" si="1"/>
        <v>96025.616247450671</v>
      </c>
      <c r="K65" s="14">
        <f t="shared" si="2"/>
        <v>2687773.8023791537</v>
      </c>
      <c r="L65" s="21">
        <f t="shared" si="5"/>
        <v>27.870045484542757</v>
      </c>
    </row>
    <row r="66" spans="1:12" x14ac:dyDescent="0.2">
      <c r="A66" s="17">
        <v>57</v>
      </c>
      <c r="B66" s="9">
        <v>1</v>
      </c>
      <c r="C66" s="9">
        <v>223</v>
      </c>
      <c r="D66" s="9">
        <v>220</v>
      </c>
      <c r="E66" s="18">
        <v>0.5</v>
      </c>
      <c r="F66" s="19">
        <f t="shared" si="3"/>
        <v>4.5146726862302479E-3</v>
      </c>
      <c r="G66" s="19">
        <f t="shared" si="0"/>
        <v>4.5045045045045045E-3</v>
      </c>
      <c r="H66" s="14">
        <f t="shared" si="6"/>
        <v>95611.712729142688</v>
      </c>
      <c r="I66" s="14">
        <f t="shared" si="4"/>
        <v>430.68339067181392</v>
      </c>
      <c r="J66" s="14">
        <f t="shared" si="1"/>
        <v>95396.37103380679</v>
      </c>
      <c r="K66" s="14">
        <f t="shared" si="2"/>
        <v>2591748.1861317032</v>
      </c>
      <c r="L66" s="21">
        <f t="shared" si="5"/>
        <v>27.107015575318023</v>
      </c>
    </row>
    <row r="67" spans="1:12" x14ac:dyDescent="0.2">
      <c r="A67" s="17">
        <v>58</v>
      </c>
      <c r="B67" s="9">
        <v>1</v>
      </c>
      <c r="C67" s="9">
        <v>196</v>
      </c>
      <c r="D67" s="9">
        <v>214</v>
      </c>
      <c r="E67" s="18">
        <v>0.5</v>
      </c>
      <c r="F67" s="19">
        <f t="shared" si="3"/>
        <v>4.8780487804878049E-3</v>
      </c>
      <c r="G67" s="19">
        <f t="shared" si="0"/>
        <v>4.8661800486618006E-3</v>
      </c>
      <c r="H67" s="14">
        <f t="shared" si="6"/>
        <v>95181.029338470878</v>
      </c>
      <c r="I67" s="14">
        <f t="shared" si="4"/>
        <v>463.1680259779605</v>
      </c>
      <c r="J67" s="14">
        <f t="shared" si="1"/>
        <v>94949.445325481909</v>
      </c>
      <c r="K67" s="14">
        <f t="shared" si="2"/>
        <v>2496351.8150978964</v>
      </c>
      <c r="L67" s="21">
        <f t="shared" si="5"/>
        <v>26.227409310952943</v>
      </c>
    </row>
    <row r="68" spans="1:12" x14ac:dyDescent="0.2">
      <c r="A68" s="17">
        <v>59</v>
      </c>
      <c r="B68" s="9">
        <v>1</v>
      </c>
      <c r="C68" s="9">
        <v>174</v>
      </c>
      <c r="D68" s="9">
        <v>197</v>
      </c>
      <c r="E68" s="18">
        <v>0.5</v>
      </c>
      <c r="F68" s="19">
        <f t="shared" si="3"/>
        <v>5.3908355795148251E-3</v>
      </c>
      <c r="G68" s="19">
        <f t="shared" si="0"/>
        <v>5.3763440860215058E-3</v>
      </c>
      <c r="H68" s="14">
        <f t="shared" si="6"/>
        <v>94717.861312492925</v>
      </c>
      <c r="I68" s="14">
        <f t="shared" si="4"/>
        <v>509.23581350802652</v>
      </c>
      <c r="J68" s="14">
        <f t="shared" si="1"/>
        <v>94463.243405738904</v>
      </c>
      <c r="K68" s="14">
        <f t="shared" si="2"/>
        <v>2401402.3697724147</v>
      </c>
      <c r="L68" s="21">
        <f t="shared" si="5"/>
        <v>25.35321571345149</v>
      </c>
    </row>
    <row r="69" spans="1:12" x14ac:dyDescent="0.2">
      <c r="A69" s="17">
        <v>60</v>
      </c>
      <c r="B69" s="9">
        <v>1</v>
      </c>
      <c r="C69" s="9">
        <v>178</v>
      </c>
      <c r="D69" s="9">
        <v>178</v>
      </c>
      <c r="E69" s="18">
        <v>0.5</v>
      </c>
      <c r="F69" s="19">
        <f t="shared" si="3"/>
        <v>5.6179775280898875E-3</v>
      </c>
      <c r="G69" s="19">
        <f t="shared" si="0"/>
        <v>5.6022408963585426E-3</v>
      </c>
      <c r="H69" s="14">
        <f t="shared" si="6"/>
        <v>94208.625498984897</v>
      </c>
      <c r="I69" s="14">
        <f t="shared" si="4"/>
        <v>527.77941456013934</v>
      </c>
      <c r="J69" s="14">
        <f t="shared" si="1"/>
        <v>93944.735791704836</v>
      </c>
      <c r="K69" s="14">
        <f t="shared" si="2"/>
        <v>2306939.1263666758</v>
      </c>
      <c r="L69" s="21">
        <f t="shared" si="5"/>
        <v>24.487557420010688</v>
      </c>
    </row>
    <row r="70" spans="1:12" x14ac:dyDescent="0.2">
      <c r="A70" s="17">
        <v>61</v>
      </c>
      <c r="B70" s="9">
        <v>2</v>
      </c>
      <c r="C70" s="9">
        <v>178</v>
      </c>
      <c r="D70" s="9">
        <v>175</v>
      </c>
      <c r="E70" s="18">
        <v>0.5</v>
      </c>
      <c r="F70" s="19">
        <f t="shared" si="3"/>
        <v>1.1331444759206799E-2</v>
      </c>
      <c r="G70" s="19">
        <f t="shared" si="0"/>
        <v>1.1267605633802816E-2</v>
      </c>
      <c r="H70" s="14">
        <f t="shared" si="6"/>
        <v>93680.84608442476</v>
      </c>
      <c r="I70" s="14">
        <f t="shared" si="4"/>
        <v>1055.5588291202789</v>
      </c>
      <c r="J70" s="14">
        <f t="shared" si="1"/>
        <v>93153.066669864624</v>
      </c>
      <c r="K70" s="14">
        <f t="shared" si="2"/>
        <v>2212994.3905749712</v>
      </c>
      <c r="L70" s="21">
        <f t="shared" si="5"/>
        <v>23.622698588574131</v>
      </c>
    </row>
    <row r="71" spans="1:12" x14ac:dyDescent="0.2">
      <c r="A71" s="17">
        <v>62</v>
      </c>
      <c r="B71" s="9">
        <v>2</v>
      </c>
      <c r="C71" s="9">
        <v>159</v>
      </c>
      <c r="D71" s="9">
        <v>174</v>
      </c>
      <c r="E71" s="18">
        <v>0.5</v>
      </c>
      <c r="F71" s="19">
        <f t="shared" si="3"/>
        <v>1.2012012012012012E-2</v>
      </c>
      <c r="G71" s="19">
        <f t="shared" si="0"/>
        <v>1.1940298507462685E-2</v>
      </c>
      <c r="H71" s="14">
        <f t="shared" si="6"/>
        <v>92625.287255304487</v>
      </c>
      <c r="I71" s="14">
        <f t="shared" si="4"/>
        <v>1105.9735791678147</v>
      </c>
      <c r="J71" s="14">
        <f t="shared" si="1"/>
        <v>92072.300465720589</v>
      </c>
      <c r="K71" s="14">
        <f t="shared" si="2"/>
        <v>2119841.3239051066</v>
      </c>
      <c r="L71" s="21">
        <f t="shared" si="5"/>
        <v>22.886205125196057</v>
      </c>
    </row>
    <row r="72" spans="1:12" x14ac:dyDescent="0.2">
      <c r="A72" s="17">
        <v>63</v>
      </c>
      <c r="B72" s="9">
        <v>1</v>
      </c>
      <c r="C72" s="9">
        <v>170</v>
      </c>
      <c r="D72" s="9">
        <v>163</v>
      </c>
      <c r="E72" s="18">
        <v>0.5</v>
      </c>
      <c r="F72" s="19">
        <f t="shared" si="3"/>
        <v>6.006006006006006E-3</v>
      </c>
      <c r="G72" s="19">
        <f t="shared" si="0"/>
        <v>5.9880239520958079E-3</v>
      </c>
      <c r="H72" s="14">
        <f t="shared" si="6"/>
        <v>91519.313676136677</v>
      </c>
      <c r="I72" s="14">
        <f t="shared" si="4"/>
        <v>548.01984237207591</v>
      </c>
      <c r="J72" s="14">
        <f t="shared" si="1"/>
        <v>91245.303754950641</v>
      </c>
      <c r="K72" s="14">
        <f t="shared" si="2"/>
        <v>2027769.0234393859</v>
      </c>
      <c r="L72" s="21">
        <f t="shared" si="5"/>
        <v>22.156733283808695</v>
      </c>
    </row>
    <row r="73" spans="1:12" x14ac:dyDescent="0.2">
      <c r="A73" s="17">
        <v>64</v>
      </c>
      <c r="B73" s="9">
        <v>2</v>
      </c>
      <c r="C73" s="9">
        <v>171</v>
      </c>
      <c r="D73" s="9">
        <v>169</v>
      </c>
      <c r="E73" s="18">
        <v>0.5</v>
      </c>
      <c r="F73" s="19">
        <f t="shared" si="3"/>
        <v>1.1764705882352941E-2</v>
      </c>
      <c r="G73" s="19">
        <f t="shared" ref="G73:G103" si="7">F73/((1+(1-E73)*F73))</f>
        <v>1.1695906432748537E-2</v>
      </c>
      <c r="H73" s="14">
        <f t="shared" si="6"/>
        <v>90971.293833764605</v>
      </c>
      <c r="I73" s="14">
        <f t="shared" si="4"/>
        <v>1063.9917407457847</v>
      </c>
      <c r="J73" s="14">
        <f t="shared" ref="J73:J103" si="8">H74+I73*E73</f>
        <v>90439.297963391713</v>
      </c>
      <c r="K73" s="14">
        <f t="shared" ref="K73:K97" si="9">K74+J73</f>
        <v>1936523.7196844353</v>
      </c>
      <c r="L73" s="21">
        <f t="shared" si="5"/>
        <v>21.287195532506338</v>
      </c>
    </row>
    <row r="74" spans="1:12" x14ac:dyDescent="0.2">
      <c r="A74" s="17">
        <v>65</v>
      </c>
      <c r="B74" s="9">
        <v>1</v>
      </c>
      <c r="C74" s="9">
        <v>172</v>
      </c>
      <c r="D74" s="9">
        <v>168</v>
      </c>
      <c r="E74" s="18">
        <v>0.5</v>
      </c>
      <c r="F74" s="19">
        <f t="shared" ref="F74:F104" si="10">B74/((C74+D74)/2)</f>
        <v>5.8823529411764705E-3</v>
      </c>
      <c r="G74" s="19">
        <f t="shared" si="7"/>
        <v>5.8651026392961877E-3</v>
      </c>
      <c r="H74" s="14">
        <f t="shared" si="6"/>
        <v>89907.302093018821</v>
      </c>
      <c r="I74" s="14">
        <f t="shared" ref="I74:I104" si="11">H74*G74</f>
        <v>527.31555479776432</v>
      </c>
      <c r="J74" s="14">
        <f t="shared" si="8"/>
        <v>89643.644315619938</v>
      </c>
      <c r="K74" s="14">
        <f t="shared" si="9"/>
        <v>1846084.4217210435</v>
      </c>
      <c r="L74" s="21">
        <f t="shared" ref="L74:L104" si="12">K74/H74</f>
        <v>20.533197846500496</v>
      </c>
    </row>
    <row r="75" spans="1:12" x14ac:dyDescent="0.2">
      <c r="A75" s="17">
        <v>66</v>
      </c>
      <c r="B75" s="9">
        <v>3</v>
      </c>
      <c r="C75" s="9">
        <v>161</v>
      </c>
      <c r="D75" s="9">
        <v>175</v>
      </c>
      <c r="E75" s="18">
        <v>0.5</v>
      </c>
      <c r="F75" s="19">
        <f t="shared" si="10"/>
        <v>1.7857142857142856E-2</v>
      </c>
      <c r="G75" s="19">
        <f t="shared" si="7"/>
        <v>1.7699115044247787E-2</v>
      </c>
      <c r="H75" s="14">
        <f t="shared" ref="H75:H104" si="13">H74-I74</f>
        <v>89379.986538221056</v>
      </c>
      <c r="I75" s="14">
        <f t="shared" si="11"/>
        <v>1581.9466643932931</v>
      </c>
      <c r="J75" s="14">
        <f t="shared" si="8"/>
        <v>88589.013206024407</v>
      </c>
      <c r="K75" s="14">
        <f t="shared" si="9"/>
        <v>1756440.7774054236</v>
      </c>
      <c r="L75" s="21">
        <f t="shared" si="12"/>
        <v>19.651387804296959</v>
      </c>
    </row>
    <row r="76" spans="1:12" x14ac:dyDescent="0.2">
      <c r="A76" s="17">
        <v>67</v>
      </c>
      <c r="B76" s="9">
        <v>1</v>
      </c>
      <c r="C76" s="9">
        <v>168</v>
      </c>
      <c r="D76" s="9">
        <v>162</v>
      </c>
      <c r="E76" s="18">
        <v>0.5</v>
      </c>
      <c r="F76" s="19">
        <f t="shared" si="10"/>
        <v>6.0606060606060606E-3</v>
      </c>
      <c r="G76" s="19">
        <f t="shared" si="7"/>
        <v>6.0422960725075537E-3</v>
      </c>
      <c r="H76" s="14">
        <f t="shared" si="13"/>
        <v>87798.039873827758</v>
      </c>
      <c r="I76" s="14">
        <f t="shared" si="11"/>
        <v>530.50175150349105</v>
      </c>
      <c r="J76" s="14">
        <f t="shared" si="8"/>
        <v>87532.788998076023</v>
      </c>
      <c r="K76" s="14">
        <f t="shared" si="9"/>
        <v>1667851.7641993992</v>
      </c>
      <c r="L76" s="21">
        <f t="shared" si="12"/>
        <v>18.996457854824833</v>
      </c>
    </row>
    <row r="77" spans="1:12" x14ac:dyDescent="0.2">
      <c r="A77" s="17">
        <v>68</v>
      </c>
      <c r="B77" s="9">
        <v>3</v>
      </c>
      <c r="C77" s="9">
        <v>165</v>
      </c>
      <c r="D77" s="9">
        <v>167</v>
      </c>
      <c r="E77" s="18">
        <v>0.5</v>
      </c>
      <c r="F77" s="19">
        <f t="shared" si="10"/>
        <v>1.8072289156626505E-2</v>
      </c>
      <c r="G77" s="19">
        <f t="shared" si="7"/>
        <v>1.7910447761194031E-2</v>
      </c>
      <c r="H77" s="14">
        <f t="shared" si="13"/>
        <v>87267.538122324273</v>
      </c>
      <c r="I77" s="14">
        <f t="shared" si="11"/>
        <v>1563.0006827878976</v>
      </c>
      <c r="J77" s="14">
        <f t="shared" si="8"/>
        <v>86486.037780930332</v>
      </c>
      <c r="K77" s="14">
        <f t="shared" si="9"/>
        <v>1580318.9752013232</v>
      </c>
      <c r="L77" s="21">
        <f t="shared" si="12"/>
        <v>18.108898328106442</v>
      </c>
    </row>
    <row r="78" spans="1:12" x14ac:dyDescent="0.2">
      <c r="A78" s="17">
        <v>69</v>
      </c>
      <c r="B78" s="9">
        <v>1</v>
      </c>
      <c r="C78" s="9">
        <v>170</v>
      </c>
      <c r="D78" s="9">
        <v>165</v>
      </c>
      <c r="E78" s="18">
        <v>0.5</v>
      </c>
      <c r="F78" s="19">
        <f t="shared" si="10"/>
        <v>5.9701492537313433E-3</v>
      </c>
      <c r="G78" s="19">
        <f t="shared" si="7"/>
        <v>5.9523809523809529E-3</v>
      </c>
      <c r="H78" s="14">
        <f t="shared" si="13"/>
        <v>85704.537439536376</v>
      </c>
      <c r="I78" s="14">
        <f t="shared" si="11"/>
        <v>510.14605618771657</v>
      </c>
      <c r="J78" s="14">
        <f t="shared" si="8"/>
        <v>85449.464411442517</v>
      </c>
      <c r="K78" s="14">
        <f t="shared" si="9"/>
        <v>1493832.9374203929</v>
      </c>
      <c r="L78" s="21">
        <f t="shared" si="12"/>
        <v>17.430033252023275</v>
      </c>
    </row>
    <row r="79" spans="1:12" x14ac:dyDescent="0.2">
      <c r="A79" s="17">
        <v>70</v>
      </c>
      <c r="B79" s="9">
        <v>1</v>
      </c>
      <c r="C79" s="9">
        <v>122</v>
      </c>
      <c r="D79" s="9">
        <v>173</v>
      </c>
      <c r="E79" s="18">
        <v>0.5</v>
      </c>
      <c r="F79" s="19">
        <f t="shared" si="10"/>
        <v>6.7796610169491523E-3</v>
      </c>
      <c r="G79" s="19">
        <f t="shared" si="7"/>
        <v>6.7567567567567571E-3</v>
      </c>
      <c r="H79" s="14">
        <f t="shared" si="13"/>
        <v>85194.391383348659</v>
      </c>
      <c r="I79" s="14">
        <f t="shared" si="11"/>
        <v>575.63777961722064</v>
      </c>
      <c r="J79" s="14">
        <f t="shared" si="8"/>
        <v>84906.57249354005</v>
      </c>
      <c r="K79" s="14">
        <f t="shared" si="9"/>
        <v>1408383.4730089505</v>
      </c>
      <c r="L79" s="21">
        <f t="shared" si="12"/>
        <v>16.531410696646173</v>
      </c>
    </row>
    <row r="80" spans="1:12" x14ac:dyDescent="0.2">
      <c r="A80" s="17">
        <v>71</v>
      </c>
      <c r="B80" s="9">
        <v>3</v>
      </c>
      <c r="C80" s="9">
        <v>116</v>
      </c>
      <c r="D80" s="9">
        <v>124</v>
      </c>
      <c r="E80" s="18">
        <v>0.5</v>
      </c>
      <c r="F80" s="19">
        <f t="shared" si="10"/>
        <v>2.5000000000000001E-2</v>
      </c>
      <c r="G80" s="19">
        <f t="shared" si="7"/>
        <v>2.469135802469136E-2</v>
      </c>
      <c r="H80" s="14">
        <f t="shared" si="13"/>
        <v>84618.753603731442</v>
      </c>
      <c r="I80" s="14">
        <f t="shared" si="11"/>
        <v>2089.3519408328752</v>
      </c>
      <c r="J80" s="14">
        <f t="shared" si="8"/>
        <v>83574.077633315013</v>
      </c>
      <c r="K80" s="14">
        <f t="shared" si="9"/>
        <v>1323476.9005154104</v>
      </c>
      <c r="L80" s="21">
        <f t="shared" si="12"/>
        <v>15.640467912269614</v>
      </c>
    </row>
    <row r="81" spans="1:12" x14ac:dyDescent="0.2">
      <c r="A81" s="17">
        <v>72</v>
      </c>
      <c r="B81" s="9">
        <v>2</v>
      </c>
      <c r="C81" s="9">
        <v>162</v>
      </c>
      <c r="D81" s="9">
        <v>109</v>
      </c>
      <c r="E81" s="18">
        <v>0.5</v>
      </c>
      <c r="F81" s="19">
        <f t="shared" si="10"/>
        <v>1.4760147601476014E-2</v>
      </c>
      <c r="G81" s="19">
        <f t="shared" si="7"/>
        <v>1.4652014652014654E-2</v>
      </c>
      <c r="H81" s="14">
        <f t="shared" si="13"/>
        <v>82529.40166289857</v>
      </c>
      <c r="I81" s="14">
        <f t="shared" si="11"/>
        <v>1209.2220023867924</v>
      </c>
      <c r="J81" s="14">
        <f t="shared" si="8"/>
        <v>81924.790661705163</v>
      </c>
      <c r="K81" s="14">
        <f t="shared" si="9"/>
        <v>1239902.8228820954</v>
      </c>
      <c r="L81" s="21">
        <f t="shared" si="12"/>
        <v>15.023770897390364</v>
      </c>
    </row>
    <row r="82" spans="1:12" x14ac:dyDescent="0.2">
      <c r="A82" s="17">
        <v>73</v>
      </c>
      <c r="B82" s="9">
        <v>1</v>
      </c>
      <c r="C82" s="9">
        <v>84</v>
      </c>
      <c r="D82" s="9">
        <v>164</v>
      </c>
      <c r="E82" s="18">
        <v>0.5</v>
      </c>
      <c r="F82" s="19">
        <f t="shared" si="10"/>
        <v>8.0645161290322578E-3</v>
      </c>
      <c r="G82" s="19">
        <f t="shared" si="7"/>
        <v>8.0321285140562242E-3</v>
      </c>
      <c r="H82" s="14">
        <f t="shared" si="13"/>
        <v>81320.179660511771</v>
      </c>
      <c r="I82" s="14">
        <f t="shared" si="11"/>
        <v>653.1741338193716</v>
      </c>
      <c r="J82" s="14">
        <f t="shared" si="8"/>
        <v>80993.592593602094</v>
      </c>
      <c r="K82" s="14">
        <f t="shared" si="9"/>
        <v>1157978.0322203902</v>
      </c>
      <c r="L82" s="21">
        <f t="shared" si="12"/>
        <v>14.239737750883158</v>
      </c>
    </row>
    <row r="83" spans="1:12" x14ac:dyDescent="0.2">
      <c r="A83" s="17">
        <v>74</v>
      </c>
      <c r="B83" s="9">
        <v>1</v>
      </c>
      <c r="C83" s="9">
        <v>117</v>
      </c>
      <c r="D83" s="9">
        <v>88</v>
      </c>
      <c r="E83" s="18">
        <v>0.5</v>
      </c>
      <c r="F83" s="19">
        <f t="shared" si="10"/>
        <v>9.7560975609756097E-3</v>
      </c>
      <c r="G83" s="19">
        <f t="shared" si="7"/>
        <v>9.7087378640776691E-3</v>
      </c>
      <c r="H83" s="14">
        <f t="shared" si="13"/>
        <v>80667.005526692403</v>
      </c>
      <c r="I83" s="14">
        <f t="shared" si="11"/>
        <v>783.17481093876108</v>
      </c>
      <c r="J83" s="14">
        <f t="shared" si="8"/>
        <v>80275.418121223032</v>
      </c>
      <c r="K83" s="14">
        <f t="shared" si="9"/>
        <v>1076984.439626788</v>
      </c>
      <c r="L83" s="21">
        <f t="shared" si="12"/>
        <v>13.350990688137271</v>
      </c>
    </row>
    <row r="84" spans="1:12" x14ac:dyDescent="0.2">
      <c r="A84" s="17">
        <v>75</v>
      </c>
      <c r="B84" s="9">
        <v>1</v>
      </c>
      <c r="C84" s="9">
        <v>113</v>
      </c>
      <c r="D84" s="9">
        <v>115</v>
      </c>
      <c r="E84" s="18">
        <v>0.5</v>
      </c>
      <c r="F84" s="19">
        <f t="shared" si="10"/>
        <v>8.771929824561403E-3</v>
      </c>
      <c r="G84" s="19">
        <f t="shared" si="7"/>
        <v>8.7336244541484712E-3</v>
      </c>
      <c r="H84" s="14">
        <f t="shared" si="13"/>
        <v>79883.830715753647</v>
      </c>
      <c r="I84" s="14">
        <f t="shared" si="11"/>
        <v>697.67537743016283</v>
      </c>
      <c r="J84" s="14">
        <f t="shared" si="8"/>
        <v>79534.993027038567</v>
      </c>
      <c r="K84" s="14">
        <f t="shared" si="9"/>
        <v>996709.02150556503</v>
      </c>
      <c r="L84" s="21">
        <f t="shared" si="12"/>
        <v>12.47698079292293</v>
      </c>
    </row>
    <row r="85" spans="1:12" x14ac:dyDescent="0.2">
      <c r="A85" s="17">
        <v>76</v>
      </c>
      <c r="B85" s="9">
        <v>4</v>
      </c>
      <c r="C85" s="9">
        <v>141</v>
      </c>
      <c r="D85" s="9">
        <v>111</v>
      </c>
      <c r="E85" s="18">
        <v>0.5</v>
      </c>
      <c r="F85" s="19">
        <f t="shared" si="10"/>
        <v>3.1746031746031744E-2</v>
      </c>
      <c r="G85" s="19">
        <f t="shared" si="7"/>
        <v>3.125E-2</v>
      </c>
      <c r="H85" s="14">
        <f t="shared" si="13"/>
        <v>79186.155338323486</v>
      </c>
      <c r="I85" s="14">
        <f t="shared" si="11"/>
        <v>2474.5673543226089</v>
      </c>
      <c r="J85" s="14">
        <f t="shared" si="8"/>
        <v>77948.871661162178</v>
      </c>
      <c r="K85" s="14">
        <f t="shared" si="9"/>
        <v>917174.02847852651</v>
      </c>
      <c r="L85" s="21">
        <f t="shared" si="12"/>
        <v>11.582504852772471</v>
      </c>
    </row>
    <row r="86" spans="1:12" x14ac:dyDescent="0.2">
      <c r="A86" s="17">
        <v>77</v>
      </c>
      <c r="B86" s="9">
        <v>5</v>
      </c>
      <c r="C86" s="9">
        <v>104</v>
      </c>
      <c r="D86" s="9">
        <v>140</v>
      </c>
      <c r="E86" s="18">
        <v>0.5</v>
      </c>
      <c r="F86" s="19">
        <f t="shared" si="10"/>
        <v>4.0983606557377046E-2</v>
      </c>
      <c r="G86" s="19">
        <f t="shared" si="7"/>
        <v>4.0160642570281124E-2</v>
      </c>
      <c r="H86" s="14">
        <f t="shared" si="13"/>
        <v>76711.587984000871</v>
      </c>
      <c r="I86" s="14">
        <f t="shared" si="11"/>
        <v>3080.7866660241311</v>
      </c>
      <c r="J86" s="14">
        <f t="shared" si="8"/>
        <v>75171.194650988808</v>
      </c>
      <c r="K86" s="14">
        <f t="shared" si="9"/>
        <v>839225.15681736427</v>
      </c>
      <c r="L86" s="21">
        <f t="shared" si="12"/>
        <v>10.940005009313518</v>
      </c>
    </row>
    <row r="87" spans="1:12" x14ac:dyDescent="0.2">
      <c r="A87" s="17">
        <v>78</v>
      </c>
      <c r="B87" s="9">
        <v>2</v>
      </c>
      <c r="C87" s="9">
        <v>115</v>
      </c>
      <c r="D87" s="9">
        <v>100</v>
      </c>
      <c r="E87" s="18">
        <v>0.5</v>
      </c>
      <c r="F87" s="19">
        <f t="shared" si="10"/>
        <v>1.8604651162790697E-2</v>
      </c>
      <c r="G87" s="19">
        <f t="shared" si="7"/>
        <v>1.8433179723502304E-2</v>
      </c>
      <c r="H87" s="14">
        <f t="shared" si="13"/>
        <v>73630.801317976744</v>
      </c>
      <c r="I87" s="14">
        <f t="shared" si="11"/>
        <v>1357.2497938797555</v>
      </c>
      <c r="J87" s="14">
        <f t="shared" si="8"/>
        <v>72952.176421036856</v>
      </c>
      <c r="K87" s="14">
        <f t="shared" si="9"/>
        <v>764053.96216637548</v>
      </c>
      <c r="L87" s="21">
        <f t="shared" si="12"/>
        <v>10.376825302590234</v>
      </c>
    </row>
    <row r="88" spans="1:12" x14ac:dyDescent="0.2">
      <c r="A88" s="17">
        <v>79</v>
      </c>
      <c r="B88" s="9">
        <v>4</v>
      </c>
      <c r="C88" s="9">
        <v>101</v>
      </c>
      <c r="D88" s="9">
        <v>111</v>
      </c>
      <c r="E88" s="18">
        <v>0.5</v>
      </c>
      <c r="F88" s="19">
        <f t="shared" si="10"/>
        <v>3.7735849056603772E-2</v>
      </c>
      <c r="G88" s="19">
        <f t="shared" si="7"/>
        <v>3.7037037037037035E-2</v>
      </c>
      <c r="H88" s="14">
        <f t="shared" si="13"/>
        <v>72273.551524096983</v>
      </c>
      <c r="I88" s="14">
        <f t="shared" si="11"/>
        <v>2676.7982045961844</v>
      </c>
      <c r="J88" s="14">
        <f t="shared" si="8"/>
        <v>70935.152421798892</v>
      </c>
      <c r="K88" s="14">
        <f t="shared" si="9"/>
        <v>691101.78574533865</v>
      </c>
      <c r="L88" s="21">
        <f t="shared" si="12"/>
        <v>9.562305589962822</v>
      </c>
    </row>
    <row r="89" spans="1:12" x14ac:dyDescent="0.2">
      <c r="A89" s="17">
        <v>80</v>
      </c>
      <c r="B89" s="9">
        <v>2</v>
      </c>
      <c r="C89" s="9">
        <v>120</v>
      </c>
      <c r="D89" s="9">
        <v>101</v>
      </c>
      <c r="E89" s="18">
        <v>0.5</v>
      </c>
      <c r="F89" s="19">
        <f t="shared" si="10"/>
        <v>1.8099547511312219E-2</v>
      </c>
      <c r="G89" s="19">
        <f t="shared" si="7"/>
        <v>1.7937219730941707E-2</v>
      </c>
      <c r="H89" s="14">
        <f t="shared" si="13"/>
        <v>69596.7533195008</v>
      </c>
      <c r="I89" s="14">
        <f t="shared" si="11"/>
        <v>1248.3722568520325</v>
      </c>
      <c r="J89" s="14">
        <f t="shared" si="8"/>
        <v>68972.567191074791</v>
      </c>
      <c r="K89" s="14">
        <f t="shared" si="9"/>
        <v>620166.63332353975</v>
      </c>
      <c r="L89" s="21">
        <f t="shared" si="12"/>
        <v>8.9108558049613915</v>
      </c>
    </row>
    <row r="90" spans="1:12" x14ac:dyDescent="0.2">
      <c r="A90" s="17">
        <v>81</v>
      </c>
      <c r="B90" s="9">
        <v>10</v>
      </c>
      <c r="C90" s="9">
        <v>95</v>
      </c>
      <c r="D90" s="9">
        <v>112</v>
      </c>
      <c r="E90" s="18">
        <v>0.5</v>
      </c>
      <c r="F90" s="19">
        <f t="shared" si="10"/>
        <v>9.6618357487922704E-2</v>
      </c>
      <c r="G90" s="19">
        <f t="shared" si="7"/>
        <v>9.2165898617511524E-2</v>
      </c>
      <c r="H90" s="14">
        <f t="shared" si="13"/>
        <v>68348.381062648768</v>
      </c>
      <c r="I90" s="14">
        <f t="shared" si="11"/>
        <v>6299.3899596911306</v>
      </c>
      <c r="J90" s="14">
        <f t="shared" si="8"/>
        <v>65198.686082803208</v>
      </c>
      <c r="K90" s="14">
        <f t="shared" si="9"/>
        <v>551194.06613246491</v>
      </c>
      <c r="L90" s="21">
        <f t="shared" si="12"/>
        <v>8.0644787420383111</v>
      </c>
    </row>
    <row r="91" spans="1:12" x14ac:dyDescent="0.2">
      <c r="A91" s="17">
        <v>82</v>
      </c>
      <c r="B91" s="9">
        <v>6</v>
      </c>
      <c r="C91" s="9">
        <v>107</v>
      </c>
      <c r="D91" s="9">
        <v>94</v>
      </c>
      <c r="E91" s="18">
        <v>0.5</v>
      </c>
      <c r="F91" s="19">
        <f t="shared" si="10"/>
        <v>5.9701492537313432E-2</v>
      </c>
      <c r="G91" s="19">
        <f t="shared" si="7"/>
        <v>5.7971014492753617E-2</v>
      </c>
      <c r="H91" s="14">
        <f t="shared" si="13"/>
        <v>62048.99110295764</v>
      </c>
      <c r="I91" s="14">
        <f t="shared" si="11"/>
        <v>3597.0429624902977</v>
      </c>
      <c r="J91" s="14">
        <f t="shared" si="8"/>
        <v>60250.469621712495</v>
      </c>
      <c r="K91" s="14">
        <f t="shared" si="9"/>
        <v>485995.38004966173</v>
      </c>
      <c r="L91" s="21">
        <f t="shared" si="12"/>
        <v>7.8324461270168211</v>
      </c>
    </row>
    <row r="92" spans="1:12" x14ac:dyDescent="0.2">
      <c r="A92" s="17">
        <v>83</v>
      </c>
      <c r="B92" s="9">
        <v>6</v>
      </c>
      <c r="C92" s="9">
        <v>82</v>
      </c>
      <c r="D92" s="9">
        <v>99</v>
      </c>
      <c r="E92" s="18">
        <v>0.5</v>
      </c>
      <c r="F92" s="19">
        <f t="shared" si="10"/>
        <v>6.6298342541436461E-2</v>
      </c>
      <c r="G92" s="19">
        <f t="shared" si="7"/>
        <v>6.4171122994652413E-2</v>
      </c>
      <c r="H92" s="14">
        <f t="shared" si="13"/>
        <v>58451.948140467342</v>
      </c>
      <c r="I92" s="14">
        <f t="shared" si="11"/>
        <v>3750.927153398974</v>
      </c>
      <c r="J92" s="14">
        <f t="shared" si="8"/>
        <v>56576.484563767852</v>
      </c>
      <c r="K92" s="14">
        <f t="shared" si="9"/>
        <v>425744.91042794922</v>
      </c>
      <c r="L92" s="21">
        <f t="shared" si="12"/>
        <v>7.2836735809870863</v>
      </c>
    </row>
    <row r="93" spans="1:12" x14ac:dyDescent="0.2">
      <c r="A93" s="17">
        <v>84</v>
      </c>
      <c r="B93" s="9">
        <v>6</v>
      </c>
      <c r="C93" s="9">
        <v>77</v>
      </c>
      <c r="D93" s="9">
        <v>73</v>
      </c>
      <c r="E93" s="18">
        <v>0.5</v>
      </c>
      <c r="F93" s="19">
        <f t="shared" si="10"/>
        <v>0.08</v>
      </c>
      <c r="G93" s="19">
        <f t="shared" si="7"/>
        <v>7.6923076923076927E-2</v>
      </c>
      <c r="H93" s="14">
        <f t="shared" si="13"/>
        <v>54701.020987068368</v>
      </c>
      <c r="I93" s="14">
        <f t="shared" si="11"/>
        <v>4207.7708451591052</v>
      </c>
      <c r="J93" s="14">
        <f t="shared" si="8"/>
        <v>52597.135564488817</v>
      </c>
      <c r="K93" s="14">
        <f t="shared" si="9"/>
        <v>369168.42586418136</v>
      </c>
      <c r="L93" s="21">
        <f t="shared" si="12"/>
        <v>6.7488397693976294</v>
      </c>
    </row>
    <row r="94" spans="1:12" x14ac:dyDescent="0.2">
      <c r="A94" s="17">
        <v>85</v>
      </c>
      <c r="B94" s="9">
        <v>7</v>
      </c>
      <c r="C94" s="9">
        <v>68</v>
      </c>
      <c r="D94" s="9">
        <v>78</v>
      </c>
      <c r="E94" s="18">
        <v>0.5</v>
      </c>
      <c r="F94" s="19">
        <f t="shared" si="10"/>
        <v>9.5890410958904104E-2</v>
      </c>
      <c r="G94" s="19">
        <f t="shared" si="7"/>
        <v>9.1503267973856203E-2</v>
      </c>
      <c r="H94" s="14">
        <f t="shared" si="13"/>
        <v>50493.250141909266</v>
      </c>
      <c r="I94" s="14">
        <f t="shared" si="11"/>
        <v>4620.2973986060761</v>
      </c>
      <c r="J94" s="14">
        <f t="shared" si="8"/>
        <v>48183.101442606232</v>
      </c>
      <c r="K94" s="14">
        <f t="shared" si="9"/>
        <v>316571.29029969254</v>
      </c>
      <c r="L94" s="21">
        <f t="shared" si="12"/>
        <v>6.2695764168474311</v>
      </c>
    </row>
    <row r="95" spans="1:12" x14ac:dyDescent="0.2">
      <c r="A95" s="17">
        <v>86</v>
      </c>
      <c r="B95" s="9">
        <v>8</v>
      </c>
      <c r="C95" s="9">
        <v>58</v>
      </c>
      <c r="D95" s="9">
        <v>66</v>
      </c>
      <c r="E95" s="18">
        <v>0.5</v>
      </c>
      <c r="F95" s="19">
        <f t="shared" si="10"/>
        <v>0.12903225806451613</v>
      </c>
      <c r="G95" s="19">
        <f t="shared" si="7"/>
        <v>0.12121212121212122</v>
      </c>
      <c r="H95" s="14">
        <f t="shared" si="13"/>
        <v>45872.952743303191</v>
      </c>
      <c r="I95" s="14">
        <f t="shared" si="11"/>
        <v>5560.3579082791748</v>
      </c>
      <c r="J95" s="14">
        <f t="shared" si="8"/>
        <v>43092.773789163599</v>
      </c>
      <c r="K95" s="14">
        <f t="shared" si="9"/>
        <v>268388.18885708629</v>
      </c>
      <c r="L95" s="21">
        <f t="shared" si="12"/>
        <v>5.8506848329327834</v>
      </c>
    </row>
    <row r="96" spans="1:12" x14ac:dyDescent="0.2">
      <c r="A96" s="17">
        <v>87</v>
      </c>
      <c r="B96" s="9">
        <v>5</v>
      </c>
      <c r="C96" s="9">
        <v>53</v>
      </c>
      <c r="D96" s="9">
        <v>53</v>
      </c>
      <c r="E96" s="18">
        <v>0.5</v>
      </c>
      <c r="F96" s="19">
        <f t="shared" si="10"/>
        <v>9.4339622641509441E-2</v>
      </c>
      <c r="G96" s="19">
        <f t="shared" si="7"/>
        <v>9.0090090090090086E-2</v>
      </c>
      <c r="H96" s="14">
        <f t="shared" si="13"/>
        <v>40312.594835024014</v>
      </c>
      <c r="I96" s="14">
        <f t="shared" si="11"/>
        <v>3631.7653004526137</v>
      </c>
      <c r="J96" s="14">
        <f t="shared" si="8"/>
        <v>38496.712184797703</v>
      </c>
      <c r="K96" s="14">
        <f t="shared" si="9"/>
        <v>225295.41506792267</v>
      </c>
      <c r="L96" s="21">
        <f t="shared" si="12"/>
        <v>5.5887103271304088</v>
      </c>
    </row>
    <row r="97" spans="1:12" x14ac:dyDescent="0.2">
      <c r="A97" s="17">
        <v>88</v>
      </c>
      <c r="B97" s="9">
        <v>9</v>
      </c>
      <c r="C97" s="9">
        <v>41</v>
      </c>
      <c r="D97" s="9">
        <v>46</v>
      </c>
      <c r="E97" s="18">
        <v>0.5</v>
      </c>
      <c r="F97" s="19">
        <f t="shared" si="10"/>
        <v>0.20689655172413793</v>
      </c>
      <c r="G97" s="19">
        <f t="shared" si="7"/>
        <v>0.1875</v>
      </c>
      <c r="H97" s="14">
        <f t="shared" si="13"/>
        <v>36680.8295345714</v>
      </c>
      <c r="I97" s="14">
        <f t="shared" si="11"/>
        <v>6877.6555377321374</v>
      </c>
      <c r="J97" s="14">
        <f t="shared" si="8"/>
        <v>33242.001765705332</v>
      </c>
      <c r="K97" s="14">
        <f t="shared" si="9"/>
        <v>186798.70288312496</v>
      </c>
      <c r="L97" s="21">
        <f t="shared" si="12"/>
        <v>5.0925430327868844</v>
      </c>
    </row>
    <row r="98" spans="1:12" x14ac:dyDescent="0.2">
      <c r="A98" s="17">
        <v>89</v>
      </c>
      <c r="B98" s="9">
        <v>6</v>
      </c>
      <c r="C98" s="9">
        <v>34</v>
      </c>
      <c r="D98" s="9">
        <v>35</v>
      </c>
      <c r="E98" s="18">
        <v>0.5</v>
      </c>
      <c r="F98" s="19">
        <f t="shared" si="10"/>
        <v>0.17391304347826086</v>
      </c>
      <c r="G98" s="19">
        <f t="shared" si="7"/>
        <v>0.16</v>
      </c>
      <c r="H98" s="14">
        <f t="shared" si="13"/>
        <v>29803.173996839261</v>
      </c>
      <c r="I98" s="14">
        <f t="shared" si="11"/>
        <v>4768.5078394942821</v>
      </c>
      <c r="J98" s="14">
        <f t="shared" si="8"/>
        <v>27418.92007709212</v>
      </c>
      <c r="K98" s="14">
        <f>K99+J98</f>
        <v>153556.70111741964</v>
      </c>
      <c r="L98" s="21">
        <f t="shared" si="12"/>
        <v>5.1523606557377049</v>
      </c>
    </row>
    <row r="99" spans="1:12" x14ac:dyDescent="0.2">
      <c r="A99" s="17">
        <v>90</v>
      </c>
      <c r="B99" s="9">
        <v>6</v>
      </c>
      <c r="C99" s="9">
        <v>27</v>
      </c>
      <c r="D99" s="9">
        <v>28</v>
      </c>
      <c r="E99" s="18">
        <v>0.5</v>
      </c>
      <c r="F99" s="22">
        <f t="shared" si="10"/>
        <v>0.21818181818181817</v>
      </c>
      <c r="G99" s="22">
        <f t="shared" si="7"/>
        <v>0.19672131147540983</v>
      </c>
      <c r="H99" s="23">
        <f t="shared" si="13"/>
        <v>25034.666157344978</v>
      </c>
      <c r="I99" s="23">
        <f t="shared" si="11"/>
        <v>4924.8523588219632</v>
      </c>
      <c r="J99" s="23">
        <f t="shared" si="8"/>
        <v>22572.239977933994</v>
      </c>
      <c r="K99" s="23">
        <f t="shared" ref="K99:K103" si="14">K100+J99</f>
        <v>126137.78104032752</v>
      </c>
      <c r="L99" s="24">
        <f t="shared" si="12"/>
        <v>5.0385245901639344</v>
      </c>
    </row>
    <row r="100" spans="1:12" x14ac:dyDescent="0.2">
      <c r="A100" s="17">
        <v>91</v>
      </c>
      <c r="B100" s="9">
        <v>5</v>
      </c>
      <c r="C100" s="9">
        <v>20</v>
      </c>
      <c r="D100" s="9">
        <v>25</v>
      </c>
      <c r="E100" s="18">
        <v>0.5</v>
      </c>
      <c r="F100" s="22">
        <f t="shared" si="10"/>
        <v>0.22222222222222221</v>
      </c>
      <c r="G100" s="22">
        <f t="shared" si="7"/>
        <v>0.19999999999999998</v>
      </c>
      <c r="H100" s="23">
        <f t="shared" si="13"/>
        <v>20109.813798523013</v>
      </c>
      <c r="I100" s="23">
        <f t="shared" si="11"/>
        <v>4021.9627597046024</v>
      </c>
      <c r="J100" s="23">
        <f t="shared" si="8"/>
        <v>18098.832418670714</v>
      </c>
      <c r="K100" s="23">
        <f t="shared" si="14"/>
        <v>103565.54106239353</v>
      </c>
      <c r="L100" s="24">
        <f t="shared" si="12"/>
        <v>5.15</v>
      </c>
    </row>
    <row r="101" spans="1:12" x14ac:dyDescent="0.2">
      <c r="A101" s="17">
        <v>92</v>
      </c>
      <c r="B101" s="9">
        <v>4</v>
      </c>
      <c r="C101" s="9">
        <v>15</v>
      </c>
      <c r="D101" s="9">
        <v>13</v>
      </c>
      <c r="E101" s="18">
        <v>0.5</v>
      </c>
      <c r="F101" s="22">
        <f t="shared" si="10"/>
        <v>0.2857142857142857</v>
      </c>
      <c r="G101" s="22">
        <f t="shared" si="7"/>
        <v>0.25</v>
      </c>
      <c r="H101" s="23">
        <f t="shared" si="13"/>
        <v>16087.851038818411</v>
      </c>
      <c r="I101" s="23">
        <f t="shared" si="11"/>
        <v>4021.9627597046028</v>
      </c>
      <c r="J101" s="23">
        <f t="shared" si="8"/>
        <v>14076.86965896611</v>
      </c>
      <c r="K101" s="23">
        <f t="shared" si="14"/>
        <v>85466.708643722814</v>
      </c>
      <c r="L101" s="24">
        <f t="shared" si="12"/>
        <v>5.3125</v>
      </c>
    </row>
    <row r="102" spans="1:12" x14ac:dyDescent="0.2">
      <c r="A102" s="17">
        <v>93</v>
      </c>
      <c r="B102" s="9">
        <v>0</v>
      </c>
      <c r="C102" s="9">
        <v>11</v>
      </c>
      <c r="D102" s="9">
        <v>10</v>
      </c>
      <c r="E102" s="18">
        <v>0.5</v>
      </c>
      <c r="F102" s="22">
        <f t="shared" si="10"/>
        <v>0</v>
      </c>
      <c r="G102" s="22">
        <f t="shared" si="7"/>
        <v>0</v>
      </c>
      <c r="H102" s="23">
        <f t="shared" si="13"/>
        <v>12065.888279113809</v>
      </c>
      <c r="I102" s="23">
        <f t="shared" si="11"/>
        <v>0</v>
      </c>
      <c r="J102" s="23">
        <f t="shared" si="8"/>
        <v>12065.888279113809</v>
      </c>
      <c r="K102" s="23">
        <f t="shared" si="14"/>
        <v>71389.838984756701</v>
      </c>
      <c r="L102" s="24">
        <f t="shared" si="12"/>
        <v>5.9166666666666661</v>
      </c>
    </row>
    <row r="103" spans="1:12" x14ac:dyDescent="0.2">
      <c r="A103" s="17">
        <v>94</v>
      </c>
      <c r="B103" s="9">
        <v>0</v>
      </c>
      <c r="C103" s="9">
        <v>7</v>
      </c>
      <c r="D103" s="9">
        <v>8</v>
      </c>
      <c r="E103" s="18">
        <v>0.5</v>
      </c>
      <c r="F103" s="22">
        <f t="shared" si="10"/>
        <v>0</v>
      </c>
      <c r="G103" s="22">
        <f t="shared" si="7"/>
        <v>0</v>
      </c>
      <c r="H103" s="23">
        <f t="shared" si="13"/>
        <v>12065.888279113809</v>
      </c>
      <c r="I103" s="23">
        <f t="shared" si="11"/>
        <v>0</v>
      </c>
      <c r="J103" s="23">
        <f t="shared" si="8"/>
        <v>12065.888279113809</v>
      </c>
      <c r="K103" s="23">
        <f t="shared" si="14"/>
        <v>59323.950705642899</v>
      </c>
      <c r="L103" s="24">
        <f t="shared" si="12"/>
        <v>4.916666666666667</v>
      </c>
    </row>
    <row r="104" spans="1:12" x14ac:dyDescent="0.2">
      <c r="A104" s="17" t="s">
        <v>30</v>
      </c>
      <c r="B104" s="9">
        <v>6</v>
      </c>
      <c r="C104" s="9">
        <v>21</v>
      </c>
      <c r="D104" s="9">
        <v>26</v>
      </c>
      <c r="E104" s="18"/>
      <c r="F104" s="22">
        <f t="shared" si="10"/>
        <v>0.25531914893617019</v>
      </c>
      <c r="G104" s="22">
        <v>1</v>
      </c>
      <c r="H104" s="23">
        <f t="shared" si="13"/>
        <v>12065.888279113809</v>
      </c>
      <c r="I104" s="23">
        <f t="shared" si="11"/>
        <v>12065.888279113809</v>
      </c>
      <c r="J104" s="23">
        <f>H104/F104</f>
        <v>47258.06242652909</v>
      </c>
      <c r="K104" s="23">
        <f>J104</f>
        <v>47258.06242652909</v>
      </c>
      <c r="L104" s="24">
        <f t="shared" si="12"/>
        <v>3.916666666666667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196</v>
      </c>
      <c r="D9" s="9">
        <v>183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8027267.2105394537</v>
      </c>
      <c r="L9" s="20">
        <f>K9/H9</f>
        <v>80.272672105394534</v>
      </c>
    </row>
    <row r="10" spans="1:13" x14ac:dyDescent="0.2">
      <c r="A10" s="17">
        <v>1</v>
      </c>
      <c r="B10" s="9">
        <v>0</v>
      </c>
      <c r="C10" s="9">
        <v>194</v>
      </c>
      <c r="D10" s="9">
        <v>209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7927267.2105394537</v>
      </c>
      <c r="L10" s="21">
        <f t="shared" ref="L10:L73" si="5">K10/H10</f>
        <v>79.272672105394534</v>
      </c>
    </row>
    <row r="11" spans="1:13" x14ac:dyDescent="0.2">
      <c r="A11" s="17">
        <v>2</v>
      </c>
      <c r="B11" s="9">
        <v>0</v>
      </c>
      <c r="C11" s="9">
        <v>200</v>
      </c>
      <c r="D11" s="9">
        <v>192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7827267.2105394537</v>
      </c>
      <c r="L11" s="21">
        <f t="shared" si="5"/>
        <v>78.272672105394534</v>
      </c>
    </row>
    <row r="12" spans="1:13" x14ac:dyDescent="0.2">
      <c r="A12" s="17">
        <v>3</v>
      </c>
      <c r="B12" s="9">
        <v>0</v>
      </c>
      <c r="C12" s="9">
        <v>248</v>
      </c>
      <c r="D12" s="9">
        <v>211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7727267.2105394537</v>
      </c>
      <c r="L12" s="21">
        <f t="shared" si="5"/>
        <v>77.272672105394534</v>
      </c>
    </row>
    <row r="13" spans="1:13" x14ac:dyDescent="0.2">
      <c r="A13" s="17">
        <v>4</v>
      </c>
      <c r="B13" s="9">
        <v>1</v>
      </c>
      <c r="C13" s="9">
        <v>215</v>
      </c>
      <c r="D13" s="9">
        <v>255</v>
      </c>
      <c r="E13" s="18">
        <v>0.5</v>
      </c>
      <c r="F13" s="19">
        <f t="shared" si="0"/>
        <v>4.2553191489361703E-3</v>
      </c>
      <c r="G13" s="19">
        <f t="shared" si="1"/>
        <v>4.246284501061571E-3</v>
      </c>
      <c r="H13" s="14">
        <f t="shared" si="6"/>
        <v>100000</v>
      </c>
      <c r="I13" s="14">
        <f t="shared" si="4"/>
        <v>424.62845010615712</v>
      </c>
      <c r="J13" s="14">
        <f t="shared" si="2"/>
        <v>99787.68577494692</v>
      </c>
      <c r="K13" s="14">
        <f t="shared" si="3"/>
        <v>7627267.2105394537</v>
      </c>
      <c r="L13" s="21">
        <f t="shared" si="5"/>
        <v>76.272672105394534</v>
      </c>
    </row>
    <row r="14" spans="1:13" x14ac:dyDescent="0.2">
      <c r="A14" s="17">
        <v>5</v>
      </c>
      <c r="B14" s="9">
        <v>0</v>
      </c>
      <c r="C14" s="9">
        <v>217</v>
      </c>
      <c r="D14" s="9">
        <v>207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99575.37154989384</v>
      </c>
      <c r="I14" s="14">
        <f t="shared" si="4"/>
        <v>0</v>
      </c>
      <c r="J14" s="14">
        <f t="shared" si="2"/>
        <v>99575.37154989384</v>
      </c>
      <c r="K14" s="14">
        <f t="shared" si="3"/>
        <v>7527479.5247645071</v>
      </c>
      <c r="L14" s="21">
        <f t="shared" si="5"/>
        <v>75.595796506696871</v>
      </c>
    </row>
    <row r="15" spans="1:13" x14ac:dyDescent="0.2">
      <c r="A15" s="17">
        <v>6</v>
      </c>
      <c r="B15" s="9">
        <v>0</v>
      </c>
      <c r="C15" s="9">
        <v>205</v>
      </c>
      <c r="D15" s="9">
        <v>223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99575.37154989384</v>
      </c>
      <c r="I15" s="14">
        <f t="shared" si="4"/>
        <v>0</v>
      </c>
      <c r="J15" s="14">
        <f t="shared" si="2"/>
        <v>99575.37154989384</v>
      </c>
      <c r="K15" s="14">
        <f t="shared" si="3"/>
        <v>7427904.153214613</v>
      </c>
      <c r="L15" s="21">
        <f t="shared" si="5"/>
        <v>74.595796506696857</v>
      </c>
    </row>
    <row r="16" spans="1:13" x14ac:dyDescent="0.2">
      <c r="A16" s="17">
        <v>7</v>
      </c>
      <c r="B16" s="9">
        <v>0</v>
      </c>
      <c r="C16" s="9">
        <v>198</v>
      </c>
      <c r="D16" s="9">
        <v>210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99575.37154989384</v>
      </c>
      <c r="I16" s="14">
        <f t="shared" si="4"/>
        <v>0</v>
      </c>
      <c r="J16" s="14">
        <f t="shared" si="2"/>
        <v>99575.37154989384</v>
      </c>
      <c r="K16" s="14">
        <f t="shared" si="3"/>
        <v>7328328.7816647189</v>
      </c>
      <c r="L16" s="21">
        <f t="shared" si="5"/>
        <v>73.595796506696857</v>
      </c>
    </row>
    <row r="17" spans="1:12" x14ac:dyDescent="0.2">
      <c r="A17" s="17">
        <v>8</v>
      </c>
      <c r="B17" s="9">
        <v>0</v>
      </c>
      <c r="C17" s="9">
        <v>200</v>
      </c>
      <c r="D17" s="9">
        <v>201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99575.37154989384</v>
      </c>
      <c r="I17" s="14">
        <f t="shared" si="4"/>
        <v>0</v>
      </c>
      <c r="J17" s="14">
        <f t="shared" si="2"/>
        <v>99575.37154989384</v>
      </c>
      <c r="K17" s="14">
        <f t="shared" si="3"/>
        <v>7228753.4101148248</v>
      </c>
      <c r="L17" s="21">
        <f t="shared" si="5"/>
        <v>72.595796506696857</v>
      </c>
    </row>
    <row r="18" spans="1:12" x14ac:dyDescent="0.2">
      <c r="A18" s="17">
        <v>9</v>
      </c>
      <c r="B18" s="9">
        <v>0</v>
      </c>
      <c r="C18" s="9">
        <v>176</v>
      </c>
      <c r="D18" s="9">
        <v>199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99575.37154989384</v>
      </c>
      <c r="I18" s="14">
        <f t="shared" si="4"/>
        <v>0</v>
      </c>
      <c r="J18" s="14">
        <f t="shared" si="2"/>
        <v>99575.37154989384</v>
      </c>
      <c r="K18" s="14">
        <f t="shared" si="3"/>
        <v>7129178.0385649307</v>
      </c>
      <c r="L18" s="21">
        <f t="shared" si="5"/>
        <v>71.595796506696857</v>
      </c>
    </row>
    <row r="19" spans="1:12" x14ac:dyDescent="0.2">
      <c r="A19" s="17">
        <v>10</v>
      </c>
      <c r="B19" s="9">
        <v>0</v>
      </c>
      <c r="C19" s="9">
        <v>174</v>
      </c>
      <c r="D19" s="9">
        <v>181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99575.37154989384</v>
      </c>
      <c r="I19" s="14">
        <f t="shared" si="4"/>
        <v>0</v>
      </c>
      <c r="J19" s="14">
        <f t="shared" si="2"/>
        <v>99575.37154989384</v>
      </c>
      <c r="K19" s="14">
        <f t="shared" si="3"/>
        <v>7029602.6670150366</v>
      </c>
      <c r="L19" s="21">
        <f t="shared" si="5"/>
        <v>70.595796506696857</v>
      </c>
    </row>
    <row r="20" spans="1:12" x14ac:dyDescent="0.2">
      <c r="A20" s="17">
        <v>11</v>
      </c>
      <c r="B20" s="9">
        <v>0</v>
      </c>
      <c r="C20" s="9">
        <v>194</v>
      </c>
      <c r="D20" s="9">
        <v>176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99575.37154989384</v>
      </c>
      <c r="I20" s="14">
        <f t="shared" si="4"/>
        <v>0</v>
      </c>
      <c r="J20" s="14">
        <f t="shared" si="2"/>
        <v>99575.37154989384</v>
      </c>
      <c r="K20" s="14">
        <f t="shared" si="3"/>
        <v>6930027.2954651425</v>
      </c>
      <c r="L20" s="21">
        <f t="shared" si="5"/>
        <v>69.595796506696843</v>
      </c>
    </row>
    <row r="21" spans="1:12" x14ac:dyDescent="0.2">
      <c r="A21" s="17">
        <v>12</v>
      </c>
      <c r="B21" s="9">
        <v>0</v>
      </c>
      <c r="C21" s="9">
        <v>175</v>
      </c>
      <c r="D21" s="9">
        <v>195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99575.37154989384</v>
      </c>
      <c r="I21" s="14">
        <f t="shared" si="4"/>
        <v>0</v>
      </c>
      <c r="J21" s="14">
        <f t="shared" si="2"/>
        <v>99575.37154989384</v>
      </c>
      <c r="K21" s="14">
        <f t="shared" si="3"/>
        <v>6830451.9239152484</v>
      </c>
      <c r="L21" s="21">
        <f t="shared" si="5"/>
        <v>68.595796506696843</v>
      </c>
    </row>
    <row r="22" spans="1:12" x14ac:dyDescent="0.2">
      <c r="A22" s="17">
        <v>13</v>
      </c>
      <c r="B22" s="9">
        <v>0</v>
      </c>
      <c r="C22" s="9">
        <v>167</v>
      </c>
      <c r="D22" s="9">
        <v>181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99575.37154989384</v>
      </c>
      <c r="I22" s="14">
        <f t="shared" si="4"/>
        <v>0</v>
      </c>
      <c r="J22" s="14">
        <f t="shared" si="2"/>
        <v>99575.37154989384</v>
      </c>
      <c r="K22" s="14">
        <f t="shared" si="3"/>
        <v>6730876.5523653543</v>
      </c>
      <c r="L22" s="21">
        <f t="shared" si="5"/>
        <v>67.595796506696843</v>
      </c>
    </row>
    <row r="23" spans="1:12" x14ac:dyDescent="0.2">
      <c r="A23" s="17">
        <v>14</v>
      </c>
      <c r="B23" s="9">
        <v>0</v>
      </c>
      <c r="C23" s="9">
        <v>164</v>
      </c>
      <c r="D23" s="9">
        <v>166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99575.37154989384</v>
      </c>
      <c r="I23" s="14">
        <f t="shared" si="4"/>
        <v>0</v>
      </c>
      <c r="J23" s="14">
        <f t="shared" si="2"/>
        <v>99575.37154989384</v>
      </c>
      <c r="K23" s="14">
        <f t="shared" si="3"/>
        <v>6631301.1808154602</v>
      </c>
      <c r="L23" s="21">
        <f t="shared" si="5"/>
        <v>66.595796506696843</v>
      </c>
    </row>
    <row r="24" spans="1:12" x14ac:dyDescent="0.2">
      <c r="A24" s="17">
        <v>15</v>
      </c>
      <c r="B24" s="9">
        <v>0</v>
      </c>
      <c r="C24" s="9">
        <v>164</v>
      </c>
      <c r="D24" s="9">
        <v>172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99575.37154989384</v>
      </c>
      <c r="I24" s="14">
        <f t="shared" si="4"/>
        <v>0</v>
      </c>
      <c r="J24" s="14">
        <f t="shared" si="2"/>
        <v>99575.37154989384</v>
      </c>
      <c r="K24" s="14">
        <f t="shared" si="3"/>
        <v>6531725.8092655661</v>
      </c>
      <c r="L24" s="21">
        <f t="shared" si="5"/>
        <v>65.595796506696843</v>
      </c>
    </row>
    <row r="25" spans="1:12" x14ac:dyDescent="0.2">
      <c r="A25" s="17">
        <v>16</v>
      </c>
      <c r="B25" s="9">
        <v>0</v>
      </c>
      <c r="C25" s="9">
        <v>176</v>
      </c>
      <c r="D25" s="9">
        <v>163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99575.37154989384</v>
      </c>
      <c r="I25" s="14">
        <f t="shared" si="4"/>
        <v>0</v>
      </c>
      <c r="J25" s="14">
        <f t="shared" si="2"/>
        <v>99575.37154989384</v>
      </c>
      <c r="K25" s="14">
        <f t="shared" si="3"/>
        <v>6432150.437715672</v>
      </c>
      <c r="L25" s="21">
        <f t="shared" si="5"/>
        <v>64.595796506696828</v>
      </c>
    </row>
    <row r="26" spans="1:12" x14ac:dyDescent="0.2">
      <c r="A26" s="17">
        <v>17</v>
      </c>
      <c r="B26" s="9">
        <v>0</v>
      </c>
      <c r="C26" s="9">
        <v>171</v>
      </c>
      <c r="D26" s="9">
        <v>182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99575.37154989384</v>
      </c>
      <c r="I26" s="14">
        <f t="shared" si="4"/>
        <v>0</v>
      </c>
      <c r="J26" s="14">
        <f t="shared" si="2"/>
        <v>99575.37154989384</v>
      </c>
      <c r="K26" s="14">
        <f t="shared" si="3"/>
        <v>6332575.0661657779</v>
      </c>
      <c r="L26" s="21">
        <f t="shared" si="5"/>
        <v>63.595796506696836</v>
      </c>
    </row>
    <row r="27" spans="1:12" x14ac:dyDescent="0.2">
      <c r="A27" s="17">
        <v>18</v>
      </c>
      <c r="B27" s="9">
        <v>0</v>
      </c>
      <c r="C27" s="9">
        <v>151</v>
      </c>
      <c r="D27" s="9">
        <v>168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99575.37154989384</v>
      </c>
      <c r="I27" s="14">
        <f t="shared" si="4"/>
        <v>0</v>
      </c>
      <c r="J27" s="14">
        <f t="shared" si="2"/>
        <v>99575.37154989384</v>
      </c>
      <c r="K27" s="14">
        <f t="shared" si="3"/>
        <v>6232999.6946158838</v>
      </c>
      <c r="L27" s="21">
        <f t="shared" si="5"/>
        <v>62.595796506696828</v>
      </c>
    </row>
    <row r="28" spans="1:12" x14ac:dyDescent="0.2">
      <c r="A28" s="17">
        <v>19</v>
      </c>
      <c r="B28" s="9">
        <v>0</v>
      </c>
      <c r="C28" s="9">
        <v>185</v>
      </c>
      <c r="D28" s="9">
        <v>155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99575.37154989384</v>
      </c>
      <c r="I28" s="14">
        <f t="shared" si="4"/>
        <v>0</v>
      </c>
      <c r="J28" s="14">
        <f t="shared" si="2"/>
        <v>99575.37154989384</v>
      </c>
      <c r="K28" s="14">
        <f t="shared" si="3"/>
        <v>6133424.3230659897</v>
      </c>
      <c r="L28" s="21">
        <f t="shared" si="5"/>
        <v>61.595796506696828</v>
      </c>
    </row>
    <row r="29" spans="1:12" x14ac:dyDescent="0.2">
      <c r="A29" s="17">
        <v>20</v>
      </c>
      <c r="B29" s="9">
        <v>0</v>
      </c>
      <c r="C29" s="9">
        <v>164</v>
      </c>
      <c r="D29" s="9">
        <v>184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99575.37154989384</v>
      </c>
      <c r="I29" s="14">
        <f t="shared" si="4"/>
        <v>0</v>
      </c>
      <c r="J29" s="14">
        <f t="shared" si="2"/>
        <v>99575.37154989384</v>
      </c>
      <c r="K29" s="14">
        <f t="shared" si="3"/>
        <v>6033848.9515160955</v>
      </c>
      <c r="L29" s="21">
        <f t="shared" si="5"/>
        <v>60.595796506696821</v>
      </c>
    </row>
    <row r="30" spans="1:12" x14ac:dyDescent="0.2">
      <c r="A30" s="17">
        <v>21</v>
      </c>
      <c r="B30" s="9">
        <v>0</v>
      </c>
      <c r="C30" s="9">
        <v>196</v>
      </c>
      <c r="D30" s="9">
        <v>163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99575.37154989384</v>
      </c>
      <c r="I30" s="14">
        <f t="shared" si="4"/>
        <v>0</v>
      </c>
      <c r="J30" s="14">
        <f t="shared" si="2"/>
        <v>99575.37154989384</v>
      </c>
      <c r="K30" s="14">
        <f t="shared" si="3"/>
        <v>5934273.5799662014</v>
      </c>
      <c r="L30" s="21">
        <f t="shared" si="5"/>
        <v>59.595796506696821</v>
      </c>
    </row>
    <row r="31" spans="1:12" x14ac:dyDescent="0.2">
      <c r="A31" s="17">
        <v>22</v>
      </c>
      <c r="B31" s="9">
        <v>0</v>
      </c>
      <c r="C31" s="9">
        <v>206</v>
      </c>
      <c r="D31" s="9">
        <v>200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99575.37154989384</v>
      </c>
      <c r="I31" s="14">
        <f t="shared" si="4"/>
        <v>0</v>
      </c>
      <c r="J31" s="14">
        <f t="shared" si="2"/>
        <v>99575.37154989384</v>
      </c>
      <c r="K31" s="14">
        <f t="shared" si="3"/>
        <v>5834698.2084163073</v>
      </c>
      <c r="L31" s="21">
        <f t="shared" si="5"/>
        <v>58.595796506696821</v>
      </c>
    </row>
    <row r="32" spans="1:12" x14ac:dyDescent="0.2">
      <c r="A32" s="17">
        <v>23</v>
      </c>
      <c r="B32" s="9">
        <v>0</v>
      </c>
      <c r="C32" s="9">
        <v>195</v>
      </c>
      <c r="D32" s="9">
        <v>204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99575.37154989384</v>
      </c>
      <c r="I32" s="14">
        <f t="shared" si="4"/>
        <v>0</v>
      </c>
      <c r="J32" s="14">
        <f t="shared" si="2"/>
        <v>99575.37154989384</v>
      </c>
      <c r="K32" s="14">
        <f t="shared" si="3"/>
        <v>5735122.8368664132</v>
      </c>
      <c r="L32" s="21">
        <f t="shared" si="5"/>
        <v>57.595796506696814</v>
      </c>
    </row>
    <row r="33" spans="1:12" x14ac:dyDescent="0.2">
      <c r="A33" s="17">
        <v>24</v>
      </c>
      <c r="B33" s="9">
        <v>0</v>
      </c>
      <c r="C33" s="9">
        <v>197</v>
      </c>
      <c r="D33" s="9">
        <v>185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99575.37154989384</v>
      </c>
      <c r="I33" s="14">
        <f t="shared" si="4"/>
        <v>0</v>
      </c>
      <c r="J33" s="14">
        <f t="shared" si="2"/>
        <v>99575.37154989384</v>
      </c>
      <c r="K33" s="14">
        <f t="shared" si="3"/>
        <v>5635547.4653165191</v>
      </c>
      <c r="L33" s="21">
        <f t="shared" si="5"/>
        <v>56.595796506696814</v>
      </c>
    </row>
    <row r="34" spans="1:12" x14ac:dyDescent="0.2">
      <c r="A34" s="17">
        <v>25</v>
      </c>
      <c r="B34" s="9">
        <v>0</v>
      </c>
      <c r="C34" s="9">
        <v>225</v>
      </c>
      <c r="D34" s="9">
        <v>179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99575.37154989384</v>
      </c>
      <c r="I34" s="14">
        <f t="shared" si="4"/>
        <v>0</v>
      </c>
      <c r="J34" s="14">
        <f t="shared" si="2"/>
        <v>99575.37154989384</v>
      </c>
      <c r="K34" s="14">
        <f t="shared" si="3"/>
        <v>5535972.093766625</v>
      </c>
      <c r="L34" s="21">
        <f t="shared" si="5"/>
        <v>55.595796506696814</v>
      </c>
    </row>
    <row r="35" spans="1:12" x14ac:dyDescent="0.2">
      <c r="A35" s="17">
        <v>26</v>
      </c>
      <c r="B35" s="9">
        <v>0</v>
      </c>
      <c r="C35" s="9">
        <v>199</v>
      </c>
      <c r="D35" s="9">
        <v>221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99575.37154989384</v>
      </c>
      <c r="I35" s="14">
        <f t="shared" si="4"/>
        <v>0</v>
      </c>
      <c r="J35" s="14">
        <f t="shared" si="2"/>
        <v>99575.37154989384</v>
      </c>
      <c r="K35" s="14">
        <f t="shared" si="3"/>
        <v>5436396.7222167309</v>
      </c>
      <c r="L35" s="21">
        <f t="shared" si="5"/>
        <v>54.595796506696807</v>
      </c>
    </row>
    <row r="36" spans="1:12" x14ac:dyDescent="0.2">
      <c r="A36" s="17">
        <v>27</v>
      </c>
      <c r="B36" s="9">
        <v>0</v>
      </c>
      <c r="C36" s="9">
        <v>224</v>
      </c>
      <c r="D36" s="9">
        <v>202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99575.37154989384</v>
      </c>
      <c r="I36" s="14">
        <f t="shared" si="4"/>
        <v>0</v>
      </c>
      <c r="J36" s="14">
        <f t="shared" si="2"/>
        <v>99575.37154989384</v>
      </c>
      <c r="K36" s="14">
        <f t="shared" si="3"/>
        <v>5336821.3506668368</v>
      </c>
      <c r="L36" s="21">
        <f t="shared" si="5"/>
        <v>53.595796506696807</v>
      </c>
    </row>
    <row r="37" spans="1:12" x14ac:dyDescent="0.2">
      <c r="A37" s="17">
        <v>28</v>
      </c>
      <c r="B37" s="9">
        <v>0</v>
      </c>
      <c r="C37" s="9">
        <v>222</v>
      </c>
      <c r="D37" s="9">
        <v>223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99575.37154989384</v>
      </c>
      <c r="I37" s="14">
        <f t="shared" si="4"/>
        <v>0</v>
      </c>
      <c r="J37" s="14">
        <f t="shared" si="2"/>
        <v>99575.37154989384</v>
      </c>
      <c r="K37" s="14">
        <f t="shared" si="3"/>
        <v>5237245.9791169427</v>
      </c>
      <c r="L37" s="21">
        <f t="shared" si="5"/>
        <v>52.595796506696807</v>
      </c>
    </row>
    <row r="38" spans="1:12" x14ac:dyDescent="0.2">
      <c r="A38" s="17">
        <v>29</v>
      </c>
      <c r="B38" s="9">
        <v>0</v>
      </c>
      <c r="C38" s="9">
        <v>228</v>
      </c>
      <c r="D38" s="9">
        <v>222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99575.37154989384</v>
      </c>
      <c r="I38" s="14">
        <f t="shared" si="4"/>
        <v>0</v>
      </c>
      <c r="J38" s="14">
        <f t="shared" si="2"/>
        <v>99575.37154989384</v>
      </c>
      <c r="K38" s="14">
        <f t="shared" si="3"/>
        <v>5137670.6075670486</v>
      </c>
      <c r="L38" s="21">
        <f t="shared" si="5"/>
        <v>51.5957965066968</v>
      </c>
    </row>
    <row r="39" spans="1:12" x14ac:dyDescent="0.2">
      <c r="A39" s="17">
        <v>30</v>
      </c>
      <c r="B39" s="9">
        <v>0</v>
      </c>
      <c r="C39" s="9">
        <v>252</v>
      </c>
      <c r="D39" s="9">
        <v>226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99575.37154989384</v>
      </c>
      <c r="I39" s="14">
        <f t="shared" si="4"/>
        <v>0</v>
      </c>
      <c r="J39" s="14">
        <f t="shared" si="2"/>
        <v>99575.37154989384</v>
      </c>
      <c r="K39" s="14">
        <f t="shared" si="3"/>
        <v>5038095.2360171545</v>
      </c>
      <c r="L39" s="21">
        <f t="shared" si="5"/>
        <v>50.5957965066968</v>
      </c>
    </row>
    <row r="40" spans="1:12" x14ac:dyDescent="0.2">
      <c r="A40" s="17">
        <v>31</v>
      </c>
      <c r="B40" s="9">
        <v>1</v>
      </c>
      <c r="C40" s="9">
        <v>265</v>
      </c>
      <c r="D40" s="9">
        <v>252</v>
      </c>
      <c r="E40" s="18">
        <v>0.5</v>
      </c>
      <c r="F40" s="19">
        <f t="shared" si="0"/>
        <v>3.8684719535783366E-3</v>
      </c>
      <c r="G40" s="19">
        <f t="shared" si="1"/>
        <v>3.8610038610038611E-3</v>
      </c>
      <c r="H40" s="14">
        <f t="shared" si="6"/>
        <v>99575.37154989384</v>
      </c>
      <c r="I40" s="14">
        <f t="shared" si="4"/>
        <v>384.46089401503411</v>
      </c>
      <c r="J40" s="14">
        <f t="shared" si="2"/>
        <v>99383.141102886322</v>
      </c>
      <c r="K40" s="14">
        <f t="shared" si="3"/>
        <v>4938519.8644672604</v>
      </c>
      <c r="L40" s="21">
        <f t="shared" si="5"/>
        <v>49.595796506696793</v>
      </c>
    </row>
    <row r="41" spans="1:12" x14ac:dyDescent="0.2">
      <c r="A41" s="17">
        <v>32</v>
      </c>
      <c r="B41" s="9">
        <v>0</v>
      </c>
      <c r="C41" s="9">
        <v>285</v>
      </c>
      <c r="D41" s="9">
        <v>266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99190.910655878804</v>
      </c>
      <c r="I41" s="14">
        <f t="shared" si="4"/>
        <v>0</v>
      </c>
      <c r="J41" s="14">
        <f t="shared" si="2"/>
        <v>99190.910655878804</v>
      </c>
      <c r="K41" s="14">
        <f t="shared" si="3"/>
        <v>4839136.7233643737</v>
      </c>
      <c r="L41" s="21">
        <f t="shared" si="5"/>
        <v>48.78609029160647</v>
      </c>
    </row>
    <row r="42" spans="1:12" x14ac:dyDescent="0.2">
      <c r="A42" s="17">
        <v>33</v>
      </c>
      <c r="B42" s="9">
        <v>0</v>
      </c>
      <c r="C42" s="9">
        <v>302</v>
      </c>
      <c r="D42" s="9">
        <v>276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99190.910655878804</v>
      </c>
      <c r="I42" s="14">
        <f t="shared" si="4"/>
        <v>0</v>
      </c>
      <c r="J42" s="14">
        <f t="shared" si="2"/>
        <v>99190.910655878804</v>
      </c>
      <c r="K42" s="14">
        <f t="shared" si="3"/>
        <v>4739945.8127084952</v>
      </c>
      <c r="L42" s="21">
        <f t="shared" si="5"/>
        <v>47.78609029160647</v>
      </c>
    </row>
    <row r="43" spans="1:12" x14ac:dyDescent="0.2">
      <c r="A43" s="17">
        <v>34</v>
      </c>
      <c r="B43" s="9">
        <v>0</v>
      </c>
      <c r="C43" s="9">
        <v>329</v>
      </c>
      <c r="D43" s="9">
        <v>298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99190.910655878804</v>
      </c>
      <c r="I43" s="14">
        <f t="shared" si="4"/>
        <v>0</v>
      </c>
      <c r="J43" s="14">
        <f t="shared" si="2"/>
        <v>99190.910655878804</v>
      </c>
      <c r="K43" s="14">
        <f t="shared" si="3"/>
        <v>4640754.9020526167</v>
      </c>
      <c r="L43" s="21">
        <f t="shared" si="5"/>
        <v>46.786090291606477</v>
      </c>
    </row>
    <row r="44" spans="1:12" x14ac:dyDescent="0.2">
      <c r="A44" s="17">
        <v>35</v>
      </c>
      <c r="B44" s="9">
        <v>1</v>
      </c>
      <c r="C44" s="9">
        <v>319</v>
      </c>
      <c r="D44" s="9">
        <v>330</v>
      </c>
      <c r="E44" s="18">
        <v>0.5</v>
      </c>
      <c r="F44" s="19">
        <f t="shared" si="7"/>
        <v>3.0816640986132513E-3</v>
      </c>
      <c r="G44" s="19">
        <f t="shared" si="1"/>
        <v>3.0769230769230769E-3</v>
      </c>
      <c r="H44" s="14">
        <f t="shared" si="6"/>
        <v>99190.910655878804</v>
      </c>
      <c r="I44" s="14">
        <f t="shared" si="4"/>
        <v>305.20280201808862</v>
      </c>
      <c r="J44" s="14">
        <f t="shared" si="2"/>
        <v>99038.30925486976</v>
      </c>
      <c r="K44" s="14">
        <f t="shared" si="3"/>
        <v>4541563.9913967382</v>
      </c>
      <c r="L44" s="21">
        <f t="shared" si="5"/>
        <v>45.786090291606477</v>
      </c>
    </row>
    <row r="45" spans="1:12" x14ac:dyDescent="0.2">
      <c r="A45" s="17">
        <v>36</v>
      </c>
      <c r="B45" s="9">
        <v>0</v>
      </c>
      <c r="C45" s="9">
        <v>314</v>
      </c>
      <c r="D45" s="9">
        <v>317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98885.707853860717</v>
      </c>
      <c r="I45" s="14">
        <f t="shared" si="4"/>
        <v>0</v>
      </c>
      <c r="J45" s="14">
        <f t="shared" si="2"/>
        <v>98885.707853860717</v>
      </c>
      <c r="K45" s="14">
        <f t="shared" si="3"/>
        <v>4442525.6821418684</v>
      </c>
      <c r="L45" s="21">
        <f t="shared" si="5"/>
        <v>44.925862175222548</v>
      </c>
    </row>
    <row r="46" spans="1:12" x14ac:dyDescent="0.2">
      <c r="A46" s="17">
        <v>37</v>
      </c>
      <c r="B46" s="9">
        <v>1</v>
      </c>
      <c r="C46" s="9">
        <v>284</v>
      </c>
      <c r="D46" s="9">
        <v>304</v>
      </c>
      <c r="E46" s="18">
        <v>0.5</v>
      </c>
      <c r="F46" s="19">
        <f t="shared" si="7"/>
        <v>3.4013605442176869E-3</v>
      </c>
      <c r="G46" s="19">
        <f t="shared" si="1"/>
        <v>3.3955857385398977E-3</v>
      </c>
      <c r="H46" s="14">
        <f t="shared" si="6"/>
        <v>98885.707853860717</v>
      </c>
      <c r="I46" s="14">
        <f t="shared" si="4"/>
        <v>335.77489933399221</v>
      </c>
      <c r="J46" s="14">
        <f t="shared" si="2"/>
        <v>98717.820404193728</v>
      </c>
      <c r="K46" s="14">
        <f t="shared" si="3"/>
        <v>4343639.9742880072</v>
      </c>
      <c r="L46" s="21">
        <f t="shared" si="5"/>
        <v>43.925862175222541</v>
      </c>
    </row>
    <row r="47" spans="1:12" x14ac:dyDescent="0.2">
      <c r="A47" s="17">
        <v>38</v>
      </c>
      <c r="B47" s="9">
        <v>0</v>
      </c>
      <c r="C47" s="9">
        <v>323</v>
      </c>
      <c r="D47" s="9">
        <v>281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98549.932954526725</v>
      </c>
      <c r="I47" s="14">
        <f t="shared" si="4"/>
        <v>0</v>
      </c>
      <c r="J47" s="14">
        <f t="shared" si="2"/>
        <v>98549.932954526725</v>
      </c>
      <c r="K47" s="14">
        <f t="shared" si="3"/>
        <v>4244922.1538838139</v>
      </c>
      <c r="L47" s="21">
        <f t="shared" si="5"/>
        <v>43.073820819771861</v>
      </c>
    </row>
    <row r="48" spans="1:12" x14ac:dyDescent="0.2">
      <c r="A48" s="17">
        <v>39</v>
      </c>
      <c r="B48" s="9">
        <v>0</v>
      </c>
      <c r="C48" s="9">
        <v>329</v>
      </c>
      <c r="D48" s="9">
        <v>317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98549.932954526725</v>
      </c>
      <c r="I48" s="14">
        <f t="shared" si="4"/>
        <v>0</v>
      </c>
      <c r="J48" s="14">
        <f t="shared" si="2"/>
        <v>98549.932954526725</v>
      </c>
      <c r="K48" s="14">
        <f t="shared" si="3"/>
        <v>4146372.2209292869</v>
      </c>
      <c r="L48" s="21">
        <f t="shared" si="5"/>
        <v>42.073820819771854</v>
      </c>
    </row>
    <row r="49" spans="1:12" x14ac:dyDescent="0.2">
      <c r="A49" s="17">
        <v>40</v>
      </c>
      <c r="B49" s="9">
        <v>1</v>
      </c>
      <c r="C49" s="9">
        <v>282</v>
      </c>
      <c r="D49" s="9">
        <v>333</v>
      </c>
      <c r="E49" s="18">
        <v>0.5</v>
      </c>
      <c r="F49" s="19">
        <f t="shared" si="7"/>
        <v>3.2520325203252032E-3</v>
      </c>
      <c r="G49" s="19">
        <f t="shared" si="1"/>
        <v>3.2467532467532465E-3</v>
      </c>
      <c r="H49" s="14">
        <f t="shared" si="6"/>
        <v>98549.932954526725</v>
      </c>
      <c r="I49" s="14">
        <f t="shared" si="4"/>
        <v>319.96731478742441</v>
      </c>
      <c r="J49" s="14">
        <f t="shared" si="2"/>
        <v>98389.949297133004</v>
      </c>
      <c r="K49" s="14">
        <f t="shared" si="3"/>
        <v>4047822.2879747604</v>
      </c>
      <c r="L49" s="21">
        <f t="shared" si="5"/>
        <v>41.073820819771854</v>
      </c>
    </row>
    <row r="50" spans="1:12" x14ac:dyDescent="0.2">
      <c r="A50" s="17">
        <v>41</v>
      </c>
      <c r="B50" s="9">
        <v>0</v>
      </c>
      <c r="C50" s="9">
        <v>307</v>
      </c>
      <c r="D50" s="9">
        <v>297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98229.965639739297</v>
      </c>
      <c r="I50" s="14">
        <f t="shared" si="4"/>
        <v>0</v>
      </c>
      <c r="J50" s="14">
        <f t="shared" si="2"/>
        <v>98229.965639739297</v>
      </c>
      <c r="K50" s="14">
        <f t="shared" si="3"/>
        <v>3949432.3386776275</v>
      </c>
      <c r="L50" s="21">
        <f t="shared" si="5"/>
        <v>40.205983102572418</v>
      </c>
    </row>
    <row r="51" spans="1:12" x14ac:dyDescent="0.2">
      <c r="A51" s="17">
        <v>42</v>
      </c>
      <c r="B51" s="9">
        <v>0</v>
      </c>
      <c r="C51" s="9">
        <v>309</v>
      </c>
      <c r="D51" s="9">
        <v>308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98229.965639739297</v>
      </c>
      <c r="I51" s="14">
        <f t="shared" si="4"/>
        <v>0</v>
      </c>
      <c r="J51" s="14">
        <f t="shared" si="2"/>
        <v>98229.965639739297</v>
      </c>
      <c r="K51" s="14">
        <f t="shared" si="3"/>
        <v>3851202.3730378882</v>
      </c>
      <c r="L51" s="21">
        <f t="shared" si="5"/>
        <v>39.205983102572418</v>
      </c>
    </row>
    <row r="52" spans="1:12" x14ac:dyDescent="0.2">
      <c r="A52" s="17">
        <v>43</v>
      </c>
      <c r="B52" s="9">
        <v>0</v>
      </c>
      <c r="C52" s="9">
        <v>312</v>
      </c>
      <c r="D52" s="9">
        <v>311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98229.965639739297</v>
      </c>
      <c r="I52" s="14">
        <f t="shared" si="4"/>
        <v>0</v>
      </c>
      <c r="J52" s="14">
        <f t="shared" si="2"/>
        <v>98229.965639739297</v>
      </c>
      <c r="K52" s="14">
        <f t="shared" si="3"/>
        <v>3752972.4073981489</v>
      </c>
      <c r="L52" s="21">
        <f t="shared" si="5"/>
        <v>38.205983102572418</v>
      </c>
    </row>
    <row r="53" spans="1:12" x14ac:dyDescent="0.2">
      <c r="A53" s="17">
        <v>44</v>
      </c>
      <c r="B53" s="9">
        <v>1</v>
      </c>
      <c r="C53" s="9">
        <v>314</v>
      </c>
      <c r="D53" s="9">
        <v>308</v>
      </c>
      <c r="E53" s="18">
        <v>0.5</v>
      </c>
      <c r="F53" s="19">
        <f t="shared" si="7"/>
        <v>3.2154340836012861E-3</v>
      </c>
      <c r="G53" s="19">
        <f t="shared" si="1"/>
        <v>3.210272873194221E-3</v>
      </c>
      <c r="H53" s="14">
        <f t="shared" si="6"/>
        <v>98229.965639739297</v>
      </c>
      <c r="I53" s="14">
        <f t="shared" si="4"/>
        <v>315.34499402805551</v>
      </c>
      <c r="J53" s="14">
        <f t="shared" si="2"/>
        <v>98072.293142725277</v>
      </c>
      <c r="K53" s="14">
        <f t="shared" si="3"/>
        <v>3654742.4417584096</v>
      </c>
      <c r="L53" s="21">
        <f t="shared" si="5"/>
        <v>37.205983102572418</v>
      </c>
    </row>
    <row r="54" spans="1:12" x14ac:dyDescent="0.2">
      <c r="A54" s="17">
        <v>45</v>
      </c>
      <c r="B54" s="9">
        <v>0</v>
      </c>
      <c r="C54" s="9">
        <v>281</v>
      </c>
      <c r="D54" s="9">
        <v>315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97914.620645711242</v>
      </c>
      <c r="I54" s="14">
        <f t="shared" si="4"/>
        <v>0</v>
      </c>
      <c r="J54" s="14">
        <f t="shared" si="2"/>
        <v>97914.620645711242</v>
      </c>
      <c r="K54" s="14">
        <f t="shared" si="3"/>
        <v>3556670.1486156844</v>
      </c>
      <c r="L54" s="21">
        <f t="shared" si="5"/>
        <v>36.324198829150752</v>
      </c>
    </row>
    <row r="55" spans="1:12" x14ac:dyDescent="0.2">
      <c r="A55" s="17">
        <v>46</v>
      </c>
      <c r="B55" s="9">
        <v>1</v>
      </c>
      <c r="C55" s="9">
        <v>360</v>
      </c>
      <c r="D55" s="9">
        <v>287</v>
      </c>
      <c r="E55" s="18">
        <v>0.5</v>
      </c>
      <c r="F55" s="19">
        <f t="shared" si="7"/>
        <v>3.0911901081916537E-3</v>
      </c>
      <c r="G55" s="19">
        <f t="shared" si="1"/>
        <v>3.0864197530864196E-3</v>
      </c>
      <c r="H55" s="14">
        <f t="shared" si="6"/>
        <v>97914.620645711242</v>
      </c>
      <c r="I55" s="14">
        <f t="shared" si="4"/>
        <v>302.20561927688652</v>
      </c>
      <c r="J55" s="14">
        <f t="shared" si="2"/>
        <v>97763.517836072802</v>
      </c>
      <c r="K55" s="14">
        <f t="shared" si="3"/>
        <v>3458755.5279699732</v>
      </c>
      <c r="L55" s="21">
        <f t="shared" si="5"/>
        <v>35.324198829150752</v>
      </c>
    </row>
    <row r="56" spans="1:12" x14ac:dyDescent="0.2">
      <c r="A56" s="17">
        <v>47</v>
      </c>
      <c r="B56" s="9">
        <v>3</v>
      </c>
      <c r="C56" s="9">
        <v>310</v>
      </c>
      <c r="D56" s="9">
        <v>358</v>
      </c>
      <c r="E56" s="18">
        <v>0.5</v>
      </c>
      <c r="F56" s="19">
        <f t="shared" si="7"/>
        <v>8.9820359281437123E-3</v>
      </c>
      <c r="G56" s="19">
        <f t="shared" si="1"/>
        <v>8.9418777943368107E-3</v>
      </c>
      <c r="H56" s="14">
        <f t="shared" si="6"/>
        <v>97612.415026434363</v>
      </c>
      <c r="I56" s="14">
        <f t="shared" si="4"/>
        <v>872.83828637646229</v>
      </c>
      <c r="J56" s="14">
        <f t="shared" si="2"/>
        <v>97175.995883246142</v>
      </c>
      <c r="K56" s="14">
        <f t="shared" si="3"/>
        <v>3360992.0101339002</v>
      </c>
      <c r="L56" s="21">
        <f t="shared" si="5"/>
        <v>34.432013686206943</v>
      </c>
    </row>
    <row r="57" spans="1:12" x14ac:dyDescent="0.2">
      <c r="A57" s="17">
        <v>48</v>
      </c>
      <c r="B57" s="9">
        <v>1</v>
      </c>
      <c r="C57" s="9">
        <v>314</v>
      </c>
      <c r="D57" s="9">
        <v>313</v>
      </c>
      <c r="E57" s="18">
        <v>0.5</v>
      </c>
      <c r="F57" s="19">
        <f t="shared" si="7"/>
        <v>3.189792663476874E-3</v>
      </c>
      <c r="G57" s="19">
        <f t="shared" si="1"/>
        <v>3.1847133757961781E-3</v>
      </c>
      <c r="H57" s="14">
        <f t="shared" si="6"/>
        <v>96739.576740057906</v>
      </c>
      <c r="I57" s="14">
        <f t="shared" si="4"/>
        <v>308.08782401292325</v>
      </c>
      <c r="J57" s="14">
        <f t="shared" si="2"/>
        <v>96585.532828051437</v>
      </c>
      <c r="K57" s="14">
        <f t="shared" si="3"/>
        <v>3263816.0142506543</v>
      </c>
      <c r="L57" s="21">
        <f t="shared" si="5"/>
        <v>33.738167193150161</v>
      </c>
    </row>
    <row r="58" spans="1:12" x14ac:dyDescent="0.2">
      <c r="A58" s="17">
        <v>49</v>
      </c>
      <c r="B58" s="9">
        <v>1</v>
      </c>
      <c r="C58" s="9">
        <v>260</v>
      </c>
      <c r="D58" s="9">
        <v>307</v>
      </c>
      <c r="E58" s="18">
        <v>0.5</v>
      </c>
      <c r="F58" s="19">
        <f t="shared" si="7"/>
        <v>3.5273368606701938E-3</v>
      </c>
      <c r="G58" s="19">
        <f t="shared" si="1"/>
        <v>3.5211267605633804E-3</v>
      </c>
      <c r="H58" s="14">
        <f t="shared" si="6"/>
        <v>96431.488916044982</v>
      </c>
      <c r="I58" s="14">
        <f t="shared" si="4"/>
        <v>339.54749618325701</v>
      </c>
      <c r="J58" s="14">
        <f t="shared" si="2"/>
        <v>96261.715167953356</v>
      </c>
      <c r="K58" s="14">
        <f t="shared" si="3"/>
        <v>3167230.4814226027</v>
      </c>
      <c r="L58" s="21">
        <f t="shared" si="5"/>
        <v>32.844359420604313</v>
      </c>
    </row>
    <row r="59" spans="1:12" x14ac:dyDescent="0.2">
      <c r="A59" s="17">
        <v>50</v>
      </c>
      <c r="B59" s="9">
        <v>0</v>
      </c>
      <c r="C59" s="9">
        <v>264</v>
      </c>
      <c r="D59" s="9">
        <v>264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96091.941419861731</v>
      </c>
      <c r="I59" s="14">
        <f t="shared" si="4"/>
        <v>0</v>
      </c>
      <c r="J59" s="14">
        <f t="shared" si="2"/>
        <v>96091.941419861731</v>
      </c>
      <c r="K59" s="14">
        <f t="shared" si="3"/>
        <v>3070968.7662546495</v>
      </c>
      <c r="L59" s="21">
        <f t="shared" si="5"/>
        <v>31.958650443291965</v>
      </c>
    </row>
    <row r="60" spans="1:12" x14ac:dyDescent="0.2">
      <c r="A60" s="17">
        <v>51</v>
      </c>
      <c r="B60" s="9">
        <v>0</v>
      </c>
      <c r="C60" s="9">
        <v>252</v>
      </c>
      <c r="D60" s="9">
        <v>265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96091.941419861731</v>
      </c>
      <c r="I60" s="14">
        <f t="shared" si="4"/>
        <v>0</v>
      </c>
      <c r="J60" s="14">
        <f t="shared" si="2"/>
        <v>96091.941419861731</v>
      </c>
      <c r="K60" s="14">
        <f t="shared" si="3"/>
        <v>2974876.8248347878</v>
      </c>
      <c r="L60" s="21">
        <f t="shared" si="5"/>
        <v>30.958650443291962</v>
      </c>
    </row>
    <row r="61" spans="1:12" x14ac:dyDescent="0.2">
      <c r="A61" s="17">
        <v>52</v>
      </c>
      <c r="B61" s="9">
        <v>0</v>
      </c>
      <c r="C61" s="9">
        <v>249</v>
      </c>
      <c r="D61" s="9">
        <v>253</v>
      </c>
      <c r="E61" s="18">
        <v>0.5</v>
      </c>
      <c r="F61" s="19">
        <f t="shared" si="7"/>
        <v>0</v>
      </c>
      <c r="G61" s="19">
        <f t="shared" si="1"/>
        <v>0</v>
      </c>
      <c r="H61" s="14">
        <f t="shared" si="6"/>
        <v>96091.941419861731</v>
      </c>
      <c r="I61" s="14">
        <f t="shared" si="4"/>
        <v>0</v>
      </c>
      <c r="J61" s="14">
        <f t="shared" si="2"/>
        <v>96091.941419861731</v>
      </c>
      <c r="K61" s="14">
        <f t="shared" si="3"/>
        <v>2878784.883414926</v>
      </c>
      <c r="L61" s="21">
        <f t="shared" si="5"/>
        <v>29.958650443291962</v>
      </c>
    </row>
    <row r="62" spans="1:12" x14ac:dyDescent="0.2">
      <c r="A62" s="17">
        <v>53</v>
      </c>
      <c r="B62" s="9">
        <v>2</v>
      </c>
      <c r="C62" s="9">
        <v>251</v>
      </c>
      <c r="D62" s="9">
        <v>248</v>
      </c>
      <c r="E62" s="18">
        <v>0.5</v>
      </c>
      <c r="F62" s="19">
        <f t="shared" si="7"/>
        <v>8.0160320641282558E-3</v>
      </c>
      <c r="G62" s="19">
        <f t="shared" si="1"/>
        <v>7.9840319361277438E-3</v>
      </c>
      <c r="H62" s="14">
        <f t="shared" si="6"/>
        <v>96091.941419861731</v>
      </c>
      <c r="I62" s="14">
        <f t="shared" si="4"/>
        <v>767.20112910069236</v>
      </c>
      <c r="J62" s="14">
        <f t="shared" si="2"/>
        <v>95708.340855311384</v>
      </c>
      <c r="K62" s="14">
        <f t="shared" si="3"/>
        <v>2782692.9419950643</v>
      </c>
      <c r="L62" s="21">
        <f t="shared" si="5"/>
        <v>28.958650443291962</v>
      </c>
    </row>
    <row r="63" spans="1:12" x14ac:dyDescent="0.2">
      <c r="A63" s="17">
        <v>54</v>
      </c>
      <c r="B63" s="9">
        <v>1</v>
      </c>
      <c r="C63" s="9">
        <v>222</v>
      </c>
      <c r="D63" s="9">
        <v>252</v>
      </c>
      <c r="E63" s="18">
        <v>0.5</v>
      </c>
      <c r="F63" s="19">
        <f t="shared" si="7"/>
        <v>4.2194092827004216E-3</v>
      </c>
      <c r="G63" s="19">
        <f t="shared" si="1"/>
        <v>4.2105263157894727E-3</v>
      </c>
      <c r="H63" s="14">
        <f t="shared" si="6"/>
        <v>95324.740290761038</v>
      </c>
      <c r="I63" s="14">
        <f t="shared" si="4"/>
        <v>401.3673275400464</v>
      </c>
      <c r="J63" s="14">
        <f t="shared" si="2"/>
        <v>95124.056626991005</v>
      </c>
      <c r="K63" s="14">
        <f t="shared" si="3"/>
        <v>2686984.6011397527</v>
      </c>
      <c r="L63" s="21">
        <f t="shared" si="5"/>
        <v>28.18769390762429</v>
      </c>
    </row>
    <row r="64" spans="1:12" x14ac:dyDescent="0.2">
      <c r="A64" s="17">
        <v>55</v>
      </c>
      <c r="B64" s="9">
        <v>1</v>
      </c>
      <c r="C64" s="9">
        <v>219</v>
      </c>
      <c r="D64" s="9">
        <v>227</v>
      </c>
      <c r="E64" s="18">
        <v>0.5</v>
      </c>
      <c r="F64" s="19">
        <f t="shared" si="7"/>
        <v>4.4843049327354259E-3</v>
      </c>
      <c r="G64" s="19">
        <f t="shared" si="1"/>
        <v>4.4742729306487703E-3</v>
      </c>
      <c r="H64" s="14">
        <f t="shared" si="6"/>
        <v>94923.372963220987</v>
      </c>
      <c r="I64" s="14">
        <f t="shared" si="4"/>
        <v>424.71307813521702</v>
      </c>
      <c r="J64" s="14">
        <f t="shared" si="2"/>
        <v>94711.016424153378</v>
      </c>
      <c r="K64" s="14">
        <f t="shared" si="3"/>
        <v>2591860.5445127618</v>
      </c>
      <c r="L64" s="21">
        <f t="shared" si="5"/>
        <v>27.304766609136447</v>
      </c>
    </row>
    <row r="65" spans="1:12" x14ac:dyDescent="0.2">
      <c r="A65" s="17">
        <v>56</v>
      </c>
      <c r="B65" s="9">
        <v>1</v>
      </c>
      <c r="C65" s="9">
        <v>215</v>
      </c>
      <c r="D65" s="9">
        <v>228</v>
      </c>
      <c r="E65" s="18">
        <v>0.5</v>
      </c>
      <c r="F65" s="19">
        <f t="shared" si="7"/>
        <v>4.5146726862302479E-3</v>
      </c>
      <c r="G65" s="19">
        <f t="shared" si="1"/>
        <v>4.5045045045045045E-3</v>
      </c>
      <c r="H65" s="14">
        <f t="shared" si="6"/>
        <v>94498.65988508577</v>
      </c>
      <c r="I65" s="14">
        <f t="shared" si="4"/>
        <v>425.66963912200799</v>
      </c>
      <c r="J65" s="14">
        <f t="shared" si="2"/>
        <v>94285.825065524768</v>
      </c>
      <c r="K65" s="14">
        <f t="shared" si="3"/>
        <v>2497149.5280886083</v>
      </c>
      <c r="L65" s="21">
        <f t="shared" si="5"/>
        <v>26.425237470301102</v>
      </c>
    </row>
    <row r="66" spans="1:12" x14ac:dyDescent="0.2">
      <c r="A66" s="17">
        <v>57</v>
      </c>
      <c r="B66" s="9">
        <v>2</v>
      </c>
      <c r="C66" s="9">
        <v>198</v>
      </c>
      <c r="D66" s="9">
        <v>223</v>
      </c>
      <c r="E66" s="18">
        <v>0.5</v>
      </c>
      <c r="F66" s="19">
        <f t="shared" si="7"/>
        <v>9.5011876484560574E-3</v>
      </c>
      <c r="G66" s="19">
        <f t="shared" si="1"/>
        <v>9.4562647754137114E-3</v>
      </c>
      <c r="H66" s="14">
        <f t="shared" si="6"/>
        <v>94072.990245963767</v>
      </c>
      <c r="I66" s="14">
        <f t="shared" si="4"/>
        <v>889.57910398074478</v>
      </c>
      <c r="J66" s="14">
        <f t="shared" si="2"/>
        <v>93628.200693973384</v>
      </c>
      <c r="K66" s="14">
        <f t="shared" si="3"/>
        <v>2402863.7030230835</v>
      </c>
      <c r="L66" s="21">
        <f t="shared" si="5"/>
        <v>25.542546237135046</v>
      </c>
    </row>
    <row r="67" spans="1:12" x14ac:dyDescent="0.2">
      <c r="A67" s="17">
        <v>58</v>
      </c>
      <c r="B67" s="9">
        <v>1</v>
      </c>
      <c r="C67" s="9">
        <v>176</v>
      </c>
      <c r="D67" s="9">
        <v>196</v>
      </c>
      <c r="E67" s="18">
        <v>0.5</v>
      </c>
      <c r="F67" s="19">
        <f t="shared" si="7"/>
        <v>5.3763440860215058E-3</v>
      </c>
      <c r="G67" s="19">
        <f t="shared" si="1"/>
        <v>5.3619302949061663E-3</v>
      </c>
      <c r="H67" s="14">
        <f t="shared" si="6"/>
        <v>93183.411141983015</v>
      </c>
      <c r="I67" s="14">
        <f t="shared" si="4"/>
        <v>499.64295518489553</v>
      </c>
      <c r="J67" s="14">
        <f t="shared" si="2"/>
        <v>92933.589664390558</v>
      </c>
      <c r="K67" s="14">
        <f t="shared" si="3"/>
        <v>2309235.5023291102</v>
      </c>
      <c r="L67" s="21">
        <f t="shared" si="5"/>
        <v>24.781615890950178</v>
      </c>
    </row>
    <row r="68" spans="1:12" x14ac:dyDescent="0.2">
      <c r="A68" s="17">
        <v>59</v>
      </c>
      <c r="B68" s="9">
        <v>2</v>
      </c>
      <c r="C68" s="9">
        <v>170</v>
      </c>
      <c r="D68" s="9">
        <v>174</v>
      </c>
      <c r="E68" s="18">
        <v>0.5</v>
      </c>
      <c r="F68" s="19">
        <f t="shared" si="7"/>
        <v>1.1627906976744186E-2</v>
      </c>
      <c r="G68" s="19">
        <f t="shared" si="1"/>
        <v>1.1560693641618497E-2</v>
      </c>
      <c r="H68" s="14">
        <f t="shared" si="6"/>
        <v>92683.768186798115</v>
      </c>
      <c r="I68" s="14">
        <f t="shared" si="4"/>
        <v>1071.4886495583596</v>
      </c>
      <c r="J68" s="14">
        <f t="shared" si="2"/>
        <v>92148.023862018934</v>
      </c>
      <c r="K68" s="14">
        <f t="shared" si="3"/>
        <v>2216301.9126647194</v>
      </c>
      <c r="L68" s="21">
        <f t="shared" si="5"/>
        <v>23.912514089823222</v>
      </c>
    </row>
    <row r="69" spans="1:12" x14ac:dyDescent="0.2">
      <c r="A69" s="17">
        <v>60</v>
      </c>
      <c r="B69" s="9">
        <v>1</v>
      </c>
      <c r="C69" s="9">
        <v>179</v>
      </c>
      <c r="D69" s="9">
        <v>178</v>
      </c>
      <c r="E69" s="18">
        <v>0.5</v>
      </c>
      <c r="F69" s="19">
        <f t="shared" si="7"/>
        <v>5.6022408963585435E-3</v>
      </c>
      <c r="G69" s="19">
        <f t="shared" si="1"/>
        <v>5.5865921787709499E-3</v>
      </c>
      <c r="H69" s="14">
        <f t="shared" si="6"/>
        <v>91612.279537239752</v>
      </c>
      <c r="I69" s="14">
        <f t="shared" si="4"/>
        <v>511.80044434212152</v>
      </c>
      <c r="J69" s="14">
        <f t="shared" si="2"/>
        <v>91356.379315068683</v>
      </c>
      <c r="K69" s="14">
        <f t="shared" si="3"/>
        <v>2124153.8888027007</v>
      </c>
      <c r="L69" s="21">
        <f t="shared" si="5"/>
        <v>23.186344663973205</v>
      </c>
    </row>
    <row r="70" spans="1:12" x14ac:dyDescent="0.2">
      <c r="A70" s="17">
        <v>61</v>
      </c>
      <c r="B70" s="9">
        <v>0</v>
      </c>
      <c r="C70" s="9">
        <v>160</v>
      </c>
      <c r="D70" s="9">
        <v>178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91100.479092897629</v>
      </c>
      <c r="I70" s="14">
        <f t="shared" si="4"/>
        <v>0</v>
      </c>
      <c r="J70" s="14">
        <f t="shared" si="2"/>
        <v>91100.479092897629</v>
      </c>
      <c r="K70" s="14">
        <f t="shared" si="3"/>
        <v>2032797.509487632</v>
      </c>
      <c r="L70" s="21">
        <f t="shared" si="5"/>
        <v>22.313796038489908</v>
      </c>
    </row>
    <row r="71" spans="1:12" x14ac:dyDescent="0.2">
      <c r="A71" s="17">
        <v>62</v>
      </c>
      <c r="B71" s="9">
        <v>4</v>
      </c>
      <c r="C71" s="9">
        <v>169</v>
      </c>
      <c r="D71" s="9">
        <v>159</v>
      </c>
      <c r="E71" s="18">
        <v>0.5</v>
      </c>
      <c r="F71" s="19">
        <f t="shared" si="7"/>
        <v>2.4390243902439025E-2</v>
      </c>
      <c r="G71" s="19">
        <f t="shared" si="1"/>
        <v>2.4096385542168676E-2</v>
      </c>
      <c r="H71" s="14">
        <f t="shared" si="6"/>
        <v>91100.479092897629</v>
      </c>
      <c r="I71" s="14">
        <f t="shared" si="4"/>
        <v>2195.192267298738</v>
      </c>
      <c r="J71" s="14">
        <f t="shared" si="2"/>
        <v>90002.882959248251</v>
      </c>
      <c r="K71" s="14">
        <f t="shared" si="3"/>
        <v>1941697.0303947343</v>
      </c>
      <c r="L71" s="21">
        <f t="shared" si="5"/>
        <v>21.313796038489912</v>
      </c>
    </row>
    <row r="72" spans="1:12" x14ac:dyDescent="0.2">
      <c r="A72" s="17">
        <v>63</v>
      </c>
      <c r="B72" s="9">
        <v>3</v>
      </c>
      <c r="C72" s="9">
        <v>167</v>
      </c>
      <c r="D72" s="9">
        <v>170</v>
      </c>
      <c r="E72" s="18">
        <v>0.5</v>
      </c>
      <c r="F72" s="19">
        <f t="shared" si="7"/>
        <v>1.7804154302670624E-2</v>
      </c>
      <c r="G72" s="19">
        <f t="shared" si="1"/>
        <v>1.7647058823529412E-2</v>
      </c>
      <c r="H72" s="14">
        <f t="shared" si="6"/>
        <v>88905.286825598887</v>
      </c>
      <c r="I72" s="14">
        <f t="shared" si="4"/>
        <v>1568.916826334098</v>
      </c>
      <c r="J72" s="14">
        <f t="shared" si="2"/>
        <v>88120.828412431845</v>
      </c>
      <c r="K72" s="14">
        <f t="shared" si="3"/>
        <v>1851694.1474354861</v>
      </c>
      <c r="L72" s="21">
        <f t="shared" si="5"/>
        <v>20.827716928329167</v>
      </c>
    </row>
    <row r="73" spans="1:12" x14ac:dyDescent="0.2">
      <c r="A73" s="17">
        <v>64</v>
      </c>
      <c r="B73" s="9">
        <v>2</v>
      </c>
      <c r="C73" s="9">
        <v>169</v>
      </c>
      <c r="D73" s="9">
        <v>171</v>
      </c>
      <c r="E73" s="18">
        <v>0.5</v>
      </c>
      <c r="F73" s="19">
        <f t="shared" ref="F73:F104" si="8">B73/((C73+D73)/2)</f>
        <v>1.1764705882352941E-2</v>
      </c>
      <c r="G73" s="19">
        <f t="shared" ref="G73:G103" si="9">F73/((1+(1-E73)*F73))</f>
        <v>1.1695906432748537E-2</v>
      </c>
      <c r="H73" s="14">
        <f t="shared" si="6"/>
        <v>87336.369999264789</v>
      </c>
      <c r="I73" s="14">
        <f t="shared" si="4"/>
        <v>1021.4780116873075</v>
      </c>
      <c r="J73" s="14">
        <f t="shared" ref="J73:J103" si="10">H74+I73*E73</f>
        <v>86825.630993421146</v>
      </c>
      <c r="K73" s="14">
        <f t="shared" ref="K73:K97" si="11">K74+J73</f>
        <v>1763573.3190230543</v>
      </c>
      <c r="L73" s="21">
        <f t="shared" si="5"/>
        <v>20.192885495903944</v>
      </c>
    </row>
    <row r="74" spans="1:12" x14ac:dyDescent="0.2">
      <c r="A74" s="17">
        <v>65</v>
      </c>
      <c r="B74" s="9">
        <v>2</v>
      </c>
      <c r="C74" s="9">
        <v>159</v>
      </c>
      <c r="D74" s="9">
        <v>172</v>
      </c>
      <c r="E74" s="18">
        <v>0.5</v>
      </c>
      <c r="F74" s="19">
        <f t="shared" si="8"/>
        <v>1.2084592145015106E-2</v>
      </c>
      <c r="G74" s="19">
        <f t="shared" si="9"/>
        <v>1.2012012012012012E-2</v>
      </c>
      <c r="H74" s="14">
        <f t="shared" si="6"/>
        <v>86314.891987577488</v>
      </c>
      <c r="I74" s="14">
        <f t="shared" ref="I74:I104" si="12">H74*G74</f>
        <v>1036.8155193703001</v>
      </c>
      <c r="J74" s="14">
        <f t="shared" si="10"/>
        <v>85796.484227892346</v>
      </c>
      <c r="K74" s="14">
        <f t="shared" si="11"/>
        <v>1676747.6880296331</v>
      </c>
      <c r="L74" s="21">
        <f t="shared" ref="L74:L104" si="13">K74/H74</f>
        <v>19.425937395263752</v>
      </c>
    </row>
    <row r="75" spans="1:12" x14ac:dyDescent="0.2">
      <c r="A75" s="17">
        <v>66</v>
      </c>
      <c r="B75" s="9">
        <v>2</v>
      </c>
      <c r="C75" s="9">
        <v>171</v>
      </c>
      <c r="D75" s="9">
        <v>161</v>
      </c>
      <c r="E75" s="18">
        <v>0.5</v>
      </c>
      <c r="F75" s="19">
        <f t="shared" si="8"/>
        <v>1.2048192771084338E-2</v>
      </c>
      <c r="G75" s="19">
        <f t="shared" si="9"/>
        <v>1.1976047904191616E-2</v>
      </c>
      <c r="H75" s="14">
        <f t="shared" ref="H75:H104" si="14">H74-I74</f>
        <v>85278.076468207189</v>
      </c>
      <c r="I75" s="14">
        <f t="shared" si="12"/>
        <v>1021.2943289605651</v>
      </c>
      <c r="J75" s="14">
        <f t="shared" si="10"/>
        <v>84767.429303726909</v>
      </c>
      <c r="K75" s="14">
        <f t="shared" si="11"/>
        <v>1590951.2038017409</v>
      </c>
      <c r="L75" s="21">
        <f t="shared" si="13"/>
        <v>18.656039977576992</v>
      </c>
    </row>
    <row r="76" spans="1:12" x14ac:dyDescent="0.2">
      <c r="A76" s="17">
        <v>67</v>
      </c>
      <c r="B76" s="9">
        <v>0</v>
      </c>
      <c r="C76" s="9">
        <v>164</v>
      </c>
      <c r="D76" s="9">
        <v>168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84256.782139246629</v>
      </c>
      <c r="I76" s="14">
        <f t="shared" si="12"/>
        <v>0</v>
      </c>
      <c r="J76" s="14">
        <f t="shared" si="10"/>
        <v>84256.782139246629</v>
      </c>
      <c r="K76" s="14">
        <f t="shared" si="11"/>
        <v>1506183.774498014</v>
      </c>
      <c r="L76" s="21">
        <f t="shared" si="13"/>
        <v>17.876113189426409</v>
      </c>
    </row>
    <row r="77" spans="1:12" x14ac:dyDescent="0.2">
      <c r="A77" s="17">
        <v>68</v>
      </c>
      <c r="B77" s="9">
        <v>5</v>
      </c>
      <c r="C77" s="9">
        <v>165</v>
      </c>
      <c r="D77" s="9">
        <v>165</v>
      </c>
      <c r="E77" s="18">
        <v>0.5</v>
      </c>
      <c r="F77" s="19">
        <f t="shared" si="8"/>
        <v>3.0303030303030304E-2</v>
      </c>
      <c r="G77" s="19">
        <f t="shared" si="9"/>
        <v>2.9850746268656719E-2</v>
      </c>
      <c r="H77" s="14">
        <f t="shared" si="14"/>
        <v>84256.782139246629</v>
      </c>
      <c r="I77" s="14">
        <f t="shared" si="12"/>
        <v>2515.1278250521386</v>
      </c>
      <c r="J77" s="14">
        <f t="shared" si="10"/>
        <v>82999.21822672055</v>
      </c>
      <c r="K77" s="14">
        <f t="shared" si="11"/>
        <v>1421926.9923587674</v>
      </c>
      <c r="L77" s="21">
        <f t="shared" si="13"/>
        <v>16.876113189426409</v>
      </c>
    </row>
    <row r="78" spans="1:12" x14ac:dyDescent="0.2">
      <c r="A78" s="17">
        <v>69</v>
      </c>
      <c r="B78" s="9">
        <v>2</v>
      </c>
      <c r="C78" s="9">
        <v>127</v>
      </c>
      <c r="D78" s="9">
        <v>170</v>
      </c>
      <c r="E78" s="18">
        <v>0.5</v>
      </c>
      <c r="F78" s="19">
        <f t="shared" si="8"/>
        <v>1.3468013468013467E-2</v>
      </c>
      <c r="G78" s="19">
        <f t="shared" si="9"/>
        <v>1.3377926421404682E-2</v>
      </c>
      <c r="H78" s="14">
        <f t="shared" si="14"/>
        <v>81741.654314194486</v>
      </c>
      <c r="I78" s="14">
        <f t="shared" si="12"/>
        <v>1093.5338369791905</v>
      </c>
      <c r="J78" s="14">
        <f t="shared" si="10"/>
        <v>81194.887395704893</v>
      </c>
      <c r="K78" s="14">
        <f t="shared" si="11"/>
        <v>1338927.7741320468</v>
      </c>
      <c r="L78" s="21">
        <f t="shared" si="13"/>
        <v>16.379993595254913</v>
      </c>
    </row>
    <row r="79" spans="1:12" x14ac:dyDescent="0.2">
      <c r="A79" s="17">
        <v>70</v>
      </c>
      <c r="B79" s="9">
        <v>1</v>
      </c>
      <c r="C79" s="9">
        <v>114</v>
      </c>
      <c r="D79" s="9">
        <v>122</v>
      </c>
      <c r="E79" s="18">
        <v>0.5</v>
      </c>
      <c r="F79" s="19">
        <f t="shared" si="8"/>
        <v>8.4745762711864406E-3</v>
      </c>
      <c r="G79" s="19">
        <f t="shared" si="9"/>
        <v>8.4388185654008432E-3</v>
      </c>
      <c r="H79" s="14">
        <f t="shared" si="14"/>
        <v>80648.1204772153</v>
      </c>
      <c r="I79" s="14">
        <f t="shared" si="12"/>
        <v>680.57485634780835</v>
      </c>
      <c r="J79" s="14">
        <f t="shared" si="10"/>
        <v>80307.833049041394</v>
      </c>
      <c r="K79" s="14">
        <f t="shared" si="11"/>
        <v>1257732.886736342</v>
      </c>
      <c r="L79" s="21">
        <f t="shared" si="13"/>
        <v>15.595315542309217</v>
      </c>
    </row>
    <row r="80" spans="1:12" x14ac:dyDescent="0.2">
      <c r="A80" s="17">
        <v>71</v>
      </c>
      <c r="B80" s="9">
        <v>7</v>
      </c>
      <c r="C80" s="9">
        <v>163</v>
      </c>
      <c r="D80" s="9">
        <v>116</v>
      </c>
      <c r="E80" s="18">
        <v>0.5</v>
      </c>
      <c r="F80" s="19">
        <f t="shared" si="8"/>
        <v>5.0179211469534052E-2</v>
      </c>
      <c r="G80" s="19">
        <f t="shared" si="9"/>
        <v>4.8951048951048959E-2</v>
      </c>
      <c r="H80" s="14">
        <f t="shared" si="14"/>
        <v>79967.545620867488</v>
      </c>
      <c r="I80" s="14">
        <f t="shared" si="12"/>
        <v>3914.4952401823252</v>
      </c>
      <c r="J80" s="14">
        <f t="shared" si="10"/>
        <v>78010.298000776325</v>
      </c>
      <c r="K80" s="14">
        <f t="shared" si="11"/>
        <v>1177425.0536873005</v>
      </c>
      <c r="L80" s="21">
        <f t="shared" si="13"/>
        <v>14.723786312882062</v>
      </c>
    </row>
    <row r="81" spans="1:12" x14ac:dyDescent="0.2">
      <c r="A81" s="17">
        <v>72</v>
      </c>
      <c r="B81" s="9">
        <v>3</v>
      </c>
      <c r="C81" s="9">
        <v>85</v>
      </c>
      <c r="D81" s="9">
        <v>162</v>
      </c>
      <c r="E81" s="18">
        <v>0.5</v>
      </c>
      <c r="F81" s="19">
        <f t="shared" si="8"/>
        <v>2.4291497975708502E-2</v>
      </c>
      <c r="G81" s="19">
        <f t="shared" si="9"/>
        <v>2.4E-2</v>
      </c>
      <c r="H81" s="14">
        <f t="shared" si="14"/>
        <v>76053.050380685163</v>
      </c>
      <c r="I81" s="14">
        <f t="shared" si="12"/>
        <v>1825.2732091364439</v>
      </c>
      <c r="J81" s="14">
        <f t="shared" si="10"/>
        <v>75140.41377611694</v>
      </c>
      <c r="K81" s="14">
        <f t="shared" si="11"/>
        <v>1099414.7556865243</v>
      </c>
      <c r="L81" s="21">
        <f t="shared" si="13"/>
        <v>14.455892961339227</v>
      </c>
    </row>
    <row r="82" spans="1:12" x14ac:dyDescent="0.2">
      <c r="A82" s="17">
        <v>73</v>
      </c>
      <c r="B82" s="9">
        <v>2</v>
      </c>
      <c r="C82" s="9">
        <v>120</v>
      </c>
      <c r="D82" s="9">
        <v>84</v>
      </c>
      <c r="E82" s="18">
        <v>0.5</v>
      </c>
      <c r="F82" s="19">
        <f t="shared" si="8"/>
        <v>1.9607843137254902E-2</v>
      </c>
      <c r="G82" s="19">
        <f t="shared" si="9"/>
        <v>1.9417475728155342E-2</v>
      </c>
      <c r="H82" s="14">
        <f t="shared" si="14"/>
        <v>74227.777171548718</v>
      </c>
      <c r="I82" s="14">
        <f t="shared" si="12"/>
        <v>1441.3160615834704</v>
      </c>
      <c r="J82" s="14">
        <f t="shared" si="10"/>
        <v>73507.119140756986</v>
      </c>
      <c r="K82" s="14">
        <f t="shared" si="11"/>
        <v>1024274.3419104074</v>
      </c>
      <c r="L82" s="21">
        <f t="shared" si="13"/>
        <v>13.799070657109866</v>
      </c>
    </row>
    <row r="83" spans="1:12" x14ac:dyDescent="0.2">
      <c r="A83" s="17">
        <v>74</v>
      </c>
      <c r="B83" s="9">
        <v>2</v>
      </c>
      <c r="C83" s="9">
        <v>115</v>
      </c>
      <c r="D83" s="9">
        <v>117</v>
      </c>
      <c r="E83" s="18">
        <v>0.5</v>
      </c>
      <c r="F83" s="19">
        <f t="shared" si="8"/>
        <v>1.7241379310344827E-2</v>
      </c>
      <c r="G83" s="19">
        <f t="shared" si="9"/>
        <v>1.7094017094017096E-2</v>
      </c>
      <c r="H83" s="14">
        <f t="shared" si="14"/>
        <v>72786.461109965254</v>
      </c>
      <c r="I83" s="14">
        <f t="shared" si="12"/>
        <v>1244.2130104267567</v>
      </c>
      <c r="J83" s="14">
        <f t="shared" si="10"/>
        <v>72164.354604751876</v>
      </c>
      <c r="K83" s="14">
        <f t="shared" si="11"/>
        <v>950767.2227696504</v>
      </c>
      <c r="L83" s="21">
        <f t="shared" si="13"/>
        <v>13.062418590914019</v>
      </c>
    </row>
    <row r="84" spans="1:12" x14ac:dyDescent="0.2">
      <c r="A84" s="17">
        <v>75</v>
      </c>
      <c r="B84" s="9">
        <v>8</v>
      </c>
      <c r="C84" s="9">
        <v>143</v>
      </c>
      <c r="D84" s="9">
        <v>113</v>
      </c>
      <c r="E84" s="18">
        <v>0.5</v>
      </c>
      <c r="F84" s="19">
        <f t="shared" si="8"/>
        <v>6.25E-2</v>
      </c>
      <c r="G84" s="19">
        <f t="shared" si="9"/>
        <v>6.0606060606060608E-2</v>
      </c>
      <c r="H84" s="14">
        <f t="shared" si="14"/>
        <v>71542.248099538498</v>
      </c>
      <c r="I84" s="14">
        <f t="shared" si="12"/>
        <v>4335.8938242144541</v>
      </c>
      <c r="J84" s="14">
        <f t="shared" si="10"/>
        <v>69374.30118743128</v>
      </c>
      <c r="K84" s="14">
        <f t="shared" si="11"/>
        <v>878602.86816489848</v>
      </c>
      <c r="L84" s="21">
        <f t="shared" si="13"/>
        <v>12.280895435973394</v>
      </c>
    </row>
    <row r="85" spans="1:12" x14ac:dyDescent="0.2">
      <c r="A85" s="17">
        <v>76</v>
      </c>
      <c r="B85" s="9">
        <v>1</v>
      </c>
      <c r="C85" s="9">
        <v>103</v>
      </c>
      <c r="D85" s="9">
        <v>141</v>
      </c>
      <c r="E85" s="18">
        <v>0.5</v>
      </c>
      <c r="F85" s="19">
        <f t="shared" si="8"/>
        <v>8.1967213114754103E-3</v>
      </c>
      <c r="G85" s="19">
        <f t="shared" si="9"/>
        <v>8.1632653061224497E-3</v>
      </c>
      <c r="H85" s="14">
        <f t="shared" si="14"/>
        <v>67206.354275324047</v>
      </c>
      <c r="I85" s="14">
        <f t="shared" si="12"/>
        <v>548.62330020672698</v>
      </c>
      <c r="J85" s="14">
        <f t="shared" si="10"/>
        <v>66932.042625220682</v>
      </c>
      <c r="K85" s="14">
        <f t="shared" si="11"/>
        <v>809228.56697746716</v>
      </c>
      <c r="L85" s="21">
        <f t="shared" si="13"/>
        <v>12.040953206036191</v>
      </c>
    </row>
    <row r="86" spans="1:12" x14ac:dyDescent="0.2">
      <c r="A86" s="17">
        <v>77</v>
      </c>
      <c r="B86" s="9">
        <v>1</v>
      </c>
      <c r="C86" s="9">
        <v>116</v>
      </c>
      <c r="D86" s="9">
        <v>104</v>
      </c>
      <c r="E86" s="18">
        <v>0.5</v>
      </c>
      <c r="F86" s="19">
        <f t="shared" si="8"/>
        <v>9.0909090909090905E-3</v>
      </c>
      <c r="G86" s="19">
        <f t="shared" si="9"/>
        <v>9.0497737556561077E-3</v>
      </c>
      <c r="H86" s="14">
        <f t="shared" si="14"/>
        <v>66657.730975117316</v>
      </c>
      <c r="I86" s="14">
        <f t="shared" si="12"/>
        <v>603.2373843902019</v>
      </c>
      <c r="J86" s="14">
        <f t="shared" si="10"/>
        <v>66356.112282922215</v>
      </c>
      <c r="K86" s="14">
        <f t="shared" si="11"/>
        <v>742296.52435224643</v>
      </c>
      <c r="L86" s="21">
        <f t="shared" si="13"/>
        <v>11.135940475221673</v>
      </c>
    </row>
    <row r="87" spans="1:12" x14ac:dyDescent="0.2">
      <c r="A87" s="17">
        <v>78</v>
      </c>
      <c r="B87" s="9">
        <v>6</v>
      </c>
      <c r="C87" s="9">
        <v>105</v>
      </c>
      <c r="D87" s="9">
        <v>115</v>
      </c>
      <c r="E87" s="18">
        <v>0.5</v>
      </c>
      <c r="F87" s="19">
        <f t="shared" si="8"/>
        <v>5.4545454545454543E-2</v>
      </c>
      <c r="G87" s="19">
        <f t="shared" si="9"/>
        <v>5.3097345132743355E-2</v>
      </c>
      <c r="H87" s="14">
        <f t="shared" si="14"/>
        <v>66054.493590727114</v>
      </c>
      <c r="I87" s="14">
        <f t="shared" si="12"/>
        <v>3507.3182437554215</v>
      </c>
      <c r="J87" s="14">
        <f t="shared" si="10"/>
        <v>64300.834468849403</v>
      </c>
      <c r="K87" s="14">
        <f t="shared" si="11"/>
        <v>675940.41206932417</v>
      </c>
      <c r="L87" s="21">
        <f t="shared" si="13"/>
        <v>10.233072351707715</v>
      </c>
    </row>
    <row r="88" spans="1:12" x14ac:dyDescent="0.2">
      <c r="A88" s="17">
        <v>79</v>
      </c>
      <c r="B88" s="9">
        <v>6</v>
      </c>
      <c r="C88" s="9">
        <v>124</v>
      </c>
      <c r="D88" s="9">
        <v>101</v>
      </c>
      <c r="E88" s="18">
        <v>0.5</v>
      </c>
      <c r="F88" s="19">
        <f t="shared" si="8"/>
        <v>5.3333333333333337E-2</v>
      </c>
      <c r="G88" s="19">
        <f t="shared" si="9"/>
        <v>5.1948051948051951E-2</v>
      </c>
      <c r="H88" s="14">
        <f t="shared" si="14"/>
        <v>62547.175346971693</v>
      </c>
      <c r="I88" s="14">
        <f t="shared" si="12"/>
        <v>3249.2039141283999</v>
      </c>
      <c r="J88" s="14">
        <f t="shared" si="10"/>
        <v>60922.573389907498</v>
      </c>
      <c r="K88" s="14">
        <f t="shared" si="11"/>
        <v>611639.57760047482</v>
      </c>
      <c r="L88" s="21">
        <f t="shared" si="13"/>
        <v>9.778852109747401</v>
      </c>
    </row>
    <row r="89" spans="1:12" x14ac:dyDescent="0.2">
      <c r="A89" s="17">
        <v>80</v>
      </c>
      <c r="B89" s="9">
        <v>1</v>
      </c>
      <c r="C89" s="9">
        <v>99</v>
      </c>
      <c r="D89" s="9">
        <v>120</v>
      </c>
      <c r="E89" s="18">
        <v>0.5</v>
      </c>
      <c r="F89" s="19">
        <f t="shared" si="8"/>
        <v>9.1324200913242004E-3</v>
      </c>
      <c r="G89" s="19">
        <f t="shared" si="9"/>
        <v>9.0909090909090905E-3</v>
      </c>
      <c r="H89" s="14">
        <f t="shared" si="14"/>
        <v>59297.971432843296</v>
      </c>
      <c r="I89" s="14">
        <f t="shared" si="12"/>
        <v>539.0724675713027</v>
      </c>
      <c r="J89" s="14">
        <f t="shared" si="10"/>
        <v>59028.43519905764</v>
      </c>
      <c r="K89" s="14">
        <f t="shared" si="11"/>
        <v>550717.00421056733</v>
      </c>
      <c r="L89" s="21">
        <f t="shared" si="13"/>
        <v>9.2872823623363008</v>
      </c>
    </row>
    <row r="90" spans="1:12" x14ac:dyDescent="0.2">
      <c r="A90" s="17">
        <v>81</v>
      </c>
      <c r="B90" s="9">
        <v>6</v>
      </c>
      <c r="C90" s="9">
        <v>113</v>
      </c>
      <c r="D90" s="9">
        <v>95</v>
      </c>
      <c r="E90" s="18">
        <v>0.5</v>
      </c>
      <c r="F90" s="19">
        <f t="shared" si="8"/>
        <v>5.7692307692307696E-2</v>
      </c>
      <c r="G90" s="19">
        <f t="shared" si="9"/>
        <v>5.6074766355140193E-2</v>
      </c>
      <c r="H90" s="14">
        <f t="shared" si="14"/>
        <v>58758.89896527199</v>
      </c>
      <c r="I90" s="14">
        <f t="shared" si="12"/>
        <v>3294.8915307629159</v>
      </c>
      <c r="J90" s="14">
        <f t="shared" si="10"/>
        <v>57111.453199890537</v>
      </c>
      <c r="K90" s="14">
        <f t="shared" si="11"/>
        <v>491688.56901150965</v>
      </c>
      <c r="L90" s="21">
        <f t="shared" si="13"/>
        <v>8.3678996317155327</v>
      </c>
    </row>
    <row r="91" spans="1:12" x14ac:dyDescent="0.2">
      <c r="A91" s="17">
        <v>82</v>
      </c>
      <c r="B91" s="9">
        <v>4</v>
      </c>
      <c r="C91" s="9">
        <v>89</v>
      </c>
      <c r="D91" s="9">
        <v>107</v>
      </c>
      <c r="E91" s="18">
        <v>0.5</v>
      </c>
      <c r="F91" s="19">
        <f t="shared" si="8"/>
        <v>4.0816326530612242E-2</v>
      </c>
      <c r="G91" s="19">
        <f t="shared" si="9"/>
        <v>3.9999999999999994E-2</v>
      </c>
      <c r="H91" s="14">
        <f t="shared" si="14"/>
        <v>55464.007434509076</v>
      </c>
      <c r="I91" s="14">
        <f t="shared" si="12"/>
        <v>2218.5602973803625</v>
      </c>
      <c r="J91" s="14">
        <f t="shared" si="10"/>
        <v>54354.727285818895</v>
      </c>
      <c r="K91" s="14">
        <f t="shared" si="11"/>
        <v>434577.11581161909</v>
      </c>
      <c r="L91" s="21">
        <f t="shared" si="13"/>
        <v>7.8352996098372465</v>
      </c>
    </row>
    <row r="92" spans="1:12" x14ac:dyDescent="0.2">
      <c r="A92" s="17">
        <v>83</v>
      </c>
      <c r="B92" s="9">
        <v>5</v>
      </c>
      <c r="C92" s="9">
        <v>80</v>
      </c>
      <c r="D92" s="9">
        <v>82</v>
      </c>
      <c r="E92" s="18">
        <v>0.5</v>
      </c>
      <c r="F92" s="19">
        <f t="shared" si="8"/>
        <v>6.1728395061728392E-2</v>
      </c>
      <c r="G92" s="19">
        <f t="shared" si="9"/>
        <v>5.9880239520958084E-2</v>
      </c>
      <c r="H92" s="14">
        <f t="shared" si="14"/>
        <v>53245.447137128715</v>
      </c>
      <c r="I92" s="14">
        <f t="shared" si="12"/>
        <v>3188.3501279717793</v>
      </c>
      <c r="J92" s="14">
        <f t="shared" si="10"/>
        <v>51651.27207314282</v>
      </c>
      <c r="K92" s="14">
        <f t="shared" si="11"/>
        <v>380222.3885258002</v>
      </c>
      <c r="L92" s="21">
        <f t="shared" si="13"/>
        <v>7.1409370935804644</v>
      </c>
    </row>
    <row r="93" spans="1:12" x14ac:dyDescent="0.2">
      <c r="A93" s="17">
        <v>84</v>
      </c>
      <c r="B93" s="9">
        <v>5</v>
      </c>
      <c r="C93" s="9">
        <v>73</v>
      </c>
      <c r="D93" s="9">
        <v>77</v>
      </c>
      <c r="E93" s="18">
        <v>0.5</v>
      </c>
      <c r="F93" s="19">
        <f t="shared" si="8"/>
        <v>6.6666666666666666E-2</v>
      </c>
      <c r="G93" s="19">
        <f t="shared" si="9"/>
        <v>6.4516129032258063E-2</v>
      </c>
      <c r="H93" s="14">
        <f t="shared" si="14"/>
        <v>50057.097009156932</v>
      </c>
      <c r="I93" s="14">
        <f t="shared" si="12"/>
        <v>3229.4901296230278</v>
      </c>
      <c r="J93" s="14">
        <f t="shared" si="10"/>
        <v>48442.351944345413</v>
      </c>
      <c r="K93" s="14">
        <f t="shared" si="11"/>
        <v>328571.11645265738</v>
      </c>
      <c r="L93" s="21">
        <f t="shared" si="13"/>
        <v>6.5639267173753995</v>
      </c>
    </row>
    <row r="94" spans="1:12" x14ac:dyDescent="0.2">
      <c r="A94" s="17">
        <v>85</v>
      </c>
      <c r="B94" s="9">
        <v>2</v>
      </c>
      <c r="C94" s="9">
        <v>63</v>
      </c>
      <c r="D94" s="9">
        <v>68</v>
      </c>
      <c r="E94" s="18">
        <v>0.5</v>
      </c>
      <c r="F94" s="19">
        <f t="shared" si="8"/>
        <v>3.0534351145038167E-2</v>
      </c>
      <c r="G94" s="19">
        <f t="shared" si="9"/>
        <v>3.007518796992481E-2</v>
      </c>
      <c r="H94" s="14">
        <f t="shared" si="14"/>
        <v>46827.606879533902</v>
      </c>
      <c r="I94" s="14">
        <f t="shared" si="12"/>
        <v>1408.3490790837263</v>
      </c>
      <c r="J94" s="14">
        <f t="shared" si="10"/>
        <v>46123.432339992039</v>
      </c>
      <c r="K94" s="14">
        <f t="shared" si="11"/>
        <v>280128.76450831199</v>
      </c>
      <c r="L94" s="21">
        <f t="shared" si="13"/>
        <v>5.9821285599530141</v>
      </c>
    </row>
    <row r="95" spans="1:12" x14ac:dyDescent="0.2">
      <c r="A95" s="17">
        <v>86</v>
      </c>
      <c r="B95" s="9">
        <v>8</v>
      </c>
      <c r="C95" s="9">
        <v>57</v>
      </c>
      <c r="D95" s="9">
        <v>58</v>
      </c>
      <c r="E95" s="18">
        <v>0.5</v>
      </c>
      <c r="F95" s="19">
        <f t="shared" si="8"/>
        <v>0.1391304347826087</v>
      </c>
      <c r="G95" s="19">
        <f t="shared" si="9"/>
        <v>0.13008130081300812</v>
      </c>
      <c r="H95" s="14">
        <f t="shared" si="14"/>
        <v>45419.257800450177</v>
      </c>
      <c r="I95" s="14">
        <f t="shared" si="12"/>
        <v>5908.1961366439245</v>
      </c>
      <c r="J95" s="14">
        <f t="shared" si="10"/>
        <v>42465.15973212821</v>
      </c>
      <c r="K95" s="14">
        <f t="shared" si="11"/>
        <v>234005.33216831993</v>
      </c>
      <c r="L95" s="21">
        <f t="shared" si="13"/>
        <v>5.1521170424321765</v>
      </c>
    </row>
    <row r="96" spans="1:12" x14ac:dyDescent="0.2">
      <c r="A96" s="17">
        <v>87</v>
      </c>
      <c r="B96" s="9">
        <v>6</v>
      </c>
      <c r="C96" s="9">
        <v>42</v>
      </c>
      <c r="D96" s="9">
        <v>53</v>
      </c>
      <c r="E96" s="18">
        <v>0.5</v>
      </c>
      <c r="F96" s="19">
        <f t="shared" si="8"/>
        <v>0.12631578947368421</v>
      </c>
      <c r="G96" s="19">
        <f t="shared" si="9"/>
        <v>0.11881188118811882</v>
      </c>
      <c r="H96" s="14">
        <f t="shared" si="14"/>
        <v>39511.061663806249</v>
      </c>
      <c r="I96" s="14">
        <f t="shared" si="12"/>
        <v>4694.3835640165844</v>
      </c>
      <c r="J96" s="14">
        <f t="shared" si="10"/>
        <v>37163.869881797953</v>
      </c>
      <c r="K96" s="14">
        <f t="shared" si="11"/>
        <v>191540.17243619173</v>
      </c>
      <c r="L96" s="21">
        <f t="shared" si="13"/>
        <v>4.8477607123285775</v>
      </c>
    </row>
    <row r="97" spans="1:12" x14ac:dyDescent="0.2">
      <c r="A97" s="17">
        <v>88</v>
      </c>
      <c r="B97" s="9">
        <v>5</v>
      </c>
      <c r="C97" s="9">
        <v>44</v>
      </c>
      <c r="D97" s="9">
        <v>41</v>
      </c>
      <c r="E97" s="18">
        <v>0.5</v>
      </c>
      <c r="F97" s="19">
        <f t="shared" si="8"/>
        <v>0.11764705882352941</v>
      </c>
      <c r="G97" s="19">
        <f t="shared" si="9"/>
        <v>0.1111111111111111</v>
      </c>
      <c r="H97" s="14">
        <f t="shared" si="14"/>
        <v>34816.678099789664</v>
      </c>
      <c r="I97" s="14">
        <f t="shared" si="12"/>
        <v>3868.519788865518</v>
      </c>
      <c r="J97" s="14">
        <f t="shared" si="10"/>
        <v>32882.418205356909</v>
      </c>
      <c r="K97" s="14">
        <f t="shared" si="11"/>
        <v>154376.30255439377</v>
      </c>
      <c r="L97" s="21">
        <f t="shared" si="13"/>
        <v>4.4339756398335544</v>
      </c>
    </row>
    <row r="98" spans="1:12" x14ac:dyDescent="0.2">
      <c r="A98" s="17">
        <v>89</v>
      </c>
      <c r="B98" s="9">
        <v>9</v>
      </c>
      <c r="C98" s="9">
        <v>40</v>
      </c>
      <c r="D98" s="9">
        <v>34</v>
      </c>
      <c r="E98" s="18">
        <v>0.5</v>
      </c>
      <c r="F98" s="19">
        <f t="shared" si="8"/>
        <v>0.24324324324324326</v>
      </c>
      <c r="G98" s="19">
        <f t="shared" si="9"/>
        <v>0.21686746987951808</v>
      </c>
      <c r="H98" s="14">
        <f t="shared" si="14"/>
        <v>30948.158310924147</v>
      </c>
      <c r="I98" s="14">
        <f t="shared" si="12"/>
        <v>6711.6487903208999</v>
      </c>
      <c r="J98" s="14">
        <f t="shared" si="10"/>
        <v>27592.333915763698</v>
      </c>
      <c r="K98" s="14">
        <f>K99+J98</f>
        <v>121493.88434903687</v>
      </c>
      <c r="L98" s="21">
        <f t="shared" si="13"/>
        <v>3.9257225948127488</v>
      </c>
    </row>
    <row r="99" spans="1:12" x14ac:dyDescent="0.2">
      <c r="A99" s="17">
        <v>90</v>
      </c>
      <c r="B99" s="9">
        <v>6</v>
      </c>
      <c r="C99" s="9">
        <v>29</v>
      </c>
      <c r="D99" s="9">
        <v>27</v>
      </c>
      <c r="E99" s="18">
        <v>0.5</v>
      </c>
      <c r="F99" s="22">
        <f t="shared" si="8"/>
        <v>0.21428571428571427</v>
      </c>
      <c r="G99" s="22">
        <f t="shared" si="9"/>
        <v>0.19354838709677416</v>
      </c>
      <c r="H99" s="23">
        <f t="shared" si="14"/>
        <v>24236.509520603249</v>
      </c>
      <c r="I99" s="23">
        <f t="shared" si="12"/>
        <v>4690.9373265683698</v>
      </c>
      <c r="J99" s="23">
        <f t="shared" si="10"/>
        <v>21891.040857319065</v>
      </c>
      <c r="K99" s="23">
        <f t="shared" ref="K99:K103" si="15">K100+J99</f>
        <v>93901.55043327318</v>
      </c>
      <c r="L99" s="24">
        <f t="shared" si="13"/>
        <v>3.874384236453202</v>
      </c>
    </row>
    <row r="100" spans="1:12" x14ac:dyDescent="0.2">
      <c r="A100" s="17">
        <v>91</v>
      </c>
      <c r="B100" s="9">
        <v>5</v>
      </c>
      <c r="C100" s="9">
        <v>17</v>
      </c>
      <c r="D100" s="9">
        <v>20</v>
      </c>
      <c r="E100" s="18">
        <v>0.5</v>
      </c>
      <c r="F100" s="22">
        <f t="shared" si="8"/>
        <v>0.27027027027027029</v>
      </c>
      <c r="G100" s="22">
        <f t="shared" si="9"/>
        <v>0.23809523809523811</v>
      </c>
      <c r="H100" s="23">
        <f t="shared" si="14"/>
        <v>19545.572194034881</v>
      </c>
      <c r="I100" s="23">
        <f t="shared" si="12"/>
        <v>4653.7076652464002</v>
      </c>
      <c r="J100" s="23">
        <f t="shared" si="10"/>
        <v>17218.71836141168</v>
      </c>
      <c r="K100" s="23">
        <f t="shared" si="15"/>
        <v>72010.509575954115</v>
      </c>
      <c r="L100" s="24">
        <f t="shared" si="13"/>
        <v>3.68423645320197</v>
      </c>
    </row>
    <row r="101" spans="1:12" x14ac:dyDescent="0.2">
      <c r="A101" s="17">
        <v>92</v>
      </c>
      <c r="B101" s="9">
        <v>2</v>
      </c>
      <c r="C101" s="9">
        <v>12</v>
      </c>
      <c r="D101" s="9">
        <v>15</v>
      </c>
      <c r="E101" s="18">
        <v>0.5</v>
      </c>
      <c r="F101" s="22">
        <f t="shared" si="8"/>
        <v>0.14814814814814814</v>
      </c>
      <c r="G101" s="22">
        <f t="shared" si="9"/>
        <v>0.13793103448275862</v>
      </c>
      <c r="H101" s="23">
        <f t="shared" si="14"/>
        <v>14891.864528788481</v>
      </c>
      <c r="I101" s="23">
        <f t="shared" si="12"/>
        <v>2054.0502798328939</v>
      </c>
      <c r="J101" s="23">
        <f t="shared" si="10"/>
        <v>13864.839388872033</v>
      </c>
      <c r="K101" s="23">
        <f t="shared" si="15"/>
        <v>54791.791214542434</v>
      </c>
      <c r="L101" s="24">
        <f t="shared" si="13"/>
        <v>3.6793103448275852</v>
      </c>
    </row>
    <row r="102" spans="1:12" x14ac:dyDescent="0.2">
      <c r="A102" s="17">
        <v>93</v>
      </c>
      <c r="B102" s="9">
        <v>2</v>
      </c>
      <c r="C102" s="9">
        <v>12</v>
      </c>
      <c r="D102" s="9">
        <v>11</v>
      </c>
      <c r="E102" s="18">
        <v>0.5</v>
      </c>
      <c r="F102" s="22">
        <f t="shared" si="8"/>
        <v>0.17391304347826086</v>
      </c>
      <c r="G102" s="22">
        <f t="shared" si="9"/>
        <v>0.16</v>
      </c>
      <c r="H102" s="23">
        <f t="shared" si="14"/>
        <v>12837.814248955587</v>
      </c>
      <c r="I102" s="23">
        <f t="shared" si="12"/>
        <v>2054.0502798328939</v>
      </c>
      <c r="J102" s="23">
        <f t="shared" si="10"/>
        <v>11810.789109039139</v>
      </c>
      <c r="K102" s="23">
        <f t="shared" si="15"/>
        <v>40926.951825670403</v>
      </c>
      <c r="L102" s="24">
        <f t="shared" si="13"/>
        <v>3.1879999999999993</v>
      </c>
    </row>
    <row r="103" spans="1:12" x14ac:dyDescent="0.2">
      <c r="A103" s="17">
        <v>94</v>
      </c>
      <c r="B103" s="9">
        <v>3</v>
      </c>
      <c r="C103" s="9">
        <v>10</v>
      </c>
      <c r="D103" s="9">
        <v>7</v>
      </c>
      <c r="E103" s="18">
        <v>0.5</v>
      </c>
      <c r="F103" s="22">
        <f t="shared" si="8"/>
        <v>0.35294117647058826</v>
      </c>
      <c r="G103" s="22">
        <f t="shared" si="9"/>
        <v>0.3</v>
      </c>
      <c r="H103" s="23">
        <f t="shared" si="14"/>
        <v>10783.763969122692</v>
      </c>
      <c r="I103" s="23">
        <f t="shared" si="12"/>
        <v>3235.1291907368077</v>
      </c>
      <c r="J103" s="23">
        <f t="shared" si="10"/>
        <v>9166.1993737542889</v>
      </c>
      <c r="K103" s="23">
        <f t="shared" si="15"/>
        <v>29116.162716631268</v>
      </c>
      <c r="L103" s="24">
        <f t="shared" si="13"/>
        <v>2.6999999999999997</v>
      </c>
    </row>
    <row r="104" spans="1:12" x14ac:dyDescent="0.2">
      <c r="A104" s="17" t="s">
        <v>30</v>
      </c>
      <c r="B104" s="9">
        <v>7</v>
      </c>
      <c r="C104" s="9">
        <v>16</v>
      </c>
      <c r="D104" s="9">
        <v>21</v>
      </c>
      <c r="E104" s="18"/>
      <c r="F104" s="22">
        <f t="shared" si="8"/>
        <v>0.3783783783783784</v>
      </c>
      <c r="G104" s="22">
        <v>1</v>
      </c>
      <c r="H104" s="23">
        <f t="shared" si="14"/>
        <v>7548.6347783858846</v>
      </c>
      <c r="I104" s="23">
        <f t="shared" si="12"/>
        <v>7548.6347783858846</v>
      </c>
      <c r="J104" s="23">
        <f>H104/F104</f>
        <v>19949.963342876981</v>
      </c>
      <c r="K104" s="23">
        <f>J104</f>
        <v>19949.963342876981</v>
      </c>
      <c r="L104" s="24">
        <f t="shared" si="13"/>
        <v>2.6428571428571428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2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3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4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4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4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4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4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5">
        <v>186</v>
      </c>
      <c r="D9" s="5">
        <v>196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8134271.1223445935</v>
      </c>
      <c r="L9" s="20">
        <f>K9/H9</f>
        <v>81.342711223445932</v>
      </c>
    </row>
    <row r="10" spans="1:13" x14ac:dyDescent="0.2">
      <c r="A10" s="17">
        <v>1</v>
      </c>
      <c r="B10" s="9">
        <v>1</v>
      </c>
      <c r="C10" s="5">
        <v>199</v>
      </c>
      <c r="D10" s="5">
        <v>194</v>
      </c>
      <c r="E10" s="18">
        <v>0.5</v>
      </c>
      <c r="F10" s="19">
        <f t="shared" si="0"/>
        <v>5.0890585241730284E-3</v>
      </c>
      <c r="G10" s="19">
        <f t="shared" si="1"/>
        <v>5.0761421319796959E-3</v>
      </c>
      <c r="H10" s="14">
        <f>H9-I9</f>
        <v>100000</v>
      </c>
      <c r="I10" s="14">
        <f t="shared" ref="I10:I73" si="4">H10*G10</f>
        <v>507.6142131979696</v>
      </c>
      <c r="J10" s="14">
        <f t="shared" si="2"/>
        <v>99746.192893401007</v>
      </c>
      <c r="K10" s="14">
        <f t="shared" si="3"/>
        <v>8034271.1223445935</v>
      </c>
      <c r="L10" s="21">
        <f t="shared" ref="L10:L73" si="5">K10/H10</f>
        <v>80.342711223445932</v>
      </c>
    </row>
    <row r="11" spans="1:13" x14ac:dyDescent="0.2">
      <c r="A11" s="17">
        <v>2</v>
      </c>
      <c r="B11" s="9">
        <v>0</v>
      </c>
      <c r="C11" s="5">
        <v>245</v>
      </c>
      <c r="D11" s="5">
        <v>200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99492.385786802028</v>
      </c>
      <c r="I11" s="14">
        <f t="shared" si="4"/>
        <v>0</v>
      </c>
      <c r="J11" s="14">
        <f t="shared" si="2"/>
        <v>99492.385786802028</v>
      </c>
      <c r="K11" s="14">
        <f t="shared" si="3"/>
        <v>7934524.9294511927</v>
      </c>
      <c r="L11" s="21">
        <f t="shared" si="5"/>
        <v>79.75007199499413</v>
      </c>
    </row>
    <row r="12" spans="1:13" x14ac:dyDescent="0.2">
      <c r="A12" s="17">
        <v>3</v>
      </c>
      <c r="B12" s="9">
        <v>0</v>
      </c>
      <c r="C12" s="5">
        <v>210</v>
      </c>
      <c r="D12" s="5">
        <v>248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99492.385786802028</v>
      </c>
      <c r="I12" s="14">
        <f t="shared" si="4"/>
        <v>0</v>
      </c>
      <c r="J12" s="14">
        <f t="shared" si="2"/>
        <v>99492.385786802028</v>
      </c>
      <c r="K12" s="14">
        <f t="shared" si="3"/>
        <v>7835032.5436643912</v>
      </c>
      <c r="L12" s="21">
        <f t="shared" si="5"/>
        <v>78.750071994994144</v>
      </c>
    </row>
    <row r="13" spans="1:13" x14ac:dyDescent="0.2">
      <c r="A13" s="17">
        <v>4</v>
      </c>
      <c r="B13" s="9">
        <v>0</v>
      </c>
      <c r="C13" s="5">
        <v>207</v>
      </c>
      <c r="D13" s="5">
        <v>215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99492.385786802028</v>
      </c>
      <c r="I13" s="14">
        <f t="shared" si="4"/>
        <v>0</v>
      </c>
      <c r="J13" s="14">
        <f t="shared" si="2"/>
        <v>99492.385786802028</v>
      </c>
      <c r="K13" s="14">
        <f t="shared" si="3"/>
        <v>7735540.1578775896</v>
      </c>
      <c r="L13" s="21">
        <f t="shared" si="5"/>
        <v>77.750071994994144</v>
      </c>
    </row>
    <row r="14" spans="1:13" x14ac:dyDescent="0.2">
      <c r="A14" s="17">
        <v>5</v>
      </c>
      <c r="B14" s="9">
        <v>0</v>
      </c>
      <c r="C14" s="5">
        <v>209</v>
      </c>
      <c r="D14" s="5">
        <v>217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99492.385786802028</v>
      </c>
      <c r="I14" s="14">
        <f t="shared" si="4"/>
        <v>0</v>
      </c>
      <c r="J14" s="14">
        <f t="shared" si="2"/>
        <v>99492.385786802028</v>
      </c>
      <c r="K14" s="14">
        <f t="shared" si="3"/>
        <v>7636047.772090788</v>
      </c>
      <c r="L14" s="21">
        <f t="shared" si="5"/>
        <v>76.750071994994144</v>
      </c>
    </row>
    <row r="15" spans="1:13" x14ac:dyDescent="0.2">
      <c r="A15" s="17">
        <v>6</v>
      </c>
      <c r="B15" s="9">
        <v>0</v>
      </c>
      <c r="C15" s="5">
        <v>201</v>
      </c>
      <c r="D15" s="5">
        <v>205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99492.385786802028</v>
      </c>
      <c r="I15" s="14">
        <f t="shared" si="4"/>
        <v>0</v>
      </c>
      <c r="J15" s="14">
        <f t="shared" si="2"/>
        <v>99492.385786802028</v>
      </c>
      <c r="K15" s="14">
        <f t="shared" si="3"/>
        <v>7536555.3863039864</v>
      </c>
      <c r="L15" s="21">
        <f t="shared" si="5"/>
        <v>75.750071994994158</v>
      </c>
    </row>
    <row r="16" spans="1:13" x14ac:dyDescent="0.2">
      <c r="A16" s="17">
        <v>7</v>
      </c>
      <c r="B16" s="9">
        <v>0</v>
      </c>
      <c r="C16" s="5">
        <v>200</v>
      </c>
      <c r="D16" s="5">
        <v>198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99492.385786802028</v>
      </c>
      <c r="I16" s="14">
        <f t="shared" si="4"/>
        <v>0</v>
      </c>
      <c r="J16" s="14">
        <f t="shared" si="2"/>
        <v>99492.385786802028</v>
      </c>
      <c r="K16" s="14">
        <f t="shared" si="3"/>
        <v>7437063.0005171848</v>
      </c>
      <c r="L16" s="21">
        <f t="shared" si="5"/>
        <v>74.750071994994158</v>
      </c>
    </row>
    <row r="17" spans="1:12" x14ac:dyDescent="0.2">
      <c r="A17" s="17">
        <v>8</v>
      </c>
      <c r="B17" s="9">
        <v>0</v>
      </c>
      <c r="C17" s="5">
        <v>177</v>
      </c>
      <c r="D17" s="5">
        <v>200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99492.385786802028</v>
      </c>
      <c r="I17" s="14">
        <f t="shared" si="4"/>
        <v>0</v>
      </c>
      <c r="J17" s="14">
        <f t="shared" si="2"/>
        <v>99492.385786802028</v>
      </c>
      <c r="K17" s="14">
        <f t="shared" si="3"/>
        <v>7337570.6147303833</v>
      </c>
      <c r="L17" s="21">
        <f t="shared" si="5"/>
        <v>73.750071994994158</v>
      </c>
    </row>
    <row r="18" spans="1:12" x14ac:dyDescent="0.2">
      <c r="A18" s="17">
        <v>9</v>
      </c>
      <c r="B18" s="9">
        <v>0</v>
      </c>
      <c r="C18" s="5">
        <v>177</v>
      </c>
      <c r="D18" s="5">
        <v>176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99492.385786802028</v>
      </c>
      <c r="I18" s="14">
        <f t="shared" si="4"/>
        <v>0</v>
      </c>
      <c r="J18" s="14">
        <f t="shared" si="2"/>
        <v>99492.385786802028</v>
      </c>
      <c r="K18" s="14">
        <f t="shared" si="3"/>
        <v>7238078.2289435817</v>
      </c>
      <c r="L18" s="21">
        <f t="shared" si="5"/>
        <v>72.750071994994158</v>
      </c>
    </row>
    <row r="19" spans="1:12" x14ac:dyDescent="0.2">
      <c r="A19" s="17">
        <v>10</v>
      </c>
      <c r="B19" s="9">
        <v>0</v>
      </c>
      <c r="C19" s="5">
        <v>192</v>
      </c>
      <c r="D19" s="5">
        <v>174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99492.385786802028</v>
      </c>
      <c r="I19" s="14">
        <f t="shared" si="4"/>
        <v>0</v>
      </c>
      <c r="J19" s="14">
        <f t="shared" si="2"/>
        <v>99492.385786802028</v>
      </c>
      <c r="K19" s="14">
        <f t="shared" si="3"/>
        <v>7138585.8431567801</v>
      </c>
      <c r="L19" s="21">
        <f t="shared" si="5"/>
        <v>71.750071994994173</v>
      </c>
    </row>
    <row r="20" spans="1:12" x14ac:dyDescent="0.2">
      <c r="A20" s="17">
        <v>11</v>
      </c>
      <c r="B20" s="9">
        <v>0</v>
      </c>
      <c r="C20" s="5">
        <v>172</v>
      </c>
      <c r="D20" s="5">
        <v>194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99492.385786802028</v>
      </c>
      <c r="I20" s="14">
        <f t="shared" si="4"/>
        <v>0</v>
      </c>
      <c r="J20" s="14">
        <f t="shared" si="2"/>
        <v>99492.385786802028</v>
      </c>
      <c r="K20" s="14">
        <f t="shared" si="3"/>
        <v>7039093.4573699785</v>
      </c>
      <c r="L20" s="21">
        <f t="shared" si="5"/>
        <v>70.750071994994173</v>
      </c>
    </row>
    <row r="21" spans="1:12" x14ac:dyDescent="0.2">
      <c r="A21" s="17">
        <v>12</v>
      </c>
      <c r="B21" s="9">
        <v>0</v>
      </c>
      <c r="C21" s="5">
        <v>161</v>
      </c>
      <c r="D21" s="5">
        <v>175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99492.385786802028</v>
      </c>
      <c r="I21" s="14">
        <f t="shared" si="4"/>
        <v>0</v>
      </c>
      <c r="J21" s="14">
        <f t="shared" si="2"/>
        <v>99492.385786802028</v>
      </c>
      <c r="K21" s="14">
        <f t="shared" si="3"/>
        <v>6939601.071583177</v>
      </c>
      <c r="L21" s="21">
        <f t="shared" si="5"/>
        <v>69.750071994994173</v>
      </c>
    </row>
    <row r="22" spans="1:12" x14ac:dyDescent="0.2">
      <c r="A22" s="17">
        <v>13</v>
      </c>
      <c r="B22" s="9">
        <v>0</v>
      </c>
      <c r="C22" s="5">
        <v>161</v>
      </c>
      <c r="D22" s="5">
        <v>167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99492.385786802028</v>
      </c>
      <c r="I22" s="14">
        <f t="shared" si="4"/>
        <v>0</v>
      </c>
      <c r="J22" s="14">
        <f t="shared" si="2"/>
        <v>99492.385786802028</v>
      </c>
      <c r="K22" s="14">
        <f t="shared" si="3"/>
        <v>6840108.6857963754</v>
      </c>
      <c r="L22" s="21">
        <f t="shared" si="5"/>
        <v>68.750071994994187</v>
      </c>
    </row>
    <row r="23" spans="1:12" x14ac:dyDescent="0.2">
      <c r="A23" s="17">
        <v>14</v>
      </c>
      <c r="B23" s="9">
        <v>0</v>
      </c>
      <c r="C23" s="5">
        <v>167</v>
      </c>
      <c r="D23" s="5">
        <v>164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99492.385786802028</v>
      </c>
      <c r="I23" s="14">
        <f t="shared" si="4"/>
        <v>0</v>
      </c>
      <c r="J23" s="14">
        <f t="shared" si="2"/>
        <v>99492.385786802028</v>
      </c>
      <c r="K23" s="14">
        <f t="shared" si="3"/>
        <v>6740616.3000095738</v>
      </c>
      <c r="L23" s="21">
        <f t="shared" si="5"/>
        <v>67.750071994994187</v>
      </c>
    </row>
    <row r="24" spans="1:12" x14ac:dyDescent="0.2">
      <c r="A24" s="17">
        <v>15</v>
      </c>
      <c r="B24" s="9">
        <v>0</v>
      </c>
      <c r="C24" s="5">
        <v>172</v>
      </c>
      <c r="D24" s="5">
        <v>164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99492.385786802028</v>
      </c>
      <c r="I24" s="14">
        <f t="shared" si="4"/>
        <v>0</v>
      </c>
      <c r="J24" s="14">
        <f t="shared" si="2"/>
        <v>99492.385786802028</v>
      </c>
      <c r="K24" s="14">
        <f t="shared" si="3"/>
        <v>6641123.9142227722</v>
      </c>
      <c r="L24" s="21">
        <f t="shared" si="5"/>
        <v>66.750071994994187</v>
      </c>
    </row>
    <row r="25" spans="1:12" x14ac:dyDescent="0.2">
      <c r="A25" s="17">
        <v>16</v>
      </c>
      <c r="B25" s="9">
        <v>0</v>
      </c>
      <c r="C25" s="5">
        <v>176</v>
      </c>
      <c r="D25" s="5">
        <v>176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99492.385786802028</v>
      </c>
      <c r="I25" s="14">
        <f t="shared" si="4"/>
        <v>0</v>
      </c>
      <c r="J25" s="14">
        <f t="shared" si="2"/>
        <v>99492.385786802028</v>
      </c>
      <c r="K25" s="14">
        <f t="shared" si="3"/>
        <v>6541631.5284359707</v>
      </c>
      <c r="L25" s="21">
        <f t="shared" si="5"/>
        <v>65.750071994994201</v>
      </c>
    </row>
    <row r="26" spans="1:12" x14ac:dyDescent="0.2">
      <c r="A26" s="17">
        <v>17</v>
      </c>
      <c r="B26" s="9">
        <v>0</v>
      </c>
      <c r="C26" s="5">
        <v>155</v>
      </c>
      <c r="D26" s="5">
        <v>171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99492.385786802028</v>
      </c>
      <c r="I26" s="14">
        <f t="shared" si="4"/>
        <v>0</v>
      </c>
      <c r="J26" s="14">
        <f t="shared" si="2"/>
        <v>99492.385786802028</v>
      </c>
      <c r="K26" s="14">
        <f t="shared" si="3"/>
        <v>6442139.1426491691</v>
      </c>
      <c r="L26" s="21">
        <f t="shared" si="5"/>
        <v>64.750071994994201</v>
      </c>
    </row>
    <row r="27" spans="1:12" x14ac:dyDescent="0.2">
      <c r="A27" s="17">
        <v>18</v>
      </c>
      <c r="B27" s="9">
        <v>0</v>
      </c>
      <c r="C27" s="5">
        <v>180</v>
      </c>
      <c r="D27" s="5">
        <v>151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99492.385786802028</v>
      </c>
      <c r="I27" s="14">
        <f t="shared" si="4"/>
        <v>0</v>
      </c>
      <c r="J27" s="14">
        <f t="shared" si="2"/>
        <v>99492.385786802028</v>
      </c>
      <c r="K27" s="14">
        <f t="shared" si="3"/>
        <v>6342646.7568623675</v>
      </c>
      <c r="L27" s="21">
        <f t="shared" si="5"/>
        <v>63.750071994994208</v>
      </c>
    </row>
    <row r="28" spans="1:12" x14ac:dyDescent="0.2">
      <c r="A28" s="17">
        <v>19</v>
      </c>
      <c r="B28" s="9">
        <v>1</v>
      </c>
      <c r="C28" s="5">
        <v>165</v>
      </c>
      <c r="D28" s="5">
        <v>185</v>
      </c>
      <c r="E28" s="18">
        <v>0.5</v>
      </c>
      <c r="F28" s="19">
        <f t="shared" si="0"/>
        <v>5.7142857142857143E-3</v>
      </c>
      <c r="G28" s="19">
        <f t="shared" si="1"/>
        <v>5.6980056980056974E-3</v>
      </c>
      <c r="H28" s="14">
        <f t="shared" si="6"/>
        <v>99492.385786802028</v>
      </c>
      <c r="I28" s="14">
        <f t="shared" si="4"/>
        <v>566.90818112137902</v>
      </c>
      <c r="J28" s="14">
        <f t="shared" si="2"/>
        <v>99208.931696241329</v>
      </c>
      <c r="K28" s="14">
        <f t="shared" si="3"/>
        <v>6243154.3710755659</v>
      </c>
      <c r="L28" s="21">
        <f t="shared" si="5"/>
        <v>62.750071994994208</v>
      </c>
    </row>
    <row r="29" spans="1:12" x14ac:dyDescent="0.2">
      <c r="A29" s="17">
        <v>20</v>
      </c>
      <c r="B29" s="9">
        <v>0</v>
      </c>
      <c r="C29" s="5">
        <v>184</v>
      </c>
      <c r="D29" s="5">
        <v>164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98925.477605680644</v>
      </c>
      <c r="I29" s="14">
        <f t="shared" si="4"/>
        <v>0</v>
      </c>
      <c r="J29" s="14">
        <f t="shared" si="2"/>
        <v>98925.477605680644</v>
      </c>
      <c r="K29" s="14">
        <f t="shared" si="3"/>
        <v>6143945.4393793242</v>
      </c>
      <c r="L29" s="21">
        <f t="shared" si="5"/>
        <v>62.106805931928271</v>
      </c>
    </row>
    <row r="30" spans="1:12" x14ac:dyDescent="0.2">
      <c r="A30" s="17">
        <v>21</v>
      </c>
      <c r="B30" s="9">
        <v>0</v>
      </c>
      <c r="C30" s="5">
        <v>208</v>
      </c>
      <c r="D30" s="5">
        <v>196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98925.477605680644</v>
      </c>
      <c r="I30" s="14">
        <f t="shared" si="4"/>
        <v>0</v>
      </c>
      <c r="J30" s="14">
        <f t="shared" si="2"/>
        <v>98925.477605680644</v>
      </c>
      <c r="K30" s="14">
        <f t="shared" si="3"/>
        <v>6045019.9617736433</v>
      </c>
      <c r="L30" s="21">
        <f t="shared" si="5"/>
        <v>61.106805931928271</v>
      </c>
    </row>
    <row r="31" spans="1:12" x14ac:dyDescent="0.2">
      <c r="A31" s="17">
        <v>22</v>
      </c>
      <c r="B31" s="9">
        <v>0</v>
      </c>
      <c r="C31" s="5">
        <v>186</v>
      </c>
      <c r="D31" s="5">
        <v>206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98925.477605680644</v>
      </c>
      <c r="I31" s="14">
        <f t="shared" si="4"/>
        <v>0</v>
      </c>
      <c r="J31" s="14">
        <f t="shared" si="2"/>
        <v>98925.477605680644</v>
      </c>
      <c r="K31" s="14">
        <f t="shared" si="3"/>
        <v>5946094.4841679623</v>
      </c>
      <c r="L31" s="21">
        <f t="shared" si="5"/>
        <v>60.106805931928271</v>
      </c>
    </row>
    <row r="32" spans="1:12" x14ac:dyDescent="0.2">
      <c r="A32" s="17">
        <v>23</v>
      </c>
      <c r="B32" s="9">
        <v>0</v>
      </c>
      <c r="C32" s="5">
        <v>197</v>
      </c>
      <c r="D32" s="5">
        <v>195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98925.477605680644</v>
      </c>
      <c r="I32" s="14">
        <f t="shared" si="4"/>
        <v>0</v>
      </c>
      <c r="J32" s="14">
        <f t="shared" si="2"/>
        <v>98925.477605680644</v>
      </c>
      <c r="K32" s="14">
        <f t="shared" si="3"/>
        <v>5847169.0065622814</v>
      </c>
      <c r="L32" s="21">
        <f t="shared" si="5"/>
        <v>59.106805931928264</v>
      </c>
    </row>
    <row r="33" spans="1:12" x14ac:dyDescent="0.2">
      <c r="A33" s="17">
        <v>24</v>
      </c>
      <c r="B33" s="9">
        <v>0</v>
      </c>
      <c r="C33" s="5">
        <v>228</v>
      </c>
      <c r="D33" s="5">
        <v>197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98925.477605680644</v>
      </c>
      <c r="I33" s="14">
        <f t="shared" si="4"/>
        <v>0</v>
      </c>
      <c r="J33" s="14">
        <f t="shared" si="2"/>
        <v>98925.477605680644</v>
      </c>
      <c r="K33" s="14">
        <f t="shared" si="3"/>
        <v>5748243.5289566005</v>
      </c>
      <c r="L33" s="21">
        <f t="shared" si="5"/>
        <v>58.106805931928264</v>
      </c>
    </row>
    <row r="34" spans="1:12" x14ac:dyDescent="0.2">
      <c r="A34" s="17">
        <v>25</v>
      </c>
      <c r="B34" s="9">
        <v>0</v>
      </c>
      <c r="C34" s="5">
        <v>191</v>
      </c>
      <c r="D34" s="5">
        <v>225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98925.477605680644</v>
      </c>
      <c r="I34" s="14">
        <f t="shared" si="4"/>
        <v>0</v>
      </c>
      <c r="J34" s="14">
        <f t="shared" si="2"/>
        <v>98925.477605680644</v>
      </c>
      <c r="K34" s="14">
        <f t="shared" si="3"/>
        <v>5649318.0513509195</v>
      </c>
      <c r="L34" s="21">
        <f t="shared" si="5"/>
        <v>57.106805931928257</v>
      </c>
    </row>
    <row r="35" spans="1:12" x14ac:dyDescent="0.2">
      <c r="A35" s="17">
        <v>26</v>
      </c>
      <c r="B35" s="9">
        <v>0</v>
      </c>
      <c r="C35" s="5">
        <v>227</v>
      </c>
      <c r="D35" s="5">
        <v>199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98925.477605680644</v>
      </c>
      <c r="I35" s="14">
        <f t="shared" si="4"/>
        <v>0</v>
      </c>
      <c r="J35" s="14">
        <f t="shared" si="2"/>
        <v>98925.477605680644</v>
      </c>
      <c r="K35" s="14">
        <f t="shared" si="3"/>
        <v>5550392.5737452386</v>
      </c>
      <c r="L35" s="21">
        <f t="shared" si="5"/>
        <v>56.106805931928257</v>
      </c>
    </row>
    <row r="36" spans="1:12" x14ac:dyDescent="0.2">
      <c r="A36" s="17">
        <v>27</v>
      </c>
      <c r="B36" s="9">
        <v>0</v>
      </c>
      <c r="C36" s="5">
        <v>220</v>
      </c>
      <c r="D36" s="5">
        <v>224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98925.477605680644</v>
      </c>
      <c r="I36" s="14">
        <f t="shared" si="4"/>
        <v>0</v>
      </c>
      <c r="J36" s="14">
        <f t="shared" si="2"/>
        <v>98925.477605680644</v>
      </c>
      <c r="K36" s="14">
        <f t="shared" si="3"/>
        <v>5451467.0961395577</v>
      </c>
      <c r="L36" s="21">
        <f t="shared" si="5"/>
        <v>55.10680593192825</v>
      </c>
    </row>
    <row r="37" spans="1:12" x14ac:dyDescent="0.2">
      <c r="A37" s="17">
        <v>28</v>
      </c>
      <c r="B37" s="9">
        <v>0</v>
      </c>
      <c r="C37" s="5">
        <v>219</v>
      </c>
      <c r="D37" s="5">
        <v>222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98925.477605680644</v>
      </c>
      <c r="I37" s="14">
        <f t="shared" si="4"/>
        <v>0</v>
      </c>
      <c r="J37" s="14">
        <f t="shared" si="2"/>
        <v>98925.477605680644</v>
      </c>
      <c r="K37" s="14">
        <f t="shared" si="3"/>
        <v>5352541.6185338767</v>
      </c>
      <c r="L37" s="21">
        <f t="shared" si="5"/>
        <v>54.10680593192825</v>
      </c>
    </row>
    <row r="38" spans="1:12" x14ac:dyDescent="0.2">
      <c r="A38" s="17">
        <v>29</v>
      </c>
      <c r="B38" s="9">
        <v>0</v>
      </c>
      <c r="C38" s="5">
        <v>237</v>
      </c>
      <c r="D38" s="5">
        <v>228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98925.477605680644</v>
      </c>
      <c r="I38" s="14">
        <f t="shared" si="4"/>
        <v>0</v>
      </c>
      <c r="J38" s="14">
        <f t="shared" si="2"/>
        <v>98925.477605680644</v>
      </c>
      <c r="K38" s="14">
        <f t="shared" si="3"/>
        <v>5253616.1409281958</v>
      </c>
      <c r="L38" s="21">
        <f t="shared" si="5"/>
        <v>53.10680593192825</v>
      </c>
    </row>
    <row r="39" spans="1:12" x14ac:dyDescent="0.2">
      <c r="A39" s="17">
        <v>30</v>
      </c>
      <c r="B39" s="9">
        <v>0</v>
      </c>
      <c r="C39" s="5">
        <v>259</v>
      </c>
      <c r="D39" s="5">
        <v>252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98925.477605680644</v>
      </c>
      <c r="I39" s="14">
        <f t="shared" si="4"/>
        <v>0</v>
      </c>
      <c r="J39" s="14">
        <f t="shared" si="2"/>
        <v>98925.477605680644</v>
      </c>
      <c r="K39" s="14">
        <f t="shared" si="3"/>
        <v>5154690.6633225149</v>
      </c>
      <c r="L39" s="21">
        <f t="shared" si="5"/>
        <v>52.106805931928243</v>
      </c>
    </row>
    <row r="40" spans="1:12" x14ac:dyDescent="0.2">
      <c r="A40" s="17">
        <v>31</v>
      </c>
      <c r="B40" s="9">
        <v>1</v>
      </c>
      <c r="C40" s="5">
        <v>285</v>
      </c>
      <c r="D40" s="5">
        <v>265</v>
      </c>
      <c r="E40" s="18">
        <v>0.5</v>
      </c>
      <c r="F40" s="19">
        <f t="shared" si="0"/>
        <v>3.6363636363636364E-3</v>
      </c>
      <c r="G40" s="19">
        <f t="shared" si="1"/>
        <v>3.6297640653357535E-3</v>
      </c>
      <c r="H40" s="14">
        <f t="shared" si="6"/>
        <v>98925.477605680644</v>
      </c>
      <c r="I40" s="14">
        <f t="shared" si="4"/>
        <v>359.07614375927642</v>
      </c>
      <c r="J40" s="14">
        <f t="shared" si="2"/>
        <v>98745.939533801007</v>
      </c>
      <c r="K40" s="14">
        <f t="shared" si="3"/>
        <v>5055765.1857168339</v>
      </c>
      <c r="L40" s="21">
        <f t="shared" si="5"/>
        <v>51.106805931928243</v>
      </c>
    </row>
    <row r="41" spans="1:12" x14ac:dyDescent="0.2">
      <c r="A41" s="17">
        <v>32</v>
      </c>
      <c r="B41" s="9">
        <v>0</v>
      </c>
      <c r="C41" s="5">
        <v>284</v>
      </c>
      <c r="D41" s="5">
        <v>285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98566.40146192137</v>
      </c>
      <c r="I41" s="14">
        <f t="shared" si="4"/>
        <v>0</v>
      </c>
      <c r="J41" s="14">
        <f t="shared" si="2"/>
        <v>98566.40146192137</v>
      </c>
      <c r="K41" s="14">
        <f t="shared" si="3"/>
        <v>4957019.2461830331</v>
      </c>
      <c r="L41" s="21">
        <f t="shared" si="5"/>
        <v>50.291165880678435</v>
      </c>
    </row>
    <row r="42" spans="1:12" x14ac:dyDescent="0.2">
      <c r="A42" s="17">
        <v>33</v>
      </c>
      <c r="B42" s="9">
        <v>0</v>
      </c>
      <c r="C42" s="5">
        <v>335</v>
      </c>
      <c r="D42" s="5">
        <v>302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98566.40146192137</v>
      </c>
      <c r="I42" s="14">
        <f t="shared" si="4"/>
        <v>0</v>
      </c>
      <c r="J42" s="14">
        <f t="shared" si="2"/>
        <v>98566.40146192137</v>
      </c>
      <c r="K42" s="14">
        <f t="shared" si="3"/>
        <v>4858452.8447211115</v>
      </c>
      <c r="L42" s="21">
        <f t="shared" si="5"/>
        <v>49.291165880678435</v>
      </c>
    </row>
    <row r="43" spans="1:12" x14ac:dyDescent="0.2">
      <c r="A43" s="17">
        <v>34</v>
      </c>
      <c r="B43" s="9">
        <v>0</v>
      </c>
      <c r="C43" s="5">
        <v>308</v>
      </c>
      <c r="D43" s="5">
        <v>329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98566.40146192137</v>
      </c>
      <c r="I43" s="14">
        <f t="shared" si="4"/>
        <v>0</v>
      </c>
      <c r="J43" s="14">
        <f t="shared" si="2"/>
        <v>98566.40146192137</v>
      </c>
      <c r="K43" s="14">
        <f t="shared" si="3"/>
        <v>4759886.4432591898</v>
      </c>
      <c r="L43" s="21">
        <f t="shared" si="5"/>
        <v>48.291165880678427</v>
      </c>
    </row>
    <row r="44" spans="1:12" x14ac:dyDescent="0.2">
      <c r="A44" s="17">
        <v>35</v>
      </c>
      <c r="B44" s="9">
        <v>0</v>
      </c>
      <c r="C44" s="5">
        <v>322</v>
      </c>
      <c r="D44" s="5">
        <v>319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98566.40146192137</v>
      </c>
      <c r="I44" s="14">
        <f t="shared" si="4"/>
        <v>0</v>
      </c>
      <c r="J44" s="14">
        <f t="shared" si="2"/>
        <v>98566.40146192137</v>
      </c>
      <c r="K44" s="14">
        <f t="shared" si="3"/>
        <v>4661320.0417972682</v>
      </c>
      <c r="L44" s="21">
        <f t="shared" si="5"/>
        <v>47.291165880678427</v>
      </c>
    </row>
    <row r="45" spans="1:12" x14ac:dyDescent="0.2">
      <c r="A45" s="17">
        <v>36</v>
      </c>
      <c r="B45" s="9">
        <v>0</v>
      </c>
      <c r="C45" s="5">
        <v>282</v>
      </c>
      <c r="D45" s="5">
        <v>314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98566.40146192137</v>
      </c>
      <c r="I45" s="14">
        <f t="shared" si="4"/>
        <v>0</v>
      </c>
      <c r="J45" s="14">
        <f t="shared" si="2"/>
        <v>98566.40146192137</v>
      </c>
      <c r="K45" s="14">
        <f t="shared" si="3"/>
        <v>4562753.6403353466</v>
      </c>
      <c r="L45" s="21">
        <f t="shared" si="5"/>
        <v>46.291165880678427</v>
      </c>
    </row>
    <row r="46" spans="1:12" x14ac:dyDescent="0.2">
      <c r="A46" s="17">
        <v>37</v>
      </c>
      <c r="B46" s="9">
        <v>0</v>
      </c>
      <c r="C46" s="5">
        <v>327</v>
      </c>
      <c r="D46" s="5">
        <v>284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98566.40146192137</v>
      </c>
      <c r="I46" s="14">
        <f t="shared" si="4"/>
        <v>0</v>
      </c>
      <c r="J46" s="14">
        <f t="shared" si="2"/>
        <v>98566.40146192137</v>
      </c>
      <c r="K46" s="14">
        <f t="shared" si="3"/>
        <v>4464187.2388734249</v>
      </c>
      <c r="L46" s="21">
        <f t="shared" si="5"/>
        <v>45.29116588067842</v>
      </c>
    </row>
    <row r="47" spans="1:12" x14ac:dyDescent="0.2">
      <c r="A47" s="17">
        <v>38</v>
      </c>
      <c r="B47" s="9">
        <v>0</v>
      </c>
      <c r="C47" s="5">
        <v>333</v>
      </c>
      <c r="D47" s="5">
        <v>323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98566.40146192137</v>
      </c>
      <c r="I47" s="14">
        <f t="shared" si="4"/>
        <v>0</v>
      </c>
      <c r="J47" s="14">
        <f t="shared" si="2"/>
        <v>98566.40146192137</v>
      </c>
      <c r="K47" s="14">
        <f t="shared" si="3"/>
        <v>4365620.8374115033</v>
      </c>
      <c r="L47" s="21">
        <f t="shared" si="5"/>
        <v>44.29116588067842</v>
      </c>
    </row>
    <row r="48" spans="1:12" x14ac:dyDescent="0.2">
      <c r="A48" s="17">
        <v>39</v>
      </c>
      <c r="B48" s="9">
        <v>0</v>
      </c>
      <c r="C48" s="5">
        <v>284</v>
      </c>
      <c r="D48" s="5">
        <v>329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98566.40146192137</v>
      </c>
      <c r="I48" s="14">
        <f t="shared" si="4"/>
        <v>0</v>
      </c>
      <c r="J48" s="14">
        <f t="shared" si="2"/>
        <v>98566.40146192137</v>
      </c>
      <c r="K48" s="14">
        <f t="shared" si="3"/>
        <v>4267054.4359495817</v>
      </c>
      <c r="L48" s="21">
        <f t="shared" si="5"/>
        <v>43.29116588067842</v>
      </c>
    </row>
    <row r="49" spans="1:12" x14ac:dyDescent="0.2">
      <c r="A49" s="17">
        <v>40</v>
      </c>
      <c r="B49" s="9">
        <v>0</v>
      </c>
      <c r="C49" s="5">
        <v>299</v>
      </c>
      <c r="D49" s="5">
        <v>282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98566.40146192137</v>
      </c>
      <c r="I49" s="14">
        <f t="shared" si="4"/>
        <v>0</v>
      </c>
      <c r="J49" s="14">
        <f t="shared" si="2"/>
        <v>98566.40146192137</v>
      </c>
      <c r="K49" s="14">
        <f t="shared" si="3"/>
        <v>4168488.03448766</v>
      </c>
      <c r="L49" s="21">
        <f t="shared" si="5"/>
        <v>42.291165880678413</v>
      </c>
    </row>
    <row r="50" spans="1:12" x14ac:dyDescent="0.2">
      <c r="A50" s="17">
        <v>41</v>
      </c>
      <c r="B50" s="9">
        <v>0</v>
      </c>
      <c r="C50" s="5">
        <v>308</v>
      </c>
      <c r="D50" s="5">
        <v>307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98566.40146192137</v>
      </c>
      <c r="I50" s="14">
        <f t="shared" si="4"/>
        <v>0</v>
      </c>
      <c r="J50" s="14">
        <f t="shared" si="2"/>
        <v>98566.40146192137</v>
      </c>
      <c r="K50" s="14">
        <f t="shared" si="3"/>
        <v>4069921.6330257389</v>
      </c>
      <c r="L50" s="21">
        <f t="shared" si="5"/>
        <v>41.291165880678413</v>
      </c>
    </row>
    <row r="51" spans="1:12" x14ac:dyDescent="0.2">
      <c r="A51" s="17">
        <v>42</v>
      </c>
      <c r="B51" s="9">
        <v>0</v>
      </c>
      <c r="C51" s="5">
        <v>314</v>
      </c>
      <c r="D51" s="5">
        <v>309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98566.40146192137</v>
      </c>
      <c r="I51" s="14">
        <f t="shared" si="4"/>
        <v>0</v>
      </c>
      <c r="J51" s="14">
        <f t="shared" si="2"/>
        <v>98566.40146192137</v>
      </c>
      <c r="K51" s="14">
        <f t="shared" si="3"/>
        <v>3971355.2315638177</v>
      </c>
      <c r="L51" s="21">
        <f t="shared" si="5"/>
        <v>40.29116588067842</v>
      </c>
    </row>
    <row r="52" spans="1:12" x14ac:dyDescent="0.2">
      <c r="A52" s="17">
        <v>43</v>
      </c>
      <c r="B52" s="9">
        <v>0</v>
      </c>
      <c r="C52" s="5">
        <v>314</v>
      </c>
      <c r="D52" s="5">
        <v>312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98566.40146192137</v>
      </c>
      <c r="I52" s="14">
        <f t="shared" si="4"/>
        <v>0</v>
      </c>
      <c r="J52" s="14">
        <f t="shared" si="2"/>
        <v>98566.40146192137</v>
      </c>
      <c r="K52" s="14">
        <f t="shared" si="3"/>
        <v>3872788.8301018965</v>
      </c>
      <c r="L52" s="21">
        <f t="shared" si="5"/>
        <v>39.29116588067842</v>
      </c>
    </row>
    <row r="53" spans="1:12" x14ac:dyDescent="0.2">
      <c r="A53" s="17">
        <v>44</v>
      </c>
      <c r="B53" s="9">
        <v>0</v>
      </c>
      <c r="C53" s="5">
        <v>281</v>
      </c>
      <c r="D53" s="5">
        <v>314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98566.40146192137</v>
      </c>
      <c r="I53" s="14">
        <f t="shared" si="4"/>
        <v>0</v>
      </c>
      <c r="J53" s="14">
        <f t="shared" si="2"/>
        <v>98566.40146192137</v>
      </c>
      <c r="K53" s="14">
        <f t="shared" si="3"/>
        <v>3774222.4286399754</v>
      </c>
      <c r="L53" s="21">
        <f t="shared" si="5"/>
        <v>38.29116588067842</v>
      </c>
    </row>
    <row r="54" spans="1:12" x14ac:dyDescent="0.2">
      <c r="A54" s="17">
        <v>45</v>
      </c>
      <c r="B54" s="9">
        <v>0</v>
      </c>
      <c r="C54" s="5">
        <v>348</v>
      </c>
      <c r="D54" s="5">
        <v>281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98566.40146192137</v>
      </c>
      <c r="I54" s="14">
        <f t="shared" si="4"/>
        <v>0</v>
      </c>
      <c r="J54" s="14">
        <f t="shared" si="2"/>
        <v>98566.40146192137</v>
      </c>
      <c r="K54" s="14">
        <f t="shared" si="3"/>
        <v>3675656.0271780542</v>
      </c>
      <c r="L54" s="21">
        <f t="shared" si="5"/>
        <v>37.291165880678427</v>
      </c>
    </row>
    <row r="55" spans="1:12" x14ac:dyDescent="0.2">
      <c r="A55" s="17">
        <v>46</v>
      </c>
      <c r="B55" s="9">
        <v>1</v>
      </c>
      <c r="C55" s="5">
        <v>307</v>
      </c>
      <c r="D55" s="5">
        <v>360</v>
      </c>
      <c r="E55" s="18">
        <v>0.5</v>
      </c>
      <c r="F55" s="19">
        <f t="shared" si="7"/>
        <v>2.9985007496251873E-3</v>
      </c>
      <c r="G55" s="19">
        <f t="shared" si="1"/>
        <v>2.9940119760479039E-3</v>
      </c>
      <c r="H55" s="14">
        <f t="shared" si="6"/>
        <v>98566.40146192137</v>
      </c>
      <c r="I55" s="14">
        <f t="shared" si="4"/>
        <v>295.10898641293824</v>
      </c>
      <c r="J55" s="14">
        <f t="shared" si="2"/>
        <v>98418.846968714905</v>
      </c>
      <c r="K55" s="14">
        <f t="shared" si="3"/>
        <v>3577089.625716133</v>
      </c>
      <c r="L55" s="21">
        <f t="shared" si="5"/>
        <v>36.291165880678427</v>
      </c>
    </row>
    <row r="56" spans="1:12" x14ac:dyDescent="0.2">
      <c r="A56" s="17">
        <v>47</v>
      </c>
      <c r="B56" s="9">
        <v>1</v>
      </c>
      <c r="C56" s="5">
        <v>310</v>
      </c>
      <c r="D56" s="5">
        <v>310</v>
      </c>
      <c r="E56" s="18">
        <v>0.5</v>
      </c>
      <c r="F56" s="19">
        <f t="shared" si="7"/>
        <v>3.2258064516129032E-3</v>
      </c>
      <c r="G56" s="19">
        <f t="shared" si="1"/>
        <v>3.2206119162640897E-3</v>
      </c>
      <c r="H56" s="14">
        <f t="shared" si="6"/>
        <v>98271.292475508439</v>
      </c>
      <c r="I56" s="14">
        <f t="shared" si="4"/>
        <v>316.49369557329607</v>
      </c>
      <c r="J56" s="14">
        <f t="shared" si="2"/>
        <v>98113.045627721789</v>
      </c>
      <c r="K56" s="14">
        <f t="shared" si="3"/>
        <v>3478670.778747418</v>
      </c>
      <c r="L56" s="21">
        <f t="shared" si="5"/>
        <v>35.398646859299078</v>
      </c>
    </row>
    <row r="57" spans="1:12" x14ac:dyDescent="0.2">
      <c r="A57" s="17">
        <v>48</v>
      </c>
      <c r="B57" s="9">
        <v>0</v>
      </c>
      <c r="C57" s="5">
        <v>251</v>
      </c>
      <c r="D57" s="5">
        <v>314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97954.798779935139</v>
      </c>
      <c r="I57" s="14">
        <f t="shared" si="4"/>
        <v>0</v>
      </c>
      <c r="J57" s="14">
        <f t="shared" si="2"/>
        <v>97954.798779935139</v>
      </c>
      <c r="K57" s="14">
        <f t="shared" si="3"/>
        <v>3380557.7331196964</v>
      </c>
      <c r="L57" s="21">
        <f t="shared" si="5"/>
        <v>34.511405007471289</v>
      </c>
    </row>
    <row r="58" spans="1:12" x14ac:dyDescent="0.2">
      <c r="A58" s="17">
        <v>49</v>
      </c>
      <c r="B58" s="9">
        <v>0</v>
      </c>
      <c r="C58" s="5">
        <v>266</v>
      </c>
      <c r="D58" s="5">
        <v>260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97954.798779935139</v>
      </c>
      <c r="I58" s="14">
        <f t="shared" si="4"/>
        <v>0</v>
      </c>
      <c r="J58" s="14">
        <f t="shared" si="2"/>
        <v>97954.798779935139</v>
      </c>
      <c r="K58" s="14">
        <f t="shared" si="3"/>
        <v>3282602.9343397613</v>
      </c>
      <c r="L58" s="21">
        <f t="shared" si="5"/>
        <v>33.511405007471289</v>
      </c>
    </row>
    <row r="59" spans="1:12" x14ac:dyDescent="0.2">
      <c r="A59" s="17">
        <v>50</v>
      </c>
      <c r="B59" s="9">
        <v>5</v>
      </c>
      <c r="C59" s="5">
        <v>256</v>
      </c>
      <c r="D59" s="5">
        <v>264</v>
      </c>
      <c r="E59" s="18">
        <v>0.5</v>
      </c>
      <c r="F59" s="19">
        <f t="shared" si="7"/>
        <v>1.9230769230769232E-2</v>
      </c>
      <c r="G59" s="19">
        <f t="shared" si="1"/>
        <v>1.9047619047619049E-2</v>
      </c>
      <c r="H59" s="14">
        <f t="shared" si="6"/>
        <v>97954.798779935139</v>
      </c>
      <c r="I59" s="14">
        <f t="shared" si="4"/>
        <v>1865.8056910463838</v>
      </c>
      <c r="J59" s="14">
        <f t="shared" si="2"/>
        <v>97021.89593441195</v>
      </c>
      <c r="K59" s="14">
        <f t="shared" si="3"/>
        <v>3184648.1355598262</v>
      </c>
      <c r="L59" s="21">
        <f t="shared" si="5"/>
        <v>32.511405007471289</v>
      </c>
    </row>
    <row r="60" spans="1:12" x14ac:dyDescent="0.2">
      <c r="A60" s="17">
        <v>51</v>
      </c>
      <c r="B60" s="9">
        <v>2</v>
      </c>
      <c r="C60" s="5">
        <v>250</v>
      </c>
      <c r="D60" s="5">
        <v>252</v>
      </c>
      <c r="E60" s="18">
        <v>0.5</v>
      </c>
      <c r="F60" s="19">
        <f t="shared" si="7"/>
        <v>7.9681274900398405E-3</v>
      </c>
      <c r="G60" s="19">
        <f t="shared" si="1"/>
        <v>7.9365079365079361E-3</v>
      </c>
      <c r="H60" s="14">
        <f t="shared" si="6"/>
        <v>96088.993088888761</v>
      </c>
      <c r="I60" s="14">
        <f t="shared" si="4"/>
        <v>762.61105626102187</v>
      </c>
      <c r="J60" s="14">
        <f t="shared" si="2"/>
        <v>95707.687560758248</v>
      </c>
      <c r="K60" s="14">
        <f t="shared" si="3"/>
        <v>3087626.2396254144</v>
      </c>
      <c r="L60" s="21">
        <f t="shared" si="5"/>
        <v>32.132985687228015</v>
      </c>
    </row>
    <row r="61" spans="1:12" x14ac:dyDescent="0.2">
      <c r="A61" s="17">
        <v>52</v>
      </c>
      <c r="B61" s="9">
        <v>1</v>
      </c>
      <c r="C61" s="5">
        <v>240</v>
      </c>
      <c r="D61" s="5">
        <v>249</v>
      </c>
      <c r="E61" s="18">
        <v>0.5</v>
      </c>
      <c r="F61" s="19">
        <f t="shared" si="7"/>
        <v>4.0899795501022499E-3</v>
      </c>
      <c r="G61" s="19">
        <f t="shared" si="1"/>
        <v>4.0816326530612249E-3</v>
      </c>
      <c r="H61" s="14">
        <f t="shared" si="6"/>
        <v>95326.382032627735</v>
      </c>
      <c r="I61" s="14">
        <f t="shared" si="4"/>
        <v>389.08727360256222</v>
      </c>
      <c r="J61" s="14">
        <f t="shared" si="2"/>
        <v>95131.838395826446</v>
      </c>
      <c r="K61" s="14">
        <f t="shared" si="3"/>
        <v>2991918.5520646563</v>
      </c>
      <c r="L61" s="21">
        <f t="shared" si="5"/>
        <v>31.386049572725845</v>
      </c>
    </row>
    <row r="62" spans="1:12" x14ac:dyDescent="0.2">
      <c r="A62" s="17">
        <v>53</v>
      </c>
      <c r="B62" s="9">
        <v>2</v>
      </c>
      <c r="C62" s="5">
        <v>220</v>
      </c>
      <c r="D62" s="5">
        <v>251</v>
      </c>
      <c r="E62" s="18">
        <v>0.5</v>
      </c>
      <c r="F62" s="19">
        <f t="shared" si="7"/>
        <v>8.4925690021231421E-3</v>
      </c>
      <c r="G62" s="19">
        <f t="shared" si="1"/>
        <v>8.4566596194503175E-3</v>
      </c>
      <c r="H62" s="14">
        <f t="shared" si="6"/>
        <v>94937.294759025172</v>
      </c>
      <c r="I62" s="14">
        <f t="shared" si="4"/>
        <v>802.85238696850047</v>
      </c>
      <c r="J62" s="14">
        <f t="shared" si="2"/>
        <v>94535.868565540921</v>
      </c>
      <c r="K62" s="14">
        <f t="shared" si="3"/>
        <v>2896786.7136688298</v>
      </c>
      <c r="L62" s="21">
        <f t="shared" si="5"/>
        <v>30.512631743105867</v>
      </c>
    </row>
    <row r="63" spans="1:12" x14ac:dyDescent="0.2">
      <c r="A63" s="17">
        <v>54</v>
      </c>
      <c r="B63" s="9">
        <v>1</v>
      </c>
      <c r="C63" s="5">
        <v>222</v>
      </c>
      <c r="D63" s="5">
        <v>222</v>
      </c>
      <c r="E63" s="18">
        <v>0.5</v>
      </c>
      <c r="F63" s="19">
        <f t="shared" si="7"/>
        <v>4.5045045045045045E-3</v>
      </c>
      <c r="G63" s="19">
        <f t="shared" si="1"/>
        <v>4.4943820224719096E-3</v>
      </c>
      <c r="H63" s="14">
        <f t="shared" si="6"/>
        <v>94134.44237205667</v>
      </c>
      <c r="I63" s="14">
        <f t="shared" si="4"/>
        <v>423.07614549238946</v>
      </c>
      <c r="J63" s="14">
        <f t="shared" si="2"/>
        <v>93922.904299310467</v>
      </c>
      <c r="K63" s="14">
        <f t="shared" si="3"/>
        <v>2802250.845103289</v>
      </c>
      <c r="L63" s="21">
        <f t="shared" si="5"/>
        <v>29.768603015968178</v>
      </c>
    </row>
    <row r="64" spans="1:12" x14ac:dyDescent="0.2">
      <c r="A64" s="17">
        <v>55</v>
      </c>
      <c r="B64" s="9">
        <v>1</v>
      </c>
      <c r="C64" s="5">
        <v>216</v>
      </c>
      <c r="D64" s="5">
        <v>219</v>
      </c>
      <c r="E64" s="18">
        <v>0.5</v>
      </c>
      <c r="F64" s="19">
        <f t="shared" si="7"/>
        <v>4.5977011494252873E-3</v>
      </c>
      <c r="G64" s="19">
        <f t="shared" si="1"/>
        <v>4.5871559633027525E-3</v>
      </c>
      <c r="H64" s="14">
        <f t="shared" si="6"/>
        <v>93711.366226564278</v>
      </c>
      <c r="I64" s="14">
        <f t="shared" si="4"/>
        <v>429.86865241543251</v>
      </c>
      <c r="J64" s="14">
        <f t="shared" si="2"/>
        <v>93496.431900356562</v>
      </c>
      <c r="K64" s="14">
        <f t="shared" si="3"/>
        <v>2708327.9408039786</v>
      </c>
      <c r="L64" s="21">
        <f t="shared" si="5"/>
        <v>28.900741178568488</v>
      </c>
    </row>
    <row r="65" spans="1:12" x14ac:dyDescent="0.2">
      <c r="A65" s="17">
        <v>56</v>
      </c>
      <c r="B65" s="9">
        <v>0</v>
      </c>
      <c r="C65" s="5">
        <v>195</v>
      </c>
      <c r="D65" s="5">
        <v>215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93281.497574148845</v>
      </c>
      <c r="I65" s="14">
        <f t="shared" si="4"/>
        <v>0</v>
      </c>
      <c r="J65" s="14">
        <f t="shared" si="2"/>
        <v>93281.497574148845</v>
      </c>
      <c r="K65" s="14">
        <f t="shared" si="3"/>
        <v>2614831.5089036222</v>
      </c>
      <c r="L65" s="21">
        <f t="shared" si="5"/>
        <v>28.031620170174797</v>
      </c>
    </row>
    <row r="66" spans="1:12" x14ac:dyDescent="0.2">
      <c r="A66" s="17">
        <v>57</v>
      </c>
      <c r="B66" s="9">
        <v>0</v>
      </c>
      <c r="C66" s="5">
        <v>178</v>
      </c>
      <c r="D66" s="5">
        <v>198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93281.497574148845</v>
      </c>
      <c r="I66" s="14">
        <f t="shared" si="4"/>
        <v>0</v>
      </c>
      <c r="J66" s="14">
        <f t="shared" si="2"/>
        <v>93281.497574148845</v>
      </c>
      <c r="K66" s="14">
        <f t="shared" si="3"/>
        <v>2521550.0113294735</v>
      </c>
      <c r="L66" s="21">
        <f t="shared" si="5"/>
        <v>27.031620170174797</v>
      </c>
    </row>
    <row r="67" spans="1:12" x14ac:dyDescent="0.2">
      <c r="A67" s="17">
        <v>58</v>
      </c>
      <c r="B67" s="9">
        <v>3</v>
      </c>
      <c r="C67" s="5">
        <v>169</v>
      </c>
      <c r="D67" s="5">
        <v>176</v>
      </c>
      <c r="E67" s="18">
        <v>0.5</v>
      </c>
      <c r="F67" s="19">
        <f t="shared" si="7"/>
        <v>1.7391304347826087E-2</v>
      </c>
      <c r="G67" s="19">
        <f t="shared" si="1"/>
        <v>1.7241379310344827E-2</v>
      </c>
      <c r="H67" s="14">
        <f t="shared" si="6"/>
        <v>93281.497574148845</v>
      </c>
      <c r="I67" s="14">
        <f t="shared" si="4"/>
        <v>1608.301682312911</v>
      </c>
      <c r="J67" s="14">
        <f t="shared" si="2"/>
        <v>92477.346732992388</v>
      </c>
      <c r="K67" s="14">
        <f t="shared" si="3"/>
        <v>2428268.5137553248</v>
      </c>
      <c r="L67" s="21">
        <f t="shared" si="5"/>
        <v>26.031620170174801</v>
      </c>
    </row>
    <row r="68" spans="1:12" x14ac:dyDescent="0.2">
      <c r="A68" s="17">
        <v>59</v>
      </c>
      <c r="B68" s="9">
        <v>0</v>
      </c>
      <c r="C68" s="5">
        <v>176</v>
      </c>
      <c r="D68" s="5">
        <v>170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91673.195891835931</v>
      </c>
      <c r="I68" s="14">
        <f t="shared" si="4"/>
        <v>0</v>
      </c>
      <c r="J68" s="14">
        <f t="shared" si="2"/>
        <v>91673.195891835931</v>
      </c>
      <c r="K68" s="14">
        <f t="shared" si="3"/>
        <v>2335791.1670223325</v>
      </c>
      <c r="L68" s="21">
        <f t="shared" si="5"/>
        <v>25.479543331055062</v>
      </c>
    </row>
    <row r="69" spans="1:12" x14ac:dyDescent="0.2">
      <c r="A69" s="17">
        <v>60</v>
      </c>
      <c r="B69" s="9">
        <v>2</v>
      </c>
      <c r="C69" s="5">
        <v>163</v>
      </c>
      <c r="D69" s="5">
        <v>179</v>
      </c>
      <c r="E69" s="18">
        <v>0.5</v>
      </c>
      <c r="F69" s="19">
        <f t="shared" si="7"/>
        <v>1.1695906432748537E-2</v>
      </c>
      <c r="G69" s="19">
        <f t="shared" si="1"/>
        <v>1.1627906976744186E-2</v>
      </c>
      <c r="H69" s="14">
        <f t="shared" si="6"/>
        <v>91673.195891835931</v>
      </c>
      <c r="I69" s="14">
        <f t="shared" si="4"/>
        <v>1065.9673940911155</v>
      </c>
      <c r="J69" s="14">
        <f t="shared" si="2"/>
        <v>91140.212194790365</v>
      </c>
      <c r="K69" s="14">
        <f t="shared" si="3"/>
        <v>2244117.9711304968</v>
      </c>
      <c r="L69" s="21">
        <f t="shared" si="5"/>
        <v>24.479543331055066</v>
      </c>
    </row>
    <row r="70" spans="1:12" x14ac:dyDescent="0.2">
      <c r="A70" s="17">
        <v>61</v>
      </c>
      <c r="B70" s="9">
        <v>0</v>
      </c>
      <c r="C70" s="5">
        <v>162</v>
      </c>
      <c r="D70" s="5">
        <v>160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90607.228497744814</v>
      </c>
      <c r="I70" s="14">
        <f t="shared" si="4"/>
        <v>0</v>
      </c>
      <c r="J70" s="14">
        <f t="shared" si="2"/>
        <v>90607.228497744814</v>
      </c>
      <c r="K70" s="14">
        <f t="shared" si="3"/>
        <v>2152977.7589357062</v>
      </c>
      <c r="L70" s="21">
        <f t="shared" si="5"/>
        <v>23.761655605538063</v>
      </c>
    </row>
    <row r="71" spans="1:12" x14ac:dyDescent="0.2">
      <c r="A71" s="17">
        <v>62</v>
      </c>
      <c r="B71" s="9">
        <v>1</v>
      </c>
      <c r="C71" s="5">
        <v>166</v>
      </c>
      <c r="D71" s="5">
        <v>169</v>
      </c>
      <c r="E71" s="18">
        <v>0.5</v>
      </c>
      <c r="F71" s="19">
        <f t="shared" si="7"/>
        <v>5.9701492537313433E-3</v>
      </c>
      <c r="G71" s="19">
        <f t="shared" si="1"/>
        <v>5.9523809523809529E-3</v>
      </c>
      <c r="H71" s="14">
        <f t="shared" si="6"/>
        <v>90607.228497744814</v>
      </c>
      <c r="I71" s="14">
        <f t="shared" si="4"/>
        <v>539.32874105800488</v>
      </c>
      <c r="J71" s="14">
        <f t="shared" si="2"/>
        <v>90337.56412721581</v>
      </c>
      <c r="K71" s="14">
        <f t="shared" si="3"/>
        <v>2062370.5304379612</v>
      </c>
      <c r="L71" s="21">
        <f t="shared" si="5"/>
        <v>22.76165560553806</v>
      </c>
    </row>
    <row r="72" spans="1:12" x14ac:dyDescent="0.2">
      <c r="A72" s="17">
        <v>63</v>
      </c>
      <c r="B72" s="9">
        <v>1</v>
      </c>
      <c r="C72" s="5">
        <v>168</v>
      </c>
      <c r="D72" s="5">
        <v>167</v>
      </c>
      <c r="E72" s="18">
        <v>0.5</v>
      </c>
      <c r="F72" s="19">
        <f t="shared" si="7"/>
        <v>5.9701492537313433E-3</v>
      </c>
      <c r="G72" s="19">
        <f t="shared" si="1"/>
        <v>5.9523809523809529E-3</v>
      </c>
      <c r="H72" s="14">
        <f t="shared" si="6"/>
        <v>90067.899756686806</v>
      </c>
      <c r="I72" s="14">
        <f t="shared" si="4"/>
        <v>536.11845093265958</v>
      </c>
      <c r="J72" s="14">
        <f t="shared" si="2"/>
        <v>89799.840531220485</v>
      </c>
      <c r="K72" s="14">
        <f t="shared" si="3"/>
        <v>1972032.9663107453</v>
      </c>
      <c r="L72" s="21">
        <f t="shared" si="5"/>
        <v>21.89495893251733</v>
      </c>
    </row>
    <row r="73" spans="1:12" x14ac:dyDescent="0.2">
      <c r="A73" s="17">
        <v>64</v>
      </c>
      <c r="B73" s="9">
        <v>1</v>
      </c>
      <c r="C73" s="5">
        <v>161</v>
      </c>
      <c r="D73" s="5">
        <v>169</v>
      </c>
      <c r="E73" s="18">
        <v>0.5</v>
      </c>
      <c r="F73" s="19">
        <f t="shared" ref="F73:F104" si="8">B73/((C73+D73)/2)</f>
        <v>6.0606060606060606E-3</v>
      </c>
      <c r="G73" s="19">
        <f t="shared" ref="G73:G103" si="9">F73/((1+(1-E73)*F73))</f>
        <v>6.0422960725075537E-3</v>
      </c>
      <c r="H73" s="14">
        <f t="shared" si="6"/>
        <v>89531.78130575415</v>
      </c>
      <c r="I73" s="14">
        <f t="shared" si="4"/>
        <v>540.97753054836357</v>
      </c>
      <c r="J73" s="14">
        <f t="shared" ref="J73:J103" si="10">H74+I73*E73</f>
        <v>89261.292540479975</v>
      </c>
      <c r="K73" s="14">
        <f t="shared" ref="K73:K97" si="11">K74+J73</f>
        <v>1882233.1257795249</v>
      </c>
      <c r="L73" s="21">
        <f t="shared" si="5"/>
        <v>21.02307245905935</v>
      </c>
    </row>
    <row r="74" spans="1:12" x14ac:dyDescent="0.2">
      <c r="A74" s="17">
        <v>65</v>
      </c>
      <c r="B74" s="9">
        <v>1</v>
      </c>
      <c r="C74" s="5">
        <v>169</v>
      </c>
      <c r="D74" s="5">
        <v>159</v>
      </c>
      <c r="E74" s="18">
        <v>0.5</v>
      </c>
      <c r="F74" s="19">
        <f t="shared" si="8"/>
        <v>6.0975609756097563E-3</v>
      </c>
      <c r="G74" s="19">
        <f t="shared" si="9"/>
        <v>6.0790273556231011E-3</v>
      </c>
      <c r="H74" s="14">
        <f t="shared" si="6"/>
        <v>88990.803775205786</v>
      </c>
      <c r="I74" s="14">
        <f t="shared" ref="I74:I104" si="12">H74*G74</f>
        <v>540.97753054836346</v>
      </c>
      <c r="J74" s="14">
        <f t="shared" si="10"/>
        <v>88720.315009931597</v>
      </c>
      <c r="K74" s="14">
        <f t="shared" si="11"/>
        <v>1792971.833239045</v>
      </c>
      <c r="L74" s="21">
        <f t="shared" ref="L74:L104" si="13">K74/H74</f>
        <v>20.147832777959408</v>
      </c>
    </row>
    <row r="75" spans="1:12" x14ac:dyDescent="0.2">
      <c r="A75" s="17">
        <v>66</v>
      </c>
      <c r="B75" s="9">
        <v>1</v>
      </c>
      <c r="C75" s="5">
        <v>162</v>
      </c>
      <c r="D75" s="5">
        <v>171</v>
      </c>
      <c r="E75" s="18">
        <v>0.5</v>
      </c>
      <c r="F75" s="19">
        <f t="shared" si="8"/>
        <v>6.006006006006006E-3</v>
      </c>
      <c r="G75" s="19">
        <f t="shared" si="9"/>
        <v>5.9880239520958079E-3</v>
      </c>
      <c r="H75" s="14">
        <f t="shared" ref="H75:H104" si="14">H74-I74</f>
        <v>88449.826244657423</v>
      </c>
      <c r="I75" s="14">
        <f t="shared" si="12"/>
        <v>529.63967811172108</v>
      </c>
      <c r="J75" s="14">
        <f t="shared" si="10"/>
        <v>88185.006405601554</v>
      </c>
      <c r="K75" s="14">
        <f t="shared" si="11"/>
        <v>1704251.5182291134</v>
      </c>
      <c r="L75" s="21">
        <f t="shared" si="13"/>
        <v>19.268003009017264</v>
      </c>
    </row>
    <row r="76" spans="1:12" x14ac:dyDescent="0.2">
      <c r="A76" s="17">
        <v>67</v>
      </c>
      <c r="B76" s="9">
        <v>3</v>
      </c>
      <c r="C76" s="5">
        <v>161</v>
      </c>
      <c r="D76" s="5">
        <v>164</v>
      </c>
      <c r="E76" s="18">
        <v>0.5</v>
      </c>
      <c r="F76" s="19">
        <f t="shared" si="8"/>
        <v>1.8461538461538463E-2</v>
      </c>
      <c r="G76" s="19">
        <f t="shared" si="9"/>
        <v>1.8292682926829271E-2</v>
      </c>
      <c r="H76" s="14">
        <f t="shared" si="14"/>
        <v>87920.186566545701</v>
      </c>
      <c r="I76" s="14">
        <f t="shared" si="12"/>
        <v>1608.2960957294947</v>
      </c>
      <c r="J76" s="14">
        <f t="shared" si="10"/>
        <v>87116.038518680944</v>
      </c>
      <c r="K76" s="14">
        <f t="shared" si="11"/>
        <v>1616066.5118235119</v>
      </c>
      <c r="L76" s="21">
        <f t="shared" si="13"/>
        <v>18.381063268107731</v>
      </c>
    </row>
    <row r="77" spans="1:12" x14ac:dyDescent="0.2">
      <c r="A77" s="17">
        <v>68</v>
      </c>
      <c r="B77" s="9">
        <v>1</v>
      </c>
      <c r="C77" s="5">
        <v>124</v>
      </c>
      <c r="D77" s="5">
        <v>165</v>
      </c>
      <c r="E77" s="18">
        <v>0.5</v>
      </c>
      <c r="F77" s="19">
        <f t="shared" si="8"/>
        <v>6.920415224913495E-3</v>
      </c>
      <c r="G77" s="19">
        <f t="shared" si="9"/>
        <v>6.8965517241379309E-3</v>
      </c>
      <c r="H77" s="14">
        <f t="shared" si="14"/>
        <v>86311.890470816201</v>
      </c>
      <c r="I77" s="14">
        <f t="shared" si="12"/>
        <v>595.25441704011178</v>
      </c>
      <c r="J77" s="14">
        <f t="shared" si="10"/>
        <v>86014.263262296154</v>
      </c>
      <c r="K77" s="14">
        <f t="shared" si="11"/>
        <v>1528950.473304831</v>
      </c>
      <c r="L77" s="21">
        <f t="shared" si="13"/>
        <v>17.714250782420297</v>
      </c>
    </row>
    <row r="78" spans="1:12" x14ac:dyDescent="0.2">
      <c r="A78" s="17">
        <v>69</v>
      </c>
      <c r="B78" s="9">
        <v>1</v>
      </c>
      <c r="C78" s="5">
        <v>111</v>
      </c>
      <c r="D78" s="5">
        <v>127</v>
      </c>
      <c r="E78" s="18">
        <v>0.5</v>
      </c>
      <c r="F78" s="19">
        <f t="shared" si="8"/>
        <v>8.4033613445378148E-3</v>
      </c>
      <c r="G78" s="19">
        <f t="shared" si="9"/>
        <v>8.368200836820083E-3</v>
      </c>
      <c r="H78" s="14">
        <f t="shared" si="14"/>
        <v>85716.636053776092</v>
      </c>
      <c r="I78" s="14">
        <f t="shared" si="12"/>
        <v>717.29402555461161</v>
      </c>
      <c r="J78" s="14">
        <f t="shared" si="10"/>
        <v>85357.989040998786</v>
      </c>
      <c r="K78" s="14">
        <f t="shared" si="11"/>
        <v>1442936.2100425349</v>
      </c>
      <c r="L78" s="21">
        <f t="shared" si="13"/>
        <v>16.833794190631551</v>
      </c>
    </row>
    <row r="79" spans="1:12" x14ac:dyDescent="0.2">
      <c r="A79" s="17">
        <v>70</v>
      </c>
      <c r="B79" s="9">
        <v>1</v>
      </c>
      <c r="C79" s="5">
        <v>163</v>
      </c>
      <c r="D79" s="5">
        <v>114</v>
      </c>
      <c r="E79" s="18">
        <v>0.5</v>
      </c>
      <c r="F79" s="19">
        <f t="shared" si="8"/>
        <v>7.2202166064981952E-3</v>
      </c>
      <c r="G79" s="19">
        <f t="shared" si="9"/>
        <v>7.1942446043165463E-3</v>
      </c>
      <c r="H79" s="14">
        <f t="shared" si="14"/>
        <v>84999.342028221479</v>
      </c>
      <c r="I79" s="14">
        <f t="shared" si="12"/>
        <v>611.50605775698898</v>
      </c>
      <c r="J79" s="14">
        <f t="shared" si="10"/>
        <v>84693.588999342988</v>
      </c>
      <c r="K79" s="14">
        <f t="shared" si="11"/>
        <v>1357578.2210015361</v>
      </c>
      <c r="L79" s="21">
        <f t="shared" si="13"/>
        <v>15.971632116290889</v>
      </c>
    </row>
    <row r="80" spans="1:12" x14ac:dyDescent="0.2">
      <c r="A80" s="17">
        <v>71</v>
      </c>
      <c r="B80" s="9">
        <v>2</v>
      </c>
      <c r="C80" s="5">
        <v>87</v>
      </c>
      <c r="D80" s="5">
        <v>163</v>
      </c>
      <c r="E80" s="18">
        <v>0.5</v>
      </c>
      <c r="F80" s="19">
        <f t="shared" si="8"/>
        <v>1.6E-2</v>
      </c>
      <c r="G80" s="19">
        <f t="shared" si="9"/>
        <v>1.5873015873015872E-2</v>
      </c>
      <c r="H80" s="14">
        <f t="shared" si="14"/>
        <v>84387.835970464497</v>
      </c>
      <c r="I80" s="14">
        <f t="shared" si="12"/>
        <v>1339.4894598486428</v>
      </c>
      <c r="J80" s="14">
        <f t="shared" si="10"/>
        <v>83718.091240540176</v>
      </c>
      <c r="K80" s="14">
        <f t="shared" si="11"/>
        <v>1272884.6320021932</v>
      </c>
      <c r="L80" s="21">
        <f t="shared" si="13"/>
        <v>15.083745392495896</v>
      </c>
    </row>
    <row r="81" spans="1:12" x14ac:dyDescent="0.2">
      <c r="A81" s="17">
        <v>72</v>
      </c>
      <c r="B81" s="9">
        <v>2</v>
      </c>
      <c r="C81" s="5">
        <v>114</v>
      </c>
      <c r="D81" s="5">
        <v>85</v>
      </c>
      <c r="E81" s="18">
        <v>0.5</v>
      </c>
      <c r="F81" s="19">
        <f t="shared" si="8"/>
        <v>2.0100502512562814E-2</v>
      </c>
      <c r="G81" s="19">
        <f t="shared" si="9"/>
        <v>1.9900497512437811E-2</v>
      </c>
      <c r="H81" s="14">
        <f t="shared" si="14"/>
        <v>83048.346510615855</v>
      </c>
      <c r="I81" s="14">
        <f t="shared" si="12"/>
        <v>1652.7034131465841</v>
      </c>
      <c r="J81" s="14">
        <f t="shared" si="10"/>
        <v>82221.994804042566</v>
      </c>
      <c r="K81" s="14">
        <f t="shared" si="11"/>
        <v>1189166.5407616531</v>
      </c>
      <c r="L81" s="21">
        <f t="shared" si="13"/>
        <v>14.318967092374862</v>
      </c>
    </row>
    <row r="82" spans="1:12" x14ac:dyDescent="0.2">
      <c r="A82" s="17">
        <v>73</v>
      </c>
      <c r="B82" s="9">
        <v>1</v>
      </c>
      <c r="C82" s="5">
        <v>114</v>
      </c>
      <c r="D82" s="5">
        <v>120</v>
      </c>
      <c r="E82" s="18">
        <v>0.5</v>
      </c>
      <c r="F82" s="19">
        <f t="shared" si="8"/>
        <v>8.5470085470085479E-3</v>
      </c>
      <c r="G82" s="19">
        <f t="shared" si="9"/>
        <v>8.5106382978723406E-3</v>
      </c>
      <c r="H82" s="14">
        <f t="shared" si="14"/>
        <v>81395.643097469278</v>
      </c>
      <c r="I82" s="14">
        <f t="shared" si="12"/>
        <v>692.72887742527041</v>
      </c>
      <c r="J82" s="14">
        <f t="shared" si="10"/>
        <v>81049.278658756652</v>
      </c>
      <c r="K82" s="14">
        <f t="shared" si="11"/>
        <v>1106944.5459576105</v>
      </c>
      <c r="L82" s="21">
        <f t="shared" si="13"/>
        <v>13.59955525668704</v>
      </c>
    </row>
    <row r="83" spans="1:12" x14ac:dyDescent="0.2">
      <c r="A83" s="17">
        <v>74</v>
      </c>
      <c r="B83" s="9">
        <v>4</v>
      </c>
      <c r="C83" s="5">
        <v>145</v>
      </c>
      <c r="D83" s="5">
        <v>115</v>
      </c>
      <c r="E83" s="18">
        <v>0.5</v>
      </c>
      <c r="F83" s="19">
        <f t="shared" si="8"/>
        <v>3.0769230769230771E-2</v>
      </c>
      <c r="G83" s="19">
        <f t="shared" si="9"/>
        <v>3.0303030303030307E-2</v>
      </c>
      <c r="H83" s="14">
        <f t="shared" si="14"/>
        <v>80702.914220044011</v>
      </c>
      <c r="I83" s="14">
        <f t="shared" si="12"/>
        <v>2445.5428551528494</v>
      </c>
      <c r="J83" s="14">
        <f t="shared" si="10"/>
        <v>79480.142792467595</v>
      </c>
      <c r="K83" s="14">
        <f t="shared" si="11"/>
        <v>1025895.2672988538</v>
      </c>
      <c r="L83" s="21">
        <f t="shared" si="13"/>
        <v>12.711997791079202</v>
      </c>
    </row>
    <row r="84" spans="1:12" x14ac:dyDescent="0.2">
      <c r="A84" s="17">
        <v>75</v>
      </c>
      <c r="B84" s="9">
        <v>3</v>
      </c>
      <c r="C84" s="5">
        <v>110</v>
      </c>
      <c r="D84" s="5">
        <v>143</v>
      </c>
      <c r="E84" s="18">
        <v>0.5</v>
      </c>
      <c r="F84" s="19">
        <f t="shared" si="8"/>
        <v>2.3715415019762844E-2</v>
      </c>
      <c r="G84" s="19">
        <f t="shared" si="9"/>
        <v>2.34375E-2</v>
      </c>
      <c r="H84" s="14">
        <f t="shared" si="14"/>
        <v>78257.371364891165</v>
      </c>
      <c r="I84" s="14">
        <f t="shared" si="12"/>
        <v>1834.1571413646366</v>
      </c>
      <c r="J84" s="14">
        <f t="shared" si="10"/>
        <v>77340.292794208857</v>
      </c>
      <c r="K84" s="14">
        <f t="shared" si="11"/>
        <v>946415.12450638623</v>
      </c>
      <c r="L84" s="21">
        <f t="shared" si="13"/>
        <v>12.093622722050426</v>
      </c>
    </row>
    <row r="85" spans="1:12" x14ac:dyDescent="0.2">
      <c r="A85" s="17">
        <v>76</v>
      </c>
      <c r="B85" s="9">
        <v>5</v>
      </c>
      <c r="C85" s="5">
        <v>121</v>
      </c>
      <c r="D85" s="5">
        <v>103</v>
      </c>
      <c r="E85" s="18">
        <v>0.5</v>
      </c>
      <c r="F85" s="19">
        <f t="shared" si="8"/>
        <v>4.4642857142857144E-2</v>
      </c>
      <c r="G85" s="19">
        <f t="shared" si="9"/>
        <v>4.3668122270742356E-2</v>
      </c>
      <c r="H85" s="14">
        <f t="shared" si="14"/>
        <v>76423.214223526535</v>
      </c>
      <c r="I85" s="14">
        <f t="shared" si="12"/>
        <v>3337.258263036093</v>
      </c>
      <c r="J85" s="14">
        <f t="shared" si="10"/>
        <v>74754.585092008478</v>
      </c>
      <c r="K85" s="14">
        <f t="shared" si="11"/>
        <v>869074.83171217737</v>
      </c>
      <c r="L85" s="21">
        <f t="shared" si="13"/>
        <v>11.371869667379636</v>
      </c>
    </row>
    <row r="86" spans="1:12" x14ac:dyDescent="0.2">
      <c r="A86" s="17">
        <v>77</v>
      </c>
      <c r="B86" s="9">
        <v>2</v>
      </c>
      <c r="C86" s="5">
        <v>110</v>
      </c>
      <c r="D86" s="5">
        <v>116</v>
      </c>
      <c r="E86" s="18">
        <v>0.5</v>
      </c>
      <c r="F86" s="19">
        <f t="shared" si="8"/>
        <v>1.7699115044247787E-2</v>
      </c>
      <c r="G86" s="19">
        <f t="shared" si="9"/>
        <v>1.7543859649122806E-2</v>
      </c>
      <c r="H86" s="14">
        <f t="shared" si="14"/>
        <v>73085.955960490435</v>
      </c>
      <c r="I86" s="14">
        <f t="shared" si="12"/>
        <v>1282.2097536928145</v>
      </c>
      <c r="J86" s="14">
        <f t="shared" si="10"/>
        <v>72444.851083644025</v>
      </c>
      <c r="K86" s="14">
        <f t="shared" si="11"/>
        <v>794320.24662016891</v>
      </c>
      <c r="L86" s="21">
        <f t="shared" si="13"/>
        <v>10.868302072282818</v>
      </c>
    </row>
    <row r="87" spans="1:12" x14ac:dyDescent="0.2">
      <c r="A87" s="17">
        <v>78</v>
      </c>
      <c r="B87" s="9">
        <v>2</v>
      </c>
      <c r="C87" s="5">
        <v>134</v>
      </c>
      <c r="D87" s="5">
        <v>105</v>
      </c>
      <c r="E87" s="18">
        <v>0.5</v>
      </c>
      <c r="F87" s="19">
        <f t="shared" si="8"/>
        <v>1.6736401673640166E-2</v>
      </c>
      <c r="G87" s="19">
        <f t="shared" si="9"/>
        <v>1.6597510373443983E-2</v>
      </c>
      <c r="H87" s="14">
        <f t="shared" si="14"/>
        <v>71803.746206797616</v>
      </c>
      <c r="I87" s="14">
        <f t="shared" si="12"/>
        <v>1191.7634225194624</v>
      </c>
      <c r="J87" s="14">
        <f t="shared" si="10"/>
        <v>71207.864495537884</v>
      </c>
      <c r="K87" s="14">
        <f t="shared" si="11"/>
        <v>721875.39553652494</v>
      </c>
      <c r="L87" s="21">
        <f t="shared" si="13"/>
        <v>10.053450323573584</v>
      </c>
    </row>
    <row r="88" spans="1:12" x14ac:dyDescent="0.2">
      <c r="A88" s="17">
        <v>79</v>
      </c>
      <c r="B88" s="9">
        <v>8</v>
      </c>
      <c r="C88" s="5">
        <v>97</v>
      </c>
      <c r="D88" s="5">
        <v>124</v>
      </c>
      <c r="E88" s="18">
        <v>0.5</v>
      </c>
      <c r="F88" s="19">
        <f t="shared" si="8"/>
        <v>7.2398190045248875E-2</v>
      </c>
      <c r="G88" s="19">
        <f t="shared" si="9"/>
        <v>6.9868995633187769E-2</v>
      </c>
      <c r="H88" s="14">
        <f t="shared" si="14"/>
        <v>70611.982784278152</v>
      </c>
      <c r="I88" s="14">
        <f t="shared" si="12"/>
        <v>4933.5883168054597</v>
      </c>
      <c r="J88" s="14">
        <f t="shared" si="10"/>
        <v>68145.188625875424</v>
      </c>
      <c r="K88" s="14">
        <f t="shared" si="11"/>
        <v>650667.53104098712</v>
      </c>
      <c r="L88" s="21">
        <f t="shared" si="13"/>
        <v>9.2146899914819986</v>
      </c>
    </row>
    <row r="89" spans="1:12" x14ac:dyDescent="0.2">
      <c r="A89" s="17">
        <v>80</v>
      </c>
      <c r="B89" s="9">
        <v>3</v>
      </c>
      <c r="C89" s="5">
        <v>110</v>
      </c>
      <c r="D89" s="5">
        <v>99</v>
      </c>
      <c r="E89" s="18">
        <v>0.5</v>
      </c>
      <c r="F89" s="19">
        <f t="shared" si="8"/>
        <v>2.8708133971291867E-2</v>
      </c>
      <c r="G89" s="19">
        <f t="shared" si="9"/>
        <v>2.8301886792452831E-2</v>
      </c>
      <c r="H89" s="14">
        <f t="shared" si="14"/>
        <v>65678.394467472695</v>
      </c>
      <c r="I89" s="14">
        <f t="shared" si="12"/>
        <v>1858.8224849284725</v>
      </c>
      <c r="J89" s="14">
        <f t="shared" si="10"/>
        <v>64748.983225008458</v>
      </c>
      <c r="K89" s="14">
        <f t="shared" si="11"/>
        <v>582522.34241511172</v>
      </c>
      <c r="L89" s="21">
        <f t="shared" si="13"/>
        <v>8.8693145917811158</v>
      </c>
    </row>
    <row r="90" spans="1:12" x14ac:dyDescent="0.2">
      <c r="A90" s="17">
        <v>81</v>
      </c>
      <c r="B90" s="9">
        <v>5</v>
      </c>
      <c r="C90" s="5">
        <v>88</v>
      </c>
      <c r="D90" s="5">
        <v>113</v>
      </c>
      <c r="E90" s="18">
        <v>0.5</v>
      </c>
      <c r="F90" s="19">
        <f t="shared" si="8"/>
        <v>4.975124378109453E-2</v>
      </c>
      <c r="G90" s="19">
        <f t="shared" si="9"/>
        <v>4.8543689320388349E-2</v>
      </c>
      <c r="H90" s="14">
        <f t="shared" si="14"/>
        <v>63819.571982544221</v>
      </c>
      <c r="I90" s="14">
        <f t="shared" si="12"/>
        <v>3098.0374748807872</v>
      </c>
      <c r="J90" s="14">
        <f t="shared" si="10"/>
        <v>62270.553245103823</v>
      </c>
      <c r="K90" s="14">
        <f t="shared" si="11"/>
        <v>517773.35919010325</v>
      </c>
      <c r="L90" s="21">
        <f t="shared" si="13"/>
        <v>8.1130810362019261</v>
      </c>
    </row>
    <row r="91" spans="1:12" x14ac:dyDescent="0.2">
      <c r="A91" s="17">
        <v>82</v>
      </c>
      <c r="B91" s="9">
        <v>4</v>
      </c>
      <c r="C91" s="5">
        <v>82</v>
      </c>
      <c r="D91" s="5">
        <v>89</v>
      </c>
      <c r="E91" s="18">
        <v>0.5</v>
      </c>
      <c r="F91" s="19">
        <f t="shared" si="8"/>
        <v>4.6783625730994149E-2</v>
      </c>
      <c r="G91" s="19">
        <f t="shared" si="9"/>
        <v>4.5714285714285714E-2</v>
      </c>
      <c r="H91" s="14">
        <f t="shared" si="14"/>
        <v>60721.534507663433</v>
      </c>
      <c r="I91" s="14">
        <f t="shared" si="12"/>
        <v>2775.8415774931855</v>
      </c>
      <c r="J91" s="14">
        <f t="shared" si="10"/>
        <v>59333.613718916837</v>
      </c>
      <c r="K91" s="14">
        <f t="shared" si="11"/>
        <v>455502.80594499945</v>
      </c>
      <c r="L91" s="21">
        <f t="shared" si="13"/>
        <v>7.5015035380489632</v>
      </c>
    </row>
    <row r="92" spans="1:12" x14ac:dyDescent="0.2">
      <c r="A92" s="17">
        <v>83</v>
      </c>
      <c r="B92" s="9">
        <v>7</v>
      </c>
      <c r="C92" s="5">
        <v>78</v>
      </c>
      <c r="D92" s="5">
        <v>80</v>
      </c>
      <c r="E92" s="18">
        <v>0.5</v>
      </c>
      <c r="F92" s="19">
        <f t="shared" si="8"/>
        <v>8.8607594936708861E-2</v>
      </c>
      <c r="G92" s="19">
        <f t="shared" si="9"/>
        <v>8.4848484848484854E-2</v>
      </c>
      <c r="H92" s="14">
        <f t="shared" si="14"/>
        <v>57945.692930170248</v>
      </c>
      <c r="I92" s="14">
        <f t="shared" si="12"/>
        <v>4916.604248620506</v>
      </c>
      <c r="J92" s="14">
        <f t="shared" si="10"/>
        <v>55487.390805859999</v>
      </c>
      <c r="K92" s="14">
        <f t="shared" si="11"/>
        <v>396169.19222608261</v>
      </c>
      <c r="L92" s="21">
        <f t="shared" si="13"/>
        <v>6.8369049051411288</v>
      </c>
    </row>
    <row r="93" spans="1:12" x14ac:dyDescent="0.2">
      <c r="A93" s="17">
        <v>84</v>
      </c>
      <c r="B93" s="9">
        <v>3</v>
      </c>
      <c r="C93" s="5">
        <v>68</v>
      </c>
      <c r="D93" s="5">
        <v>73</v>
      </c>
      <c r="E93" s="18">
        <v>0.5</v>
      </c>
      <c r="F93" s="19">
        <f t="shared" si="8"/>
        <v>4.2553191489361701E-2</v>
      </c>
      <c r="G93" s="19">
        <f t="shared" si="9"/>
        <v>4.1666666666666671E-2</v>
      </c>
      <c r="H93" s="14">
        <f t="shared" si="14"/>
        <v>53029.088681549743</v>
      </c>
      <c r="I93" s="14">
        <f t="shared" si="12"/>
        <v>2209.5453617312396</v>
      </c>
      <c r="J93" s="14">
        <f t="shared" si="10"/>
        <v>51924.316000684128</v>
      </c>
      <c r="K93" s="14">
        <f t="shared" si="11"/>
        <v>340681.80142022262</v>
      </c>
      <c r="L93" s="21">
        <f t="shared" si="13"/>
        <v>6.4244325122403065</v>
      </c>
    </row>
    <row r="94" spans="1:12" x14ac:dyDescent="0.2">
      <c r="A94" s="17">
        <v>85</v>
      </c>
      <c r="B94" s="9">
        <v>10</v>
      </c>
      <c r="C94" s="5">
        <v>68</v>
      </c>
      <c r="D94" s="5">
        <v>63</v>
      </c>
      <c r="E94" s="18">
        <v>0.5</v>
      </c>
      <c r="F94" s="19">
        <f t="shared" si="8"/>
        <v>0.15267175572519084</v>
      </c>
      <c r="G94" s="19">
        <f t="shared" si="9"/>
        <v>0.14184397163120568</v>
      </c>
      <c r="H94" s="14">
        <f t="shared" si="14"/>
        <v>50819.543319818506</v>
      </c>
      <c r="I94" s="14">
        <f t="shared" si="12"/>
        <v>7208.4458609671647</v>
      </c>
      <c r="J94" s="14">
        <f t="shared" si="10"/>
        <v>47215.320389334927</v>
      </c>
      <c r="K94" s="14">
        <f t="shared" si="11"/>
        <v>288757.48541953851</v>
      </c>
      <c r="L94" s="21">
        <f t="shared" si="13"/>
        <v>5.6820165345116243</v>
      </c>
    </row>
    <row r="95" spans="1:12" x14ac:dyDescent="0.2">
      <c r="A95" s="17">
        <v>86</v>
      </c>
      <c r="B95" s="9">
        <v>5</v>
      </c>
      <c r="C95" s="5">
        <v>50</v>
      </c>
      <c r="D95" s="5">
        <v>57</v>
      </c>
      <c r="E95" s="18">
        <v>0.5</v>
      </c>
      <c r="F95" s="19">
        <f t="shared" si="8"/>
        <v>9.3457943925233641E-2</v>
      </c>
      <c r="G95" s="19">
        <f t="shared" si="9"/>
        <v>8.9285714285714288E-2</v>
      </c>
      <c r="H95" s="14">
        <f t="shared" si="14"/>
        <v>43611.097458851342</v>
      </c>
      <c r="I95" s="14">
        <f t="shared" si="12"/>
        <v>3893.8479873974411</v>
      </c>
      <c r="J95" s="14">
        <f t="shared" si="10"/>
        <v>41664.17346515262</v>
      </c>
      <c r="K95" s="14">
        <f t="shared" si="11"/>
        <v>241542.16503020359</v>
      </c>
      <c r="L95" s="21">
        <f t="shared" si="13"/>
        <v>5.5385481931085865</v>
      </c>
    </row>
    <row r="96" spans="1:12" x14ac:dyDescent="0.2">
      <c r="A96" s="17">
        <v>87</v>
      </c>
      <c r="B96" s="9">
        <v>6</v>
      </c>
      <c r="C96" s="5">
        <v>53</v>
      </c>
      <c r="D96" s="5">
        <v>42</v>
      </c>
      <c r="E96" s="18">
        <v>0.5</v>
      </c>
      <c r="F96" s="19">
        <f t="shared" si="8"/>
        <v>0.12631578947368421</v>
      </c>
      <c r="G96" s="19">
        <f t="shared" si="9"/>
        <v>0.11881188118811882</v>
      </c>
      <c r="H96" s="14">
        <f t="shared" si="14"/>
        <v>39717.249471453899</v>
      </c>
      <c r="I96" s="14">
        <f t="shared" si="12"/>
        <v>4718.8811253212552</v>
      </c>
      <c r="J96" s="14">
        <f t="shared" si="10"/>
        <v>37357.808908793275</v>
      </c>
      <c r="K96" s="14">
        <f t="shared" si="11"/>
        <v>199877.99156505096</v>
      </c>
      <c r="L96" s="21">
        <f t="shared" si="13"/>
        <v>5.0325235061584488</v>
      </c>
    </row>
    <row r="97" spans="1:12" x14ac:dyDescent="0.2">
      <c r="A97" s="17">
        <v>88</v>
      </c>
      <c r="B97" s="9">
        <v>5</v>
      </c>
      <c r="C97" s="5">
        <v>47</v>
      </c>
      <c r="D97" s="5">
        <v>44</v>
      </c>
      <c r="E97" s="18">
        <v>0.5</v>
      </c>
      <c r="F97" s="19">
        <f t="shared" si="8"/>
        <v>0.10989010989010989</v>
      </c>
      <c r="G97" s="19">
        <f t="shared" si="9"/>
        <v>0.10416666666666666</v>
      </c>
      <c r="H97" s="14">
        <f t="shared" si="14"/>
        <v>34998.368346132644</v>
      </c>
      <c r="I97" s="14">
        <f t="shared" si="12"/>
        <v>3645.6633693888166</v>
      </c>
      <c r="J97" s="14">
        <f t="shared" si="10"/>
        <v>33175.536661438236</v>
      </c>
      <c r="K97" s="14">
        <f t="shared" si="11"/>
        <v>162520.1826562577</v>
      </c>
      <c r="L97" s="21">
        <f t="shared" si="13"/>
        <v>4.6436502710337457</v>
      </c>
    </row>
    <row r="98" spans="1:12" x14ac:dyDescent="0.2">
      <c r="A98" s="17">
        <v>89</v>
      </c>
      <c r="B98" s="9">
        <v>7</v>
      </c>
      <c r="C98" s="5">
        <v>39</v>
      </c>
      <c r="D98" s="5">
        <v>40</v>
      </c>
      <c r="E98" s="18">
        <v>0.5</v>
      </c>
      <c r="F98" s="19">
        <f t="shared" si="8"/>
        <v>0.17721518987341772</v>
      </c>
      <c r="G98" s="19">
        <f t="shared" si="9"/>
        <v>0.16279069767441859</v>
      </c>
      <c r="H98" s="14">
        <f t="shared" si="14"/>
        <v>31352.704976743826</v>
      </c>
      <c r="I98" s="14">
        <f t="shared" si="12"/>
        <v>5103.928717144343</v>
      </c>
      <c r="J98" s="14">
        <f t="shared" si="10"/>
        <v>28800.740618171654</v>
      </c>
      <c r="K98" s="14">
        <f>K99+J98</f>
        <v>129344.64599481948</v>
      </c>
      <c r="L98" s="21">
        <f t="shared" si="13"/>
        <v>4.1254700699911577</v>
      </c>
    </row>
    <row r="99" spans="1:12" x14ac:dyDescent="0.2">
      <c r="A99" s="17">
        <v>90</v>
      </c>
      <c r="B99" s="9">
        <v>6</v>
      </c>
      <c r="C99" s="5">
        <v>24</v>
      </c>
      <c r="D99" s="5">
        <v>29</v>
      </c>
      <c r="E99" s="18">
        <v>0.5</v>
      </c>
      <c r="F99" s="22">
        <f t="shared" si="8"/>
        <v>0.22641509433962265</v>
      </c>
      <c r="G99" s="22">
        <f t="shared" si="9"/>
        <v>0.20338983050847459</v>
      </c>
      <c r="H99" s="23">
        <f t="shared" si="14"/>
        <v>26248.776259599483</v>
      </c>
      <c r="I99" s="23">
        <f t="shared" si="12"/>
        <v>5338.7341544948104</v>
      </c>
      <c r="J99" s="23">
        <f t="shared" si="10"/>
        <v>23579.409182352079</v>
      </c>
      <c r="K99" s="23">
        <f t="shared" ref="K99:K103" si="15">K100+J99</f>
        <v>100543.90537664783</v>
      </c>
      <c r="L99" s="24">
        <f t="shared" si="13"/>
        <v>3.8304225836005501</v>
      </c>
    </row>
    <row r="100" spans="1:12" x14ac:dyDescent="0.2">
      <c r="A100" s="17">
        <v>91</v>
      </c>
      <c r="B100" s="9">
        <v>3</v>
      </c>
      <c r="C100" s="5">
        <v>17</v>
      </c>
      <c r="D100" s="5">
        <v>17</v>
      </c>
      <c r="E100" s="18">
        <v>0.5</v>
      </c>
      <c r="F100" s="22">
        <f t="shared" si="8"/>
        <v>0.17647058823529413</v>
      </c>
      <c r="G100" s="22">
        <f t="shared" si="9"/>
        <v>0.1621621621621622</v>
      </c>
      <c r="H100" s="23">
        <f t="shared" si="14"/>
        <v>20910.042105104672</v>
      </c>
      <c r="I100" s="23">
        <f t="shared" si="12"/>
        <v>3390.8176386656232</v>
      </c>
      <c r="J100" s="23">
        <f t="shared" si="10"/>
        <v>19214.633285771859</v>
      </c>
      <c r="K100" s="23">
        <f t="shared" si="15"/>
        <v>76964.496194295745</v>
      </c>
      <c r="L100" s="24">
        <f t="shared" si="13"/>
        <v>3.6807432432432434</v>
      </c>
    </row>
    <row r="101" spans="1:12" x14ac:dyDescent="0.2">
      <c r="A101" s="17">
        <v>92</v>
      </c>
      <c r="B101" s="9">
        <v>6</v>
      </c>
      <c r="C101" s="5">
        <v>13</v>
      </c>
      <c r="D101" s="5">
        <v>12</v>
      </c>
      <c r="E101" s="18">
        <v>0.5</v>
      </c>
      <c r="F101" s="22">
        <f t="shared" si="8"/>
        <v>0.48</v>
      </c>
      <c r="G101" s="22">
        <f t="shared" si="9"/>
        <v>0.38709677419354838</v>
      </c>
      <c r="H101" s="23">
        <f t="shared" si="14"/>
        <v>17519.224466439049</v>
      </c>
      <c r="I101" s="23">
        <f t="shared" si="12"/>
        <v>6781.6352773312447</v>
      </c>
      <c r="J101" s="23">
        <f t="shared" si="10"/>
        <v>14128.406827773426</v>
      </c>
      <c r="K101" s="23">
        <f t="shared" si="15"/>
        <v>57749.862908523886</v>
      </c>
      <c r="L101" s="24">
        <f t="shared" si="13"/>
        <v>3.2963709677419359</v>
      </c>
    </row>
    <row r="102" spans="1:12" x14ac:dyDescent="0.2">
      <c r="A102" s="17">
        <v>93</v>
      </c>
      <c r="B102" s="9">
        <v>0</v>
      </c>
      <c r="C102" s="5">
        <v>12</v>
      </c>
      <c r="D102" s="5">
        <v>12</v>
      </c>
      <c r="E102" s="18">
        <v>0.5</v>
      </c>
      <c r="F102" s="22">
        <f t="shared" si="8"/>
        <v>0</v>
      </c>
      <c r="G102" s="22">
        <f t="shared" si="9"/>
        <v>0</v>
      </c>
      <c r="H102" s="23">
        <f t="shared" si="14"/>
        <v>10737.589189107804</v>
      </c>
      <c r="I102" s="23">
        <f t="shared" si="12"/>
        <v>0</v>
      </c>
      <c r="J102" s="23">
        <f t="shared" si="10"/>
        <v>10737.589189107804</v>
      </c>
      <c r="K102" s="23">
        <f t="shared" si="15"/>
        <v>43621.45608075046</v>
      </c>
      <c r="L102" s="24">
        <f t="shared" si="13"/>
        <v>4.0625</v>
      </c>
    </row>
    <row r="103" spans="1:12" x14ac:dyDescent="0.2">
      <c r="A103" s="17">
        <v>94</v>
      </c>
      <c r="B103" s="9">
        <v>2</v>
      </c>
      <c r="C103" s="5">
        <v>4</v>
      </c>
      <c r="D103" s="5">
        <v>10</v>
      </c>
      <c r="E103" s="18">
        <v>0.5</v>
      </c>
      <c r="F103" s="22">
        <f t="shared" si="8"/>
        <v>0.2857142857142857</v>
      </c>
      <c r="G103" s="22">
        <f t="shared" si="9"/>
        <v>0.25</v>
      </c>
      <c r="H103" s="23">
        <f t="shared" si="14"/>
        <v>10737.589189107804</v>
      </c>
      <c r="I103" s="23">
        <f t="shared" si="12"/>
        <v>2684.3972972769511</v>
      </c>
      <c r="J103" s="23">
        <f t="shared" si="10"/>
        <v>9395.3905404693287</v>
      </c>
      <c r="K103" s="23">
        <f t="shared" si="15"/>
        <v>32883.866891642654</v>
      </c>
      <c r="L103" s="24">
        <f t="shared" si="13"/>
        <v>3.0625000000000004</v>
      </c>
    </row>
    <row r="104" spans="1:12" x14ac:dyDescent="0.2">
      <c r="A104" s="17" t="s">
        <v>30</v>
      </c>
      <c r="B104" s="9">
        <v>6</v>
      </c>
      <c r="C104" s="5">
        <v>19</v>
      </c>
      <c r="D104" s="5">
        <v>16</v>
      </c>
      <c r="E104" s="18"/>
      <c r="F104" s="22">
        <f t="shared" si="8"/>
        <v>0.34285714285714286</v>
      </c>
      <c r="G104" s="22">
        <v>1</v>
      </c>
      <c r="H104" s="23">
        <f t="shared" si="14"/>
        <v>8053.1918918308529</v>
      </c>
      <c r="I104" s="23">
        <f t="shared" si="12"/>
        <v>8053.1918918308529</v>
      </c>
      <c r="J104" s="23">
        <f>H104/F104</f>
        <v>23488.476351173322</v>
      </c>
      <c r="K104" s="23">
        <f>J104</f>
        <v>23488.476351173322</v>
      </c>
      <c r="L104" s="24">
        <f t="shared" si="13"/>
        <v>2.916666666666667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x14ac:dyDescent="0.2">
      <c r="L122" s="15"/>
    </row>
    <row r="123" spans="1:12" x14ac:dyDescent="0.2">
      <c r="L123" s="15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5</v>
      </c>
      <c r="C9" s="5">
        <v>196</v>
      </c>
      <c r="D9" s="5">
        <v>186</v>
      </c>
      <c r="E9" s="18">
        <v>0.5</v>
      </c>
      <c r="F9" s="19">
        <f t="shared" ref="F9:F72" si="0">B9/((C9+D9)/2)</f>
        <v>2.6178010471204188E-2</v>
      </c>
      <c r="G9" s="19">
        <f t="shared" ref="G9:G72" si="1">F9/((1+(1-E9)*F9))</f>
        <v>2.5839793281653745E-2</v>
      </c>
      <c r="H9" s="14">
        <v>100000</v>
      </c>
      <c r="I9" s="14">
        <f>H9*G9</f>
        <v>2583.9793281653747</v>
      </c>
      <c r="J9" s="14">
        <f t="shared" ref="J9:J72" si="2">H10+I9*E9</f>
        <v>98708.010335917323</v>
      </c>
      <c r="K9" s="14">
        <f t="shared" ref="K9:K72" si="3">K10+J9</f>
        <v>7872455.8293911554</v>
      </c>
      <c r="L9" s="20">
        <f>K9/H9</f>
        <v>78.724558293911556</v>
      </c>
    </row>
    <row r="10" spans="1:13" x14ac:dyDescent="0.2">
      <c r="A10" s="17">
        <v>1</v>
      </c>
      <c r="B10" s="5">
        <v>0</v>
      </c>
      <c r="C10" s="5">
        <v>242</v>
      </c>
      <c r="D10" s="5">
        <v>199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97416.020671834631</v>
      </c>
      <c r="I10" s="14">
        <f t="shared" ref="I10:I73" si="4">H10*G10</f>
        <v>0</v>
      </c>
      <c r="J10" s="14">
        <f t="shared" si="2"/>
        <v>97416.020671834631</v>
      </c>
      <c r="K10" s="14">
        <f t="shared" si="3"/>
        <v>7773747.8190552378</v>
      </c>
      <c r="L10" s="21">
        <f t="shared" ref="L10:L73" si="5">K10/H10</f>
        <v>79.799480264572324</v>
      </c>
    </row>
    <row r="11" spans="1:13" x14ac:dyDescent="0.2">
      <c r="A11" s="17">
        <v>2</v>
      </c>
      <c r="B11" s="5">
        <v>0</v>
      </c>
      <c r="C11" s="5">
        <v>205</v>
      </c>
      <c r="D11" s="5">
        <v>245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97416.020671834631</v>
      </c>
      <c r="I11" s="14">
        <f t="shared" si="4"/>
        <v>0</v>
      </c>
      <c r="J11" s="14">
        <f t="shared" si="2"/>
        <v>97416.020671834631</v>
      </c>
      <c r="K11" s="14">
        <f t="shared" si="3"/>
        <v>7676331.7983834036</v>
      </c>
      <c r="L11" s="21">
        <f t="shared" si="5"/>
        <v>78.799480264572338</v>
      </c>
    </row>
    <row r="12" spans="1:13" x14ac:dyDescent="0.2">
      <c r="A12" s="17">
        <v>3</v>
      </c>
      <c r="B12" s="5">
        <v>0</v>
      </c>
      <c r="C12" s="5">
        <v>198</v>
      </c>
      <c r="D12" s="5">
        <v>210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97416.020671834631</v>
      </c>
      <c r="I12" s="14">
        <f t="shared" si="4"/>
        <v>0</v>
      </c>
      <c r="J12" s="14">
        <f t="shared" si="2"/>
        <v>97416.020671834631</v>
      </c>
      <c r="K12" s="14">
        <f t="shared" si="3"/>
        <v>7578915.7777115693</v>
      </c>
      <c r="L12" s="21">
        <f t="shared" si="5"/>
        <v>77.799480264572338</v>
      </c>
    </row>
    <row r="13" spans="1:13" x14ac:dyDescent="0.2">
      <c r="A13" s="17">
        <v>4</v>
      </c>
      <c r="B13" s="5">
        <v>0</v>
      </c>
      <c r="C13" s="5">
        <v>196</v>
      </c>
      <c r="D13" s="5">
        <v>207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97416.020671834631</v>
      </c>
      <c r="I13" s="14">
        <f t="shared" si="4"/>
        <v>0</v>
      </c>
      <c r="J13" s="14">
        <f t="shared" si="2"/>
        <v>97416.020671834631</v>
      </c>
      <c r="K13" s="14">
        <f t="shared" si="3"/>
        <v>7481499.7570397351</v>
      </c>
      <c r="L13" s="21">
        <f t="shared" si="5"/>
        <v>76.799480264572338</v>
      </c>
    </row>
    <row r="14" spans="1:13" x14ac:dyDescent="0.2">
      <c r="A14" s="17">
        <v>5</v>
      </c>
      <c r="B14" s="5">
        <v>0</v>
      </c>
      <c r="C14" s="5">
        <v>197</v>
      </c>
      <c r="D14" s="5">
        <v>209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97416.020671834631</v>
      </c>
      <c r="I14" s="14">
        <f t="shared" si="4"/>
        <v>0</v>
      </c>
      <c r="J14" s="14">
        <f t="shared" si="2"/>
        <v>97416.020671834631</v>
      </c>
      <c r="K14" s="14">
        <f t="shared" si="3"/>
        <v>7384083.7363679009</v>
      </c>
      <c r="L14" s="21">
        <f t="shared" si="5"/>
        <v>75.799480264572352</v>
      </c>
    </row>
    <row r="15" spans="1:13" x14ac:dyDescent="0.2">
      <c r="A15" s="17">
        <v>6</v>
      </c>
      <c r="B15" s="5">
        <v>0</v>
      </c>
      <c r="C15" s="5">
        <v>197</v>
      </c>
      <c r="D15" s="5">
        <v>201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97416.020671834631</v>
      </c>
      <c r="I15" s="14">
        <f t="shared" si="4"/>
        <v>0</v>
      </c>
      <c r="J15" s="14">
        <f t="shared" si="2"/>
        <v>97416.020671834631</v>
      </c>
      <c r="K15" s="14">
        <f t="shared" si="3"/>
        <v>7286667.7156960666</v>
      </c>
      <c r="L15" s="21">
        <f t="shared" si="5"/>
        <v>74.799480264572352</v>
      </c>
    </row>
    <row r="16" spans="1:13" x14ac:dyDescent="0.2">
      <c r="A16" s="17">
        <v>7</v>
      </c>
      <c r="B16" s="5">
        <v>0</v>
      </c>
      <c r="C16" s="5">
        <v>187</v>
      </c>
      <c r="D16" s="5">
        <v>200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97416.020671834631</v>
      </c>
      <c r="I16" s="14">
        <f t="shared" si="4"/>
        <v>0</v>
      </c>
      <c r="J16" s="14">
        <f t="shared" si="2"/>
        <v>97416.020671834631</v>
      </c>
      <c r="K16" s="14">
        <f t="shared" si="3"/>
        <v>7189251.6950242324</v>
      </c>
      <c r="L16" s="21">
        <f t="shared" si="5"/>
        <v>73.799480264572352</v>
      </c>
    </row>
    <row r="17" spans="1:12" x14ac:dyDescent="0.2">
      <c r="A17" s="17">
        <v>8</v>
      </c>
      <c r="B17" s="5">
        <v>0</v>
      </c>
      <c r="C17" s="5">
        <v>177</v>
      </c>
      <c r="D17" s="5">
        <v>177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97416.020671834631</v>
      </c>
      <c r="I17" s="14">
        <f t="shared" si="4"/>
        <v>0</v>
      </c>
      <c r="J17" s="14">
        <f t="shared" si="2"/>
        <v>97416.020671834631</v>
      </c>
      <c r="K17" s="14">
        <f t="shared" si="3"/>
        <v>7091835.6743523981</v>
      </c>
      <c r="L17" s="21">
        <f t="shared" si="5"/>
        <v>72.799480264572352</v>
      </c>
    </row>
    <row r="18" spans="1:12" x14ac:dyDescent="0.2">
      <c r="A18" s="17">
        <v>9</v>
      </c>
      <c r="B18" s="5">
        <v>1</v>
      </c>
      <c r="C18" s="5">
        <v>191</v>
      </c>
      <c r="D18" s="5">
        <v>177</v>
      </c>
      <c r="E18" s="18">
        <v>0.5</v>
      </c>
      <c r="F18" s="19">
        <f t="shared" si="0"/>
        <v>5.434782608695652E-3</v>
      </c>
      <c r="G18" s="19">
        <f t="shared" si="1"/>
        <v>5.4200542005420045E-3</v>
      </c>
      <c r="H18" s="14">
        <f t="shared" si="6"/>
        <v>97416.020671834631</v>
      </c>
      <c r="I18" s="14">
        <f t="shared" si="4"/>
        <v>528.00011204246402</v>
      </c>
      <c r="J18" s="14">
        <f t="shared" si="2"/>
        <v>97152.02061581341</v>
      </c>
      <c r="K18" s="14">
        <f t="shared" si="3"/>
        <v>6994419.6536805639</v>
      </c>
      <c r="L18" s="21">
        <f t="shared" si="5"/>
        <v>71.799480264572367</v>
      </c>
    </row>
    <row r="19" spans="1:12" x14ac:dyDescent="0.2">
      <c r="A19" s="17">
        <v>10</v>
      </c>
      <c r="B19" s="5">
        <v>0</v>
      </c>
      <c r="C19" s="5">
        <v>175</v>
      </c>
      <c r="D19" s="5">
        <v>192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96888.020559792174</v>
      </c>
      <c r="I19" s="14">
        <f t="shared" si="4"/>
        <v>0</v>
      </c>
      <c r="J19" s="14">
        <f t="shared" si="2"/>
        <v>96888.020559792174</v>
      </c>
      <c r="K19" s="14">
        <f t="shared" si="3"/>
        <v>6897267.6330647506</v>
      </c>
      <c r="L19" s="21">
        <f t="shared" si="5"/>
        <v>71.188033290537334</v>
      </c>
    </row>
    <row r="20" spans="1:12" x14ac:dyDescent="0.2">
      <c r="A20" s="17">
        <v>11</v>
      </c>
      <c r="B20" s="5">
        <v>0</v>
      </c>
      <c r="C20" s="5">
        <v>159</v>
      </c>
      <c r="D20" s="5">
        <v>172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96888.020559792174</v>
      </c>
      <c r="I20" s="14">
        <f t="shared" si="4"/>
        <v>0</v>
      </c>
      <c r="J20" s="14">
        <f t="shared" si="2"/>
        <v>96888.020559792174</v>
      </c>
      <c r="K20" s="14">
        <f t="shared" si="3"/>
        <v>6800379.6125049582</v>
      </c>
      <c r="L20" s="21">
        <f t="shared" si="5"/>
        <v>70.188033290537334</v>
      </c>
    </row>
    <row r="21" spans="1:12" x14ac:dyDescent="0.2">
      <c r="A21" s="17">
        <v>12</v>
      </c>
      <c r="B21" s="5">
        <v>0</v>
      </c>
      <c r="C21" s="5">
        <v>158</v>
      </c>
      <c r="D21" s="5">
        <v>161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96888.020559792174</v>
      </c>
      <c r="I21" s="14">
        <f t="shared" si="4"/>
        <v>0</v>
      </c>
      <c r="J21" s="14">
        <f t="shared" si="2"/>
        <v>96888.020559792174</v>
      </c>
      <c r="K21" s="14">
        <f t="shared" si="3"/>
        <v>6703491.5919451658</v>
      </c>
      <c r="L21" s="21">
        <f t="shared" si="5"/>
        <v>69.188033290537319</v>
      </c>
    </row>
    <row r="22" spans="1:12" x14ac:dyDescent="0.2">
      <c r="A22" s="17">
        <v>13</v>
      </c>
      <c r="B22" s="5">
        <v>0</v>
      </c>
      <c r="C22" s="5">
        <v>166</v>
      </c>
      <c r="D22" s="5">
        <v>161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96888.020559792174</v>
      </c>
      <c r="I22" s="14">
        <f t="shared" si="4"/>
        <v>0</v>
      </c>
      <c r="J22" s="14">
        <f t="shared" si="2"/>
        <v>96888.020559792174</v>
      </c>
      <c r="K22" s="14">
        <f t="shared" si="3"/>
        <v>6606603.5713853734</v>
      </c>
      <c r="L22" s="21">
        <f t="shared" si="5"/>
        <v>68.188033290537319</v>
      </c>
    </row>
    <row r="23" spans="1:12" x14ac:dyDescent="0.2">
      <c r="A23" s="17">
        <v>14</v>
      </c>
      <c r="B23" s="5">
        <v>0</v>
      </c>
      <c r="C23" s="5">
        <v>166</v>
      </c>
      <c r="D23" s="5">
        <v>167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96888.020559792174</v>
      </c>
      <c r="I23" s="14">
        <f t="shared" si="4"/>
        <v>0</v>
      </c>
      <c r="J23" s="14">
        <f t="shared" si="2"/>
        <v>96888.020559792174</v>
      </c>
      <c r="K23" s="14">
        <f t="shared" si="3"/>
        <v>6509715.550825581</v>
      </c>
      <c r="L23" s="21">
        <f t="shared" si="5"/>
        <v>67.188033290537319</v>
      </c>
    </row>
    <row r="24" spans="1:12" x14ac:dyDescent="0.2">
      <c r="A24" s="17">
        <v>15</v>
      </c>
      <c r="B24" s="5">
        <v>0</v>
      </c>
      <c r="C24" s="5">
        <v>174</v>
      </c>
      <c r="D24" s="5">
        <v>172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96888.020559792174</v>
      </c>
      <c r="I24" s="14">
        <f t="shared" si="4"/>
        <v>0</v>
      </c>
      <c r="J24" s="14">
        <f t="shared" si="2"/>
        <v>96888.020559792174</v>
      </c>
      <c r="K24" s="14">
        <f t="shared" si="3"/>
        <v>6412827.5302657885</v>
      </c>
      <c r="L24" s="21">
        <f t="shared" si="5"/>
        <v>66.188033290537319</v>
      </c>
    </row>
    <row r="25" spans="1:12" x14ac:dyDescent="0.2">
      <c r="A25" s="17">
        <v>16</v>
      </c>
      <c r="B25" s="5">
        <v>0</v>
      </c>
      <c r="C25" s="5">
        <v>153</v>
      </c>
      <c r="D25" s="5">
        <v>176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96888.020559792174</v>
      </c>
      <c r="I25" s="14">
        <f t="shared" si="4"/>
        <v>0</v>
      </c>
      <c r="J25" s="14">
        <f t="shared" si="2"/>
        <v>96888.020559792174</v>
      </c>
      <c r="K25" s="14">
        <f t="shared" si="3"/>
        <v>6315939.5097059961</v>
      </c>
      <c r="L25" s="21">
        <f t="shared" si="5"/>
        <v>65.188033290537319</v>
      </c>
    </row>
    <row r="26" spans="1:12" x14ac:dyDescent="0.2">
      <c r="A26" s="17">
        <v>17</v>
      </c>
      <c r="B26" s="5">
        <v>0</v>
      </c>
      <c r="C26" s="5">
        <v>175</v>
      </c>
      <c r="D26" s="5">
        <v>155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96888.020559792174</v>
      </c>
      <c r="I26" s="14">
        <f t="shared" si="4"/>
        <v>0</v>
      </c>
      <c r="J26" s="14">
        <f t="shared" si="2"/>
        <v>96888.020559792174</v>
      </c>
      <c r="K26" s="14">
        <f t="shared" si="3"/>
        <v>6219051.4891462037</v>
      </c>
      <c r="L26" s="21">
        <f t="shared" si="5"/>
        <v>64.188033290537319</v>
      </c>
    </row>
    <row r="27" spans="1:12" x14ac:dyDescent="0.2">
      <c r="A27" s="17">
        <v>18</v>
      </c>
      <c r="B27" s="5">
        <v>0</v>
      </c>
      <c r="C27" s="5">
        <v>158</v>
      </c>
      <c r="D27" s="5">
        <v>180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96888.020559792174</v>
      </c>
      <c r="I27" s="14">
        <f t="shared" si="4"/>
        <v>0</v>
      </c>
      <c r="J27" s="14">
        <f t="shared" si="2"/>
        <v>96888.020559792174</v>
      </c>
      <c r="K27" s="14">
        <f t="shared" si="3"/>
        <v>6122163.4685864113</v>
      </c>
      <c r="L27" s="21">
        <f t="shared" si="5"/>
        <v>63.188033290537312</v>
      </c>
    </row>
    <row r="28" spans="1:12" x14ac:dyDescent="0.2">
      <c r="A28" s="17">
        <v>19</v>
      </c>
      <c r="B28" s="5">
        <v>0</v>
      </c>
      <c r="C28" s="5">
        <v>197</v>
      </c>
      <c r="D28" s="5">
        <v>165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96888.020559792174</v>
      </c>
      <c r="I28" s="14">
        <f t="shared" si="4"/>
        <v>0</v>
      </c>
      <c r="J28" s="14">
        <f t="shared" si="2"/>
        <v>96888.020559792174</v>
      </c>
      <c r="K28" s="14">
        <f t="shared" si="3"/>
        <v>6025275.4480266189</v>
      </c>
      <c r="L28" s="21">
        <f t="shared" si="5"/>
        <v>62.188033290537305</v>
      </c>
    </row>
    <row r="29" spans="1:12" x14ac:dyDescent="0.2">
      <c r="A29" s="17">
        <v>20</v>
      </c>
      <c r="B29" s="5">
        <v>0</v>
      </c>
      <c r="C29" s="5">
        <v>206</v>
      </c>
      <c r="D29" s="5">
        <v>184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96888.020559792174</v>
      </c>
      <c r="I29" s="14">
        <f t="shared" si="4"/>
        <v>0</v>
      </c>
      <c r="J29" s="14">
        <f t="shared" si="2"/>
        <v>96888.020559792174</v>
      </c>
      <c r="K29" s="14">
        <f t="shared" si="3"/>
        <v>5928387.4274668265</v>
      </c>
      <c r="L29" s="21">
        <f t="shared" si="5"/>
        <v>61.188033290537305</v>
      </c>
    </row>
    <row r="30" spans="1:12" x14ac:dyDescent="0.2">
      <c r="A30" s="17">
        <v>21</v>
      </c>
      <c r="B30" s="5">
        <v>0</v>
      </c>
      <c r="C30" s="5">
        <v>193</v>
      </c>
      <c r="D30" s="5">
        <v>208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96888.020559792174</v>
      </c>
      <c r="I30" s="14">
        <f t="shared" si="4"/>
        <v>0</v>
      </c>
      <c r="J30" s="14">
        <f t="shared" si="2"/>
        <v>96888.020559792174</v>
      </c>
      <c r="K30" s="14">
        <f t="shared" si="3"/>
        <v>5831499.4069070341</v>
      </c>
      <c r="L30" s="21">
        <f t="shared" si="5"/>
        <v>60.188033290537305</v>
      </c>
    </row>
    <row r="31" spans="1:12" x14ac:dyDescent="0.2">
      <c r="A31" s="17">
        <v>22</v>
      </c>
      <c r="B31" s="5">
        <v>0</v>
      </c>
      <c r="C31" s="5">
        <v>195</v>
      </c>
      <c r="D31" s="5">
        <v>186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96888.020559792174</v>
      </c>
      <c r="I31" s="14">
        <f t="shared" si="4"/>
        <v>0</v>
      </c>
      <c r="J31" s="14">
        <f t="shared" si="2"/>
        <v>96888.020559792174</v>
      </c>
      <c r="K31" s="14">
        <f t="shared" si="3"/>
        <v>5734611.3863472417</v>
      </c>
      <c r="L31" s="21">
        <f t="shared" si="5"/>
        <v>59.188033290537298</v>
      </c>
    </row>
    <row r="32" spans="1:12" x14ac:dyDescent="0.2">
      <c r="A32" s="17">
        <v>23</v>
      </c>
      <c r="B32" s="5">
        <v>0</v>
      </c>
      <c r="C32" s="5">
        <v>228</v>
      </c>
      <c r="D32" s="5">
        <v>197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96888.020559792174</v>
      </c>
      <c r="I32" s="14">
        <f t="shared" si="4"/>
        <v>0</v>
      </c>
      <c r="J32" s="14">
        <f t="shared" si="2"/>
        <v>96888.020559792174</v>
      </c>
      <c r="K32" s="14">
        <f t="shared" si="3"/>
        <v>5637723.3657874493</v>
      </c>
      <c r="L32" s="21">
        <f t="shared" si="5"/>
        <v>58.188033290537298</v>
      </c>
    </row>
    <row r="33" spans="1:12" x14ac:dyDescent="0.2">
      <c r="A33" s="17">
        <v>24</v>
      </c>
      <c r="B33" s="5">
        <v>1</v>
      </c>
      <c r="C33" s="5">
        <v>200</v>
      </c>
      <c r="D33" s="5">
        <v>228</v>
      </c>
      <c r="E33" s="18">
        <v>0.5</v>
      </c>
      <c r="F33" s="19">
        <f t="shared" si="0"/>
        <v>4.6728971962616819E-3</v>
      </c>
      <c r="G33" s="19">
        <f t="shared" si="1"/>
        <v>4.662004662004662E-3</v>
      </c>
      <c r="H33" s="14">
        <f t="shared" si="6"/>
        <v>96888.020559792174</v>
      </c>
      <c r="I33" s="14">
        <f t="shared" si="4"/>
        <v>451.69240354215464</v>
      </c>
      <c r="J33" s="14">
        <f t="shared" si="2"/>
        <v>96662.174358021104</v>
      </c>
      <c r="K33" s="14">
        <f t="shared" si="3"/>
        <v>5540835.3452276569</v>
      </c>
      <c r="L33" s="21">
        <f t="shared" si="5"/>
        <v>57.188033290537298</v>
      </c>
    </row>
    <row r="34" spans="1:12" x14ac:dyDescent="0.2">
      <c r="A34" s="17">
        <v>25</v>
      </c>
      <c r="B34" s="5">
        <v>0</v>
      </c>
      <c r="C34" s="5">
        <v>225</v>
      </c>
      <c r="D34" s="5">
        <v>191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96436.32815625002</v>
      </c>
      <c r="I34" s="14">
        <f t="shared" si="4"/>
        <v>0</v>
      </c>
      <c r="J34" s="14">
        <f t="shared" si="2"/>
        <v>96436.32815625002</v>
      </c>
      <c r="K34" s="14">
        <f t="shared" si="3"/>
        <v>5444173.1708696354</v>
      </c>
      <c r="L34" s="21">
        <f t="shared" si="5"/>
        <v>56.453551010867677</v>
      </c>
    </row>
    <row r="35" spans="1:12" x14ac:dyDescent="0.2">
      <c r="A35" s="17">
        <v>26</v>
      </c>
      <c r="B35" s="5">
        <v>0</v>
      </c>
      <c r="C35" s="5">
        <v>216</v>
      </c>
      <c r="D35" s="5">
        <v>227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96436.32815625002</v>
      </c>
      <c r="I35" s="14">
        <f t="shared" si="4"/>
        <v>0</v>
      </c>
      <c r="J35" s="14">
        <f t="shared" si="2"/>
        <v>96436.32815625002</v>
      </c>
      <c r="K35" s="14">
        <f t="shared" si="3"/>
        <v>5347736.8427133858</v>
      </c>
      <c r="L35" s="21">
        <f t="shared" si="5"/>
        <v>55.453551010867685</v>
      </c>
    </row>
    <row r="36" spans="1:12" x14ac:dyDescent="0.2">
      <c r="A36" s="17">
        <v>27</v>
      </c>
      <c r="B36" s="5">
        <v>0</v>
      </c>
      <c r="C36" s="5">
        <v>217</v>
      </c>
      <c r="D36" s="5">
        <v>220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96436.32815625002</v>
      </c>
      <c r="I36" s="14">
        <f t="shared" si="4"/>
        <v>0</v>
      </c>
      <c r="J36" s="14">
        <f t="shared" si="2"/>
        <v>96436.32815625002</v>
      </c>
      <c r="K36" s="14">
        <f t="shared" si="3"/>
        <v>5251300.5145571362</v>
      </c>
      <c r="L36" s="21">
        <f t="shared" si="5"/>
        <v>54.453551010867685</v>
      </c>
    </row>
    <row r="37" spans="1:12" x14ac:dyDescent="0.2">
      <c r="A37" s="17">
        <v>28</v>
      </c>
      <c r="B37" s="5">
        <v>0</v>
      </c>
      <c r="C37" s="5">
        <v>242</v>
      </c>
      <c r="D37" s="5">
        <v>219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96436.32815625002</v>
      </c>
      <c r="I37" s="14">
        <f t="shared" si="4"/>
        <v>0</v>
      </c>
      <c r="J37" s="14">
        <f t="shared" si="2"/>
        <v>96436.32815625002</v>
      </c>
      <c r="K37" s="14">
        <f t="shared" si="3"/>
        <v>5154864.1864008866</v>
      </c>
      <c r="L37" s="21">
        <f t="shared" si="5"/>
        <v>53.453551010867692</v>
      </c>
    </row>
    <row r="38" spans="1:12" x14ac:dyDescent="0.2">
      <c r="A38" s="17">
        <v>29</v>
      </c>
      <c r="B38" s="5">
        <v>0</v>
      </c>
      <c r="C38" s="5">
        <v>257</v>
      </c>
      <c r="D38" s="5">
        <v>237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96436.32815625002</v>
      </c>
      <c r="I38" s="14">
        <f t="shared" si="4"/>
        <v>0</v>
      </c>
      <c r="J38" s="14">
        <f t="shared" si="2"/>
        <v>96436.32815625002</v>
      </c>
      <c r="K38" s="14">
        <f t="shared" si="3"/>
        <v>5058427.858244637</v>
      </c>
      <c r="L38" s="21">
        <f t="shared" si="5"/>
        <v>52.453551010867699</v>
      </c>
    </row>
    <row r="39" spans="1:12" x14ac:dyDescent="0.2">
      <c r="A39" s="17">
        <v>30</v>
      </c>
      <c r="B39" s="5">
        <v>0</v>
      </c>
      <c r="C39" s="5">
        <v>294</v>
      </c>
      <c r="D39" s="5">
        <v>259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96436.32815625002</v>
      </c>
      <c r="I39" s="14">
        <f t="shared" si="4"/>
        <v>0</v>
      </c>
      <c r="J39" s="14">
        <f t="shared" si="2"/>
        <v>96436.32815625002</v>
      </c>
      <c r="K39" s="14">
        <f t="shared" si="3"/>
        <v>4961991.5300883874</v>
      </c>
      <c r="L39" s="21">
        <f t="shared" si="5"/>
        <v>51.453551010867699</v>
      </c>
    </row>
    <row r="40" spans="1:12" x14ac:dyDescent="0.2">
      <c r="A40" s="17">
        <v>31</v>
      </c>
      <c r="B40" s="5">
        <v>0</v>
      </c>
      <c r="C40" s="5">
        <v>283</v>
      </c>
      <c r="D40" s="5">
        <v>285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96436.32815625002</v>
      </c>
      <c r="I40" s="14">
        <f t="shared" si="4"/>
        <v>0</v>
      </c>
      <c r="J40" s="14">
        <f t="shared" si="2"/>
        <v>96436.32815625002</v>
      </c>
      <c r="K40" s="14">
        <f t="shared" si="3"/>
        <v>4865555.2019321378</v>
      </c>
      <c r="L40" s="21">
        <f t="shared" si="5"/>
        <v>50.453551010867706</v>
      </c>
    </row>
    <row r="41" spans="1:12" x14ac:dyDescent="0.2">
      <c r="A41" s="17">
        <v>32</v>
      </c>
      <c r="B41" s="5">
        <v>0</v>
      </c>
      <c r="C41" s="5">
        <v>334</v>
      </c>
      <c r="D41" s="5">
        <v>284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96436.32815625002</v>
      </c>
      <c r="I41" s="14">
        <f t="shared" si="4"/>
        <v>0</v>
      </c>
      <c r="J41" s="14">
        <f t="shared" si="2"/>
        <v>96436.32815625002</v>
      </c>
      <c r="K41" s="14">
        <f t="shared" si="3"/>
        <v>4769118.8737758882</v>
      </c>
      <c r="L41" s="21">
        <f t="shared" si="5"/>
        <v>49.453551010867706</v>
      </c>
    </row>
    <row r="42" spans="1:12" x14ac:dyDescent="0.2">
      <c r="A42" s="17">
        <v>33</v>
      </c>
      <c r="B42" s="5">
        <v>0</v>
      </c>
      <c r="C42" s="5">
        <v>310</v>
      </c>
      <c r="D42" s="5">
        <v>335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96436.32815625002</v>
      </c>
      <c r="I42" s="14">
        <f t="shared" si="4"/>
        <v>0</v>
      </c>
      <c r="J42" s="14">
        <f t="shared" si="2"/>
        <v>96436.32815625002</v>
      </c>
      <c r="K42" s="14">
        <f t="shared" si="3"/>
        <v>4672682.5456196386</v>
      </c>
      <c r="L42" s="21">
        <f t="shared" si="5"/>
        <v>48.453551010867713</v>
      </c>
    </row>
    <row r="43" spans="1:12" x14ac:dyDescent="0.2">
      <c r="A43" s="17">
        <v>34</v>
      </c>
      <c r="B43" s="5">
        <v>0</v>
      </c>
      <c r="C43" s="5">
        <v>323</v>
      </c>
      <c r="D43" s="5">
        <v>308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96436.32815625002</v>
      </c>
      <c r="I43" s="14">
        <f t="shared" si="4"/>
        <v>0</v>
      </c>
      <c r="J43" s="14">
        <f t="shared" si="2"/>
        <v>96436.32815625002</v>
      </c>
      <c r="K43" s="14">
        <f t="shared" si="3"/>
        <v>4576246.217463389</v>
      </c>
      <c r="L43" s="21">
        <f t="shared" si="5"/>
        <v>47.45355101086772</v>
      </c>
    </row>
    <row r="44" spans="1:12" x14ac:dyDescent="0.2">
      <c r="A44" s="17">
        <v>35</v>
      </c>
      <c r="B44" s="5">
        <v>0</v>
      </c>
      <c r="C44" s="5">
        <v>278</v>
      </c>
      <c r="D44" s="5">
        <v>322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96436.32815625002</v>
      </c>
      <c r="I44" s="14">
        <f t="shared" si="4"/>
        <v>0</v>
      </c>
      <c r="J44" s="14">
        <f t="shared" si="2"/>
        <v>96436.32815625002</v>
      </c>
      <c r="K44" s="14">
        <f t="shared" si="3"/>
        <v>4479809.8893071394</v>
      </c>
      <c r="L44" s="21">
        <f t="shared" si="5"/>
        <v>46.45355101086772</v>
      </c>
    </row>
    <row r="45" spans="1:12" x14ac:dyDescent="0.2">
      <c r="A45" s="17">
        <v>36</v>
      </c>
      <c r="B45" s="5">
        <v>0</v>
      </c>
      <c r="C45" s="5">
        <v>330</v>
      </c>
      <c r="D45" s="5">
        <v>282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96436.32815625002</v>
      </c>
      <c r="I45" s="14">
        <f t="shared" si="4"/>
        <v>0</v>
      </c>
      <c r="J45" s="14">
        <f t="shared" si="2"/>
        <v>96436.32815625002</v>
      </c>
      <c r="K45" s="14">
        <f t="shared" si="3"/>
        <v>4383373.5611508898</v>
      </c>
      <c r="L45" s="21">
        <f t="shared" si="5"/>
        <v>45.453551010867727</v>
      </c>
    </row>
    <row r="46" spans="1:12" x14ac:dyDescent="0.2">
      <c r="A46" s="17">
        <v>37</v>
      </c>
      <c r="B46" s="5">
        <v>0</v>
      </c>
      <c r="C46" s="5">
        <v>317</v>
      </c>
      <c r="D46" s="5">
        <v>327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96436.32815625002</v>
      </c>
      <c r="I46" s="14">
        <f t="shared" si="4"/>
        <v>0</v>
      </c>
      <c r="J46" s="14">
        <f t="shared" si="2"/>
        <v>96436.32815625002</v>
      </c>
      <c r="K46" s="14">
        <f t="shared" si="3"/>
        <v>4286937.2329946402</v>
      </c>
      <c r="L46" s="21">
        <f t="shared" si="5"/>
        <v>44.453551010867727</v>
      </c>
    </row>
    <row r="47" spans="1:12" x14ac:dyDescent="0.2">
      <c r="A47" s="17">
        <v>38</v>
      </c>
      <c r="B47" s="5">
        <v>0</v>
      </c>
      <c r="C47" s="5">
        <v>279</v>
      </c>
      <c r="D47" s="5">
        <v>333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96436.32815625002</v>
      </c>
      <c r="I47" s="14">
        <f t="shared" si="4"/>
        <v>0</v>
      </c>
      <c r="J47" s="14">
        <f t="shared" si="2"/>
        <v>96436.32815625002</v>
      </c>
      <c r="K47" s="14">
        <f t="shared" si="3"/>
        <v>4190500.9048383906</v>
      </c>
      <c r="L47" s="21">
        <f t="shared" si="5"/>
        <v>43.453551010867734</v>
      </c>
    </row>
    <row r="48" spans="1:12" x14ac:dyDescent="0.2">
      <c r="A48" s="17">
        <v>39</v>
      </c>
      <c r="B48" s="5">
        <v>0</v>
      </c>
      <c r="C48" s="5">
        <v>295</v>
      </c>
      <c r="D48" s="5">
        <v>284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96436.32815625002</v>
      </c>
      <c r="I48" s="14">
        <f t="shared" si="4"/>
        <v>0</v>
      </c>
      <c r="J48" s="14">
        <f t="shared" si="2"/>
        <v>96436.32815625002</v>
      </c>
      <c r="K48" s="14">
        <f t="shared" si="3"/>
        <v>4094064.5766821406</v>
      </c>
      <c r="L48" s="21">
        <f t="shared" si="5"/>
        <v>42.453551010867734</v>
      </c>
    </row>
    <row r="49" spans="1:12" x14ac:dyDescent="0.2">
      <c r="A49" s="17">
        <v>40</v>
      </c>
      <c r="B49" s="5">
        <v>0</v>
      </c>
      <c r="C49" s="5">
        <v>297</v>
      </c>
      <c r="D49" s="5">
        <v>299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96436.32815625002</v>
      </c>
      <c r="I49" s="14">
        <f t="shared" si="4"/>
        <v>0</v>
      </c>
      <c r="J49" s="14">
        <f t="shared" si="2"/>
        <v>96436.32815625002</v>
      </c>
      <c r="K49" s="14">
        <f t="shared" si="3"/>
        <v>3997628.2485258905</v>
      </c>
      <c r="L49" s="21">
        <f t="shared" si="5"/>
        <v>41.453551010867734</v>
      </c>
    </row>
    <row r="50" spans="1:12" x14ac:dyDescent="0.2">
      <c r="A50" s="17">
        <v>41</v>
      </c>
      <c r="B50" s="5">
        <v>0</v>
      </c>
      <c r="C50" s="5">
        <v>316</v>
      </c>
      <c r="D50" s="5">
        <v>308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96436.32815625002</v>
      </c>
      <c r="I50" s="14">
        <f t="shared" si="4"/>
        <v>0</v>
      </c>
      <c r="J50" s="14">
        <f t="shared" si="2"/>
        <v>96436.32815625002</v>
      </c>
      <c r="K50" s="14">
        <f t="shared" si="3"/>
        <v>3901191.9203696405</v>
      </c>
      <c r="L50" s="21">
        <f t="shared" si="5"/>
        <v>40.453551010867734</v>
      </c>
    </row>
    <row r="51" spans="1:12" x14ac:dyDescent="0.2">
      <c r="A51" s="17">
        <v>42</v>
      </c>
      <c r="B51" s="5">
        <v>0</v>
      </c>
      <c r="C51" s="5">
        <v>312</v>
      </c>
      <c r="D51" s="5">
        <v>314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96436.32815625002</v>
      </c>
      <c r="I51" s="14">
        <f t="shared" si="4"/>
        <v>0</v>
      </c>
      <c r="J51" s="14">
        <f t="shared" si="2"/>
        <v>96436.32815625002</v>
      </c>
      <c r="K51" s="14">
        <f t="shared" si="3"/>
        <v>3804755.5922133904</v>
      </c>
      <c r="L51" s="21">
        <f t="shared" si="5"/>
        <v>39.453551010867734</v>
      </c>
    </row>
    <row r="52" spans="1:12" x14ac:dyDescent="0.2">
      <c r="A52" s="17">
        <v>43</v>
      </c>
      <c r="B52" s="5">
        <v>0</v>
      </c>
      <c r="C52" s="5">
        <v>286</v>
      </c>
      <c r="D52" s="5">
        <v>314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96436.32815625002</v>
      </c>
      <c r="I52" s="14">
        <f t="shared" si="4"/>
        <v>0</v>
      </c>
      <c r="J52" s="14">
        <f t="shared" si="2"/>
        <v>96436.32815625002</v>
      </c>
      <c r="K52" s="14">
        <f t="shared" si="3"/>
        <v>3708319.2640571403</v>
      </c>
      <c r="L52" s="21">
        <f t="shared" si="5"/>
        <v>38.453551010867734</v>
      </c>
    </row>
    <row r="53" spans="1:12" x14ac:dyDescent="0.2">
      <c r="A53" s="17">
        <v>44</v>
      </c>
      <c r="B53" s="5">
        <v>0</v>
      </c>
      <c r="C53" s="5">
        <v>355</v>
      </c>
      <c r="D53" s="5">
        <v>281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96436.32815625002</v>
      </c>
      <c r="I53" s="14">
        <f t="shared" si="4"/>
        <v>0</v>
      </c>
      <c r="J53" s="14">
        <f t="shared" si="2"/>
        <v>96436.32815625002</v>
      </c>
      <c r="K53" s="14">
        <f t="shared" si="3"/>
        <v>3611882.9359008903</v>
      </c>
      <c r="L53" s="21">
        <f t="shared" si="5"/>
        <v>37.453551010867734</v>
      </c>
    </row>
    <row r="54" spans="1:12" x14ac:dyDescent="0.2">
      <c r="A54" s="17">
        <v>45</v>
      </c>
      <c r="B54" s="5">
        <v>1</v>
      </c>
      <c r="C54" s="5">
        <v>309</v>
      </c>
      <c r="D54" s="5">
        <v>348</v>
      </c>
      <c r="E54" s="18">
        <v>0.5</v>
      </c>
      <c r="F54" s="19">
        <f t="shared" si="0"/>
        <v>3.0441400304414001E-3</v>
      </c>
      <c r="G54" s="19">
        <f t="shared" si="1"/>
        <v>3.0395136778115497E-3</v>
      </c>
      <c r="H54" s="14">
        <f t="shared" si="6"/>
        <v>96436.32815625002</v>
      </c>
      <c r="I54" s="14">
        <f t="shared" si="4"/>
        <v>293.11953846884501</v>
      </c>
      <c r="J54" s="14">
        <f t="shared" si="2"/>
        <v>96289.768387015589</v>
      </c>
      <c r="K54" s="14">
        <f t="shared" si="3"/>
        <v>3515446.6077446402</v>
      </c>
      <c r="L54" s="21">
        <f t="shared" si="5"/>
        <v>36.453551010867734</v>
      </c>
    </row>
    <row r="55" spans="1:12" x14ac:dyDescent="0.2">
      <c r="A55" s="17">
        <v>46</v>
      </c>
      <c r="B55" s="5">
        <v>0</v>
      </c>
      <c r="C55" s="5">
        <v>300</v>
      </c>
      <c r="D55" s="5">
        <v>307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96143.208617781173</v>
      </c>
      <c r="I55" s="14">
        <f t="shared" si="4"/>
        <v>0</v>
      </c>
      <c r="J55" s="14">
        <f t="shared" si="2"/>
        <v>96143.208617781173</v>
      </c>
      <c r="K55" s="14">
        <f t="shared" si="3"/>
        <v>3419156.8393576248</v>
      </c>
      <c r="L55" s="21">
        <f t="shared" si="5"/>
        <v>35.563165495656968</v>
      </c>
    </row>
    <row r="56" spans="1:12" x14ac:dyDescent="0.2">
      <c r="A56" s="17">
        <v>47</v>
      </c>
      <c r="B56" s="5">
        <v>0</v>
      </c>
      <c r="C56" s="5">
        <v>260</v>
      </c>
      <c r="D56" s="5">
        <v>310</v>
      </c>
      <c r="E56" s="18">
        <v>0.5</v>
      </c>
      <c r="F56" s="19">
        <f t="shared" si="0"/>
        <v>0</v>
      </c>
      <c r="G56" s="19">
        <f t="shared" si="1"/>
        <v>0</v>
      </c>
      <c r="H56" s="14">
        <f t="shared" si="6"/>
        <v>96143.208617781173</v>
      </c>
      <c r="I56" s="14">
        <f t="shared" si="4"/>
        <v>0</v>
      </c>
      <c r="J56" s="14">
        <f t="shared" si="2"/>
        <v>96143.208617781173</v>
      </c>
      <c r="K56" s="14">
        <f t="shared" si="3"/>
        <v>3323013.6307398435</v>
      </c>
      <c r="L56" s="21">
        <f t="shared" si="5"/>
        <v>34.563165495656961</v>
      </c>
    </row>
    <row r="57" spans="1:12" x14ac:dyDescent="0.2">
      <c r="A57" s="17">
        <v>48</v>
      </c>
      <c r="B57" s="5">
        <v>0</v>
      </c>
      <c r="C57" s="5">
        <v>266</v>
      </c>
      <c r="D57" s="5">
        <v>251</v>
      </c>
      <c r="E57" s="18">
        <v>0.5</v>
      </c>
      <c r="F57" s="19">
        <f t="shared" si="0"/>
        <v>0</v>
      </c>
      <c r="G57" s="19">
        <f t="shared" si="1"/>
        <v>0</v>
      </c>
      <c r="H57" s="14">
        <f t="shared" si="6"/>
        <v>96143.208617781173</v>
      </c>
      <c r="I57" s="14">
        <f t="shared" si="4"/>
        <v>0</v>
      </c>
      <c r="J57" s="14">
        <f t="shared" si="2"/>
        <v>96143.208617781173</v>
      </c>
      <c r="K57" s="14">
        <f t="shared" si="3"/>
        <v>3226870.4221220622</v>
      </c>
      <c r="L57" s="21">
        <f t="shared" si="5"/>
        <v>33.563165495656961</v>
      </c>
    </row>
    <row r="58" spans="1:12" x14ac:dyDescent="0.2">
      <c r="A58" s="17">
        <v>49</v>
      </c>
      <c r="B58" s="5">
        <v>1</v>
      </c>
      <c r="C58" s="5">
        <v>250</v>
      </c>
      <c r="D58" s="5">
        <v>266</v>
      </c>
      <c r="E58" s="18">
        <v>0.5</v>
      </c>
      <c r="F58" s="19">
        <f t="shared" si="0"/>
        <v>3.875968992248062E-3</v>
      </c>
      <c r="G58" s="19">
        <f t="shared" si="1"/>
        <v>3.8684719535783366E-3</v>
      </c>
      <c r="H58" s="14">
        <f t="shared" si="6"/>
        <v>96143.208617781173</v>
      </c>
      <c r="I58" s="14">
        <f t="shared" si="4"/>
        <v>371.9273060649175</v>
      </c>
      <c r="J58" s="14">
        <f t="shared" si="2"/>
        <v>95957.244964748723</v>
      </c>
      <c r="K58" s="14">
        <f t="shared" si="3"/>
        <v>3130727.2135042809</v>
      </c>
      <c r="L58" s="21">
        <f t="shared" si="5"/>
        <v>32.563165495656961</v>
      </c>
    </row>
    <row r="59" spans="1:12" x14ac:dyDescent="0.2">
      <c r="A59" s="17">
        <v>50</v>
      </c>
      <c r="B59" s="5">
        <v>0</v>
      </c>
      <c r="C59" s="5">
        <v>244</v>
      </c>
      <c r="D59" s="5">
        <v>256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95771.281311716259</v>
      </c>
      <c r="I59" s="14">
        <f t="shared" si="4"/>
        <v>0</v>
      </c>
      <c r="J59" s="14">
        <f t="shared" si="2"/>
        <v>95771.281311716259</v>
      </c>
      <c r="K59" s="14">
        <f t="shared" si="3"/>
        <v>3034769.9685395323</v>
      </c>
      <c r="L59" s="21">
        <f t="shared" si="5"/>
        <v>31.687682643212909</v>
      </c>
    </row>
    <row r="60" spans="1:12" x14ac:dyDescent="0.2">
      <c r="A60" s="17">
        <v>51</v>
      </c>
      <c r="B60" s="5">
        <v>0</v>
      </c>
      <c r="C60" s="5">
        <v>233</v>
      </c>
      <c r="D60" s="5">
        <v>250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95771.281311716259</v>
      </c>
      <c r="I60" s="14">
        <f t="shared" si="4"/>
        <v>0</v>
      </c>
      <c r="J60" s="14">
        <f t="shared" si="2"/>
        <v>95771.281311716259</v>
      </c>
      <c r="K60" s="14">
        <f t="shared" si="3"/>
        <v>2938998.6872278159</v>
      </c>
      <c r="L60" s="21">
        <f t="shared" si="5"/>
        <v>30.687682643212909</v>
      </c>
    </row>
    <row r="61" spans="1:12" x14ac:dyDescent="0.2">
      <c r="A61" s="17">
        <v>52</v>
      </c>
      <c r="B61" s="5">
        <v>1</v>
      </c>
      <c r="C61" s="5">
        <v>221</v>
      </c>
      <c r="D61" s="5">
        <v>240</v>
      </c>
      <c r="E61" s="18">
        <v>0.5</v>
      </c>
      <c r="F61" s="19">
        <f t="shared" si="0"/>
        <v>4.3383947939262474E-3</v>
      </c>
      <c r="G61" s="19">
        <f t="shared" si="1"/>
        <v>4.329004329004329E-3</v>
      </c>
      <c r="H61" s="14">
        <f t="shared" si="6"/>
        <v>95771.281311716259</v>
      </c>
      <c r="I61" s="14">
        <f t="shared" si="4"/>
        <v>414.59429139271106</v>
      </c>
      <c r="J61" s="14">
        <f t="shared" si="2"/>
        <v>95563.984166019902</v>
      </c>
      <c r="K61" s="14">
        <f t="shared" si="3"/>
        <v>2843227.4059160994</v>
      </c>
      <c r="L61" s="21">
        <f t="shared" si="5"/>
        <v>29.687682643212906</v>
      </c>
    </row>
    <row r="62" spans="1:12" x14ac:dyDescent="0.2">
      <c r="A62" s="17">
        <v>53</v>
      </c>
      <c r="B62" s="5">
        <v>1</v>
      </c>
      <c r="C62" s="5">
        <v>219</v>
      </c>
      <c r="D62" s="5">
        <v>220</v>
      </c>
      <c r="E62" s="18">
        <v>0.5</v>
      </c>
      <c r="F62" s="19">
        <f t="shared" si="0"/>
        <v>4.5558086560364463E-3</v>
      </c>
      <c r="G62" s="19">
        <f t="shared" si="1"/>
        <v>4.5454545454545444E-3</v>
      </c>
      <c r="H62" s="14">
        <f t="shared" si="6"/>
        <v>95356.687020323545</v>
      </c>
      <c r="I62" s="14">
        <f t="shared" si="4"/>
        <v>433.43948645601603</v>
      </c>
      <c r="J62" s="14">
        <f t="shared" si="2"/>
        <v>95139.967277095537</v>
      </c>
      <c r="K62" s="14">
        <f t="shared" si="3"/>
        <v>2747663.4217500794</v>
      </c>
      <c r="L62" s="21">
        <f t="shared" si="5"/>
        <v>28.814585611226875</v>
      </c>
    </row>
    <row r="63" spans="1:12" x14ac:dyDescent="0.2">
      <c r="A63" s="17">
        <v>54</v>
      </c>
      <c r="B63" s="5">
        <v>0</v>
      </c>
      <c r="C63" s="5">
        <v>213</v>
      </c>
      <c r="D63" s="5">
        <v>222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94923.247533867529</v>
      </c>
      <c r="I63" s="14">
        <f t="shared" si="4"/>
        <v>0</v>
      </c>
      <c r="J63" s="14">
        <f t="shared" si="2"/>
        <v>94923.247533867529</v>
      </c>
      <c r="K63" s="14">
        <f t="shared" si="3"/>
        <v>2652523.4544729837</v>
      </c>
      <c r="L63" s="21">
        <f t="shared" si="5"/>
        <v>27.94387595648362</v>
      </c>
    </row>
    <row r="64" spans="1:12" x14ac:dyDescent="0.2">
      <c r="A64" s="17">
        <v>55</v>
      </c>
      <c r="B64" s="5">
        <v>2</v>
      </c>
      <c r="C64" s="5">
        <v>202</v>
      </c>
      <c r="D64" s="5">
        <v>216</v>
      </c>
      <c r="E64" s="18">
        <v>0.5</v>
      </c>
      <c r="F64" s="19">
        <f t="shared" si="0"/>
        <v>9.5693779904306216E-3</v>
      </c>
      <c r="G64" s="19">
        <f t="shared" si="1"/>
        <v>9.5238095238095247E-3</v>
      </c>
      <c r="H64" s="14">
        <f t="shared" si="6"/>
        <v>94923.247533867529</v>
      </c>
      <c r="I64" s="14">
        <f t="shared" si="4"/>
        <v>904.03092889397658</v>
      </c>
      <c r="J64" s="14">
        <f t="shared" si="2"/>
        <v>94471.232069420541</v>
      </c>
      <c r="K64" s="14">
        <f t="shared" si="3"/>
        <v>2557600.2069391161</v>
      </c>
      <c r="L64" s="21">
        <f t="shared" si="5"/>
        <v>26.943875956483616</v>
      </c>
    </row>
    <row r="65" spans="1:12" x14ac:dyDescent="0.2">
      <c r="A65" s="17">
        <v>56</v>
      </c>
      <c r="B65" s="5">
        <v>0</v>
      </c>
      <c r="C65" s="5">
        <v>183</v>
      </c>
      <c r="D65" s="5">
        <v>195</v>
      </c>
      <c r="E65" s="18">
        <v>0.5</v>
      </c>
      <c r="F65" s="19">
        <f t="shared" si="0"/>
        <v>0</v>
      </c>
      <c r="G65" s="19">
        <f t="shared" si="1"/>
        <v>0</v>
      </c>
      <c r="H65" s="14">
        <f t="shared" si="6"/>
        <v>94019.216604973553</v>
      </c>
      <c r="I65" s="14">
        <f t="shared" si="4"/>
        <v>0</v>
      </c>
      <c r="J65" s="14">
        <f t="shared" si="2"/>
        <v>94019.216604973553</v>
      </c>
      <c r="K65" s="14">
        <f t="shared" si="3"/>
        <v>2463128.9748696955</v>
      </c>
      <c r="L65" s="21">
        <f t="shared" si="5"/>
        <v>26.198143994526728</v>
      </c>
    </row>
    <row r="66" spans="1:12" x14ac:dyDescent="0.2">
      <c r="A66" s="17">
        <v>57</v>
      </c>
      <c r="B66" s="5">
        <v>0</v>
      </c>
      <c r="C66" s="5">
        <v>164</v>
      </c>
      <c r="D66" s="5">
        <v>178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94019.216604973553</v>
      </c>
      <c r="I66" s="14">
        <f t="shared" si="4"/>
        <v>0</v>
      </c>
      <c r="J66" s="14">
        <f t="shared" si="2"/>
        <v>94019.216604973553</v>
      </c>
      <c r="K66" s="14">
        <f t="shared" si="3"/>
        <v>2369109.7582647218</v>
      </c>
      <c r="L66" s="21">
        <f t="shared" si="5"/>
        <v>25.198143994526728</v>
      </c>
    </row>
    <row r="67" spans="1:12" x14ac:dyDescent="0.2">
      <c r="A67" s="17">
        <v>58</v>
      </c>
      <c r="B67" s="5">
        <v>0</v>
      </c>
      <c r="C67" s="5">
        <v>174</v>
      </c>
      <c r="D67" s="5">
        <v>169</v>
      </c>
      <c r="E67" s="18">
        <v>0.5</v>
      </c>
      <c r="F67" s="19">
        <f t="shared" si="0"/>
        <v>0</v>
      </c>
      <c r="G67" s="19">
        <f t="shared" si="1"/>
        <v>0</v>
      </c>
      <c r="H67" s="14">
        <f t="shared" si="6"/>
        <v>94019.216604973553</v>
      </c>
      <c r="I67" s="14">
        <f t="shared" si="4"/>
        <v>0</v>
      </c>
      <c r="J67" s="14">
        <f t="shared" si="2"/>
        <v>94019.216604973553</v>
      </c>
      <c r="K67" s="14">
        <f t="shared" si="3"/>
        <v>2275090.5416597482</v>
      </c>
      <c r="L67" s="21">
        <f t="shared" si="5"/>
        <v>24.198143994526724</v>
      </c>
    </row>
    <row r="68" spans="1:12" x14ac:dyDescent="0.2">
      <c r="A68" s="17">
        <v>59</v>
      </c>
      <c r="B68" s="5">
        <v>1</v>
      </c>
      <c r="C68" s="5">
        <v>158</v>
      </c>
      <c r="D68" s="5">
        <v>176</v>
      </c>
      <c r="E68" s="18">
        <v>0.5</v>
      </c>
      <c r="F68" s="19">
        <f t="shared" si="0"/>
        <v>5.9880239520958087E-3</v>
      </c>
      <c r="G68" s="19">
        <f t="shared" si="1"/>
        <v>5.9701492537313442E-3</v>
      </c>
      <c r="H68" s="14">
        <f t="shared" si="6"/>
        <v>94019.216604973553</v>
      </c>
      <c r="I68" s="14">
        <f t="shared" si="4"/>
        <v>561.30875585058845</v>
      </c>
      <c r="J68" s="14">
        <f t="shared" si="2"/>
        <v>93738.562227048256</v>
      </c>
      <c r="K68" s="14">
        <f t="shared" si="3"/>
        <v>2181071.3250547745</v>
      </c>
      <c r="L68" s="21">
        <f t="shared" si="5"/>
        <v>23.198143994526724</v>
      </c>
    </row>
    <row r="69" spans="1:12" x14ac:dyDescent="0.2">
      <c r="A69" s="17">
        <v>60</v>
      </c>
      <c r="B69" s="5">
        <v>1</v>
      </c>
      <c r="C69" s="5">
        <v>160</v>
      </c>
      <c r="D69" s="5">
        <v>163</v>
      </c>
      <c r="E69" s="18">
        <v>0.5</v>
      </c>
      <c r="F69" s="19">
        <f t="shared" si="0"/>
        <v>6.1919504643962852E-3</v>
      </c>
      <c r="G69" s="19">
        <f t="shared" si="1"/>
        <v>6.17283950617284E-3</v>
      </c>
      <c r="H69" s="14">
        <f t="shared" si="6"/>
        <v>93457.907849122959</v>
      </c>
      <c r="I69" s="14">
        <f t="shared" si="4"/>
        <v>576.90066573532692</v>
      </c>
      <c r="J69" s="14">
        <f t="shared" si="2"/>
        <v>93169.457516255294</v>
      </c>
      <c r="K69" s="14">
        <f t="shared" si="3"/>
        <v>2087332.7628277263</v>
      </c>
      <c r="L69" s="21">
        <f t="shared" si="5"/>
        <v>22.334469183683044</v>
      </c>
    </row>
    <row r="70" spans="1:12" x14ac:dyDescent="0.2">
      <c r="A70" s="17">
        <v>61</v>
      </c>
      <c r="B70" s="5">
        <v>1</v>
      </c>
      <c r="C70" s="5">
        <v>171</v>
      </c>
      <c r="D70" s="5">
        <v>162</v>
      </c>
      <c r="E70" s="18">
        <v>0.5</v>
      </c>
      <c r="F70" s="19">
        <f t="shared" si="0"/>
        <v>6.006006006006006E-3</v>
      </c>
      <c r="G70" s="19">
        <f t="shared" si="1"/>
        <v>5.9880239520958079E-3</v>
      </c>
      <c r="H70" s="14">
        <f t="shared" si="6"/>
        <v>92881.007183387628</v>
      </c>
      <c r="I70" s="14">
        <f t="shared" si="4"/>
        <v>556.17369570890787</v>
      </c>
      <c r="J70" s="14">
        <f t="shared" si="2"/>
        <v>92602.920335533185</v>
      </c>
      <c r="K70" s="14">
        <f t="shared" si="3"/>
        <v>1994163.305311471</v>
      </c>
      <c r="L70" s="21">
        <f t="shared" si="5"/>
        <v>21.470087004699707</v>
      </c>
    </row>
    <row r="71" spans="1:12" x14ac:dyDescent="0.2">
      <c r="A71" s="17">
        <v>62</v>
      </c>
      <c r="B71" s="5">
        <v>2</v>
      </c>
      <c r="C71" s="5">
        <v>167</v>
      </c>
      <c r="D71" s="5">
        <v>166</v>
      </c>
      <c r="E71" s="18">
        <v>0.5</v>
      </c>
      <c r="F71" s="19">
        <f t="shared" si="0"/>
        <v>1.2012012012012012E-2</v>
      </c>
      <c r="G71" s="19">
        <f t="shared" si="1"/>
        <v>1.1940298507462685E-2</v>
      </c>
      <c r="H71" s="14">
        <f t="shared" si="6"/>
        <v>92324.833487678727</v>
      </c>
      <c r="I71" s="14">
        <f t="shared" si="4"/>
        <v>1102.3860714946711</v>
      </c>
      <c r="J71" s="14">
        <f t="shared" si="2"/>
        <v>91773.640451931395</v>
      </c>
      <c r="K71" s="14">
        <f t="shared" si="3"/>
        <v>1901560.3849759379</v>
      </c>
      <c r="L71" s="21">
        <f t="shared" si="5"/>
        <v>20.596412830029223</v>
      </c>
    </row>
    <row r="72" spans="1:12" x14ac:dyDescent="0.2">
      <c r="A72" s="17">
        <v>63</v>
      </c>
      <c r="B72" s="5">
        <v>3</v>
      </c>
      <c r="C72" s="5">
        <v>160</v>
      </c>
      <c r="D72" s="5">
        <v>168</v>
      </c>
      <c r="E72" s="18">
        <v>0.5</v>
      </c>
      <c r="F72" s="19">
        <f t="shared" si="0"/>
        <v>1.8292682926829267E-2</v>
      </c>
      <c r="G72" s="19">
        <f t="shared" si="1"/>
        <v>1.812688821752266E-2</v>
      </c>
      <c r="H72" s="14">
        <f t="shared" si="6"/>
        <v>91222.447416184063</v>
      </c>
      <c r="I72" s="14">
        <f t="shared" si="4"/>
        <v>1653.5791072420072</v>
      </c>
      <c r="J72" s="14">
        <f t="shared" si="2"/>
        <v>90395.65786256305</v>
      </c>
      <c r="K72" s="14">
        <f t="shared" si="3"/>
        <v>1809786.7445240065</v>
      </c>
      <c r="L72" s="21">
        <f t="shared" si="5"/>
        <v>19.839269782657976</v>
      </c>
    </row>
    <row r="73" spans="1:12" x14ac:dyDescent="0.2">
      <c r="A73" s="17">
        <v>64</v>
      </c>
      <c r="B73" s="5">
        <v>4</v>
      </c>
      <c r="C73" s="5">
        <v>170</v>
      </c>
      <c r="D73" s="5">
        <v>161</v>
      </c>
      <c r="E73" s="18">
        <v>0.5</v>
      </c>
      <c r="F73" s="19">
        <f t="shared" ref="F73:F104" si="7">B73/((C73+D73)/2)</f>
        <v>2.4169184290030211E-2</v>
      </c>
      <c r="G73" s="19">
        <f t="shared" ref="G73:G103" si="8">F73/((1+(1-E73)*F73))</f>
        <v>2.3880597014925377E-2</v>
      </c>
      <c r="H73" s="14">
        <f t="shared" si="6"/>
        <v>89568.868308942052</v>
      </c>
      <c r="I73" s="14">
        <f t="shared" si="4"/>
        <v>2138.9580491687657</v>
      </c>
      <c r="J73" s="14">
        <f t="shared" ref="J73:J103" si="9">H74+I73*E73</f>
        <v>88499.389284357661</v>
      </c>
      <c r="K73" s="14">
        <f t="shared" ref="K73:K97" si="10">K74+J73</f>
        <v>1719391.0866614433</v>
      </c>
      <c r="L73" s="21">
        <f t="shared" si="5"/>
        <v>19.196302455568581</v>
      </c>
    </row>
    <row r="74" spans="1:12" x14ac:dyDescent="0.2">
      <c r="A74" s="17">
        <v>65</v>
      </c>
      <c r="B74" s="5">
        <v>5</v>
      </c>
      <c r="C74" s="5">
        <v>158</v>
      </c>
      <c r="D74" s="5">
        <v>169</v>
      </c>
      <c r="E74" s="18">
        <v>0.5</v>
      </c>
      <c r="F74" s="19">
        <f t="shared" si="7"/>
        <v>3.0581039755351681E-2</v>
      </c>
      <c r="G74" s="19">
        <f t="shared" si="8"/>
        <v>3.0120481927710843E-2</v>
      </c>
      <c r="H74" s="14">
        <f t="shared" si="6"/>
        <v>87429.910259773285</v>
      </c>
      <c r="I74" s="14">
        <f t="shared" ref="I74:I104" si="11">H74*G74</f>
        <v>2633.4310319208821</v>
      </c>
      <c r="J74" s="14">
        <f t="shared" si="9"/>
        <v>86113.194743812841</v>
      </c>
      <c r="K74" s="14">
        <f t="shared" si="10"/>
        <v>1630891.6973770857</v>
      </c>
      <c r="L74" s="21">
        <f t="shared" ref="L74:L104" si="12">K74/H74</f>
        <v>18.65370435050604</v>
      </c>
    </row>
    <row r="75" spans="1:12" x14ac:dyDescent="0.2">
      <c r="A75" s="17">
        <v>66</v>
      </c>
      <c r="B75" s="5">
        <v>1</v>
      </c>
      <c r="C75" s="5">
        <v>159</v>
      </c>
      <c r="D75" s="5">
        <v>162</v>
      </c>
      <c r="E75" s="18">
        <v>0.5</v>
      </c>
      <c r="F75" s="19">
        <f t="shared" si="7"/>
        <v>6.2305295950155761E-3</v>
      </c>
      <c r="G75" s="19">
        <f t="shared" si="8"/>
        <v>6.2111801242236029E-3</v>
      </c>
      <c r="H75" s="14">
        <f t="shared" ref="H75:H104" si="13">H74-I74</f>
        <v>84796.479227852396</v>
      </c>
      <c r="I75" s="14">
        <f t="shared" si="11"/>
        <v>526.68620638417644</v>
      </c>
      <c r="J75" s="14">
        <f t="shared" si="9"/>
        <v>84533.136124660305</v>
      </c>
      <c r="K75" s="14">
        <f t="shared" si="10"/>
        <v>1544778.5026332729</v>
      </c>
      <c r="L75" s="21">
        <f t="shared" si="12"/>
        <v>18.217483988720517</v>
      </c>
    </row>
    <row r="76" spans="1:12" x14ac:dyDescent="0.2">
      <c r="A76" s="17">
        <v>67</v>
      </c>
      <c r="B76" s="5">
        <v>1</v>
      </c>
      <c r="C76" s="5">
        <v>116</v>
      </c>
      <c r="D76" s="5">
        <v>161</v>
      </c>
      <c r="E76" s="18">
        <v>0.5</v>
      </c>
      <c r="F76" s="19">
        <f t="shared" si="7"/>
        <v>7.2202166064981952E-3</v>
      </c>
      <c r="G76" s="19">
        <f t="shared" si="8"/>
        <v>7.1942446043165463E-3</v>
      </c>
      <c r="H76" s="14">
        <f t="shared" si="13"/>
        <v>84269.793021468213</v>
      </c>
      <c r="I76" s="14">
        <f t="shared" si="11"/>
        <v>606.25750375156986</v>
      </c>
      <c r="J76" s="14">
        <f t="shared" si="9"/>
        <v>83966.664269592438</v>
      </c>
      <c r="K76" s="14">
        <f t="shared" si="10"/>
        <v>1460245.3665086126</v>
      </c>
      <c r="L76" s="21">
        <f t="shared" si="12"/>
        <v>17.328218263650022</v>
      </c>
    </row>
    <row r="77" spans="1:12" x14ac:dyDescent="0.2">
      <c r="A77" s="17">
        <v>68</v>
      </c>
      <c r="B77" s="5">
        <v>0</v>
      </c>
      <c r="C77" s="5">
        <v>113</v>
      </c>
      <c r="D77" s="5">
        <v>124</v>
      </c>
      <c r="E77" s="18">
        <v>0.5</v>
      </c>
      <c r="F77" s="19">
        <f t="shared" si="7"/>
        <v>0</v>
      </c>
      <c r="G77" s="19">
        <f t="shared" si="8"/>
        <v>0</v>
      </c>
      <c r="H77" s="14">
        <f t="shared" si="13"/>
        <v>83663.535517716649</v>
      </c>
      <c r="I77" s="14">
        <f t="shared" si="11"/>
        <v>0</v>
      </c>
      <c r="J77" s="14">
        <f t="shared" si="9"/>
        <v>83663.535517716649</v>
      </c>
      <c r="K77" s="14">
        <f t="shared" si="10"/>
        <v>1376278.7022390203</v>
      </c>
      <c r="L77" s="21">
        <f t="shared" si="12"/>
        <v>16.450161874256182</v>
      </c>
    </row>
    <row r="78" spans="1:12" x14ac:dyDescent="0.2">
      <c r="A78" s="17">
        <v>69</v>
      </c>
      <c r="B78" s="5">
        <v>7</v>
      </c>
      <c r="C78" s="5">
        <v>164</v>
      </c>
      <c r="D78" s="5">
        <v>111</v>
      </c>
      <c r="E78" s="18">
        <v>0.5</v>
      </c>
      <c r="F78" s="19">
        <f t="shared" si="7"/>
        <v>5.0909090909090911E-2</v>
      </c>
      <c r="G78" s="19">
        <f t="shared" si="8"/>
        <v>4.9645390070921988E-2</v>
      </c>
      <c r="H78" s="14">
        <f t="shared" si="13"/>
        <v>83663.535517716649</v>
      </c>
      <c r="I78" s="14">
        <f t="shared" si="11"/>
        <v>4153.5088554894792</v>
      </c>
      <c r="J78" s="14">
        <f t="shared" si="9"/>
        <v>81586.781089971919</v>
      </c>
      <c r="K78" s="14">
        <f t="shared" si="10"/>
        <v>1292615.1667213037</v>
      </c>
      <c r="L78" s="21">
        <f t="shared" si="12"/>
        <v>15.450161874256182</v>
      </c>
    </row>
    <row r="79" spans="1:12" x14ac:dyDescent="0.2">
      <c r="A79" s="17">
        <v>70</v>
      </c>
      <c r="B79" s="5">
        <v>3</v>
      </c>
      <c r="C79" s="5">
        <v>88</v>
      </c>
      <c r="D79" s="5">
        <v>163</v>
      </c>
      <c r="E79" s="18">
        <v>0.5</v>
      </c>
      <c r="F79" s="19">
        <f t="shared" si="7"/>
        <v>2.3904382470119521E-2</v>
      </c>
      <c r="G79" s="19">
        <f t="shared" si="8"/>
        <v>2.3622047244094488E-2</v>
      </c>
      <c r="H79" s="14">
        <f t="shared" si="13"/>
        <v>79510.026662227174</v>
      </c>
      <c r="I79" s="14">
        <f t="shared" si="11"/>
        <v>1878.1896061943426</v>
      </c>
      <c r="J79" s="14">
        <f t="shared" si="9"/>
        <v>78570.931859130011</v>
      </c>
      <c r="K79" s="14">
        <f t="shared" si="10"/>
        <v>1211028.3856313317</v>
      </c>
      <c r="L79" s="21">
        <f t="shared" si="12"/>
        <v>15.231140479627772</v>
      </c>
    </row>
    <row r="80" spans="1:12" x14ac:dyDescent="0.2">
      <c r="A80" s="17">
        <v>71</v>
      </c>
      <c r="B80" s="5">
        <v>4</v>
      </c>
      <c r="C80" s="5">
        <v>116</v>
      </c>
      <c r="D80" s="5">
        <v>87</v>
      </c>
      <c r="E80" s="18">
        <v>0.5</v>
      </c>
      <c r="F80" s="19">
        <f t="shared" si="7"/>
        <v>3.9408866995073892E-2</v>
      </c>
      <c r="G80" s="19">
        <f t="shared" si="8"/>
        <v>3.864734299516908E-2</v>
      </c>
      <c r="H80" s="14">
        <f t="shared" si="13"/>
        <v>77631.837056032833</v>
      </c>
      <c r="I80" s="14">
        <f t="shared" si="11"/>
        <v>3000.2642340495781</v>
      </c>
      <c r="J80" s="14">
        <f t="shared" si="9"/>
        <v>76131.704939008036</v>
      </c>
      <c r="K80" s="14">
        <f t="shared" si="10"/>
        <v>1132457.4537722017</v>
      </c>
      <c r="L80" s="21">
        <f t="shared" si="12"/>
        <v>14.587539039618765</v>
      </c>
    </row>
    <row r="81" spans="1:12" x14ac:dyDescent="0.2">
      <c r="A81" s="17">
        <v>72</v>
      </c>
      <c r="B81" s="5">
        <v>3</v>
      </c>
      <c r="C81" s="5">
        <v>116</v>
      </c>
      <c r="D81" s="5">
        <v>114</v>
      </c>
      <c r="E81" s="18">
        <v>0.5</v>
      </c>
      <c r="F81" s="19">
        <f t="shared" si="7"/>
        <v>2.6086956521739129E-2</v>
      </c>
      <c r="G81" s="19">
        <f t="shared" si="8"/>
        <v>2.575107296137339E-2</v>
      </c>
      <c r="H81" s="14">
        <f t="shared" si="13"/>
        <v>74631.572821983253</v>
      </c>
      <c r="I81" s="14">
        <f t="shared" si="11"/>
        <v>1921.8430769609422</v>
      </c>
      <c r="J81" s="14">
        <f t="shared" si="9"/>
        <v>73670.651283502782</v>
      </c>
      <c r="K81" s="14">
        <f t="shared" si="10"/>
        <v>1056325.7488331937</v>
      </c>
      <c r="L81" s="21">
        <f t="shared" si="12"/>
        <v>14.153872267342134</v>
      </c>
    </row>
    <row r="82" spans="1:12" x14ac:dyDescent="0.2">
      <c r="A82" s="17">
        <v>73</v>
      </c>
      <c r="B82" s="5">
        <v>0</v>
      </c>
      <c r="C82" s="5">
        <v>149</v>
      </c>
      <c r="D82" s="5">
        <v>114</v>
      </c>
      <c r="E82" s="18">
        <v>0.5</v>
      </c>
      <c r="F82" s="19">
        <f t="shared" si="7"/>
        <v>0</v>
      </c>
      <c r="G82" s="19">
        <f t="shared" si="8"/>
        <v>0</v>
      </c>
      <c r="H82" s="14">
        <f t="shared" si="13"/>
        <v>72709.729745022312</v>
      </c>
      <c r="I82" s="14">
        <f t="shared" si="11"/>
        <v>0</v>
      </c>
      <c r="J82" s="14">
        <f t="shared" si="9"/>
        <v>72709.729745022312</v>
      </c>
      <c r="K82" s="14">
        <f t="shared" si="10"/>
        <v>982655.09754969086</v>
      </c>
      <c r="L82" s="21">
        <f t="shared" si="12"/>
        <v>13.514767569562631</v>
      </c>
    </row>
    <row r="83" spans="1:12" x14ac:dyDescent="0.2">
      <c r="A83" s="17">
        <v>74</v>
      </c>
      <c r="B83" s="5">
        <v>3</v>
      </c>
      <c r="C83" s="5">
        <v>106</v>
      </c>
      <c r="D83" s="5">
        <v>145</v>
      </c>
      <c r="E83" s="18">
        <v>0.5</v>
      </c>
      <c r="F83" s="19">
        <f t="shared" si="7"/>
        <v>2.3904382470119521E-2</v>
      </c>
      <c r="G83" s="19">
        <f t="shared" si="8"/>
        <v>2.3622047244094488E-2</v>
      </c>
      <c r="H83" s="14">
        <f t="shared" si="13"/>
        <v>72709.729745022312</v>
      </c>
      <c r="I83" s="14">
        <f t="shared" si="11"/>
        <v>1717.5526711422592</v>
      </c>
      <c r="J83" s="14">
        <f t="shared" si="9"/>
        <v>71850.953409451191</v>
      </c>
      <c r="K83" s="14">
        <f t="shared" si="10"/>
        <v>909945.36780466861</v>
      </c>
      <c r="L83" s="21">
        <f t="shared" si="12"/>
        <v>12.514767569562631</v>
      </c>
    </row>
    <row r="84" spans="1:12" x14ac:dyDescent="0.2">
      <c r="A84" s="17">
        <v>75</v>
      </c>
      <c r="B84" s="5">
        <v>1</v>
      </c>
      <c r="C84" s="5">
        <v>119</v>
      </c>
      <c r="D84" s="5">
        <v>110</v>
      </c>
      <c r="E84" s="18">
        <v>0.5</v>
      </c>
      <c r="F84" s="19">
        <f t="shared" si="7"/>
        <v>8.7336244541484712E-3</v>
      </c>
      <c r="G84" s="19">
        <f t="shared" si="8"/>
        <v>8.6956521739130436E-3</v>
      </c>
      <c r="H84" s="14">
        <f t="shared" si="13"/>
        <v>70992.177073880055</v>
      </c>
      <c r="I84" s="14">
        <f t="shared" si="11"/>
        <v>617.32327890330487</v>
      </c>
      <c r="J84" s="14">
        <f t="shared" si="9"/>
        <v>70683.515434428395</v>
      </c>
      <c r="K84" s="14">
        <f t="shared" si="10"/>
        <v>838094.41439521743</v>
      </c>
      <c r="L84" s="21">
        <f t="shared" si="12"/>
        <v>11.805447430116565</v>
      </c>
    </row>
    <row r="85" spans="1:12" x14ac:dyDescent="0.2">
      <c r="A85" s="17">
        <v>76</v>
      </c>
      <c r="B85" s="5">
        <v>7</v>
      </c>
      <c r="C85" s="5">
        <v>117</v>
      </c>
      <c r="D85" s="5">
        <v>121</v>
      </c>
      <c r="E85" s="18">
        <v>0.5</v>
      </c>
      <c r="F85" s="19">
        <f t="shared" si="7"/>
        <v>5.8823529411764705E-2</v>
      </c>
      <c r="G85" s="19">
        <f t="shared" si="8"/>
        <v>5.7142857142857148E-2</v>
      </c>
      <c r="H85" s="14">
        <f t="shared" si="13"/>
        <v>70374.853794976749</v>
      </c>
      <c r="I85" s="14">
        <f t="shared" si="11"/>
        <v>4021.4202168558145</v>
      </c>
      <c r="J85" s="14">
        <f t="shared" si="9"/>
        <v>68364.14368654885</v>
      </c>
      <c r="K85" s="14">
        <f t="shared" si="10"/>
        <v>767410.89896078908</v>
      </c>
      <c r="L85" s="21">
        <f t="shared" si="12"/>
        <v>10.904618021608817</v>
      </c>
    </row>
    <row r="86" spans="1:12" x14ac:dyDescent="0.2">
      <c r="A86" s="17">
        <v>77</v>
      </c>
      <c r="B86" s="5">
        <v>7</v>
      </c>
      <c r="C86" s="5">
        <v>140</v>
      </c>
      <c r="D86" s="5">
        <v>110</v>
      </c>
      <c r="E86" s="18">
        <v>0.5</v>
      </c>
      <c r="F86" s="19">
        <f t="shared" si="7"/>
        <v>5.6000000000000001E-2</v>
      </c>
      <c r="G86" s="19">
        <f t="shared" si="8"/>
        <v>5.4474708171206226E-2</v>
      </c>
      <c r="H86" s="14">
        <f t="shared" si="13"/>
        <v>66353.433578120937</v>
      </c>
      <c r="I86" s="14">
        <f t="shared" si="11"/>
        <v>3614.5839303256544</v>
      </c>
      <c r="J86" s="14">
        <f t="shared" si="9"/>
        <v>64546.141612958112</v>
      </c>
      <c r="K86" s="14">
        <f t="shared" si="10"/>
        <v>699046.75527424028</v>
      </c>
      <c r="L86" s="21">
        <f t="shared" si="12"/>
        <v>10.535200932009351</v>
      </c>
    </row>
    <row r="87" spans="1:12" x14ac:dyDescent="0.2">
      <c r="A87" s="17">
        <v>78</v>
      </c>
      <c r="B87" s="5">
        <v>7</v>
      </c>
      <c r="C87" s="5">
        <v>101</v>
      </c>
      <c r="D87" s="5">
        <v>134</v>
      </c>
      <c r="E87" s="18">
        <v>0.5</v>
      </c>
      <c r="F87" s="19">
        <f t="shared" si="7"/>
        <v>5.9574468085106386E-2</v>
      </c>
      <c r="G87" s="19">
        <f t="shared" si="8"/>
        <v>5.7851239669421496E-2</v>
      </c>
      <c r="H87" s="14">
        <f t="shared" si="13"/>
        <v>62738.849647795287</v>
      </c>
      <c r="I87" s="14">
        <f t="shared" si="11"/>
        <v>3629.5202275584056</v>
      </c>
      <c r="J87" s="14">
        <f t="shared" si="9"/>
        <v>60924.089534016079</v>
      </c>
      <c r="K87" s="14">
        <f t="shared" si="10"/>
        <v>634500.61366128211</v>
      </c>
      <c r="L87" s="21">
        <f t="shared" si="12"/>
        <v>10.113360656487254</v>
      </c>
    </row>
    <row r="88" spans="1:12" x14ac:dyDescent="0.2">
      <c r="A88" s="17">
        <v>79</v>
      </c>
      <c r="B88" s="5">
        <v>3</v>
      </c>
      <c r="C88" s="5">
        <v>110</v>
      </c>
      <c r="D88" s="5">
        <v>97</v>
      </c>
      <c r="E88" s="18">
        <v>0.5</v>
      </c>
      <c r="F88" s="19">
        <f t="shared" si="7"/>
        <v>2.8985507246376812E-2</v>
      </c>
      <c r="G88" s="19">
        <f t="shared" si="8"/>
        <v>2.8571428571428571E-2</v>
      </c>
      <c r="H88" s="14">
        <f t="shared" si="13"/>
        <v>59109.329420236878</v>
      </c>
      <c r="I88" s="14">
        <f t="shared" si="11"/>
        <v>1688.8379834353393</v>
      </c>
      <c r="J88" s="14">
        <f t="shared" si="9"/>
        <v>58264.910428519208</v>
      </c>
      <c r="K88" s="14">
        <f t="shared" si="10"/>
        <v>573576.52412726602</v>
      </c>
      <c r="L88" s="21">
        <f t="shared" si="12"/>
        <v>9.7036547318855959</v>
      </c>
    </row>
    <row r="89" spans="1:12" x14ac:dyDescent="0.2">
      <c r="A89" s="17">
        <v>80</v>
      </c>
      <c r="B89" s="5">
        <v>4</v>
      </c>
      <c r="C89" s="5">
        <v>90</v>
      </c>
      <c r="D89" s="5">
        <v>110</v>
      </c>
      <c r="E89" s="18">
        <v>0.5</v>
      </c>
      <c r="F89" s="19">
        <f t="shared" si="7"/>
        <v>0.04</v>
      </c>
      <c r="G89" s="19">
        <f t="shared" si="8"/>
        <v>3.9215686274509803E-2</v>
      </c>
      <c r="H89" s="14">
        <f t="shared" si="13"/>
        <v>57420.491436801538</v>
      </c>
      <c r="I89" s="14">
        <f t="shared" si="11"/>
        <v>2251.7839779137857</v>
      </c>
      <c r="J89" s="14">
        <f t="shared" si="9"/>
        <v>56294.599447844645</v>
      </c>
      <c r="K89" s="14">
        <f t="shared" si="10"/>
        <v>515311.61369874678</v>
      </c>
      <c r="L89" s="21">
        <f t="shared" si="12"/>
        <v>8.9743504592939942</v>
      </c>
    </row>
    <row r="90" spans="1:12" x14ac:dyDescent="0.2">
      <c r="A90" s="17">
        <v>81</v>
      </c>
      <c r="B90" s="5">
        <v>9</v>
      </c>
      <c r="C90" s="5">
        <v>90</v>
      </c>
      <c r="D90" s="5">
        <v>88</v>
      </c>
      <c r="E90" s="18">
        <v>0.5</v>
      </c>
      <c r="F90" s="19">
        <f t="shared" si="7"/>
        <v>0.10112359550561797</v>
      </c>
      <c r="G90" s="19">
        <f t="shared" si="8"/>
        <v>9.6256684491978606E-2</v>
      </c>
      <c r="H90" s="14">
        <f t="shared" si="13"/>
        <v>55168.707458887751</v>
      </c>
      <c r="I90" s="14">
        <f t="shared" si="11"/>
        <v>5310.356867700425</v>
      </c>
      <c r="J90" s="14">
        <f t="shared" si="9"/>
        <v>52513.52902503754</v>
      </c>
      <c r="K90" s="14">
        <f t="shared" si="10"/>
        <v>459017.01425090211</v>
      </c>
      <c r="L90" s="21">
        <f t="shared" si="12"/>
        <v>8.3202423147753812</v>
      </c>
    </row>
    <row r="91" spans="1:12" x14ac:dyDescent="0.2">
      <c r="A91" s="17">
        <v>82</v>
      </c>
      <c r="B91" s="5">
        <v>0</v>
      </c>
      <c r="C91" s="5">
        <v>85</v>
      </c>
      <c r="D91" s="5">
        <v>82</v>
      </c>
      <c r="E91" s="18">
        <v>0.5</v>
      </c>
      <c r="F91" s="19">
        <f t="shared" si="7"/>
        <v>0</v>
      </c>
      <c r="G91" s="19">
        <f t="shared" si="8"/>
        <v>0</v>
      </c>
      <c r="H91" s="14">
        <f t="shared" si="13"/>
        <v>49858.350591187329</v>
      </c>
      <c r="I91" s="14">
        <f t="shared" si="11"/>
        <v>0</v>
      </c>
      <c r="J91" s="14">
        <f t="shared" si="9"/>
        <v>49858.350591187329</v>
      </c>
      <c r="K91" s="14">
        <f t="shared" si="10"/>
        <v>406503.48522586457</v>
      </c>
      <c r="L91" s="21">
        <f t="shared" si="12"/>
        <v>8.1531675317337058</v>
      </c>
    </row>
    <row r="92" spans="1:12" x14ac:dyDescent="0.2">
      <c r="A92" s="17">
        <v>83</v>
      </c>
      <c r="B92" s="5">
        <v>7</v>
      </c>
      <c r="C92" s="5">
        <v>72</v>
      </c>
      <c r="D92" s="5">
        <v>78</v>
      </c>
      <c r="E92" s="18">
        <v>0.5</v>
      </c>
      <c r="F92" s="19">
        <f t="shared" si="7"/>
        <v>9.3333333333333338E-2</v>
      </c>
      <c r="G92" s="19">
        <f t="shared" si="8"/>
        <v>8.9171974522293002E-2</v>
      </c>
      <c r="H92" s="14">
        <f t="shared" si="13"/>
        <v>49858.350591187329</v>
      </c>
      <c r="I92" s="14">
        <f t="shared" si="11"/>
        <v>4445.9675686409091</v>
      </c>
      <c r="J92" s="14">
        <f t="shared" si="9"/>
        <v>47635.36680686687</v>
      </c>
      <c r="K92" s="14">
        <f t="shared" si="10"/>
        <v>356645.13463467726</v>
      </c>
      <c r="L92" s="21">
        <f t="shared" si="12"/>
        <v>7.1531675317337067</v>
      </c>
    </row>
    <row r="93" spans="1:12" x14ac:dyDescent="0.2">
      <c r="A93" s="17">
        <v>84</v>
      </c>
      <c r="B93" s="5">
        <v>5</v>
      </c>
      <c r="C93" s="5">
        <v>69</v>
      </c>
      <c r="D93" s="5">
        <v>68</v>
      </c>
      <c r="E93" s="18">
        <v>0.5</v>
      </c>
      <c r="F93" s="19">
        <f t="shared" si="7"/>
        <v>7.2992700729927001E-2</v>
      </c>
      <c r="G93" s="19">
        <f t="shared" si="8"/>
        <v>7.0422535211267595E-2</v>
      </c>
      <c r="H93" s="14">
        <f t="shared" si="13"/>
        <v>45412.383022546419</v>
      </c>
      <c r="I93" s="14">
        <f t="shared" si="11"/>
        <v>3198.055142432846</v>
      </c>
      <c r="J93" s="14">
        <f t="shared" si="9"/>
        <v>43813.355451329997</v>
      </c>
      <c r="K93" s="14">
        <f t="shared" si="10"/>
        <v>309009.76782781037</v>
      </c>
      <c r="L93" s="21">
        <f t="shared" si="12"/>
        <v>6.8045265907845591</v>
      </c>
    </row>
    <row r="94" spans="1:12" x14ac:dyDescent="0.2">
      <c r="A94" s="17">
        <v>85</v>
      </c>
      <c r="B94" s="5">
        <v>2</v>
      </c>
      <c r="C94" s="5">
        <v>50</v>
      </c>
      <c r="D94" s="5">
        <v>68</v>
      </c>
      <c r="E94" s="18">
        <v>0.5</v>
      </c>
      <c r="F94" s="19">
        <f t="shared" si="7"/>
        <v>3.3898305084745763E-2</v>
      </c>
      <c r="G94" s="19">
        <f t="shared" si="8"/>
        <v>3.3333333333333333E-2</v>
      </c>
      <c r="H94" s="14">
        <f t="shared" si="13"/>
        <v>42214.327880113575</v>
      </c>
      <c r="I94" s="14">
        <f t="shared" si="11"/>
        <v>1407.1442626704525</v>
      </c>
      <c r="J94" s="14">
        <f t="shared" si="9"/>
        <v>41510.755748778349</v>
      </c>
      <c r="K94" s="14">
        <f t="shared" si="10"/>
        <v>265196.41237648035</v>
      </c>
      <c r="L94" s="21">
        <f t="shared" si="12"/>
        <v>6.2821422416015702</v>
      </c>
    </row>
    <row r="95" spans="1:12" x14ac:dyDescent="0.2">
      <c r="A95" s="17">
        <v>86</v>
      </c>
      <c r="B95" s="5">
        <v>6</v>
      </c>
      <c r="C95" s="5">
        <v>58</v>
      </c>
      <c r="D95" s="5">
        <v>50</v>
      </c>
      <c r="E95" s="18">
        <v>0.5</v>
      </c>
      <c r="F95" s="19">
        <f t="shared" si="7"/>
        <v>0.1111111111111111</v>
      </c>
      <c r="G95" s="19">
        <f t="shared" si="8"/>
        <v>0.10526315789473684</v>
      </c>
      <c r="H95" s="14">
        <f t="shared" si="13"/>
        <v>40807.183617443123</v>
      </c>
      <c r="I95" s="14">
        <f t="shared" si="11"/>
        <v>4295.4930123624335</v>
      </c>
      <c r="J95" s="14">
        <f t="shared" si="9"/>
        <v>38659.437111261905</v>
      </c>
      <c r="K95" s="14">
        <f t="shared" si="10"/>
        <v>223685.656627702</v>
      </c>
      <c r="L95" s="21">
        <f t="shared" si="12"/>
        <v>5.4815264568292106</v>
      </c>
    </row>
    <row r="96" spans="1:12" x14ac:dyDescent="0.2">
      <c r="A96" s="17">
        <v>87</v>
      </c>
      <c r="B96" s="5">
        <v>3</v>
      </c>
      <c r="C96" s="5">
        <v>57</v>
      </c>
      <c r="D96" s="5">
        <v>53</v>
      </c>
      <c r="E96" s="18">
        <v>0.5</v>
      </c>
      <c r="F96" s="19">
        <f t="shared" si="7"/>
        <v>5.4545454545454543E-2</v>
      </c>
      <c r="G96" s="19">
        <f t="shared" si="8"/>
        <v>5.3097345132743355E-2</v>
      </c>
      <c r="H96" s="14">
        <f t="shared" si="13"/>
        <v>36511.690605080687</v>
      </c>
      <c r="I96" s="14">
        <f t="shared" si="11"/>
        <v>1938.6738374379122</v>
      </c>
      <c r="J96" s="14">
        <f t="shared" si="9"/>
        <v>35542.353686361726</v>
      </c>
      <c r="K96" s="14">
        <f t="shared" si="10"/>
        <v>185026.21951644009</v>
      </c>
      <c r="L96" s="21">
        <f t="shared" si="12"/>
        <v>5.0675883929267647</v>
      </c>
    </row>
    <row r="97" spans="1:12" x14ac:dyDescent="0.2">
      <c r="A97" s="17">
        <v>88</v>
      </c>
      <c r="B97" s="5">
        <v>7</v>
      </c>
      <c r="C97" s="5">
        <v>43</v>
      </c>
      <c r="D97" s="5">
        <v>47</v>
      </c>
      <c r="E97" s="18">
        <v>0.5</v>
      </c>
      <c r="F97" s="19">
        <f t="shared" si="7"/>
        <v>0.15555555555555556</v>
      </c>
      <c r="G97" s="19">
        <f t="shared" si="8"/>
        <v>0.14432989690721651</v>
      </c>
      <c r="H97" s="14">
        <f t="shared" si="13"/>
        <v>34573.016767642774</v>
      </c>
      <c r="I97" s="14">
        <f t="shared" si="11"/>
        <v>4989.9199458453495</v>
      </c>
      <c r="J97" s="14">
        <f t="shared" si="9"/>
        <v>32078.056794720098</v>
      </c>
      <c r="K97" s="14">
        <f t="shared" si="10"/>
        <v>149483.86583007837</v>
      </c>
      <c r="L97" s="21">
        <f t="shared" si="12"/>
        <v>4.3237148448665836</v>
      </c>
    </row>
    <row r="98" spans="1:12" x14ac:dyDescent="0.2">
      <c r="A98" s="17">
        <v>89</v>
      </c>
      <c r="B98" s="5">
        <v>6</v>
      </c>
      <c r="C98" s="5">
        <v>32</v>
      </c>
      <c r="D98" s="5">
        <v>39</v>
      </c>
      <c r="E98" s="18">
        <v>0.5</v>
      </c>
      <c r="F98" s="19">
        <f t="shared" si="7"/>
        <v>0.16901408450704225</v>
      </c>
      <c r="G98" s="19">
        <f t="shared" si="8"/>
        <v>0.15584415584415587</v>
      </c>
      <c r="H98" s="14">
        <f t="shared" si="13"/>
        <v>29583.096821797422</v>
      </c>
      <c r="I98" s="14">
        <f t="shared" si="11"/>
        <v>4610.3527514489497</v>
      </c>
      <c r="J98" s="14">
        <f t="shared" si="9"/>
        <v>27277.920446072945</v>
      </c>
      <c r="K98" s="14">
        <f>K99+J98</f>
        <v>117405.80903535828</v>
      </c>
      <c r="L98" s="21">
        <f t="shared" si="12"/>
        <v>3.9686787946031163</v>
      </c>
    </row>
    <row r="99" spans="1:12" x14ac:dyDescent="0.2">
      <c r="A99" s="17">
        <v>90</v>
      </c>
      <c r="B99" s="5">
        <v>5</v>
      </c>
      <c r="C99" s="5">
        <v>18</v>
      </c>
      <c r="D99" s="5">
        <v>24</v>
      </c>
      <c r="E99" s="18">
        <v>0.5</v>
      </c>
      <c r="F99" s="22">
        <f t="shared" si="7"/>
        <v>0.23809523809523808</v>
      </c>
      <c r="G99" s="22">
        <f t="shared" si="8"/>
        <v>0.21276595744680848</v>
      </c>
      <c r="H99" s="23">
        <f t="shared" si="13"/>
        <v>24972.744070348472</v>
      </c>
      <c r="I99" s="23">
        <f t="shared" si="11"/>
        <v>5313.349802201802</v>
      </c>
      <c r="J99" s="23">
        <f t="shared" si="9"/>
        <v>22316.06916924757</v>
      </c>
      <c r="K99" s="23">
        <f t="shared" ref="K99:K103" si="14">K100+J99</f>
        <v>90127.888589285343</v>
      </c>
      <c r="L99" s="24">
        <f t="shared" si="12"/>
        <v>3.6090502643760001</v>
      </c>
    </row>
    <row r="100" spans="1:12" x14ac:dyDescent="0.2">
      <c r="A100" s="17">
        <v>91</v>
      </c>
      <c r="B100" s="5">
        <v>3</v>
      </c>
      <c r="C100" s="5">
        <v>18</v>
      </c>
      <c r="D100" s="5">
        <v>17</v>
      </c>
      <c r="E100" s="18">
        <v>0.5</v>
      </c>
      <c r="F100" s="22">
        <f t="shared" si="7"/>
        <v>0.17142857142857143</v>
      </c>
      <c r="G100" s="22">
        <f t="shared" si="8"/>
        <v>0.15789473684210528</v>
      </c>
      <c r="H100" s="23">
        <f t="shared" si="13"/>
        <v>19659.394268146669</v>
      </c>
      <c r="I100" s="23">
        <f t="shared" si="11"/>
        <v>3104.1148844442114</v>
      </c>
      <c r="J100" s="23">
        <f t="shared" si="9"/>
        <v>18107.336825924565</v>
      </c>
      <c r="K100" s="23">
        <f t="shared" si="14"/>
        <v>67811.819420037777</v>
      </c>
      <c r="L100" s="24">
        <f t="shared" si="12"/>
        <v>3.4493341196127574</v>
      </c>
    </row>
    <row r="101" spans="1:12" x14ac:dyDescent="0.2">
      <c r="A101" s="17">
        <v>92</v>
      </c>
      <c r="B101" s="5">
        <v>5</v>
      </c>
      <c r="C101" s="5">
        <v>16</v>
      </c>
      <c r="D101" s="5">
        <v>13</v>
      </c>
      <c r="E101" s="18">
        <v>0.5</v>
      </c>
      <c r="F101" s="22">
        <f t="shared" si="7"/>
        <v>0.34482758620689657</v>
      </c>
      <c r="G101" s="22">
        <f t="shared" si="8"/>
        <v>0.29411764705882354</v>
      </c>
      <c r="H101" s="23">
        <f t="shared" si="13"/>
        <v>16555.279383702458</v>
      </c>
      <c r="I101" s="23">
        <f t="shared" si="11"/>
        <v>4869.1998187360177</v>
      </c>
      <c r="J101" s="23">
        <f t="shared" si="9"/>
        <v>14120.679474334449</v>
      </c>
      <c r="K101" s="23">
        <f t="shared" si="14"/>
        <v>49704.482594113215</v>
      </c>
      <c r="L101" s="24">
        <f t="shared" si="12"/>
        <v>3.0023342670401494</v>
      </c>
    </row>
    <row r="102" spans="1:12" x14ac:dyDescent="0.2">
      <c r="A102" s="17">
        <v>93</v>
      </c>
      <c r="B102" s="5">
        <v>4</v>
      </c>
      <c r="C102" s="5">
        <v>5</v>
      </c>
      <c r="D102" s="5">
        <v>12</v>
      </c>
      <c r="E102" s="18">
        <v>0.5</v>
      </c>
      <c r="F102" s="22">
        <f t="shared" si="7"/>
        <v>0.47058823529411764</v>
      </c>
      <c r="G102" s="22">
        <f t="shared" si="8"/>
        <v>0.38095238095238093</v>
      </c>
      <c r="H102" s="23">
        <f t="shared" si="13"/>
        <v>11686.07956496644</v>
      </c>
      <c r="I102" s="23">
        <f t="shared" si="11"/>
        <v>4451.8398342729288</v>
      </c>
      <c r="J102" s="23">
        <f t="shared" si="9"/>
        <v>9460.1596478299762</v>
      </c>
      <c r="K102" s="23">
        <f t="shared" si="14"/>
        <v>35583.803119778764</v>
      </c>
      <c r="L102" s="24">
        <f t="shared" si="12"/>
        <v>3.0449735449735451</v>
      </c>
    </row>
    <row r="103" spans="1:12" x14ac:dyDescent="0.2">
      <c r="A103" s="17">
        <v>94</v>
      </c>
      <c r="B103" s="5">
        <v>1</v>
      </c>
      <c r="C103" s="5">
        <v>13</v>
      </c>
      <c r="D103" s="5">
        <v>4</v>
      </c>
      <c r="E103" s="18">
        <v>0.5</v>
      </c>
      <c r="F103" s="22">
        <f t="shared" si="7"/>
        <v>0.11764705882352941</v>
      </c>
      <c r="G103" s="22">
        <f t="shared" si="8"/>
        <v>0.1111111111111111</v>
      </c>
      <c r="H103" s="23">
        <f t="shared" si="13"/>
        <v>7234.2397306935109</v>
      </c>
      <c r="I103" s="23">
        <f t="shared" si="11"/>
        <v>803.80441452150114</v>
      </c>
      <c r="J103" s="23">
        <f t="shared" si="9"/>
        <v>6832.3375234327605</v>
      </c>
      <c r="K103" s="23">
        <f t="shared" si="14"/>
        <v>26123.643471948792</v>
      </c>
      <c r="L103" s="24">
        <f t="shared" si="12"/>
        <v>3.6111111111111116</v>
      </c>
    </row>
    <row r="104" spans="1:12" x14ac:dyDescent="0.2">
      <c r="A104" s="17" t="s">
        <v>30</v>
      </c>
      <c r="B104" s="5">
        <v>6</v>
      </c>
      <c r="C104" s="5">
        <v>17</v>
      </c>
      <c r="D104" s="5">
        <v>19</v>
      </c>
      <c r="E104" s="18"/>
      <c r="F104" s="22">
        <f t="shared" si="7"/>
        <v>0.33333333333333331</v>
      </c>
      <c r="G104" s="22">
        <v>1</v>
      </c>
      <c r="H104" s="23">
        <f t="shared" si="13"/>
        <v>6430.4353161720101</v>
      </c>
      <c r="I104" s="23">
        <f t="shared" si="11"/>
        <v>6430.4353161720101</v>
      </c>
      <c r="J104" s="23">
        <f>H104/F104</f>
        <v>19291.30594851603</v>
      </c>
      <c r="K104" s="23">
        <f>J104</f>
        <v>19291.30594851603</v>
      </c>
      <c r="L104" s="24">
        <f t="shared" si="12"/>
        <v>3</v>
      </c>
    </row>
    <row r="105" spans="1:12" x14ac:dyDescent="0.2">
      <c r="A105" s="25"/>
      <c r="B105" s="25"/>
      <c r="C105" s="34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23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4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4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4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4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4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4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40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4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4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4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4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4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x14ac:dyDescent="0.2">
      <c r="C201" s="12"/>
      <c r="L201" s="15"/>
    </row>
    <row r="202" spans="1:12" x14ac:dyDescent="0.2">
      <c r="C202" s="12"/>
      <c r="L202" s="15"/>
    </row>
    <row r="203" spans="1:12" x14ac:dyDescent="0.2">
      <c r="C203" s="12"/>
      <c r="L203" s="15"/>
    </row>
    <row r="204" spans="1:12" x14ac:dyDescent="0.2">
      <c r="C204" s="12"/>
      <c r="L204" s="15"/>
    </row>
    <row r="205" spans="1:12" x14ac:dyDescent="0.2">
      <c r="C205" s="12"/>
      <c r="L205" s="15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L236" s="15"/>
    </row>
    <row r="237" spans="3:12" x14ac:dyDescent="0.2">
      <c r="L237" s="15"/>
    </row>
    <row r="238" spans="3:12" x14ac:dyDescent="0.2">
      <c r="L238" s="15"/>
    </row>
    <row r="239" spans="3:12" x14ac:dyDescent="0.2">
      <c r="L239" s="15"/>
    </row>
    <row r="240" spans="3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50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0</v>
      </c>
      <c r="C9" s="46">
        <v>144</v>
      </c>
      <c r="D9" s="46">
        <v>163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8060453.7853911221</v>
      </c>
      <c r="L9" s="20">
        <f>K9/H9</f>
        <v>80.604537853911225</v>
      </c>
    </row>
    <row r="10" spans="1:13" x14ac:dyDescent="0.2">
      <c r="A10" s="17">
        <v>1</v>
      </c>
      <c r="B10" s="47">
        <v>0</v>
      </c>
      <c r="C10" s="46">
        <v>159</v>
      </c>
      <c r="D10" s="46">
        <v>148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7960453.7853911221</v>
      </c>
      <c r="L10" s="21">
        <f t="shared" ref="L10:L73" si="5">K10/H10</f>
        <v>79.604537853911225</v>
      </c>
    </row>
    <row r="11" spans="1:13" x14ac:dyDescent="0.2">
      <c r="A11" s="17">
        <v>2</v>
      </c>
      <c r="B11" s="47">
        <v>0</v>
      </c>
      <c r="C11" s="46">
        <v>141</v>
      </c>
      <c r="D11" s="46">
        <v>158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7860453.7853911221</v>
      </c>
      <c r="L11" s="21">
        <f t="shared" si="5"/>
        <v>78.604537853911225</v>
      </c>
    </row>
    <row r="12" spans="1:13" x14ac:dyDescent="0.2">
      <c r="A12" s="17">
        <v>3</v>
      </c>
      <c r="B12" s="47">
        <v>0</v>
      </c>
      <c r="C12" s="46">
        <v>166</v>
      </c>
      <c r="D12" s="46">
        <v>158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7760453.7853911221</v>
      </c>
      <c r="L12" s="21">
        <f t="shared" si="5"/>
        <v>77.604537853911225</v>
      </c>
    </row>
    <row r="13" spans="1:13" x14ac:dyDescent="0.2">
      <c r="A13" s="17">
        <v>4</v>
      </c>
      <c r="B13" s="47">
        <v>1</v>
      </c>
      <c r="C13" s="46">
        <v>149</v>
      </c>
      <c r="D13" s="46">
        <v>173</v>
      </c>
      <c r="E13" s="18">
        <v>0.65210000000000001</v>
      </c>
      <c r="F13" s="19">
        <f t="shared" si="3"/>
        <v>6.2111801242236021E-3</v>
      </c>
      <c r="G13" s="19">
        <f t="shared" si="0"/>
        <v>6.1977875138133189E-3</v>
      </c>
      <c r="H13" s="14">
        <f t="shared" si="6"/>
        <v>100000</v>
      </c>
      <c r="I13" s="14">
        <f t="shared" si="4"/>
        <v>619.77875138133186</v>
      </c>
      <c r="J13" s="14">
        <f t="shared" si="1"/>
        <v>99784.378972394421</v>
      </c>
      <c r="K13" s="14">
        <f t="shared" si="2"/>
        <v>7660453.7853911221</v>
      </c>
      <c r="L13" s="21">
        <f t="shared" si="5"/>
        <v>76.604537853911225</v>
      </c>
    </row>
    <row r="14" spans="1:13" x14ac:dyDescent="0.2">
      <c r="A14" s="17">
        <v>5</v>
      </c>
      <c r="B14" s="47">
        <v>0</v>
      </c>
      <c r="C14" s="46">
        <v>212</v>
      </c>
      <c r="D14" s="46">
        <v>155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99380.221248618662</v>
      </c>
      <c r="I14" s="14">
        <f t="shared" si="4"/>
        <v>0</v>
      </c>
      <c r="J14" s="14">
        <f t="shared" si="1"/>
        <v>99380.221248618662</v>
      </c>
      <c r="K14" s="14">
        <f t="shared" si="2"/>
        <v>7560669.4064187277</v>
      </c>
      <c r="L14" s="21">
        <f t="shared" si="5"/>
        <v>76.078210648216057</v>
      </c>
    </row>
    <row r="15" spans="1:13" x14ac:dyDescent="0.2">
      <c r="A15" s="17">
        <v>6</v>
      </c>
      <c r="B15" s="47">
        <v>0</v>
      </c>
      <c r="C15" s="46">
        <v>182</v>
      </c>
      <c r="D15" s="46">
        <v>221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99380.221248618662</v>
      </c>
      <c r="I15" s="14">
        <f t="shared" si="4"/>
        <v>0</v>
      </c>
      <c r="J15" s="14">
        <f t="shared" si="1"/>
        <v>99380.221248618662</v>
      </c>
      <c r="K15" s="14">
        <f t="shared" si="2"/>
        <v>7461289.1851701094</v>
      </c>
      <c r="L15" s="21">
        <f t="shared" si="5"/>
        <v>75.078210648216057</v>
      </c>
    </row>
    <row r="16" spans="1:13" x14ac:dyDescent="0.2">
      <c r="A16" s="17">
        <v>7</v>
      </c>
      <c r="B16" s="47">
        <v>0</v>
      </c>
      <c r="C16" s="46">
        <v>199</v>
      </c>
      <c r="D16" s="46">
        <v>193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99380.221248618662</v>
      </c>
      <c r="I16" s="14">
        <f t="shared" si="4"/>
        <v>0</v>
      </c>
      <c r="J16" s="14">
        <f t="shared" si="1"/>
        <v>99380.221248618662</v>
      </c>
      <c r="K16" s="14">
        <f t="shared" si="2"/>
        <v>7361908.9639214911</v>
      </c>
      <c r="L16" s="21">
        <f t="shared" si="5"/>
        <v>74.078210648216057</v>
      </c>
    </row>
    <row r="17" spans="1:12" x14ac:dyDescent="0.2">
      <c r="A17" s="17">
        <v>8</v>
      </c>
      <c r="B17" s="47">
        <v>0</v>
      </c>
      <c r="C17" s="46">
        <v>197</v>
      </c>
      <c r="D17" s="46">
        <v>210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99380.221248618662</v>
      </c>
      <c r="I17" s="14">
        <f t="shared" si="4"/>
        <v>0</v>
      </c>
      <c r="J17" s="14">
        <f t="shared" si="1"/>
        <v>99380.221248618662</v>
      </c>
      <c r="K17" s="14">
        <f t="shared" si="2"/>
        <v>7262528.7426728727</v>
      </c>
      <c r="L17" s="21">
        <f t="shared" si="5"/>
        <v>73.078210648216071</v>
      </c>
    </row>
    <row r="18" spans="1:12" x14ac:dyDescent="0.2">
      <c r="A18" s="17">
        <v>9</v>
      </c>
      <c r="B18" s="47">
        <v>0</v>
      </c>
      <c r="C18" s="46">
        <v>222</v>
      </c>
      <c r="D18" s="46">
        <v>198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99380.221248618662</v>
      </c>
      <c r="I18" s="14">
        <f t="shared" si="4"/>
        <v>0</v>
      </c>
      <c r="J18" s="14">
        <f t="shared" si="1"/>
        <v>99380.221248618662</v>
      </c>
      <c r="K18" s="14">
        <f t="shared" si="2"/>
        <v>7163148.5214242544</v>
      </c>
      <c r="L18" s="21">
        <f t="shared" si="5"/>
        <v>72.078210648216071</v>
      </c>
    </row>
    <row r="19" spans="1:12" x14ac:dyDescent="0.2">
      <c r="A19" s="17">
        <v>10</v>
      </c>
      <c r="B19" s="47">
        <v>0</v>
      </c>
      <c r="C19" s="46">
        <v>240</v>
      </c>
      <c r="D19" s="46">
        <v>235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99380.221248618662</v>
      </c>
      <c r="I19" s="14">
        <f t="shared" si="4"/>
        <v>0</v>
      </c>
      <c r="J19" s="14">
        <f t="shared" si="1"/>
        <v>99380.221248618662</v>
      </c>
      <c r="K19" s="14">
        <f t="shared" si="2"/>
        <v>7063768.3001756361</v>
      </c>
      <c r="L19" s="21">
        <f t="shared" si="5"/>
        <v>71.078210648216071</v>
      </c>
    </row>
    <row r="20" spans="1:12" x14ac:dyDescent="0.2">
      <c r="A20" s="17">
        <v>11</v>
      </c>
      <c r="B20" s="47">
        <v>0</v>
      </c>
      <c r="C20" s="46">
        <v>210</v>
      </c>
      <c r="D20" s="46">
        <v>247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99380.221248618662</v>
      </c>
      <c r="I20" s="14">
        <f t="shared" si="4"/>
        <v>0</v>
      </c>
      <c r="J20" s="14">
        <f t="shared" si="1"/>
        <v>99380.221248618662</v>
      </c>
      <c r="K20" s="14">
        <f t="shared" si="2"/>
        <v>6964388.0789270177</v>
      </c>
      <c r="L20" s="21">
        <f t="shared" si="5"/>
        <v>70.078210648216071</v>
      </c>
    </row>
    <row r="21" spans="1:12" x14ac:dyDescent="0.2">
      <c r="A21" s="17">
        <v>12</v>
      </c>
      <c r="B21" s="47">
        <v>0</v>
      </c>
      <c r="C21" s="46">
        <v>227</v>
      </c>
      <c r="D21" s="46">
        <v>221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99380.221248618662</v>
      </c>
      <c r="I21" s="14">
        <f t="shared" si="4"/>
        <v>0</v>
      </c>
      <c r="J21" s="14">
        <f t="shared" si="1"/>
        <v>99380.221248618662</v>
      </c>
      <c r="K21" s="14">
        <f t="shared" si="2"/>
        <v>6865007.8576783994</v>
      </c>
      <c r="L21" s="21">
        <f t="shared" si="5"/>
        <v>69.078210648216071</v>
      </c>
    </row>
    <row r="22" spans="1:12" x14ac:dyDescent="0.2">
      <c r="A22" s="17">
        <v>13</v>
      </c>
      <c r="B22" s="47">
        <v>0</v>
      </c>
      <c r="C22" s="46">
        <v>261</v>
      </c>
      <c r="D22" s="46">
        <v>232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99380.221248618662</v>
      </c>
      <c r="I22" s="14">
        <f t="shared" si="4"/>
        <v>0</v>
      </c>
      <c r="J22" s="14">
        <f t="shared" si="1"/>
        <v>99380.221248618662</v>
      </c>
      <c r="K22" s="14">
        <f t="shared" si="2"/>
        <v>6765627.6364297811</v>
      </c>
      <c r="L22" s="21">
        <f t="shared" si="5"/>
        <v>68.078210648216086</v>
      </c>
    </row>
    <row r="23" spans="1:12" x14ac:dyDescent="0.2">
      <c r="A23" s="17">
        <v>14</v>
      </c>
      <c r="B23" s="47">
        <v>0</v>
      </c>
      <c r="C23" s="46">
        <v>237</v>
      </c>
      <c r="D23" s="46">
        <v>264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99380.221248618662</v>
      </c>
      <c r="I23" s="14">
        <f t="shared" si="4"/>
        <v>0</v>
      </c>
      <c r="J23" s="14">
        <f t="shared" si="1"/>
        <v>99380.221248618662</v>
      </c>
      <c r="K23" s="14">
        <f t="shared" si="2"/>
        <v>6666247.4151811628</v>
      </c>
      <c r="L23" s="21">
        <f t="shared" si="5"/>
        <v>67.078210648216086</v>
      </c>
    </row>
    <row r="24" spans="1:12" x14ac:dyDescent="0.2">
      <c r="A24" s="17">
        <v>15</v>
      </c>
      <c r="B24" s="47">
        <v>0</v>
      </c>
      <c r="C24" s="46">
        <v>221</v>
      </c>
      <c r="D24" s="46">
        <v>241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99380.221248618662</v>
      </c>
      <c r="I24" s="14">
        <f t="shared" si="4"/>
        <v>0</v>
      </c>
      <c r="J24" s="14">
        <f t="shared" si="1"/>
        <v>99380.221248618662</v>
      </c>
      <c r="K24" s="14">
        <f t="shared" si="2"/>
        <v>6566867.1939325444</v>
      </c>
      <c r="L24" s="21">
        <f t="shared" si="5"/>
        <v>66.078210648216086</v>
      </c>
    </row>
    <row r="25" spans="1:12" x14ac:dyDescent="0.2">
      <c r="A25" s="17">
        <v>16</v>
      </c>
      <c r="B25" s="47">
        <v>0</v>
      </c>
      <c r="C25" s="46">
        <v>228</v>
      </c>
      <c r="D25" s="46">
        <v>226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99380.221248618662</v>
      </c>
      <c r="I25" s="14">
        <f t="shared" si="4"/>
        <v>0</v>
      </c>
      <c r="J25" s="14">
        <f t="shared" si="1"/>
        <v>99380.221248618662</v>
      </c>
      <c r="K25" s="14">
        <f t="shared" si="2"/>
        <v>6467486.9726839261</v>
      </c>
      <c r="L25" s="21">
        <f t="shared" si="5"/>
        <v>65.078210648216086</v>
      </c>
    </row>
    <row r="26" spans="1:12" x14ac:dyDescent="0.2">
      <c r="A26" s="17">
        <v>17</v>
      </c>
      <c r="B26" s="47">
        <v>0</v>
      </c>
      <c r="C26" s="46">
        <v>219</v>
      </c>
      <c r="D26" s="46">
        <v>220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99380.221248618662</v>
      </c>
      <c r="I26" s="14">
        <f t="shared" si="4"/>
        <v>0</v>
      </c>
      <c r="J26" s="14">
        <f t="shared" si="1"/>
        <v>99380.221248618662</v>
      </c>
      <c r="K26" s="14">
        <f t="shared" si="2"/>
        <v>6368106.7514353078</v>
      </c>
      <c r="L26" s="21">
        <f t="shared" si="5"/>
        <v>64.0782106482161</v>
      </c>
    </row>
    <row r="27" spans="1:12" x14ac:dyDescent="0.2">
      <c r="A27" s="17">
        <v>18</v>
      </c>
      <c r="B27" s="47">
        <v>0</v>
      </c>
      <c r="C27" s="46">
        <v>220</v>
      </c>
      <c r="D27" s="46">
        <v>223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99380.221248618662</v>
      </c>
      <c r="I27" s="14">
        <f t="shared" si="4"/>
        <v>0</v>
      </c>
      <c r="J27" s="14">
        <f t="shared" si="1"/>
        <v>99380.221248618662</v>
      </c>
      <c r="K27" s="14">
        <f t="shared" si="2"/>
        <v>6268726.5301866895</v>
      </c>
      <c r="L27" s="21">
        <f t="shared" si="5"/>
        <v>63.0782106482161</v>
      </c>
    </row>
    <row r="28" spans="1:12" x14ac:dyDescent="0.2">
      <c r="A28" s="17">
        <v>19</v>
      </c>
      <c r="B28" s="47">
        <v>0</v>
      </c>
      <c r="C28" s="46">
        <v>202</v>
      </c>
      <c r="D28" s="46">
        <v>222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99380.221248618662</v>
      </c>
      <c r="I28" s="14">
        <f t="shared" si="4"/>
        <v>0</v>
      </c>
      <c r="J28" s="14">
        <f t="shared" si="1"/>
        <v>99380.221248618662</v>
      </c>
      <c r="K28" s="14">
        <f t="shared" si="2"/>
        <v>6169346.3089380711</v>
      </c>
      <c r="L28" s="21">
        <f t="shared" si="5"/>
        <v>62.0782106482161</v>
      </c>
    </row>
    <row r="29" spans="1:12" x14ac:dyDescent="0.2">
      <c r="A29" s="17">
        <v>20</v>
      </c>
      <c r="B29" s="47">
        <v>0</v>
      </c>
      <c r="C29" s="46">
        <v>187</v>
      </c>
      <c r="D29" s="46">
        <v>218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99380.221248618662</v>
      </c>
      <c r="I29" s="14">
        <f t="shared" si="4"/>
        <v>0</v>
      </c>
      <c r="J29" s="14">
        <f t="shared" si="1"/>
        <v>99380.221248618662</v>
      </c>
      <c r="K29" s="14">
        <f t="shared" si="2"/>
        <v>6069966.0876894528</v>
      </c>
      <c r="L29" s="21">
        <f t="shared" si="5"/>
        <v>61.078210648216107</v>
      </c>
    </row>
    <row r="30" spans="1:12" x14ac:dyDescent="0.2">
      <c r="A30" s="17">
        <v>21</v>
      </c>
      <c r="B30" s="47">
        <v>0</v>
      </c>
      <c r="C30" s="46">
        <v>224</v>
      </c>
      <c r="D30" s="46">
        <v>194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99380.221248618662</v>
      </c>
      <c r="I30" s="14">
        <f t="shared" si="4"/>
        <v>0</v>
      </c>
      <c r="J30" s="14">
        <f t="shared" si="1"/>
        <v>99380.221248618662</v>
      </c>
      <c r="K30" s="14">
        <f t="shared" si="2"/>
        <v>5970585.8664408345</v>
      </c>
      <c r="L30" s="21">
        <f t="shared" si="5"/>
        <v>60.078210648216107</v>
      </c>
    </row>
    <row r="31" spans="1:12" x14ac:dyDescent="0.2">
      <c r="A31" s="17">
        <v>22</v>
      </c>
      <c r="B31" s="47">
        <v>0</v>
      </c>
      <c r="C31" s="46">
        <v>188</v>
      </c>
      <c r="D31" s="46">
        <v>233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99380.221248618662</v>
      </c>
      <c r="I31" s="14">
        <f t="shared" si="4"/>
        <v>0</v>
      </c>
      <c r="J31" s="14">
        <f t="shared" si="1"/>
        <v>99380.221248618662</v>
      </c>
      <c r="K31" s="14">
        <f t="shared" si="2"/>
        <v>5871205.6451922162</v>
      </c>
      <c r="L31" s="21">
        <f t="shared" si="5"/>
        <v>59.078210648216114</v>
      </c>
    </row>
    <row r="32" spans="1:12" x14ac:dyDescent="0.2">
      <c r="A32" s="17">
        <v>23</v>
      </c>
      <c r="B32" s="47">
        <v>1</v>
      </c>
      <c r="C32" s="46">
        <v>160</v>
      </c>
      <c r="D32" s="46">
        <v>186</v>
      </c>
      <c r="E32" s="18">
        <v>0.4219</v>
      </c>
      <c r="F32" s="19">
        <f t="shared" si="3"/>
        <v>5.7803468208092483E-3</v>
      </c>
      <c r="G32" s="19">
        <f t="shared" si="0"/>
        <v>5.7610954377309122E-3</v>
      </c>
      <c r="H32" s="14">
        <f t="shared" si="6"/>
        <v>99380.221248618662</v>
      </c>
      <c r="I32" s="14">
        <f t="shared" si="4"/>
        <v>572.53893923610565</v>
      </c>
      <c r="J32" s="14">
        <f t="shared" si="1"/>
        <v>99049.236487846269</v>
      </c>
      <c r="K32" s="14">
        <f t="shared" si="2"/>
        <v>5771825.4239435978</v>
      </c>
      <c r="L32" s="21">
        <f t="shared" si="5"/>
        <v>58.078210648216114</v>
      </c>
    </row>
    <row r="33" spans="1:12" x14ac:dyDescent="0.2">
      <c r="A33" s="17">
        <v>24</v>
      </c>
      <c r="B33" s="47">
        <v>0</v>
      </c>
      <c r="C33" s="46">
        <v>195</v>
      </c>
      <c r="D33" s="46">
        <v>170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98807.682309382551</v>
      </c>
      <c r="I33" s="14">
        <f t="shared" si="4"/>
        <v>0</v>
      </c>
      <c r="J33" s="14">
        <f t="shared" si="1"/>
        <v>98807.682309382551</v>
      </c>
      <c r="K33" s="14">
        <f t="shared" si="2"/>
        <v>5672776.1874557519</v>
      </c>
      <c r="L33" s="21">
        <f t="shared" si="5"/>
        <v>57.412298870581623</v>
      </c>
    </row>
    <row r="34" spans="1:12" x14ac:dyDescent="0.2">
      <c r="A34" s="17">
        <v>25</v>
      </c>
      <c r="B34" s="47">
        <v>0</v>
      </c>
      <c r="C34" s="46">
        <v>172</v>
      </c>
      <c r="D34" s="46">
        <v>206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98807.682309382551</v>
      </c>
      <c r="I34" s="14">
        <f t="shared" si="4"/>
        <v>0</v>
      </c>
      <c r="J34" s="14">
        <f t="shared" si="1"/>
        <v>98807.682309382551</v>
      </c>
      <c r="K34" s="14">
        <f t="shared" si="2"/>
        <v>5573968.5051463693</v>
      </c>
      <c r="L34" s="21">
        <f t="shared" si="5"/>
        <v>56.412298870581623</v>
      </c>
    </row>
    <row r="35" spans="1:12" x14ac:dyDescent="0.2">
      <c r="A35" s="17">
        <v>26</v>
      </c>
      <c r="B35" s="47">
        <v>1</v>
      </c>
      <c r="C35" s="46">
        <v>188</v>
      </c>
      <c r="D35" s="46">
        <v>180</v>
      </c>
      <c r="E35" s="18">
        <v>0.76439999999999997</v>
      </c>
      <c r="F35" s="19">
        <f t="shared" si="3"/>
        <v>5.434782608695652E-3</v>
      </c>
      <c r="G35" s="19">
        <f t="shared" si="0"/>
        <v>5.4278326230109706E-3</v>
      </c>
      <c r="H35" s="14">
        <f t="shared" si="6"/>
        <v>98807.682309382551</v>
      </c>
      <c r="I35" s="14">
        <f t="shared" si="4"/>
        <v>536.31156144297051</v>
      </c>
      <c r="J35" s="14">
        <f t="shared" si="1"/>
        <v>98681.327305506595</v>
      </c>
      <c r="K35" s="14">
        <f t="shared" si="2"/>
        <v>5475160.8228369867</v>
      </c>
      <c r="L35" s="21">
        <f t="shared" si="5"/>
        <v>55.412298870581623</v>
      </c>
    </row>
    <row r="36" spans="1:12" x14ac:dyDescent="0.2">
      <c r="A36" s="17">
        <v>27</v>
      </c>
      <c r="B36" s="47">
        <v>0</v>
      </c>
      <c r="C36" s="46">
        <v>185</v>
      </c>
      <c r="D36" s="46">
        <v>188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98271.370747939582</v>
      </c>
      <c r="I36" s="14">
        <f t="shared" si="4"/>
        <v>0</v>
      </c>
      <c r="J36" s="14">
        <f t="shared" si="1"/>
        <v>98271.370747939582</v>
      </c>
      <c r="K36" s="14">
        <f t="shared" si="2"/>
        <v>5376479.4955314798</v>
      </c>
      <c r="L36" s="21">
        <f t="shared" si="5"/>
        <v>54.710537307165893</v>
      </c>
    </row>
    <row r="37" spans="1:12" x14ac:dyDescent="0.2">
      <c r="A37" s="17">
        <v>28</v>
      </c>
      <c r="B37" s="47">
        <v>0</v>
      </c>
      <c r="C37" s="46">
        <v>162</v>
      </c>
      <c r="D37" s="46">
        <v>188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98271.370747939582</v>
      </c>
      <c r="I37" s="14">
        <f t="shared" si="4"/>
        <v>0</v>
      </c>
      <c r="J37" s="14">
        <f t="shared" si="1"/>
        <v>98271.370747939582</v>
      </c>
      <c r="K37" s="14">
        <f t="shared" si="2"/>
        <v>5278208.1247835401</v>
      </c>
      <c r="L37" s="21">
        <f t="shared" si="5"/>
        <v>53.710537307165893</v>
      </c>
    </row>
    <row r="38" spans="1:12" x14ac:dyDescent="0.2">
      <c r="A38" s="17">
        <v>29</v>
      </c>
      <c r="B38" s="47">
        <v>0</v>
      </c>
      <c r="C38" s="46">
        <v>193</v>
      </c>
      <c r="D38" s="46">
        <v>179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98271.370747939582</v>
      </c>
      <c r="I38" s="14">
        <f t="shared" si="4"/>
        <v>0</v>
      </c>
      <c r="J38" s="14">
        <f t="shared" si="1"/>
        <v>98271.370747939582</v>
      </c>
      <c r="K38" s="14">
        <f t="shared" si="2"/>
        <v>5179936.7540356005</v>
      </c>
      <c r="L38" s="21">
        <f t="shared" si="5"/>
        <v>52.710537307165893</v>
      </c>
    </row>
    <row r="39" spans="1:12" x14ac:dyDescent="0.2">
      <c r="A39" s="17">
        <v>30</v>
      </c>
      <c r="B39" s="47">
        <v>0</v>
      </c>
      <c r="C39" s="46">
        <v>186</v>
      </c>
      <c r="D39" s="46">
        <v>197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98271.370747939582</v>
      </c>
      <c r="I39" s="14">
        <f t="shared" si="4"/>
        <v>0</v>
      </c>
      <c r="J39" s="14">
        <f t="shared" si="1"/>
        <v>98271.370747939582</v>
      </c>
      <c r="K39" s="14">
        <f t="shared" si="2"/>
        <v>5081665.3832876608</v>
      </c>
      <c r="L39" s="21">
        <f t="shared" si="5"/>
        <v>51.710537307165893</v>
      </c>
    </row>
    <row r="40" spans="1:12" x14ac:dyDescent="0.2">
      <c r="A40" s="17">
        <v>31</v>
      </c>
      <c r="B40" s="47">
        <v>0</v>
      </c>
      <c r="C40" s="46">
        <v>206</v>
      </c>
      <c r="D40" s="46">
        <v>183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98271.370747939582</v>
      </c>
      <c r="I40" s="14">
        <f t="shared" si="4"/>
        <v>0</v>
      </c>
      <c r="J40" s="14">
        <f t="shared" si="1"/>
        <v>98271.370747939582</v>
      </c>
      <c r="K40" s="14">
        <f t="shared" si="2"/>
        <v>4983394.0125397211</v>
      </c>
      <c r="L40" s="21">
        <f t="shared" si="5"/>
        <v>50.710537307165893</v>
      </c>
    </row>
    <row r="41" spans="1:12" x14ac:dyDescent="0.2">
      <c r="A41" s="17">
        <v>32</v>
      </c>
      <c r="B41" s="47">
        <v>0</v>
      </c>
      <c r="C41" s="46">
        <v>219</v>
      </c>
      <c r="D41" s="46">
        <v>207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98271.370747939582</v>
      </c>
      <c r="I41" s="14">
        <f t="shared" si="4"/>
        <v>0</v>
      </c>
      <c r="J41" s="14">
        <f t="shared" si="1"/>
        <v>98271.370747939582</v>
      </c>
      <c r="K41" s="14">
        <f t="shared" si="2"/>
        <v>4885122.6417917814</v>
      </c>
      <c r="L41" s="21">
        <f t="shared" si="5"/>
        <v>49.710537307165893</v>
      </c>
    </row>
    <row r="42" spans="1:12" x14ac:dyDescent="0.2">
      <c r="A42" s="17">
        <v>33</v>
      </c>
      <c r="B42" s="47">
        <v>1</v>
      </c>
      <c r="C42" s="46">
        <v>208</v>
      </c>
      <c r="D42" s="46">
        <v>231</v>
      </c>
      <c r="E42" s="18">
        <v>0.65480000000000005</v>
      </c>
      <c r="F42" s="19">
        <f t="shared" si="3"/>
        <v>4.5558086560364463E-3</v>
      </c>
      <c r="G42" s="19">
        <f t="shared" si="0"/>
        <v>4.5486551446199414E-3</v>
      </c>
      <c r="H42" s="14">
        <f t="shared" si="6"/>
        <v>98271.370747939582</v>
      </c>
      <c r="I42" s="14">
        <f t="shared" si="4"/>
        <v>447.00257612146902</v>
      </c>
      <c r="J42" s="14">
        <f t="shared" si="1"/>
        <v>98117.065458662459</v>
      </c>
      <c r="K42" s="14">
        <f t="shared" si="2"/>
        <v>4786851.2710438417</v>
      </c>
      <c r="L42" s="21">
        <f t="shared" si="5"/>
        <v>48.710537307165893</v>
      </c>
    </row>
    <row r="43" spans="1:12" x14ac:dyDescent="0.2">
      <c r="A43" s="17">
        <v>34</v>
      </c>
      <c r="B43" s="47">
        <v>1</v>
      </c>
      <c r="C43" s="46">
        <v>219</v>
      </c>
      <c r="D43" s="46">
        <v>204</v>
      </c>
      <c r="E43" s="18">
        <v>0.1096</v>
      </c>
      <c r="F43" s="19">
        <f t="shared" si="3"/>
        <v>4.7281323877068557E-3</v>
      </c>
      <c r="G43" s="19">
        <f t="shared" si="0"/>
        <v>4.7083107334418128E-3</v>
      </c>
      <c r="H43" s="14">
        <f t="shared" si="6"/>
        <v>97824.368171818118</v>
      </c>
      <c r="I43" s="14">
        <f t="shared" si="4"/>
        <v>460.58752265553488</v>
      </c>
      <c r="J43" s="14">
        <f t="shared" si="1"/>
        <v>97414.26104164563</v>
      </c>
      <c r="K43" s="14">
        <f t="shared" si="2"/>
        <v>4688734.2055851789</v>
      </c>
      <c r="L43" s="21">
        <f t="shared" si="5"/>
        <v>47.930125113099784</v>
      </c>
    </row>
    <row r="44" spans="1:12" x14ac:dyDescent="0.2">
      <c r="A44" s="17">
        <v>35</v>
      </c>
      <c r="B44" s="47">
        <v>0</v>
      </c>
      <c r="C44" s="46">
        <v>251</v>
      </c>
      <c r="D44" s="46">
        <v>241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97363.780649162582</v>
      </c>
      <c r="I44" s="14">
        <f t="shared" si="4"/>
        <v>0</v>
      </c>
      <c r="J44" s="14">
        <f t="shared" si="1"/>
        <v>97363.780649162582</v>
      </c>
      <c r="K44" s="14">
        <f t="shared" si="2"/>
        <v>4591319.944543533</v>
      </c>
      <c r="L44" s="21">
        <f t="shared" si="5"/>
        <v>47.156344114119221</v>
      </c>
    </row>
    <row r="45" spans="1:12" x14ac:dyDescent="0.2">
      <c r="A45" s="17">
        <v>36</v>
      </c>
      <c r="B45" s="47">
        <v>0</v>
      </c>
      <c r="C45" s="46">
        <v>248</v>
      </c>
      <c r="D45" s="46">
        <v>262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97363.780649162582</v>
      </c>
      <c r="I45" s="14">
        <f t="shared" si="4"/>
        <v>0</v>
      </c>
      <c r="J45" s="14">
        <f t="shared" si="1"/>
        <v>97363.780649162582</v>
      </c>
      <c r="K45" s="14">
        <f t="shared" si="2"/>
        <v>4493956.1638943702</v>
      </c>
      <c r="L45" s="21">
        <f t="shared" si="5"/>
        <v>46.156344114119221</v>
      </c>
    </row>
    <row r="46" spans="1:12" x14ac:dyDescent="0.2">
      <c r="A46" s="17">
        <v>37</v>
      </c>
      <c r="B46" s="47">
        <v>0</v>
      </c>
      <c r="C46" s="46">
        <v>260</v>
      </c>
      <c r="D46" s="46">
        <v>254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97363.780649162582</v>
      </c>
      <c r="I46" s="14">
        <f t="shared" si="4"/>
        <v>0</v>
      </c>
      <c r="J46" s="14">
        <f t="shared" si="1"/>
        <v>97363.780649162582</v>
      </c>
      <c r="K46" s="14">
        <f t="shared" si="2"/>
        <v>4396592.3832452074</v>
      </c>
      <c r="L46" s="21">
        <f t="shared" si="5"/>
        <v>45.156344114119221</v>
      </c>
    </row>
    <row r="47" spans="1:12" x14ac:dyDescent="0.2">
      <c r="A47" s="17">
        <v>38</v>
      </c>
      <c r="B47" s="47">
        <v>0</v>
      </c>
      <c r="C47" s="46">
        <v>257</v>
      </c>
      <c r="D47" s="46">
        <v>256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97363.780649162582</v>
      </c>
      <c r="I47" s="14">
        <f t="shared" si="4"/>
        <v>0</v>
      </c>
      <c r="J47" s="14">
        <f t="shared" si="1"/>
        <v>97363.780649162582</v>
      </c>
      <c r="K47" s="14">
        <f t="shared" si="2"/>
        <v>4299228.6025960445</v>
      </c>
      <c r="L47" s="21">
        <f t="shared" si="5"/>
        <v>44.156344114119214</v>
      </c>
    </row>
    <row r="48" spans="1:12" x14ac:dyDescent="0.2">
      <c r="A48" s="17">
        <v>39</v>
      </c>
      <c r="B48" s="47">
        <v>0</v>
      </c>
      <c r="C48" s="46">
        <v>271</v>
      </c>
      <c r="D48" s="46">
        <v>267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97363.780649162582</v>
      </c>
      <c r="I48" s="14">
        <f t="shared" si="4"/>
        <v>0</v>
      </c>
      <c r="J48" s="14">
        <f t="shared" si="1"/>
        <v>97363.780649162582</v>
      </c>
      <c r="K48" s="14">
        <f t="shared" si="2"/>
        <v>4201864.8219468817</v>
      </c>
      <c r="L48" s="21">
        <f t="shared" si="5"/>
        <v>43.156344114119214</v>
      </c>
    </row>
    <row r="49" spans="1:12" x14ac:dyDescent="0.2">
      <c r="A49" s="17">
        <v>40</v>
      </c>
      <c r="B49" s="47">
        <v>0</v>
      </c>
      <c r="C49" s="46">
        <v>283</v>
      </c>
      <c r="D49" s="46">
        <v>280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97363.780649162582</v>
      </c>
      <c r="I49" s="14">
        <f t="shared" si="4"/>
        <v>0</v>
      </c>
      <c r="J49" s="14">
        <f t="shared" si="1"/>
        <v>97363.780649162582</v>
      </c>
      <c r="K49" s="14">
        <f t="shared" si="2"/>
        <v>4104501.0412977189</v>
      </c>
      <c r="L49" s="21">
        <f t="shared" si="5"/>
        <v>42.156344114119207</v>
      </c>
    </row>
    <row r="50" spans="1:12" x14ac:dyDescent="0.2">
      <c r="A50" s="17">
        <v>41</v>
      </c>
      <c r="B50" s="47">
        <v>0</v>
      </c>
      <c r="C50" s="46">
        <v>289</v>
      </c>
      <c r="D50" s="46">
        <v>288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97363.780649162582</v>
      </c>
      <c r="I50" s="14">
        <f t="shared" si="4"/>
        <v>0</v>
      </c>
      <c r="J50" s="14">
        <f t="shared" si="1"/>
        <v>97363.780649162582</v>
      </c>
      <c r="K50" s="14">
        <f t="shared" si="2"/>
        <v>4007137.2606485565</v>
      </c>
      <c r="L50" s="21">
        <f t="shared" si="5"/>
        <v>41.156344114119214</v>
      </c>
    </row>
    <row r="51" spans="1:12" x14ac:dyDescent="0.2">
      <c r="A51" s="17">
        <v>42</v>
      </c>
      <c r="B51" s="47">
        <v>1</v>
      </c>
      <c r="C51" s="46">
        <v>331</v>
      </c>
      <c r="D51" s="46">
        <v>298</v>
      </c>
      <c r="E51" s="18">
        <v>3.56E-2</v>
      </c>
      <c r="F51" s="19">
        <f t="shared" si="3"/>
        <v>3.1796502384737681E-3</v>
      </c>
      <c r="G51" s="19">
        <f t="shared" si="0"/>
        <v>3.169929792394958E-3</v>
      </c>
      <c r="H51" s="14">
        <f t="shared" si="6"/>
        <v>97363.780649162582</v>
      </c>
      <c r="I51" s="14">
        <f t="shared" si="4"/>
        <v>308.63634897998816</v>
      </c>
      <c r="J51" s="14">
        <f t="shared" si="1"/>
        <v>97066.13175420629</v>
      </c>
      <c r="K51" s="14">
        <f t="shared" si="2"/>
        <v>3909773.4799993942</v>
      </c>
      <c r="L51" s="21">
        <f t="shared" si="5"/>
        <v>40.156344114119214</v>
      </c>
    </row>
    <row r="52" spans="1:12" x14ac:dyDescent="0.2">
      <c r="A52" s="17">
        <v>43</v>
      </c>
      <c r="B52" s="47">
        <v>1</v>
      </c>
      <c r="C52" s="46">
        <v>319</v>
      </c>
      <c r="D52" s="46">
        <v>337</v>
      </c>
      <c r="E52" s="18">
        <v>0.76160000000000005</v>
      </c>
      <c r="F52" s="19">
        <f t="shared" si="3"/>
        <v>3.0487804878048782E-3</v>
      </c>
      <c r="G52" s="19">
        <f t="shared" si="0"/>
        <v>3.0465661543561022E-3</v>
      </c>
      <c r="H52" s="14">
        <f t="shared" si="6"/>
        <v>97055.144300182597</v>
      </c>
      <c r="I52" s="14">
        <f t="shared" si="4"/>
        <v>295.68491773108389</v>
      </c>
      <c r="J52" s="14">
        <f t="shared" si="1"/>
        <v>96984.653015795513</v>
      </c>
      <c r="K52" s="14">
        <f t="shared" si="2"/>
        <v>3812707.3482451877</v>
      </c>
      <c r="L52" s="21">
        <f t="shared" si="5"/>
        <v>39.283928489692784</v>
      </c>
    </row>
    <row r="53" spans="1:12" x14ac:dyDescent="0.2">
      <c r="A53" s="17">
        <v>44</v>
      </c>
      <c r="B53" s="47">
        <v>1</v>
      </c>
      <c r="C53" s="46">
        <v>366</v>
      </c>
      <c r="D53" s="46">
        <v>316</v>
      </c>
      <c r="E53" s="18">
        <v>0.26300000000000001</v>
      </c>
      <c r="F53" s="19">
        <f t="shared" si="3"/>
        <v>2.9325513196480938E-3</v>
      </c>
      <c r="G53" s="19">
        <f t="shared" si="0"/>
        <v>2.9262268937808897E-3</v>
      </c>
      <c r="H53" s="14">
        <f t="shared" si="6"/>
        <v>96759.459382451518</v>
      </c>
      <c r="I53" s="14">
        <f t="shared" si="4"/>
        <v>283.14013227262927</v>
      </c>
      <c r="J53" s="14">
        <f t="shared" si="1"/>
        <v>96550.785104966591</v>
      </c>
      <c r="K53" s="14">
        <f t="shared" si="2"/>
        <v>3715722.695229392</v>
      </c>
      <c r="L53" s="21">
        <f t="shared" si="5"/>
        <v>38.401647951986</v>
      </c>
    </row>
    <row r="54" spans="1:12" x14ac:dyDescent="0.2">
      <c r="A54" s="17">
        <v>45</v>
      </c>
      <c r="B54" s="47">
        <v>0</v>
      </c>
      <c r="C54" s="46">
        <v>351</v>
      </c>
      <c r="D54" s="46">
        <v>376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96476.319250178887</v>
      </c>
      <c r="I54" s="14">
        <f t="shared" si="4"/>
        <v>0</v>
      </c>
      <c r="J54" s="14">
        <f t="shared" si="1"/>
        <v>96476.319250178887</v>
      </c>
      <c r="K54" s="14">
        <f t="shared" si="2"/>
        <v>3619171.9101244253</v>
      </c>
      <c r="L54" s="21">
        <f t="shared" si="5"/>
        <v>37.513577821509962</v>
      </c>
    </row>
    <row r="55" spans="1:12" x14ac:dyDescent="0.2">
      <c r="A55" s="17">
        <v>46</v>
      </c>
      <c r="B55" s="47">
        <v>2</v>
      </c>
      <c r="C55" s="46">
        <v>332</v>
      </c>
      <c r="D55" s="46">
        <v>358</v>
      </c>
      <c r="E55" s="18">
        <v>0.73150000000000004</v>
      </c>
      <c r="F55" s="19">
        <f t="shared" si="3"/>
        <v>5.7971014492753624E-3</v>
      </c>
      <c r="G55" s="19">
        <f t="shared" si="0"/>
        <v>5.7880921580033395E-3</v>
      </c>
      <c r="H55" s="14">
        <f t="shared" si="6"/>
        <v>96476.319250178887</v>
      </c>
      <c r="I55" s="14">
        <f t="shared" si="4"/>
        <v>558.41382688498709</v>
      </c>
      <c r="J55" s="14">
        <f t="shared" si="1"/>
        <v>96326.385137660269</v>
      </c>
      <c r="K55" s="14">
        <f t="shared" si="2"/>
        <v>3522695.5908742463</v>
      </c>
      <c r="L55" s="21">
        <f t="shared" si="5"/>
        <v>36.513577821509962</v>
      </c>
    </row>
    <row r="56" spans="1:12" x14ac:dyDescent="0.2">
      <c r="A56" s="17">
        <v>47</v>
      </c>
      <c r="B56" s="47">
        <v>0</v>
      </c>
      <c r="C56" s="46">
        <v>326</v>
      </c>
      <c r="D56" s="46">
        <v>343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95917.905423293894</v>
      </c>
      <c r="I56" s="14">
        <f t="shared" si="4"/>
        <v>0</v>
      </c>
      <c r="J56" s="14">
        <f t="shared" si="1"/>
        <v>95917.905423293894</v>
      </c>
      <c r="K56" s="14">
        <f t="shared" si="2"/>
        <v>3426369.2057365859</v>
      </c>
      <c r="L56" s="21">
        <f t="shared" si="5"/>
        <v>35.721893536099714</v>
      </c>
    </row>
    <row r="57" spans="1:12" x14ac:dyDescent="0.2">
      <c r="A57" s="17">
        <v>48</v>
      </c>
      <c r="B57" s="47">
        <v>0</v>
      </c>
      <c r="C57" s="46">
        <v>358</v>
      </c>
      <c r="D57" s="46">
        <v>324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95917.905423293894</v>
      </c>
      <c r="I57" s="14">
        <f t="shared" si="4"/>
        <v>0</v>
      </c>
      <c r="J57" s="14">
        <f t="shared" si="1"/>
        <v>95917.905423293894</v>
      </c>
      <c r="K57" s="14">
        <f t="shared" si="2"/>
        <v>3330451.3003132921</v>
      </c>
      <c r="L57" s="21">
        <f t="shared" si="5"/>
        <v>34.721893536099714</v>
      </c>
    </row>
    <row r="58" spans="1:12" x14ac:dyDescent="0.2">
      <c r="A58" s="17">
        <v>49</v>
      </c>
      <c r="B58" s="47">
        <v>1</v>
      </c>
      <c r="C58" s="46">
        <v>358</v>
      </c>
      <c r="D58" s="46">
        <v>362</v>
      </c>
      <c r="E58" s="18">
        <v>0.93420000000000003</v>
      </c>
      <c r="F58" s="19">
        <f t="shared" si="3"/>
        <v>2.7777777777777779E-3</v>
      </c>
      <c r="G58" s="19">
        <f t="shared" si="0"/>
        <v>2.7772701545106479E-3</v>
      </c>
      <c r="H58" s="14">
        <f t="shared" si="6"/>
        <v>95917.905423293894</v>
      </c>
      <c r="I58" s="14">
        <f t="shared" si="4"/>
        <v>266.38993601528915</v>
      </c>
      <c r="J58" s="14">
        <f t="shared" si="1"/>
        <v>95900.376965504096</v>
      </c>
      <c r="K58" s="14">
        <f t="shared" si="2"/>
        <v>3234533.3948899982</v>
      </c>
      <c r="L58" s="21">
        <f t="shared" si="5"/>
        <v>33.721893536099714</v>
      </c>
    </row>
    <row r="59" spans="1:12" x14ac:dyDescent="0.2">
      <c r="A59" s="17">
        <v>50</v>
      </c>
      <c r="B59" s="47">
        <v>1</v>
      </c>
      <c r="C59" s="46">
        <v>299</v>
      </c>
      <c r="D59" s="46">
        <v>372</v>
      </c>
      <c r="E59" s="18">
        <v>0.76439999999999997</v>
      </c>
      <c r="F59" s="19">
        <f t="shared" si="3"/>
        <v>2.9806259314456036E-3</v>
      </c>
      <c r="G59" s="19">
        <f t="shared" si="0"/>
        <v>2.9785342990138667E-3</v>
      </c>
      <c r="H59" s="14">
        <f t="shared" si="6"/>
        <v>95651.515487278608</v>
      </c>
      <c r="I59" s="14">
        <f t="shared" si="4"/>
        <v>284.90131963151543</v>
      </c>
      <c r="J59" s="14">
        <f t="shared" si="1"/>
        <v>95584.392736373411</v>
      </c>
      <c r="K59" s="14">
        <f t="shared" si="2"/>
        <v>3138633.0179244941</v>
      </c>
      <c r="L59" s="21">
        <f t="shared" si="5"/>
        <v>32.813207422123114</v>
      </c>
    </row>
    <row r="60" spans="1:12" x14ac:dyDescent="0.2">
      <c r="A60" s="17">
        <v>51</v>
      </c>
      <c r="B60" s="47">
        <v>1</v>
      </c>
      <c r="C60" s="46">
        <v>357</v>
      </c>
      <c r="D60" s="46">
        <v>306</v>
      </c>
      <c r="E60" s="18">
        <v>0.8548</v>
      </c>
      <c r="F60" s="19">
        <f t="shared" si="3"/>
        <v>3.0165912518853697E-3</v>
      </c>
      <c r="G60" s="19">
        <f t="shared" si="0"/>
        <v>3.0152705361030404E-3</v>
      </c>
      <c r="H60" s="14">
        <f t="shared" si="6"/>
        <v>95366.614167647087</v>
      </c>
      <c r="I60" s="14">
        <f t="shared" si="4"/>
        <v>287.55614182761303</v>
      </c>
      <c r="J60" s="14">
        <f t="shared" si="1"/>
        <v>95324.861015853705</v>
      </c>
      <c r="K60" s="14">
        <f t="shared" si="2"/>
        <v>3043048.6251881206</v>
      </c>
      <c r="L60" s="21">
        <f t="shared" si="5"/>
        <v>31.908951070011543</v>
      </c>
    </row>
    <row r="61" spans="1:12" x14ac:dyDescent="0.2">
      <c r="A61" s="17">
        <v>52</v>
      </c>
      <c r="B61" s="47">
        <v>2</v>
      </c>
      <c r="C61" s="46">
        <v>335</v>
      </c>
      <c r="D61" s="46">
        <v>353</v>
      </c>
      <c r="E61" s="18">
        <v>0.43969999999999998</v>
      </c>
      <c r="F61" s="19">
        <f t="shared" si="3"/>
        <v>5.8139534883720929E-3</v>
      </c>
      <c r="G61" s="19">
        <f t="shared" si="0"/>
        <v>5.7950756923811561E-3</v>
      </c>
      <c r="H61" s="14">
        <f t="shared" si="6"/>
        <v>95079.058025819468</v>
      </c>
      <c r="I61" s="14">
        <f t="shared" si="4"/>
        <v>550.99033801992391</v>
      </c>
      <c r="J61" s="14">
        <f t="shared" si="1"/>
        <v>94770.338139426909</v>
      </c>
      <c r="K61" s="14">
        <f t="shared" si="2"/>
        <v>2947723.7641722672</v>
      </c>
      <c r="L61" s="21">
        <f t="shared" si="5"/>
        <v>31.002870930544869</v>
      </c>
    </row>
    <row r="62" spans="1:12" x14ac:dyDescent="0.2">
      <c r="A62" s="17">
        <v>53</v>
      </c>
      <c r="B62" s="47">
        <v>0</v>
      </c>
      <c r="C62" s="46">
        <v>316</v>
      </c>
      <c r="D62" s="46">
        <v>346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94528.067687799543</v>
      </c>
      <c r="I62" s="14">
        <f t="shared" si="4"/>
        <v>0</v>
      </c>
      <c r="J62" s="14">
        <f t="shared" si="1"/>
        <v>94528.067687799543</v>
      </c>
      <c r="K62" s="14">
        <f t="shared" si="2"/>
        <v>2852953.4260328403</v>
      </c>
      <c r="L62" s="21">
        <f t="shared" si="5"/>
        <v>30.181019202205299</v>
      </c>
    </row>
    <row r="63" spans="1:12" x14ac:dyDescent="0.2">
      <c r="A63" s="17">
        <v>54</v>
      </c>
      <c r="B63" s="47">
        <v>2</v>
      </c>
      <c r="C63" s="46">
        <v>322</v>
      </c>
      <c r="D63" s="46">
        <v>332</v>
      </c>
      <c r="E63" s="18">
        <v>0.46029999999999999</v>
      </c>
      <c r="F63" s="19">
        <f t="shared" si="3"/>
        <v>6.1162079510703364E-3</v>
      </c>
      <c r="G63" s="19">
        <f t="shared" si="0"/>
        <v>6.0960852769177216E-3</v>
      </c>
      <c r="H63" s="14">
        <f t="shared" si="6"/>
        <v>94528.067687799543</v>
      </c>
      <c r="I63" s="14">
        <f t="shared" si="4"/>
        <v>576.25116168707666</v>
      </c>
      <c r="J63" s="14">
        <f t="shared" si="1"/>
        <v>94217.064935837028</v>
      </c>
      <c r="K63" s="14">
        <f t="shared" si="2"/>
        <v>2758425.3583450406</v>
      </c>
      <c r="L63" s="21">
        <f t="shared" si="5"/>
        <v>29.181019202205299</v>
      </c>
    </row>
    <row r="64" spans="1:12" x14ac:dyDescent="0.2">
      <c r="A64" s="17">
        <v>55</v>
      </c>
      <c r="B64" s="47">
        <v>1</v>
      </c>
      <c r="C64" s="46">
        <v>301</v>
      </c>
      <c r="D64" s="46">
        <v>337</v>
      </c>
      <c r="E64" s="18">
        <v>0.12330000000000001</v>
      </c>
      <c r="F64" s="19">
        <f t="shared" si="3"/>
        <v>3.134796238244514E-3</v>
      </c>
      <c r="G64" s="19">
        <f t="shared" si="0"/>
        <v>3.12620456569672E-3</v>
      </c>
      <c r="H64" s="14">
        <f t="shared" si="6"/>
        <v>93951.816526112467</v>
      </c>
      <c r="I64" s="14">
        <f t="shared" si="4"/>
        <v>293.71259777943334</v>
      </c>
      <c r="J64" s="14">
        <f t="shared" si="1"/>
        <v>93694.31869163923</v>
      </c>
      <c r="K64" s="14">
        <f t="shared" si="2"/>
        <v>2664208.2934092036</v>
      </c>
      <c r="L64" s="21">
        <f t="shared" si="5"/>
        <v>28.357177028809527</v>
      </c>
    </row>
    <row r="65" spans="1:12" x14ac:dyDescent="0.2">
      <c r="A65" s="17">
        <v>56</v>
      </c>
      <c r="B65" s="47">
        <v>2</v>
      </c>
      <c r="C65" s="46">
        <v>370</v>
      </c>
      <c r="D65" s="46">
        <v>304</v>
      </c>
      <c r="E65" s="18">
        <v>0.63839999999999997</v>
      </c>
      <c r="F65" s="19">
        <f t="shared" si="3"/>
        <v>5.9347181008902079E-3</v>
      </c>
      <c r="G65" s="19">
        <f t="shared" si="0"/>
        <v>5.9220095036408519E-3</v>
      </c>
      <c r="H65" s="14">
        <f t="shared" si="6"/>
        <v>93658.103928333032</v>
      </c>
      <c r="I65" s="14">
        <f t="shared" si="4"/>
        <v>554.64418155657086</v>
      </c>
      <c r="J65" s="14">
        <f t="shared" si="1"/>
        <v>93457.544592282167</v>
      </c>
      <c r="K65" s="14">
        <f t="shared" si="2"/>
        <v>2570513.9747175644</v>
      </c>
      <c r="L65" s="21">
        <f t="shared" si="5"/>
        <v>27.445718703471893</v>
      </c>
    </row>
    <row r="66" spans="1:12" x14ac:dyDescent="0.2">
      <c r="A66" s="17">
        <v>57</v>
      </c>
      <c r="B66" s="47">
        <v>0</v>
      </c>
      <c r="C66" s="46">
        <v>354</v>
      </c>
      <c r="D66" s="46">
        <v>373</v>
      </c>
      <c r="E66" s="18">
        <v>0</v>
      </c>
      <c r="F66" s="19">
        <f t="shared" si="3"/>
        <v>0</v>
      </c>
      <c r="G66" s="19">
        <f t="shared" si="0"/>
        <v>0</v>
      </c>
      <c r="H66" s="14">
        <f t="shared" si="6"/>
        <v>93103.459746776454</v>
      </c>
      <c r="I66" s="14">
        <f t="shared" si="4"/>
        <v>0</v>
      </c>
      <c r="J66" s="14">
        <f t="shared" si="1"/>
        <v>93103.459746776454</v>
      </c>
      <c r="K66" s="14">
        <f t="shared" si="2"/>
        <v>2477056.4301252821</v>
      </c>
      <c r="L66" s="21">
        <f t="shared" si="5"/>
        <v>26.605417638210227</v>
      </c>
    </row>
    <row r="67" spans="1:12" x14ac:dyDescent="0.2">
      <c r="A67" s="17">
        <v>58</v>
      </c>
      <c r="B67" s="47">
        <v>2</v>
      </c>
      <c r="C67" s="46">
        <v>339</v>
      </c>
      <c r="D67" s="46">
        <v>356</v>
      </c>
      <c r="E67" s="18">
        <v>0.30270000000000002</v>
      </c>
      <c r="F67" s="19">
        <f t="shared" si="3"/>
        <v>5.7553956834532375E-3</v>
      </c>
      <c r="G67" s="19">
        <f t="shared" si="0"/>
        <v>5.7323902404909687E-3</v>
      </c>
      <c r="H67" s="14">
        <f t="shared" si="6"/>
        <v>93103.459746776454</v>
      </c>
      <c r="I67" s="14">
        <f t="shared" si="4"/>
        <v>533.70536400836511</v>
      </c>
      <c r="J67" s="14">
        <f t="shared" si="1"/>
        <v>92731.306996453422</v>
      </c>
      <c r="K67" s="14">
        <f t="shared" si="2"/>
        <v>2383952.9703785055</v>
      </c>
      <c r="L67" s="21">
        <f t="shared" si="5"/>
        <v>25.605417638210227</v>
      </c>
    </row>
    <row r="68" spans="1:12" x14ac:dyDescent="0.2">
      <c r="A68" s="17">
        <v>59</v>
      </c>
      <c r="B68" s="47">
        <v>2</v>
      </c>
      <c r="C68" s="46">
        <v>291</v>
      </c>
      <c r="D68" s="46">
        <v>343</v>
      </c>
      <c r="E68" s="18">
        <v>0.79859999999999998</v>
      </c>
      <c r="F68" s="19">
        <f t="shared" si="3"/>
        <v>6.3091482649842269E-3</v>
      </c>
      <c r="G68" s="19">
        <f t="shared" si="0"/>
        <v>6.3011416408424873E-3</v>
      </c>
      <c r="H68" s="14">
        <f t="shared" si="6"/>
        <v>92569.754382768093</v>
      </c>
      <c r="I68" s="14">
        <f t="shared" si="4"/>
        <v>583.29513402382133</v>
      </c>
      <c r="J68" s="14">
        <f t="shared" si="1"/>
        <v>92452.278742775699</v>
      </c>
      <c r="K68" s="14">
        <f t="shared" si="2"/>
        <v>2291221.663382052</v>
      </c>
      <c r="L68" s="21">
        <f t="shared" si="5"/>
        <v>24.751298938398868</v>
      </c>
    </row>
    <row r="69" spans="1:12" x14ac:dyDescent="0.2">
      <c r="A69" s="17">
        <v>60</v>
      </c>
      <c r="B69" s="47">
        <v>3</v>
      </c>
      <c r="C69" s="46">
        <v>297</v>
      </c>
      <c r="D69" s="46">
        <v>291</v>
      </c>
      <c r="E69" s="18">
        <v>0.78449999999999998</v>
      </c>
      <c r="F69" s="19">
        <f t="shared" si="3"/>
        <v>1.020408163265306E-2</v>
      </c>
      <c r="G69" s="19">
        <f t="shared" si="0"/>
        <v>1.018169229907703E-2</v>
      </c>
      <c r="H69" s="14">
        <f t="shared" si="6"/>
        <v>91986.459248744271</v>
      </c>
      <c r="I69" s="14">
        <f t="shared" si="4"/>
        <v>936.57782375230261</v>
      </c>
      <c r="J69" s="14">
        <f t="shared" si="1"/>
        <v>91784.626727725641</v>
      </c>
      <c r="K69" s="14">
        <f t="shared" si="2"/>
        <v>2198769.3846392762</v>
      </c>
      <c r="L69" s="21">
        <f t="shared" si="5"/>
        <v>23.903185344850549</v>
      </c>
    </row>
    <row r="70" spans="1:12" x14ac:dyDescent="0.2">
      <c r="A70" s="17">
        <v>61</v>
      </c>
      <c r="B70" s="47">
        <v>2</v>
      </c>
      <c r="C70" s="46">
        <v>272</v>
      </c>
      <c r="D70" s="46">
        <v>300</v>
      </c>
      <c r="E70" s="18">
        <v>0.3493</v>
      </c>
      <c r="F70" s="19">
        <f t="shared" si="3"/>
        <v>6.993006993006993E-3</v>
      </c>
      <c r="G70" s="19">
        <f t="shared" si="0"/>
        <v>6.9613305051767936E-3</v>
      </c>
      <c r="H70" s="14">
        <f t="shared" si="6"/>
        <v>91049.881424991967</v>
      </c>
      <c r="I70" s="14">
        <f t="shared" si="4"/>
        <v>633.82831705652643</v>
      </c>
      <c r="J70" s="14">
        <f t="shared" si="1"/>
        <v>90637.449339083279</v>
      </c>
      <c r="K70" s="14">
        <f t="shared" si="2"/>
        <v>2106984.7579115503</v>
      </c>
      <c r="L70" s="21">
        <f t="shared" si="5"/>
        <v>23.140993979737477</v>
      </c>
    </row>
    <row r="71" spans="1:12" x14ac:dyDescent="0.2">
      <c r="A71" s="17">
        <v>62</v>
      </c>
      <c r="B71" s="47">
        <v>1</v>
      </c>
      <c r="C71" s="46">
        <v>249</v>
      </c>
      <c r="D71" s="46">
        <v>273</v>
      </c>
      <c r="E71" s="18">
        <v>0.47399999999999998</v>
      </c>
      <c r="F71" s="19">
        <f t="shared" si="3"/>
        <v>3.8314176245210726E-3</v>
      </c>
      <c r="G71" s="19">
        <f t="shared" si="0"/>
        <v>3.8237116003762535E-3</v>
      </c>
      <c r="H71" s="14">
        <f t="shared" si="6"/>
        <v>90416.05310793544</v>
      </c>
      <c r="I71" s="14">
        <f t="shared" si="4"/>
        <v>345.72491112904817</v>
      </c>
      <c r="J71" s="14">
        <f t="shared" si="1"/>
        <v>90234.201804681565</v>
      </c>
      <c r="K71" s="14">
        <f t="shared" si="2"/>
        <v>2016347.308572467</v>
      </c>
      <c r="L71" s="21">
        <f t="shared" si="5"/>
        <v>22.300766725190094</v>
      </c>
    </row>
    <row r="72" spans="1:12" x14ac:dyDescent="0.2">
      <c r="A72" s="17">
        <v>63</v>
      </c>
      <c r="B72" s="47">
        <v>1</v>
      </c>
      <c r="C72" s="46">
        <v>253</v>
      </c>
      <c r="D72" s="46">
        <v>256</v>
      </c>
      <c r="E72" s="18">
        <v>0.90410000000000001</v>
      </c>
      <c r="F72" s="19">
        <f t="shared" si="3"/>
        <v>3.929273084479371E-3</v>
      </c>
      <c r="G72" s="19">
        <f t="shared" si="0"/>
        <v>3.9277930241610323E-3</v>
      </c>
      <c r="H72" s="14">
        <f t="shared" si="6"/>
        <v>90070.328196806397</v>
      </c>
      <c r="I72" s="14">
        <f t="shared" si="4"/>
        <v>353.77760677531091</v>
      </c>
      <c r="J72" s="14">
        <f t="shared" si="1"/>
        <v>90036.400924316637</v>
      </c>
      <c r="K72" s="14">
        <f t="shared" si="2"/>
        <v>1926113.1067677855</v>
      </c>
      <c r="L72" s="21">
        <f t="shared" si="5"/>
        <v>21.384546335383281</v>
      </c>
    </row>
    <row r="73" spans="1:12" x14ac:dyDescent="0.2">
      <c r="A73" s="17">
        <v>64</v>
      </c>
      <c r="B73" s="47">
        <v>3</v>
      </c>
      <c r="C73" s="46">
        <v>245</v>
      </c>
      <c r="D73" s="46">
        <v>254</v>
      </c>
      <c r="E73" s="18">
        <v>0.49680000000000002</v>
      </c>
      <c r="F73" s="19">
        <f t="shared" si="3"/>
        <v>1.2024048096192385E-2</v>
      </c>
      <c r="G73" s="19">
        <f t="shared" ref="G73:G103" si="7">F73/((1+(1-E73)*F73))</f>
        <v>1.195173411694214E-2</v>
      </c>
      <c r="H73" s="14">
        <f t="shared" si="6"/>
        <v>89716.550590031082</v>
      </c>
      <c r="I73" s="14">
        <f t="shared" si="4"/>
        <v>1072.2683585412399</v>
      </c>
      <c r="J73" s="14">
        <f t="shared" ref="J73:J103" si="8">H74+I73*E73</f>
        <v>89176.98515201312</v>
      </c>
      <c r="K73" s="14">
        <f t="shared" ref="K73:K97" si="9">K74+J73</f>
        <v>1836076.7058434689</v>
      </c>
      <c r="L73" s="21">
        <f t="shared" si="5"/>
        <v>20.465306498837752</v>
      </c>
    </row>
    <row r="74" spans="1:12" x14ac:dyDescent="0.2">
      <c r="A74" s="17">
        <v>65</v>
      </c>
      <c r="B74" s="47">
        <v>1</v>
      </c>
      <c r="C74" s="46">
        <v>233</v>
      </c>
      <c r="D74" s="46">
        <v>249</v>
      </c>
      <c r="E74" s="18">
        <v>0.61370000000000002</v>
      </c>
      <c r="F74" s="19">
        <f t="shared" ref="F74:F104" si="10">B74/((C74+D74)/2)</f>
        <v>4.1493775933609959E-3</v>
      </c>
      <c r="G74" s="19">
        <f t="shared" si="7"/>
        <v>4.1427371810247721E-3</v>
      </c>
      <c r="H74" s="14">
        <f t="shared" si="6"/>
        <v>88644.282231489837</v>
      </c>
      <c r="I74" s="14">
        <f t="shared" ref="I74:I104" si="11">H74*G74</f>
        <v>367.2299638856465</v>
      </c>
      <c r="J74" s="14">
        <f t="shared" si="8"/>
        <v>88502.421296440807</v>
      </c>
      <c r="K74" s="14">
        <f t="shared" si="9"/>
        <v>1746899.7206914558</v>
      </c>
      <c r="L74" s="21">
        <f t="shared" ref="L74:L104" si="12">K74/H74</f>
        <v>19.706851662801217</v>
      </c>
    </row>
    <row r="75" spans="1:12" x14ac:dyDescent="0.2">
      <c r="A75" s="17">
        <v>66</v>
      </c>
      <c r="B75" s="47">
        <v>3</v>
      </c>
      <c r="C75" s="46">
        <v>225</v>
      </c>
      <c r="D75" s="46">
        <v>227</v>
      </c>
      <c r="E75" s="18">
        <v>0.30049999999999999</v>
      </c>
      <c r="F75" s="19">
        <f t="shared" si="10"/>
        <v>1.3274336283185841E-2</v>
      </c>
      <c r="G75" s="19">
        <f t="shared" si="7"/>
        <v>1.3152212750193447E-2</v>
      </c>
      <c r="H75" s="14">
        <f t="shared" ref="H75:H104" si="13">H74-I74</f>
        <v>88277.052267604187</v>
      </c>
      <c r="I75" s="14">
        <f t="shared" si="11"/>
        <v>1161.0385723834772</v>
      </c>
      <c r="J75" s="14">
        <f t="shared" si="8"/>
        <v>87464.905786221949</v>
      </c>
      <c r="K75" s="14">
        <f t="shared" si="9"/>
        <v>1658397.299395015</v>
      </c>
      <c r="L75" s="21">
        <f t="shared" si="12"/>
        <v>18.786278617094375</v>
      </c>
    </row>
    <row r="76" spans="1:12" x14ac:dyDescent="0.2">
      <c r="A76" s="17">
        <v>67</v>
      </c>
      <c r="B76" s="47">
        <v>2</v>
      </c>
      <c r="C76" s="46">
        <v>207</v>
      </c>
      <c r="D76" s="46">
        <v>227</v>
      </c>
      <c r="E76" s="18">
        <v>0.36849999999999999</v>
      </c>
      <c r="F76" s="19">
        <f t="shared" si="10"/>
        <v>9.2165898617511521E-3</v>
      </c>
      <c r="G76" s="19">
        <f t="shared" si="7"/>
        <v>9.1632571713941447E-3</v>
      </c>
      <c r="H76" s="14">
        <f t="shared" si="13"/>
        <v>87116.01369522071</v>
      </c>
      <c r="I76" s="14">
        <f t="shared" si="11"/>
        <v>798.26643723600171</v>
      </c>
      <c r="J76" s="14">
        <f t="shared" si="8"/>
        <v>86611.90844010617</v>
      </c>
      <c r="K76" s="14">
        <f t="shared" si="9"/>
        <v>1570932.3936087932</v>
      </c>
      <c r="L76" s="21">
        <f t="shared" si="12"/>
        <v>18.032647810364359</v>
      </c>
    </row>
    <row r="77" spans="1:12" x14ac:dyDescent="0.2">
      <c r="A77" s="17">
        <v>68</v>
      </c>
      <c r="B77" s="47">
        <v>4</v>
      </c>
      <c r="C77" s="46">
        <v>197</v>
      </c>
      <c r="D77" s="46">
        <v>198</v>
      </c>
      <c r="E77" s="18">
        <v>0.2349</v>
      </c>
      <c r="F77" s="19">
        <f t="shared" si="10"/>
        <v>2.0253164556962026E-2</v>
      </c>
      <c r="G77" s="19">
        <f t="shared" si="7"/>
        <v>1.9944116585327912E-2</v>
      </c>
      <c r="H77" s="14">
        <f t="shared" si="13"/>
        <v>86317.747257984709</v>
      </c>
      <c r="I77" s="14">
        <f t="shared" si="11"/>
        <v>1721.5312146961157</v>
      </c>
      <c r="J77" s="14">
        <f t="shared" si="8"/>
        <v>85000.603725620706</v>
      </c>
      <c r="K77" s="14">
        <f t="shared" si="9"/>
        <v>1484320.4851686871</v>
      </c>
      <c r="L77" s="21">
        <f t="shared" si="12"/>
        <v>17.19600583101851</v>
      </c>
    </row>
    <row r="78" spans="1:12" x14ac:dyDescent="0.2">
      <c r="A78" s="17">
        <v>69</v>
      </c>
      <c r="B78" s="47">
        <v>3</v>
      </c>
      <c r="C78" s="46">
        <v>177</v>
      </c>
      <c r="D78" s="46">
        <v>198</v>
      </c>
      <c r="E78" s="18">
        <v>0.6018</v>
      </c>
      <c r="F78" s="19">
        <f t="shared" si="10"/>
        <v>1.6E-2</v>
      </c>
      <c r="G78" s="19">
        <f t="shared" si="7"/>
        <v>1.589870616329243E-2</v>
      </c>
      <c r="H78" s="14">
        <f t="shared" si="13"/>
        <v>84596.216043288587</v>
      </c>
      <c r="I78" s="14">
        <f t="shared" si="11"/>
        <v>1344.9703813986503</v>
      </c>
      <c r="J78" s="14">
        <f t="shared" si="8"/>
        <v>84060.648837415632</v>
      </c>
      <c r="K78" s="14">
        <f t="shared" si="9"/>
        <v>1399319.8814430663</v>
      </c>
      <c r="L78" s="21">
        <f t="shared" si="12"/>
        <v>16.541163977441055</v>
      </c>
    </row>
    <row r="79" spans="1:12" x14ac:dyDescent="0.2">
      <c r="A79" s="17">
        <v>70</v>
      </c>
      <c r="B79" s="47">
        <v>2</v>
      </c>
      <c r="C79" s="46">
        <v>189</v>
      </c>
      <c r="D79" s="46">
        <v>171</v>
      </c>
      <c r="E79" s="18">
        <v>0.90139999999999998</v>
      </c>
      <c r="F79" s="19">
        <f t="shared" si="10"/>
        <v>1.1111111111111112E-2</v>
      </c>
      <c r="G79" s="19">
        <f t="shared" si="7"/>
        <v>1.1098951593032522E-2</v>
      </c>
      <c r="H79" s="14">
        <f t="shared" si="13"/>
        <v>83251.24566188993</v>
      </c>
      <c r="I79" s="14">
        <f t="shared" si="11"/>
        <v>924.00154566097501</v>
      </c>
      <c r="J79" s="14">
        <f t="shared" si="8"/>
        <v>83160.139109487762</v>
      </c>
      <c r="K79" s="14">
        <f t="shared" si="9"/>
        <v>1315259.2326056506</v>
      </c>
      <c r="L79" s="21">
        <f t="shared" si="12"/>
        <v>15.79867330691172</v>
      </c>
    </row>
    <row r="80" spans="1:12" x14ac:dyDescent="0.2">
      <c r="A80" s="17">
        <v>71</v>
      </c>
      <c r="B80" s="47">
        <v>4</v>
      </c>
      <c r="C80" s="46">
        <v>180</v>
      </c>
      <c r="D80" s="46">
        <v>195</v>
      </c>
      <c r="E80" s="18">
        <v>0.64039999999999997</v>
      </c>
      <c r="F80" s="19">
        <f t="shared" si="10"/>
        <v>2.1333333333333333E-2</v>
      </c>
      <c r="G80" s="19">
        <f t="shared" si="7"/>
        <v>2.1170921316153838E-2</v>
      </c>
      <c r="H80" s="14">
        <f t="shared" si="13"/>
        <v>82327.244116228962</v>
      </c>
      <c r="I80" s="14">
        <f t="shared" si="11"/>
        <v>1742.9436073604725</v>
      </c>
      <c r="J80" s="14">
        <f t="shared" si="8"/>
        <v>81700.481595022138</v>
      </c>
      <c r="K80" s="14">
        <f t="shared" si="9"/>
        <v>1232099.0934961629</v>
      </c>
      <c r="L80" s="21">
        <f t="shared" si="12"/>
        <v>14.96587316534846</v>
      </c>
    </row>
    <row r="81" spans="1:12" x14ac:dyDescent="0.2">
      <c r="A81" s="17">
        <v>72</v>
      </c>
      <c r="B81" s="47">
        <v>1</v>
      </c>
      <c r="C81" s="46">
        <v>185</v>
      </c>
      <c r="D81" s="46">
        <v>180</v>
      </c>
      <c r="E81" s="18">
        <v>5.7500000000000002E-2</v>
      </c>
      <c r="F81" s="19">
        <f t="shared" si="10"/>
        <v>5.4794520547945206E-3</v>
      </c>
      <c r="G81" s="19">
        <f t="shared" si="7"/>
        <v>5.4512994535072306E-3</v>
      </c>
      <c r="H81" s="14">
        <f t="shared" si="13"/>
        <v>80584.300508868488</v>
      </c>
      <c r="I81" s="14">
        <f t="shared" si="11"/>
        <v>439.28915332525725</v>
      </c>
      <c r="J81" s="14">
        <f t="shared" si="8"/>
        <v>80170.270481859436</v>
      </c>
      <c r="K81" s="14">
        <f t="shared" si="9"/>
        <v>1150398.6119011408</v>
      </c>
      <c r="L81" s="21">
        <f t="shared" si="12"/>
        <v>14.275716295068378</v>
      </c>
    </row>
    <row r="82" spans="1:12" x14ac:dyDescent="0.2">
      <c r="A82" s="17">
        <v>73</v>
      </c>
      <c r="B82" s="47">
        <v>8</v>
      </c>
      <c r="C82" s="46">
        <v>171</v>
      </c>
      <c r="D82" s="46">
        <v>184</v>
      </c>
      <c r="E82" s="18">
        <v>0.25140000000000001</v>
      </c>
      <c r="F82" s="19">
        <f t="shared" si="10"/>
        <v>4.507042253521127E-2</v>
      </c>
      <c r="G82" s="19">
        <f t="shared" si="7"/>
        <v>4.3599391352496721E-2</v>
      </c>
      <c r="H82" s="14">
        <f t="shared" si="13"/>
        <v>80145.011355543233</v>
      </c>
      <c r="I82" s="14">
        <f t="shared" si="11"/>
        <v>3494.2737150406233</v>
      </c>
      <c r="J82" s="14">
        <f t="shared" si="8"/>
        <v>77529.198052463835</v>
      </c>
      <c r="K82" s="14">
        <f t="shared" si="9"/>
        <v>1070228.3414192814</v>
      </c>
      <c r="L82" s="21">
        <f t="shared" si="12"/>
        <v>13.35364888366516</v>
      </c>
    </row>
    <row r="83" spans="1:12" x14ac:dyDescent="0.2">
      <c r="A83" s="17">
        <v>74</v>
      </c>
      <c r="B83" s="47">
        <v>2</v>
      </c>
      <c r="C83" s="46">
        <v>165</v>
      </c>
      <c r="D83" s="46">
        <v>170</v>
      </c>
      <c r="E83" s="18">
        <v>0.53559999999999997</v>
      </c>
      <c r="F83" s="19">
        <f t="shared" si="10"/>
        <v>1.1940298507462687E-2</v>
      </c>
      <c r="G83" s="19">
        <f t="shared" si="7"/>
        <v>1.1874453775126343E-2</v>
      </c>
      <c r="H83" s="14">
        <f t="shared" si="13"/>
        <v>76650.737640502615</v>
      </c>
      <c r="I83" s="14">
        <f t="shared" si="11"/>
        <v>910.18564094148519</v>
      </c>
      <c r="J83" s="14">
        <f t="shared" si="8"/>
        <v>76228.047428849386</v>
      </c>
      <c r="K83" s="14">
        <f t="shared" si="9"/>
        <v>992699.1433668175</v>
      </c>
      <c r="L83" s="21">
        <f t="shared" si="12"/>
        <v>12.950940511787985</v>
      </c>
    </row>
    <row r="84" spans="1:12" x14ac:dyDescent="0.2">
      <c r="A84" s="17">
        <v>75</v>
      </c>
      <c r="B84" s="47">
        <v>6</v>
      </c>
      <c r="C84" s="46">
        <v>135</v>
      </c>
      <c r="D84" s="46">
        <v>165</v>
      </c>
      <c r="E84" s="18">
        <v>0.76529999999999998</v>
      </c>
      <c r="F84" s="19">
        <f t="shared" si="10"/>
        <v>0.04</v>
      </c>
      <c r="G84" s="19">
        <f t="shared" si="7"/>
        <v>3.9627972593294154E-2</v>
      </c>
      <c r="H84" s="14">
        <f t="shared" si="13"/>
        <v>75740.551999561125</v>
      </c>
      <c r="I84" s="14">
        <f t="shared" si="11"/>
        <v>3001.4445188395789</v>
      </c>
      <c r="J84" s="14">
        <f t="shared" si="8"/>
        <v>75036.112970989474</v>
      </c>
      <c r="K84" s="14">
        <f t="shared" si="9"/>
        <v>916471.09593796812</v>
      </c>
      <c r="L84" s="21">
        <f t="shared" si="12"/>
        <v>12.10013753191657</v>
      </c>
    </row>
    <row r="85" spans="1:12" x14ac:dyDescent="0.2">
      <c r="A85" s="17">
        <v>76</v>
      </c>
      <c r="B85" s="47">
        <v>4</v>
      </c>
      <c r="C85" s="46">
        <v>150</v>
      </c>
      <c r="D85" s="46">
        <v>132</v>
      </c>
      <c r="E85" s="18">
        <v>0.71509999999999996</v>
      </c>
      <c r="F85" s="19">
        <f t="shared" si="10"/>
        <v>2.8368794326241134E-2</v>
      </c>
      <c r="G85" s="19">
        <f t="shared" si="7"/>
        <v>2.8141348364565541E-2</v>
      </c>
      <c r="H85" s="14">
        <f t="shared" si="13"/>
        <v>72739.107480721548</v>
      </c>
      <c r="I85" s="14">
        <f t="shared" si="11"/>
        <v>2046.9765633425604</v>
      </c>
      <c r="J85" s="14">
        <f t="shared" si="8"/>
        <v>72155.923857825255</v>
      </c>
      <c r="K85" s="14">
        <f t="shared" si="9"/>
        <v>841434.98296697868</v>
      </c>
      <c r="L85" s="21">
        <f t="shared" si="12"/>
        <v>11.567848604548645</v>
      </c>
    </row>
    <row r="86" spans="1:12" x14ac:dyDescent="0.2">
      <c r="A86" s="17">
        <v>77</v>
      </c>
      <c r="B86" s="47">
        <v>3</v>
      </c>
      <c r="C86" s="46">
        <v>136</v>
      </c>
      <c r="D86" s="46">
        <v>146</v>
      </c>
      <c r="E86" s="18">
        <v>0.25940000000000002</v>
      </c>
      <c r="F86" s="19">
        <f t="shared" si="10"/>
        <v>2.1276595744680851E-2</v>
      </c>
      <c r="G86" s="19">
        <f t="shared" si="7"/>
        <v>2.0946531882716179E-2</v>
      </c>
      <c r="H86" s="14">
        <f t="shared" si="13"/>
        <v>70692.130917378992</v>
      </c>
      <c r="I86" s="14">
        <f t="shared" si="11"/>
        <v>1480.7549741180251</v>
      </c>
      <c r="J86" s="14">
        <f t="shared" si="8"/>
        <v>69595.483783547184</v>
      </c>
      <c r="K86" s="14">
        <f t="shared" si="9"/>
        <v>769279.05910915346</v>
      </c>
      <c r="L86" s="21">
        <f t="shared" si="12"/>
        <v>10.882103129812904</v>
      </c>
    </row>
    <row r="87" spans="1:12" x14ac:dyDescent="0.2">
      <c r="A87" s="17">
        <v>78</v>
      </c>
      <c r="B87" s="47">
        <v>5</v>
      </c>
      <c r="C87" s="46">
        <v>148</v>
      </c>
      <c r="D87" s="46">
        <v>134</v>
      </c>
      <c r="E87" s="18">
        <v>0.503</v>
      </c>
      <c r="F87" s="19">
        <f t="shared" si="10"/>
        <v>3.5460992907801421E-2</v>
      </c>
      <c r="G87" s="19">
        <f t="shared" si="7"/>
        <v>3.4846848102589124E-2</v>
      </c>
      <c r="H87" s="14">
        <f t="shared" si="13"/>
        <v>69211.375943260966</v>
      </c>
      <c r="I87" s="14">
        <f t="shared" si="11"/>
        <v>2411.7983044660059</v>
      </c>
      <c r="J87" s="14">
        <f t="shared" si="8"/>
        <v>68012.71218594136</v>
      </c>
      <c r="K87" s="14">
        <f t="shared" si="9"/>
        <v>699683.57532560627</v>
      </c>
      <c r="L87" s="21">
        <f t="shared" si="12"/>
        <v>10.109372423099959</v>
      </c>
    </row>
    <row r="88" spans="1:12" x14ac:dyDescent="0.2">
      <c r="A88" s="17">
        <v>79</v>
      </c>
      <c r="B88" s="47">
        <v>4</v>
      </c>
      <c r="C88" s="46">
        <v>106</v>
      </c>
      <c r="D88" s="46">
        <v>146</v>
      </c>
      <c r="E88" s="18">
        <v>0.36919999999999997</v>
      </c>
      <c r="F88" s="19">
        <f t="shared" si="10"/>
        <v>3.1746031746031744E-2</v>
      </c>
      <c r="G88" s="19">
        <f t="shared" si="7"/>
        <v>3.1122785613803581E-2</v>
      </c>
      <c r="H88" s="14">
        <f t="shared" si="13"/>
        <v>66799.577638794959</v>
      </c>
      <c r="I88" s="14">
        <f t="shared" si="11"/>
        <v>2078.9889339448432</v>
      </c>
      <c r="J88" s="14">
        <f t="shared" si="8"/>
        <v>65488.151419262555</v>
      </c>
      <c r="K88" s="14">
        <f t="shared" si="9"/>
        <v>631670.86313966487</v>
      </c>
      <c r="L88" s="21">
        <f t="shared" si="12"/>
        <v>9.4562104352709504</v>
      </c>
    </row>
    <row r="89" spans="1:12" x14ac:dyDescent="0.2">
      <c r="A89" s="17">
        <v>80</v>
      </c>
      <c r="B89" s="47">
        <v>4</v>
      </c>
      <c r="C89" s="46">
        <v>103</v>
      </c>
      <c r="D89" s="46">
        <v>106</v>
      </c>
      <c r="E89" s="18">
        <v>0.31369999999999998</v>
      </c>
      <c r="F89" s="19">
        <f t="shared" si="10"/>
        <v>3.8277511961722487E-2</v>
      </c>
      <c r="G89" s="19">
        <f t="shared" si="7"/>
        <v>3.7297706564023377E-2</v>
      </c>
      <c r="H89" s="14">
        <f t="shared" si="13"/>
        <v>64720.588704850117</v>
      </c>
      <c r="I89" s="14">
        <f t="shared" si="11"/>
        <v>2413.9295261643456</v>
      </c>
      <c r="J89" s="14">
        <f t="shared" si="8"/>
        <v>63063.908871043532</v>
      </c>
      <c r="K89" s="14">
        <f t="shared" si="9"/>
        <v>566182.71172040235</v>
      </c>
      <c r="L89" s="21">
        <f t="shared" si="12"/>
        <v>8.748108183972267</v>
      </c>
    </row>
    <row r="90" spans="1:12" x14ac:dyDescent="0.2">
      <c r="A90" s="17">
        <v>81</v>
      </c>
      <c r="B90" s="47">
        <v>4</v>
      </c>
      <c r="C90" s="46">
        <v>129</v>
      </c>
      <c r="D90" s="46">
        <v>105</v>
      </c>
      <c r="E90" s="18">
        <v>0.4027</v>
      </c>
      <c r="F90" s="19">
        <f t="shared" si="10"/>
        <v>3.4188034188034191E-2</v>
      </c>
      <c r="G90" s="19">
        <f t="shared" si="7"/>
        <v>3.3503868021563091E-2</v>
      </c>
      <c r="H90" s="14">
        <f t="shared" si="13"/>
        <v>62306.659178685775</v>
      </c>
      <c r="I90" s="14">
        <f t="shared" si="11"/>
        <v>2087.5140859872008</v>
      </c>
      <c r="J90" s="14">
        <f t="shared" si="8"/>
        <v>61059.787015125614</v>
      </c>
      <c r="K90" s="14">
        <f t="shared" si="9"/>
        <v>503118.80284935888</v>
      </c>
      <c r="L90" s="21">
        <f t="shared" si="12"/>
        <v>8.0748801088258109</v>
      </c>
    </row>
    <row r="91" spans="1:12" x14ac:dyDescent="0.2">
      <c r="A91" s="17">
        <v>82</v>
      </c>
      <c r="B91" s="47">
        <v>7</v>
      </c>
      <c r="C91" s="46">
        <v>62</v>
      </c>
      <c r="D91" s="46">
        <v>121</v>
      </c>
      <c r="E91" s="18">
        <v>0.50019999999999998</v>
      </c>
      <c r="F91" s="19">
        <f t="shared" si="10"/>
        <v>7.650273224043716E-2</v>
      </c>
      <c r="G91" s="19">
        <f t="shared" si="7"/>
        <v>7.3685296414894533E-2</v>
      </c>
      <c r="H91" s="14">
        <f t="shared" si="13"/>
        <v>60219.145092698571</v>
      </c>
      <c r="I91" s="14">
        <f t="shared" si="11"/>
        <v>4437.2655560070361</v>
      </c>
      <c r="J91" s="14">
        <f t="shared" si="8"/>
        <v>58001.399767806259</v>
      </c>
      <c r="K91" s="14">
        <f t="shared" si="9"/>
        <v>442059.01583423326</v>
      </c>
      <c r="L91" s="21">
        <f t="shared" si="12"/>
        <v>7.3408384518536094</v>
      </c>
    </row>
    <row r="92" spans="1:12" x14ac:dyDescent="0.2">
      <c r="A92" s="17">
        <v>83</v>
      </c>
      <c r="B92" s="47">
        <v>5</v>
      </c>
      <c r="C92" s="46">
        <v>85</v>
      </c>
      <c r="D92" s="46">
        <v>56</v>
      </c>
      <c r="E92" s="18">
        <v>0.45529999999999998</v>
      </c>
      <c r="F92" s="19">
        <f t="shared" si="10"/>
        <v>7.0921985815602842E-2</v>
      </c>
      <c r="G92" s="19">
        <f t="shared" si="7"/>
        <v>6.8284089124393141E-2</v>
      </c>
      <c r="H92" s="14">
        <f t="shared" si="13"/>
        <v>55781.879536691536</v>
      </c>
      <c r="I92" s="14">
        <f t="shared" si="11"/>
        <v>3809.0148338096069</v>
      </c>
      <c r="J92" s="14">
        <f t="shared" si="8"/>
        <v>53707.109156715444</v>
      </c>
      <c r="K92" s="14">
        <f t="shared" si="9"/>
        <v>384057.61606642697</v>
      </c>
      <c r="L92" s="21">
        <f t="shared" si="12"/>
        <v>6.8849888038248359</v>
      </c>
    </row>
    <row r="93" spans="1:12" x14ac:dyDescent="0.2">
      <c r="A93" s="17">
        <v>84</v>
      </c>
      <c r="B93" s="47">
        <v>9</v>
      </c>
      <c r="C93" s="46">
        <v>82</v>
      </c>
      <c r="D93" s="46">
        <v>74</v>
      </c>
      <c r="E93" s="18">
        <v>0.47060000000000002</v>
      </c>
      <c r="F93" s="19">
        <f t="shared" si="10"/>
        <v>0.11538461538461539</v>
      </c>
      <c r="G93" s="19">
        <f t="shared" si="7"/>
        <v>0.10874214338014079</v>
      </c>
      <c r="H93" s="14">
        <f t="shared" si="13"/>
        <v>51972.864702881932</v>
      </c>
      <c r="I93" s="14">
        <f t="shared" si="11"/>
        <v>5651.6407053974453</v>
      </c>
      <c r="J93" s="14">
        <f t="shared" si="8"/>
        <v>48980.886113444525</v>
      </c>
      <c r="K93" s="14">
        <f t="shared" si="9"/>
        <v>330350.50690971152</v>
      </c>
      <c r="L93" s="21">
        <f t="shared" si="12"/>
        <v>6.3562112421213781</v>
      </c>
    </row>
    <row r="94" spans="1:12" x14ac:dyDescent="0.2">
      <c r="A94" s="17">
        <v>85</v>
      </c>
      <c r="B94" s="47">
        <v>8</v>
      </c>
      <c r="C94" s="46">
        <v>82</v>
      </c>
      <c r="D94" s="46">
        <v>74</v>
      </c>
      <c r="E94" s="18">
        <v>0.64590000000000003</v>
      </c>
      <c r="F94" s="19">
        <f t="shared" si="10"/>
        <v>0.10256410256410256</v>
      </c>
      <c r="G94" s="19">
        <f t="shared" si="7"/>
        <v>9.8969725161073219E-2</v>
      </c>
      <c r="H94" s="14">
        <f t="shared" si="13"/>
        <v>46321.223997484485</v>
      </c>
      <c r="I94" s="14">
        <f t="shared" si="11"/>
        <v>4584.398808155549</v>
      </c>
      <c r="J94" s="14">
        <f t="shared" si="8"/>
        <v>44697.888379516604</v>
      </c>
      <c r="K94" s="14">
        <f t="shared" si="9"/>
        <v>281369.620796267</v>
      </c>
      <c r="L94" s="21">
        <f t="shared" si="12"/>
        <v>6.0743131660671796</v>
      </c>
    </row>
    <row r="95" spans="1:12" x14ac:dyDescent="0.2">
      <c r="A95" s="17">
        <v>86</v>
      </c>
      <c r="B95" s="47">
        <v>8</v>
      </c>
      <c r="C95" s="46">
        <v>57</v>
      </c>
      <c r="D95" s="46">
        <v>77</v>
      </c>
      <c r="E95" s="18">
        <v>0.48659999999999998</v>
      </c>
      <c r="F95" s="19">
        <f t="shared" si="10"/>
        <v>0.11940298507462686</v>
      </c>
      <c r="G95" s="19">
        <f t="shared" si="7"/>
        <v>0.11250618784033121</v>
      </c>
      <c r="H95" s="14">
        <f t="shared" si="13"/>
        <v>41736.825189328934</v>
      </c>
      <c r="I95" s="14">
        <f t="shared" si="11"/>
        <v>4695.6510946097087</v>
      </c>
      <c r="J95" s="14">
        <f t="shared" si="8"/>
        <v>39326.077917356306</v>
      </c>
      <c r="K95" s="14">
        <f t="shared" si="9"/>
        <v>236671.7324167504</v>
      </c>
      <c r="L95" s="21">
        <f t="shared" si="12"/>
        <v>5.6705734406761117</v>
      </c>
    </row>
    <row r="96" spans="1:12" x14ac:dyDescent="0.2">
      <c r="A96" s="17">
        <v>87</v>
      </c>
      <c r="B96" s="47">
        <v>8</v>
      </c>
      <c r="C96" s="46">
        <v>62</v>
      </c>
      <c r="D96" s="46">
        <v>48</v>
      </c>
      <c r="E96" s="18">
        <v>0.52710000000000001</v>
      </c>
      <c r="F96" s="19">
        <f t="shared" si="10"/>
        <v>0.14545454545454545</v>
      </c>
      <c r="G96" s="19">
        <f t="shared" si="7"/>
        <v>0.136093305570299</v>
      </c>
      <c r="H96" s="14">
        <f t="shared" si="13"/>
        <v>37041.174094719223</v>
      </c>
      <c r="I96" s="14">
        <f t="shared" si="11"/>
        <v>5041.0558247552663</v>
      </c>
      <c r="J96" s="14">
        <f t="shared" si="8"/>
        <v>34657.258795192458</v>
      </c>
      <c r="K96" s="14">
        <f t="shared" si="9"/>
        <v>197345.65449939409</v>
      </c>
      <c r="L96" s="21">
        <f t="shared" si="12"/>
        <v>5.327737560228381</v>
      </c>
    </row>
    <row r="97" spans="1:12" x14ac:dyDescent="0.2">
      <c r="A97" s="17">
        <v>88</v>
      </c>
      <c r="B97" s="47">
        <v>7</v>
      </c>
      <c r="C97" s="46">
        <v>55</v>
      </c>
      <c r="D97" s="46">
        <v>56</v>
      </c>
      <c r="E97" s="18">
        <v>0.3765</v>
      </c>
      <c r="F97" s="19">
        <f t="shared" si="10"/>
        <v>0.12612612612612611</v>
      </c>
      <c r="G97" s="19">
        <f t="shared" si="7"/>
        <v>0.11693073524375881</v>
      </c>
      <c r="H97" s="14">
        <f t="shared" si="13"/>
        <v>32000.118269963958</v>
      </c>
      <c r="I97" s="14">
        <f t="shared" si="11"/>
        <v>3741.7973571941247</v>
      </c>
      <c r="J97" s="14">
        <f t="shared" si="8"/>
        <v>29667.10761775342</v>
      </c>
      <c r="K97" s="14">
        <f t="shared" si="9"/>
        <v>162688.39570420163</v>
      </c>
      <c r="L97" s="21">
        <f t="shared" si="12"/>
        <v>5.0839935756395214</v>
      </c>
    </row>
    <row r="98" spans="1:12" x14ac:dyDescent="0.2">
      <c r="A98" s="17">
        <v>89</v>
      </c>
      <c r="B98" s="47">
        <v>4</v>
      </c>
      <c r="C98" s="46">
        <v>57</v>
      </c>
      <c r="D98" s="46">
        <v>53</v>
      </c>
      <c r="E98" s="18">
        <v>0.57809999999999995</v>
      </c>
      <c r="F98" s="19">
        <f t="shared" si="10"/>
        <v>7.2727272727272724E-2</v>
      </c>
      <c r="G98" s="19">
        <f t="shared" si="7"/>
        <v>7.0562168798820185E-2</v>
      </c>
      <c r="H98" s="14">
        <f t="shared" si="13"/>
        <v>28258.320912769832</v>
      </c>
      <c r="I98" s="14">
        <f t="shared" si="11"/>
        <v>1993.9684102180954</v>
      </c>
      <c r="J98" s="14">
        <f t="shared" si="8"/>
        <v>27417.065640498819</v>
      </c>
      <c r="K98" s="14">
        <f>K99+J98</f>
        <v>133021.28808644821</v>
      </c>
      <c r="L98" s="21">
        <f t="shared" si="12"/>
        <v>4.7073316386019375</v>
      </c>
    </row>
    <row r="99" spans="1:12" x14ac:dyDescent="0.2">
      <c r="A99" s="17">
        <v>90</v>
      </c>
      <c r="B99" s="47">
        <v>12</v>
      </c>
      <c r="C99" s="46">
        <v>46</v>
      </c>
      <c r="D99" s="46">
        <v>51</v>
      </c>
      <c r="E99" s="18">
        <v>0.5272</v>
      </c>
      <c r="F99" s="22">
        <f t="shared" si="10"/>
        <v>0.24742268041237114</v>
      </c>
      <c r="G99" s="22">
        <f t="shared" si="7"/>
        <v>0.22151010824460624</v>
      </c>
      <c r="H99" s="23">
        <f t="shared" si="13"/>
        <v>26264.352502551737</v>
      </c>
      <c r="I99" s="23">
        <f t="shared" si="11"/>
        <v>5817.8195658147297</v>
      </c>
      <c r="J99" s="23">
        <f t="shared" si="8"/>
        <v>23513.687411834533</v>
      </c>
      <c r="K99" s="23">
        <f t="shared" ref="K99:K103" si="14">K100+J99</f>
        <v>105604.2224459494</v>
      </c>
      <c r="L99" s="24">
        <f t="shared" si="12"/>
        <v>4.0208195665851392</v>
      </c>
    </row>
    <row r="100" spans="1:12" x14ac:dyDescent="0.2">
      <c r="A100" s="17">
        <v>91</v>
      </c>
      <c r="B100" s="47">
        <v>7</v>
      </c>
      <c r="C100" s="46">
        <v>44</v>
      </c>
      <c r="D100" s="46">
        <v>37</v>
      </c>
      <c r="E100" s="18">
        <v>0.4763</v>
      </c>
      <c r="F100" s="22">
        <f t="shared" si="10"/>
        <v>0.1728395061728395</v>
      </c>
      <c r="G100" s="22">
        <f t="shared" si="7"/>
        <v>0.158493317242488</v>
      </c>
      <c r="H100" s="23">
        <f t="shared" si="13"/>
        <v>20446.532936737007</v>
      </c>
      <c r="I100" s="23">
        <f t="shared" si="11"/>
        <v>3240.6388312512381</v>
      </c>
      <c r="J100" s="23">
        <f t="shared" si="8"/>
        <v>18749.410380810732</v>
      </c>
      <c r="K100" s="23">
        <f t="shared" si="14"/>
        <v>82090.535034114873</v>
      </c>
      <c r="L100" s="24">
        <f t="shared" si="12"/>
        <v>4.0148877703671664</v>
      </c>
    </row>
    <row r="101" spans="1:12" x14ac:dyDescent="0.2">
      <c r="A101" s="17">
        <v>92</v>
      </c>
      <c r="B101" s="47">
        <v>10</v>
      </c>
      <c r="C101" s="46">
        <v>27</v>
      </c>
      <c r="D101" s="46">
        <v>36</v>
      </c>
      <c r="E101" s="18">
        <v>0.5625</v>
      </c>
      <c r="F101" s="22">
        <f t="shared" si="10"/>
        <v>0.31746031746031744</v>
      </c>
      <c r="G101" s="22">
        <f t="shared" si="7"/>
        <v>0.27874564459930312</v>
      </c>
      <c r="H101" s="23">
        <f t="shared" si="13"/>
        <v>17205.894105485768</v>
      </c>
      <c r="I101" s="23">
        <f t="shared" si="11"/>
        <v>4796.0680433409807</v>
      </c>
      <c r="J101" s="23">
        <f t="shared" si="8"/>
        <v>15107.61433652409</v>
      </c>
      <c r="K101" s="23">
        <f t="shared" si="14"/>
        <v>63341.124653304141</v>
      </c>
      <c r="L101" s="24">
        <f t="shared" si="12"/>
        <v>3.6813619951961138</v>
      </c>
    </row>
    <row r="102" spans="1:12" x14ac:dyDescent="0.2">
      <c r="A102" s="17">
        <v>93</v>
      </c>
      <c r="B102" s="47">
        <v>7</v>
      </c>
      <c r="C102" s="46">
        <v>23</v>
      </c>
      <c r="D102" s="46">
        <v>20</v>
      </c>
      <c r="E102" s="18">
        <v>0.68140000000000001</v>
      </c>
      <c r="F102" s="22">
        <f t="shared" si="10"/>
        <v>0.32558139534883723</v>
      </c>
      <c r="G102" s="22">
        <f t="shared" si="7"/>
        <v>0.29498276457846967</v>
      </c>
      <c r="H102" s="23">
        <f t="shared" si="13"/>
        <v>12409.826062144788</v>
      </c>
      <c r="I102" s="23">
        <f t="shared" si="11"/>
        <v>3660.6847997494133</v>
      </c>
      <c r="J102" s="23">
        <f t="shared" si="8"/>
        <v>11243.531884944625</v>
      </c>
      <c r="K102" s="23">
        <f t="shared" si="14"/>
        <v>48233.510316780048</v>
      </c>
      <c r="L102" s="24">
        <f t="shared" si="12"/>
        <v>3.8867192880255295</v>
      </c>
    </row>
    <row r="103" spans="1:12" x14ac:dyDescent="0.2">
      <c r="A103" s="17">
        <v>94</v>
      </c>
      <c r="B103" s="47">
        <v>5</v>
      </c>
      <c r="C103" s="46">
        <v>14</v>
      </c>
      <c r="D103" s="46">
        <v>16</v>
      </c>
      <c r="E103" s="18">
        <v>0.32879999999999998</v>
      </c>
      <c r="F103" s="22">
        <f t="shared" si="10"/>
        <v>0.33333333333333331</v>
      </c>
      <c r="G103" s="22">
        <f t="shared" si="7"/>
        <v>0.27239049901939416</v>
      </c>
      <c r="H103" s="23">
        <f t="shared" si="13"/>
        <v>8749.1412623953747</v>
      </c>
      <c r="I103" s="23">
        <f t="shared" si="11"/>
        <v>2383.1829544550483</v>
      </c>
      <c r="J103" s="23">
        <f t="shared" si="8"/>
        <v>7149.5488633651466</v>
      </c>
      <c r="K103" s="23">
        <f t="shared" si="14"/>
        <v>36989.978431835421</v>
      </c>
      <c r="L103" s="24">
        <f t="shared" si="12"/>
        <v>4.227841032904772</v>
      </c>
    </row>
    <row r="104" spans="1:12" x14ac:dyDescent="0.2">
      <c r="A104" s="17" t="s">
        <v>30</v>
      </c>
      <c r="B104" s="47">
        <v>8</v>
      </c>
      <c r="C104" s="46">
        <v>39</v>
      </c>
      <c r="D104" s="46">
        <v>36</v>
      </c>
      <c r="E104" s="18"/>
      <c r="F104" s="22">
        <f t="shared" si="10"/>
        <v>0.21333333333333335</v>
      </c>
      <c r="G104" s="22">
        <v>1</v>
      </c>
      <c r="H104" s="23">
        <f t="shared" si="13"/>
        <v>6365.9583079403264</v>
      </c>
      <c r="I104" s="23">
        <f t="shared" si="11"/>
        <v>6365.9583079403264</v>
      </c>
      <c r="J104" s="23">
        <f>H104/F104</f>
        <v>29840.429568470277</v>
      </c>
      <c r="K104" s="23">
        <f>J104</f>
        <v>29840.429568470277</v>
      </c>
      <c r="L104" s="24">
        <f t="shared" si="12"/>
        <v>4.6875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148</v>
      </c>
      <c r="D9" s="46">
        <v>134</v>
      </c>
      <c r="E9" s="18">
        <v>0</v>
      </c>
      <c r="F9" s="19">
        <f>B9/((C9+D9)/2)</f>
        <v>7.0921985815602835E-3</v>
      </c>
      <c r="G9" s="19">
        <f t="shared" ref="G9:G72" si="0">F9/((1+(1-E9)*F9))</f>
        <v>7.0422535211267607E-3</v>
      </c>
      <c r="H9" s="14">
        <v>100000</v>
      </c>
      <c r="I9" s="14">
        <f>H9*G9</f>
        <v>704.22535211267609</v>
      </c>
      <c r="J9" s="14">
        <f t="shared" ref="J9:J72" si="1">H10+I9*E9</f>
        <v>99295.774647887331</v>
      </c>
      <c r="K9" s="14">
        <f t="shared" ref="K9:K72" si="2">K10+J9</f>
        <v>7809497.2851373497</v>
      </c>
      <c r="L9" s="20">
        <f>K9/H9</f>
        <v>78.094972851373498</v>
      </c>
    </row>
    <row r="10" spans="1:13" x14ac:dyDescent="0.2">
      <c r="A10" s="17">
        <v>1</v>
      </c>
      <c r="B10" s="47">
        <v>0</v>
      </c>
      <c r="C10" s="46">
        <v>138</v>
      </c>
      <c r="D10" s="46">
        <v>153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99295.774647887331</v>
      </c>
      <c r="I10" s="14">
        <f t="shared" ref="I10:I73" si="4">H10*G10</f>
        <v>0</v>
      </c>
      <c r="J10" s="14">
        <f t="shared" si="1"/>
        <v>99295.774647887331</v>
      </c>
      <c r="K10" s="14">
        <f t="shared" si="2"/>
        <v>7710201.5104894619</v>
      </c>
      <c r="L10" s="21">
        <f t="shared" ref="L10:L73" si="5">K10/H10</f>
        <v>77.648837907056986</v>
      </c>
    </row>
    <row r="11" spans="1:13" x14ac:dyDescent="0.2">
      <c r="A11" s="17">
        <v>2</v>
      </c>
      <c r="B11" s="47">
        <v>0</v>
      </c>
      <c r="C11" s="46">
        <v>163</v>
      </c>
      <c r="D11" s="46">
        <v>144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99295.774647887331</v>
      </c>
      <c r="I11" s="14">
        <f t="shared" si="4"/>
        <v>0</v>
      </c>
      <c r="J11" s="14">
        <f t="shared" si="1"/>
        <v>99295.774647887331</v>
      </c>
      <c r="K11" s="14">
        <f t="shared" si="2"/>
        <v>7610905.7358415741</v>
      </c>
      <c r="L11" s="21">
        <f t="shared" si="5"/>
        <v>76.648837907056986</v>
      </c>
    </row>
    <row r="12" spans="1:13" x14ac:dyDescent="0.2">
      <c r="A12" s="17">
        <v>3</v>
      </c>
      <c r="B12" s="47">
        <v>0</v>
      </c>
      <c r="C12" s="46">
        <v>145</v>
      </c>
      <c r="D12" s="46">
        <v>163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99295.774647887331</v>
      </c>
      <c r="I12" s="14">
        <f t="shared" si="4"/>
        <v>0</v>
      </c>
      <c r="J12" s="14">
        <f t="shared" si="1"/>
        <v>99295.774647887331</v>
      </c>
      <c r="K12" s="14">
        <f t="shared" si="2"/>
        <v>7511609.9611936864</v>
      </c>
      <c r="L12" s="21">
        <f t="shared" si="5"/>
        <v>75.648837907056972</v>
      </c>
    </row>
    <row r="13" spans="1:13" x14ac:dyDescent="0.2">
      <c r="A13" s="17">
        <v>4</v>
      </c>
      <c r="B13" s="47">
        <v>0</v>
      </c>
      <c r="C13" s="46">
        <v>211</v>
      </c>
      <c r="D13" s="46">
        <v>149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99295.774647887331</v>
      </c>
      <c r="I13" s="14">
        <f t="shared" si="4"/>
        <v>0</v>
      </c>
      <c r="J13" s="14">
        <f t="shared" si="1"/>
        <v>99295.774647887331</v>
      </c>
      <c r="K13" s="14">
        <f t="shared" si="2"/>
        <v>7412314.1865457986</v>
      </c>
      <c r="L13" s="21">
        <f t="shared" si="5"/>
        <v>74.648837907056972</v>
      </c>
    </row>
    <row r="14" spans="1:13" x14ac:dyDescent="0.2">
      <c r="A14" s="17">
        <v>5</v>
      </c>
      <c r="B14" s="47">
        <v>0</v>
      </c>
      <c r="C14" s="46">
        <v>174</v>
      </c>
      <c r="D14" s="46">
        <v>211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99295.774647887331</v>
      </c>
      <c r="I14" s="14">
        <f t="shared" si="4"/>
        <v>0</v>
      </c>
      <c r="J14" s="14">
        <f t="shared" si="1"/>
        <v>99295.774647887331</v>
      </c>
      <c r="K14" s="14">
        <f t="shared" si="2"/>
        <v>7313018.4118979108</v>
      </c>
      <c r="L14" s="21">
        <f t="shared" si="5"/>
        <v>73.648837907056972</v>
      </c>
    </row>
    <row r="15" spans="1:13" x14ac:dyDescent="0.2">
      <c r="A15" s="17">
        <v>6</v>
      </c>
      <c r="B15" s="47">
        <v>0</v>
      </c>
      <c r="C15" s="46">
        <v>206</v>
      </c>
      <c r="D15" s="46">
        <v>182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99295.774647887331</v>
      </c>
      <c r="I15" s="14">
        <f t="shared" si="4"/>
        <v>0</v>
      </c>
      <c r="J15" s="14">
        <f t="shared" si="1"/>
        <v>99295.774647887331</v>
      </c>
      <c r="K15" s="14">
        <f t="shared" si="2"/>
        <v>7213722.637250023</v>
      </c>
      <c r="L15" s="21">
        <f t="shared" si="5"/>
        <v>72.648837907056958</v>
      </c>
    </row>
    <row r="16" spans="1:13" x14ac:dyDescent="0.2">
      <c r="A16" s="17">
        <v>7</v>
      </c>
      <c r="B16" s="47">
        <v>0</v>
      </c>
      <c r="C16" s="46">
        <v>189</v>
      </c>
      <c r="D16" s="46">
        <v>200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99295.774647887331</v>
      </c>
      <c r="I16" s="14">
        <f t="shared" si="4"/>
        <v>0</v>
      </c>
      <c r="J16" s="14">
        <f t="shared" si="1"/>
        <v>99295.774647887331</v>
      </c>
      <c r="K16" s="14">
        <f t="shared" si="2"/>
        <v>7114426.8626021352</v>
      </c>
      <c r="L16" s="21">
        <f t="shared" si="5"/>
        <v>71.648837907056958</v>
      </c>
    </row>
    <row r="17" spans="1:12" x14ac:dyDescent="0.2">
      <c r="A17" s="17">
        <v>8</v>
      </c>
      <c r="B17" s="47">
        <v>0</v>
      </c>
      <c r="C17" s="46">
        <v>208</v>
      </c>
      <c r="D17" s="46">
        <v>197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99295.774647887331</v>
      </c>
      <c r="I17" s="14">
        <f t="shared" si="4"/>
        <v>0</v>
      </c>
      <c r="J17" s="14">
        <f t="shared" si="1"/>
        <v>99295.774647887331</v>
      </c>
      <c r="K17" s="14">
        <f t="shared" si="2"/>
        <v>7015131.0879542474</v>
      </c>
      <c r="L17" s="21">
        <f t="shared" si="5"/>
        <v>70.648837907056958</v>
      </c>
    </row>
    <row r="18" spans="1:12" x14ac:dyDescent="0.2">
      <c r="A18" s="17">
        <v>9</v>
      </c>
      <c r="B18" s="47">
        <v>0</v>
      </c>
      <c r="C18" s="46">
        <v>235</v>
      </c>
      <c r="D18" s="46">
        <v>220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99295.774647887331</v>
      </c>
      <c r="I18" s="14">
        <f t="shared" si="4"/>
        <v>0</v>
      </c>
      <c r="J18" s="14">
        <f t="shared" si="1"/>
        <v>99295.774647887331</v>
      </c>
      <c r="K18" s="14">
        <f t="shared" si="2"/>
        <v>6915835.3133063596</v>
      </c>
      <c r="L18" s="21">
        <f t="shared" si="5"/>
        <v>69.648837907056944</v>
      </c>
    </row>
    <row r="19" spans="1:12" x14ac:dyDescent="0.2">
      <c r="A19" s="17">
        <v>10</v>
      </c>
      <c r="B19" s="47">
        <v>0</v>
      </c>
      <c r="C19" s="46">
        <v>200</v>
      </c>
      <c r="D19" s="46">
        <v>238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99295.774647887331</v>
      </c>
      <c r="I19" s="14">
        <f t="shared" si="4"/>
        <v>0</v>
      </c>
      <c r="J19" s="14">
        <f t="shared" si="1"/>
        <v>99295.774647887331</v>
      </c>
      <c r="K19" s="14">
        <f t="shared" si="2"/>
        <v>6816539.5386584718</v>
      </c>
      <c r="L19" s="21">
        <f t="shared" si="5"/>
        <v>68.648837907056944</v>
      </c>
    </row>
    <row r="20" spans="1:12" x14ac:dyDescent="0.2">
      <c r="A20" s="17">
        <v>11</v>
      </c>
      <c r="B20" s="47">
        <v>0</v>
      </c>
      <c r="C20" s="46">
        <v>211</v>
      </c>
      <c r="D20" s="46">
        <v>207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99295.774647887331</v>
      </c>
      <c r="I20" s="14">
        <f t="shared" si="4"/>
        <v>0</v>
      </c>
      <c r="J20" s="14">
        <f t="shared" si="1"/>
        <v>99295.774647887331</v>
      </c>
      <c r="K20" s="14">
        <f t="shared" si="2"/>
        <v>6717243.764010584</v>
      </c>
      <c r="L20" s="21">
        <f t="shared" si="5"/>
        <v>67.648837907056944</v>
      </c>
    </row>
    <row r="21" spans="1:12" x14ac:dyDescent="0.2">
      <c r="A21" s="17">
        <v>12</v>
      </c>
      <c r="B21" s="47">
        <v>0</v>
      </c>
      <c r="C21" s="46">
        <v>255</v>
      </c>
      <c r="D21" s="46">
        <v>226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99295.774647887331</v>
      </c>
      <c r="I21" s="14">
        <f t="shared" si="4"/>
        <v>0</v>
      </c>
      <c r="J21" s="14">
        <f t="shared" si="1"/>
        <v>99295.774647887331</v>
      </c>
      <c r="K21" s="14">
        <f t="shared" si="2"/>
        <v>6617947.9893626962</v>
      </c>
      <c r="L21" s="21">
        <f t="shared" si="5"/>
        <v>66.648837907056929</v>
      </c>
    </row>
    <row r="22" spans="1:12" x14ac:dyDescent="0.2">
      <c r="A22" s="17">
        <v>13</v>
      </c>
      <c r="B22" s="47">
        <v>0</v>
      </c>
      <c r="C22" s="46">
        <v>230</v>
      </c>
      <c r="D22" s="46">
        <v>258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99295.774647887331</v>
      </c>
      <c r="I22" s="14">
        <f t="shared" si="4"/>
        <v>0</v>
      </c>
      <c r="J22" s="14">
        <f t="shared" si="1"/>
        <v>99295.774647887331</v>
      </c>
      <c r="K22" s="14">
        <f t="shared" si="2"/>
        <v>6518652.2147148084</v>
      </c>
      <c r="L22" s="21">
        <f t="shared" si="5"/>
        <v>65.648837907056929</v>
      </c>
    </row>
    <row r="23" spans="1:12" x14ac:dyDescent="0.2">
      <c r="A23" s="17">
        <v>14</v>
      </c>
      <c r="B23" s="47">
        <v>0</v>
      </c>
      <c r="C23" s="46">
        <v>215</v>
      </c>
      <c r="D23" s="46">
        <v>236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99295.774647887331</v>
      </c>
      <c r="I23" s="14">
        <f t="shared" si="4"/>
        <v>0</v>
      </c>
      <c r="J23" s="14">
        <f t="shared" si="1"/>
        <v>99295.774647887331</v>
      </c>
      <c r="K23" s="14">
        <f t="shared" si="2"/>
        <v>6419356.4400669206</v>
      </c>
      <c r="L23" s="21">
        <f t="shared" si="5"/>
        <v>64.648837907056929</v>
      </c>
    </row>
    <row r="24" spans="1:12" x14ac:dyDescent="0.2">
      <c r="A24" s="17">
        <v>15</v>
      </c>
      <c r="B24" s="47">
        <v>0</v>
      </c>
      <c r="C24" s="46">
        <v>226</v>
      </c>
      <c r="D24" s="46">
        <v>219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99295.774647887331</v>
      </c>
      <c r="I24" s="14">
        <f t="shared" si="4"/>
        <v>0</v>
      </c>
      <c r="J24" s="14">
        <f t="shared" si="1"/>
        <v>99295.774647887331</v>
      </c>
      <c r="K24" s="14">
        <f t="shared" si="2"/>
        <v>6320060.6654190328</v>
      </c>
      <c r="L24" s="21">
        <f t="shared" si="5"/>
        <v>63.648837907056922</v>
      </c>
    </row>
    <row r="25" spans="1:12" x14ac:dyDescent="0.2">
      <c r="A25" s="17">
        <v>16</v>
      </c>
      <c r="B25" s="47">
        <v>0</v>
      </c>
      <c r="C25" s="46">
        <v>216</v>
      </c>
      <c r="D25" s="46">
        <v>228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99295.774647887331</v>
      </c>
      <c r="I25" s="14">
        <f t="shared" si="4"/>
        <v>0</v>
      </c>
      <c r="J25" s="14">
        <f t="shared" si="1"/>
        <v>99295.774647887331</v>
      </c>
      <c r="K25" s="14">
        <f t="shared" si="2"/>
        <v>6220764.890771145</v>
      </c>
      <c r="L25" s="21">
        <f t="shared" si="5"/>
        <v>62.648837907056915</v>
      </c>
    </row>
    <row r="26" spans="1:12" x14ac:dyDescent="0.2">
      <c r="A26" s="17">
        <v>17</v>
      </c>
      <c r="B26" s="47">
        <v>0</v>
      </c>
      <c r="C26" s="46">
        <v>212</v>
      </c>
      <c r="D26" s="46">
        <v>216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99295.774647887331</v>
      </c>
      <c r="I26" s="14">
        <f t="shared" si="4"/>
        <v>0</v>
      </c>
      <c r="J26" s="14">
        <f t="shared" si="1"/>
        <v>99295.774647887331</v>
      </c>
      <c r="K26" s="14">
        <f t="shared" si="2"/>
        <v>6121469.1161232572</v>
      </c>
      <c r="L26" s="21">
        <f t="shared" si="5"/>
        <v>61.648837907056915</v>
      </c>
    </row>
    <row r="27" spans="1:12" x14ac:dyDescent="0.2">
      <c r="A27" s="17">
        <v>18</v>
      </c>
      <c r="B27" s="47">
        <v>0</v>
      </c>
      <c r="C27" s="46">
        <v>205</v>
      </c>
      <c r="D27" s="46">
        <v>219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99295.774647887331</v>
      </c>
      <c r="I27" s="14">
        <f t="shared" si="4"/>
        <v>0</v>
      </c>
      <c r="J27" s="14">
        <f t="shared" si="1"/>
        <v>99295.774647887331</v>
      </c>
      <c r="K27" s="14">
        <f t="shared" si="2"/>
        <v>6022173.3414753694</v>
      </c>
      <c r="L27" s="21">
        <f t="shared" si="5"/>
        <v>60.648837907056908</v>
      </c>
    </row>
    <row r="28" spans="1:12" x14ac:dyDescent="0.2">
      <c r="A28" s="17">
        <v>19</v>
      </c>
      <c r="B28" s="47">
        <v>1</v>
      </c>
      <c r="C28" s="46">
        <v>182</v>
      </c>
      <c r="D28" s="46">
        <v>205</v>
      </c>
      <c r="E28" s="18">
        <v>0</v>
      </c>
      <c r="F28" s="19">
        <f t="shared" si="3"/>
        <v>5.1679586563307496E-3</v>
      </c>
      <c r="G28" s="19">
        <f t="shared" si="0"/>
        <v>5.1413881748071984E-3</v>
      </c>
      <c r="H28" s="14">
        <f t="shared" si="6"/>
        <v>99295.774647887331</v>
      </c>
      <c r="I28" s="14">
        <f t="shared" si="4"/>
        <v>510.51812158296832</v>
      </c>
      <c r="J28" s="14">
        <f t="shared" si="1"/>
        <v>98785.256526304365</v>
      </c>
      <c r="K28" s="14">
        <f t="shared" si="2"/>
        <v>5922877.5668274825</v>
      </c>
      <c r="L28" s="21">
        <f t="shared" si="5"/>
        <v>59.648837907056915</v>
      </c>
    </row>
    <row r="29" spans="1:12" x14ac:dyDescent="0.2">
      <c r="A29" s="17">
        <v>20</v>
      </c>
      <c r="B29" s="47">
        <v>1</v>
      </c>
      <c r="C29" s="46">
        <v>221</v>
      </c>
      <c r="D29" s="46">
        <v>189</v>
      </c>
      <c r="E29" s="18">
        <v>0</v>
      </c>
      <c r="F29" s="19">
        <f t="shared" si="3"/>
        <v>4.8780487804878049E-3</v>
      </c>
      <c r="G29" s="19">
        <f t="shared" si="0"/>
        <v>4.8543689320388345E-3</v>
      </c>
      <c r="H29" s="14">
        <f t="shared" si="6"/>
        <v>98785.256526304365</v>
      </c>
      <c r="I29" s="14">
        <f t="shared" si="4"/>
        <v>479.54008022477842</v>
      </c>
      <c r="J29" s="14">
        <f t="shared" si="1"/>
        <v>98305.71644607959</v>
      </c>
      <c r="K29" s="14">
        <f t="shared" si="2"/>
        <v>5824092.3103011781</v>
      </c>
      <c r="L29" s="21">
        <f t="shared" si="5"/>
        <v>58.957100635258755</v>
      </c>
    </row>
    <row r="30" spans="1:12" x14ac:dyDescent="0.2">
      <c r="A30" s="17">
        <v>21</v>
      </c>
      <c r="B30" s="47">
        <v>0</v>
      </c>
      <c r="C30" s="46">
        <v>184</v>
      </c>
      <c r="D30" s="46">
        <v>224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98305.71644607959</v>
      </c>
      <c r="I30" s="14">
        <f t="shared" si="4"/>
        <v>0</v>
      </c>
      <c r="J30" s="14">
        <f t="shared" si="1"/>
        <v>98305.71644607959</v>
      </c>
      <c r="K30" s="14">
        <f t="shared" si="2"/>
        <v>5725786.5938550988</v>
      </c>
      <c r="L30" s="21">
        <f t="shared" si="5"/>
        <v>58.244696248113677</v>
      </c>
    </row>
    <row r="31" spans="1:12" x14ac:dyDescent="0.2">
      <c r="A31" s="17">
        <v>22</v>
      </c>
      <c r="B31" s="47">
        <v>0</v>
      </c>
      <c r="C31" s="46">
        <v>165</v>
      </c>
      <c r="D31" s="46">
        <v>191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98305.71644607959</v>
      </c>
      <c r="I31" s="14">
        <f t="shared" si="4"/>
        <v>0</v>
      </c>
      <c r="J31" s="14">
        <f t="shared" si="1"/>
        <v>98305.71644607959</v>
      </c>
      <c r="K31" s="14">
        <f t="shared" si="2"/>
        <v>5627480.8774090195</v>
      </c>
      <c r="L31" s="21">
        <f t="shared" si="5"/>
        <v>57.244696248113677</v>
      </c>
    </row>
    <row r="32" spans="1:12" x14ac:dyDescent="0.2">
      <c r="A32" s="17">
        <v>23</v>
      </c>
      <c r="B32" s="47">
        <v>0</v>
      </c>
      <c r="C32" s="46">
        <v>184</v>
      </c>
      <c r="D32" s="46">
        <v>160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98305.71644607959</v>
      </c>
      <c r="I32" s="14">
        <f t="shared" si="4"/>
        <v>0</v>
      </c>
      <c r="J32" s="14">
        <f t="shared" si="1"/>
        <v>98305.71644607959</v>
      </c>
      <c r="K32" s="14">
        <f t="shared" si="2"/>
        <v>5529175.1609629402</v>
      </c>
      <c r="L32" s="21">
        <f t="shared" si="5"/>
        <v>56.244696248113684</v>
      </c>
    </row>
    <row r="33" spans="1:12" x14ac:dyDescent="0.2">
      <c r="A33" s="17">
        <v>24</v>
      </c>
      <c r="B33" s="47">
        <v>0</v>
      </c>
      <c r="C33" s="46">
        <v>172</v>
      </c>
      <c r="D33" s="46">
        <v>193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98305.71644607959</v>
      </c>
      <c r="I33" s="14">
        <f t="shared" si="4"/>
        <v>0</v>
      </c>
      <c r="J33" s="14">
        <f t="shared" si="1"/>
        <v>98305.71644607959</v>
      </c>
      <c r="K33" s="14">
        <f t="shared" si="2"/>
        <v>5430869.4445168609</v>
      </c>
      <c r="L33" s="21">
        <f t="shared" si="5"/>
        <v>55.244696248113684</v>
      </c>
    </row>
    <row r="34" spans="1:12" x14ac:dyDescent="0.2">
      <c r="A34" s="17">
        <v>25</v>
      </c>
      <c r="B34" s="47">
        <v>0</v>
      </c>
      <c r="C34" s="46">
        <v>182</v>
      </c>
      <c r="D34" s="46">
        <v>170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98305.71644607959</v>
      </c>
      <c r="I34" s="14">
        <f t="shared" si="4"/>
        <v>0</v>
      </c>
      <c r="J34" s="14">
        <f t="shared" si="1"/>
        <v>98305.71644607959</v>
      </c>
      <c r="K34" s="14">
        <f t="shared" si="2"/>
        <v>5332563.7280707816</v>
      </c>
      <c r="L34" s="21">
        <f t="shared" si="5"/>
        <v>54.244696248113691</v>
      </c>
    </row>
    <row r="35" spans="1:12" x14ac:dyDescent="0.2">
      <c r="A35" s="17">
        <v>26</v>
      </c>
      <c r="B35" s="47">
        <v>0</v>
      </c>
      <c r="C35" s="46">
        <v>182</v>
      </c>
      <c r="D35" s="46">
        <v>186</v>
      </c>
      <c r="E35" s="18">
        <v>4.9200000000000001E-2</v>
      </c>
      <c r="F35" s="19">
        <f t="shared" si="3"/>
        <v>0</v>
      </c>
      <c r="G35" s="19">
        <f t="shared" si="0"/>
        <v>0</v>
      </c>
      <c r="H35" s="14">
        <f t="shared" si="6"/>
        <v>98305.71644607959</v>
      </c>
      <c r="I35" s="14">
        <f t="shared" si="4"/>
        <v>0</v>
      </c>
      <c r="J35" s="14">
        <f t="shared" si="1"/>
        <v>98305.71644607959</v>
      </c>
      <c r="K35" s="14">
        <f t="shared" si="2"/>
        <v>5234258.0116247023</v>
      </c>
      <c r="L35" s="21">
        <f t="shared" si="5"/>
        <v>53.244696248113691</v>
      </c>
    </row>
    <row r="36" spans="1:12" x14ac:dyDescent="0.2">
      <c r="A36" s="17">
        <v>27</v>
      </c>
      <c r="B36" s="47">
        <v>0</v>
      </c>
      <c r="C36" s="46">
        <v>167</v>
      </c>
      <c r="D36" s="46">
        <v>184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98305.71644607959</v>
      </c>
      <c r="I36" s="14">
        <f t="shared" si="4"/>
        <v>0</v>
      </c>
      <c r="J36" s="14">
        <f t="shared" si="1"/>
        <v>98305.71644607959</v>
      </c>
      <c r="K36" s="14">
        <f t="shared" si="2"/>
        <v>5135952.2951786229</v>
      </c>
      <c r="L36" s="21">
        <f t="shared" si="5"/>
        <v>52.244696248113691</v>
      </c>
    </row>
    <row r="37" spans="1:12" x14ac:dyDescent="0.2">
      <c r="A37" s="17">
        <v>28</v>
      </c>
      <c r="B37" s="47">
        <v>0</v>
      </c>
      <c r="C37" s="46">
        <v>194</v>
      </c>
      <c r="D37" s="46">
        <v>159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98305.71644607959</v>
      </c>
      <c r="I37" s="14">
        <f t="shared" si="4"/>
        <v>0</v>
      </c>
      <c r="J37" s="14">
        <f t="shared" si="1"/>
        <v>98305.71644607959</v>
      </c>
      <c r="K37" s="14">
        <f t="shared" si="2"/>
        <v>5037646.5787325436</v>
      </c>
      <c r="L37" s="21">
        <f t="shared" si="5"/>
        <v>51.244696248113698</v>
      </c>
    </row>
    <row r="38" spans="1:12" x14ac:dyDescent="0.2">
      <c r="A38" s="17">
        <v>29</v>
      </c>
      <c r="B38" s="47">
        <v>0</v>
      </c>
      <c r="C38" s="46">
        <v>186</v>
      </c>
      <c r="D38" s="46">
        <v>194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98305.71644607959</v>
      </c>
      <c r="I38" s="14">
        <f t="shared" si="4"/>
        <v>0</v>
      </c>
      <c r="J38" s="14">
        <f t="shared" si="1"/>
        <v>98305.71644607959</v>
      </c>
      <c r="K38" s="14">
        <f t="shared" si="2"/>
        <v>4939340.8622864643</v>
      </c>
      <c r="L38" s="21">
        <f t="shared" si="5"/>
        <v>50.244696248113698</v>
      </c>
    </row>
    <row r="39" spans="1:12" x14ac:dyDescent="0.2">
      <c r="A39" s="17">
        <v>30</v>
      </c>
      <c r="B39" s="47">
        <v>0</v>
      </c>
      <c r="C39" s="46">
        <v>212</v>
      </c>
      <c r="D39" s="46">
        <v>186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98305.71644607959</v>
      </c>
      <c r="I39" s="14">
        <f t="shared" si="4"/>
        <v>0</v>
      </c>
      <c r="J39" s="14">
        <f t="shared" si="1"/>
        <v>98305.71644607959</v>
      </c>
      <c r="K39" s="14">
        <f t="shared" si="2"/>
        <v>4841035.145840385</v>
      </c>
      <c r="L39" s="21">
        <f t="shared" si="5"/>
        <v>49.244696248113705</v>
      </c>
    </row>
    <row r="40" spans="1:12" x14ac:dyDescent="0.2">
      <c r="A40" s="17">
        <v>31</v>
      </c>
      <c r="B40" s="47">
        <v>0</v>
      </c>
      <c r="C40" s="46">
        <v>221</v>
      </c>
      <c r="D40" s="46">
        <v>204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98305.71644607959</v>
      </c>
      <c r="I40" s="14">
        <f t="shared" si="4"/>
        <v>0</v>
      </c>
      <c r="J40" s="14">
        <f t="shared" si="1"/>
        <v>98305.71644607959</v>
      </c>
      <c r="K40" s="14">
        <f t="shared" si="2"/>
        <v>4742729.4293943057</v>
      </c>
      <c r="L40" s="21">
        <f t="shared" si="5"/>
        <v>48.244696248113705</v>
      </c>
    </row>
    <row r="41" spans="1:12" x14ac:dyDescent="0.2">
      <c r="A41" s="17">
        <v>32</v>
      </c>
      <c r="B41" s="47">
        <v>1</v>
      </c>
      <c r="C41" s="46">
        <v>203</v>
      </c>
      <c r="D41" s="46">
        <v>222</v>
      </c>
      <c r="E41" s="18">
        <v>0</v>
      </c>
      <c r="F41" s="19">
        <f t="shared" si="3"/>
        <v>4.7058823529411761E-3</v>
      </c>
      <c r="G41" s="19">
        <f t="shared" si="0"/>
        <v>4.6838407494145199E-3</v>
      </c>
      <c r="H41" s="14">
        <f t="shared" si="6"/>
        <v>98305.71644607959</v>
      </c>
      <c r="I41" s="14">
        <f t="shared" si="4"/>
        <v>460.4483205905367</v>
      </c>
      <c r="J41" s="14">
        <f t="shared" si="1"/>
        <v>97845.268125489049</v>
      </c>
      <c r="K41" s="14">
        <f t="shared" si="2"/>
        <v>4644423.7129482264</v>
      </c>
      <c r="L41" s="21">
        <f t="shared" si="5"/>
        <v>47.244696248113705</v>
      </c>
    </row>
    <row r="42" spans="1:12" x14ac:dyDescent="0.2">
      <c r="A42" s="17">
        <v>33</v>
      </c>
      <c r="B42" s="47">
        <v>1</v>
      </c>
      <c r="C42" s="46">
        <v>213</v>
      </c>
      <c r="D42" s="46">
        <v>206</v>
      </c>
      <c r="E42" s="18">
        <v>0</v>
      </c>
      <c r="F42" s="19">
        <f t="shared" si="3"/>
        <v>4.7732696897374704E-3</v>
      </c>
      <c r="G42" s="19">
        <f t="shared" si="0"/>
        <v>4.7505938242280278E-3</v>
      </c>
      <c r="H42" s="14">
        <f t="shared" si="6"/>
        <v>97845.268125489049</v>
      </c>
      <c r="I42" s="14">
        <f t="shared" si="4"/>
        <v>464.82312648688378</v>
      </c>
      <c r="J42" s="14">
        <f t="shared" si="1"/>
        <v>97380.444999002168</v>
      </c>
      <c r="K42" s="14">
        <f t="shared" si="2"/>
        <v>4546578.444822737</v>
      </c>
      <c r="L42" s="21">
        <f t="shared" si="5"/>
        <v>46.467024230457774</v>
      </c>
    </row>
    <row r="43" spans="1:12" x14ac:dyDescent="0.2">
      <c r="A43" s="17">
        <v>34</v>
      </c>
      <c r="B43" s="47">
        <v>0</v>
      </c>
      <c r="C43" s="46">
        <v>232</v>
      </c>
      <c r="D43" s="46">
        <v>219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97380.444999002168</v>
      </c>
      <c r="I43" s="14">
        <f t="shared" si="4"/>
        <v>0</v>
      </c>
      <c r="J43" s="14">
        <f t="shared" si="1"/>
        <v>97380.444999002168</v>
      </c>
      <c r="K43" s="14">
        <f t="shared" si="2"/>
        <v>4449197.9998237351</v>
      </c>
      <c r="L43" s="21">
        <f t="shared" si="5"/>
        <v>45.688823868789314</v>
      </c>
    </row>
    <row r="44" spans="1:12" x14ac:dyDescent="0.2">
      <c r="A44" s="17">
        <v>35</v>
      </c>
      <c r="B44" s="47">
        <v>1</v>
      </c>
      <c r="C44" s="46">
        <v>235</v>
      </c>
      <c r="D44" s="46">
        <v>250</v>
      </c>
      <c r="E44" s="18">
        <v>0</v>
      </c>
      <c r="F44" s="19">
        <f t="shared" si="3"/>
        <v>4.1237113402061857E-3</v>
      </c>
      <c r="G44" s="19">
        <f t="shared" si="0"/>
        <v>4.1067761806981521E-3</v>
      </c>
      <c r="H44" s="14">
        <f t="shared" si="6"/>
        <v>97380.444999002168</v>
      </c>
      <c r="I44" s="14">
        <f t="shared" si="4"/>
        <v>399.91969198768857</v>
      </c>
      <c r="J44" s="14">
        <f t="shared" si="1"/>
        <v>96980.525307014483</v>
      </c>
      <c r="K44" s="14">
        <f t="shared" si="2"/>
        <v>4351817.5548247332</v>
      </c>
      <c r="L44" s="21">
        <f t="shared" si="5"/>
        <v>44.688823868789314</v>
      </c>
    </row>
    <row r="45" spans="1:12" x14ac:dyDescent="0.2">
      <c r="A45" s="17">
        <v>36</v>
      </c>
      <c r="B45" s="47">
        <v>0</v>
      </c>
      <c r="C45" s="46">
        <v>249</v>
      </c>
      <c r="D45" s="46">
        <v>248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96980.525307014483</v>
      </c>
      <c r="I45" s="14">
        <f t="shared" si="4"/>
        <v>0</v>
      </c>
      <c r="J45" s="14">
        <f t="shared" si="1"/>
        <v>96980.525307014483</v>
      </c>
      <c r="K45" s="14">
        <f t="shared" si="2"/>
        <v>4254837.0295177186</v>
      </c>
      <c r="L45" s="21">
        <f t="shared" si="5"/>
        <v>43.873107678557517</v>
      </c>
    </row>
    <row r="46" spans="1:12" x14ac:dyDescent="0.2">
      <c r="A46" s="17">
        <v>37</v>
      </c>
      <c r="B46" s="47">
        <v>0</v>
      </c>
      <c r="C46" s="46">
        <v>247</v>
      </c>
      <c r="D46" s="46">
        <v>261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96980.525307014483</v>
      </c>
      <c r="I46" s="14">
        <f t="shared" si="4"/>
        <v>0</v>
      </c>
      <c r="J46" s="14">
        <f t="shared" si="1"/>
        <v>96980.525307014483</v>
      </c>
      <c r="K46" s="14">
        <f t="shared" si="2"/>
        <v>4157856.504210704</v>
      </c>
      <c r="L46" s="21">
        <f t="shared" si="5"/>
        <v>42.873107678557517</v>
      </c>
    </row>
    <row r="47" spans="1:12" x14ac:dyDescent="0.2">
      <c r="A47" s="17">
        <v>38</v>
      </c>
      <c r="B47" s="47">
        <v>0</v>
      </c>
      <c r="C47" s="46">
        <v>260</v>
      </c>
      <c r="D47" s="46">
        <v>256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96980.525307014483</v>
      </c>
      <c r="I47" s="14">
        <f t="shared" si="4"/>
        <v>0</v>
      </c>
      <c r="J47" s="14">
        <f t="shared" si="1"/>
        <v>96980.525307014483</v>
      </c>
      <c r="K47" s="14">
        <f t="shared" si="2"/>
        <v>4060875.9789036894</v>
      </c>
      <c r="L47" s="21">
        <f t="shared" si="5"/>
        <v>41.873107678557517</v>
      </c>
    </row>
    <row r="48" spans="1:12" x14ac:dyDescent="0.2">
      <c r="A48" s="17">
        <v>39</v>
      </c>
      <c r="B48" s="47">
        <v>2</v>
      </c>
      <c r="C48" s="46">
        <v>282</v>
      </c>
      <c r="D48" s="46">
        <v>271</v>
      </c>
      <c r="E48" s="18">
        <v>0.23499999999999999</v>
      </c>
      <c r="F48" s="19">
        <f t="shared" si="3"/>
        <v>7.2332730560578659E-3</v>
      </c>
      <c r="G48" s="19">
        <f t="shared" si="0"/>
        <v>7.1934683307556743E-3</v>
      </c>
      <c r="H48" s="14">
        <f t="shared" si="6"/>
        <v>96980.525307014483</v>
      </c>
      <c r="I48" s="14">
        <f t="shared" si="4"/>
        <v>697.62633749605789</v>
      </c>
      <c r="J48" s="14">
        <f t="shared" si="1"/>
        <v>96446.841158830008</v>
      </c>
      <c r="K48" s="14">
        <f t="shared" si="2"/>
        <v>3963895.4535966748</v>
      </c>
      <c r="L48" s="21">
        <f t="shared" si="5"/>
        <v>40.87310767855751</v>
      </c>
    </row>
    <row r="49" spans="1:12" x14ac:dyDescent="0.2">
      <c r="A49" s="17">
        <v>40</v>
      </c>
      <c r="B49" s="47">
        <v>1</v>
      </c>
      <c r="C49" s="46">
        <v>287</v>
      </c>
      <c r="D49" s="46">
        <v>284</v>
      </c>
      <c r="E49" s="18">
        <v>0</v>
      </c>
      <c r="F49" s="19">
        <f t="shared" si="3"/>
        <v>3.5026269702276708E-3</v>
      </c>
      <c r="G49" s="19">
        <f t="shared" si="0"/>
        <v>3.4904013961605585E-3</v>
      </c>
      <c r="H49" s="14">
        <f t="shared" si="6"/>
        <v>96282.898969518428</v>
      </c>
      <c r="I49" s="14">
        <f t="shared" si="4"/>
        <v>336.06596498959311</v>
      </c>
      <c r="J49" s="14">
        <f t="shared" si="1"/>
        <v>95946.833004528831</v>
      </c>
      <c r="K49" s="14">
        <f t="shared" si="2"/>
        <v>3867448.6124378447</v>
      </c>
      <c r="L49" s="21">
        <f t="shared" si="5"/>
        <v>40.167554714593862</v>
      </c>
    </row>
    <row r="50" spans="1:12" x14ac:dyDescent="0.2">
      <c r="A50" s="17">
        <v>41</v>
      </c>
      <c r="B50" s="47">
        <v>0</v>
      </c>
      <c r="C50" s="46">
        <v>319</v>
      </c>
      <c r="D50" s="46">
        <v>286</v>
      </c>
      <c r="E50" s="18">
        <v>0.99180000000000001</v>
      </c>
      <c r="F50" s="19">
        <f t="shared" si="3"/>
        <v>0</v>
      </c>
      <c r="G50" s="19">
        <f t="shared" si="0"/>
        <v>0</v>
      </c>
      <c r="H50" s="14">
        <f t="shared" si="6"/>
        <v>95946.833004528831</v>
      </c>
      <c r="I50" s="14">
        <f t="shared" si="4"/>
        <v>0</v>
      </c>
      <c r="J50" s="14">
        <f t="shared" si="1"/>
        <v>95946.833004528831</v>
      </c>
      <c r="K50" s="14">
        <f t="shared" si="2"/>
        <v>3771501.7794333161</v>
      </c>
      <c r="L50" s="21">
        <f t="shared" si="5"/>
        <v>39.308246675065298</v>
      </c>
    </row>
    <row r="51" spans="1:12" x14ac:dyDescent="0.2">
      <c r="A51" s="17">
        <v>42</v>
      </c>
      <c r="B51" s="47">
        <v>0</v>
      </c>
      <c r="C51" s="46">
        <v>310</v>
      </c>
      <c r="D51" s="46">
        <v>330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95946.833004528831</v>
      </c>
      <c r="I51" s="14">
        <f t="shared" si="4"/>
        <v>0</v>
      </c>
      <c r="J51" s="14">
        <f t="shared" si="1"/>
        <v>95946.833004528831</v>
      </c>
      <c r="K51" s="14">
        <f t="shared" si="2"/>
        <v>3675554.9464287874</v>
      </c>
      <c r="L51" s="21">
        <f t="shared" si="5"/>
        <v>38.308246675065305</v>
      </c>
    </row>
    <row r="52" spans="1:12" x14ac:dyDescent="0.2">
      <c r="A52" s="17">
        <v>43</v>
      </c>
      <c r="B52" s="47">
        <v>1</v>
      </c>
      <c r="C52" s="46">
        <v>351</v>
      </c>
      <c r="D52" s="46">
        <v>320</v>
      </c>
      <c r="E52" s="18">
        <v>0</v>
      </c>
      <c r="F52" s="19">
        <f t="shared" si="3"/>
        <v>2.9806259314456036E-3</v>
      </c>
      <c r="G52" s="19">
        <f t="shared" si="0"/>
        <v>2.971768202080238E-3</v>
      </c>
      <c r="H52" s="14">
        <f t="shared" si="6"/>
        <v>95946.833004528831</v>
      </c>
      <c r="I52" s="14">
        <f t="shared" si="4"/>
        <v>285.13174741316146</v>
      </c>
      <c r="J52" s="14">
        <f t="shared" si="1"/>
        <v>95661.701257115667</v>
      </c>
      <c r="K52" s="14">
        <f t="shared" si="2"/>
        <v>3579608.1134242588</v>
      </c>
      <c r="L52" s="21">
        <f t="shared" si="5"/>
        <v>37.308246675065305</v>
      </c>
    </row>
    <row r="53" spans="1:12" x14ac:dyDescent="0.2">
      <c r="A53" s="17">
        <v>44</v>
      </c>
      <c r="B53" s="47">
        <v>1</v>
      </c>
      <c r="C53" s="46">
        <v>350</v>
      </c>
      <c r="D53" s="46">
        <v>365</v>
      </c>
      <c r="E53" s="18">
        <v>0</v>
      </c>
      <c r="F53" s="19">
        <f t="shared" si="3"/>
        <v>2.7972027972027972E-3</v>
      </c>
      <c r="G53" s="19">
        <f t="shared" si="0"/>
        <v>2.7894002789400282E-3</v>
      </c>
      <c r="H53" s="14">
        <f t="shared" si="6"/>
        <v>95661.701257115667</v>
      </c>
      <c r="I53" s="14">
        <f t="shared" si="4"/>
        <v>266.83877617047608</v>
      </c>
      <c r="J53" s="14">
        <f t="shared" si="1"/>
        <v>95394.862480945187</v>
      </c>
      <c r="K53" s="14">
        <f t="shared" si="2"/>
        <v>3483946.4121671431</v>
      </c>
      <c r="L53" s="21">
        <f t="shared" si="5"/>
        <v>36.419448602561772</v>
      </c>
    </row>
    <row r="54" spans="1:12" x14ac:dyDescent="0.2">
      <c r="A54" s="17">
        <v>45</v>
      </c>
      <c r="B54" s="47">
        <v>0</v>
      </c>
      <c r="C54" s="46">
        <v>332</v>
      </c>
      <c r="D54" s="46">
        <v>352</v>
      </c>
      <c r="E54" s="18">
        <v>0.44950000000000001</v>
      </c>
      <c r="F54" s="19">
        <f t="shared" si="3"/>
        <v>0</v>
      </c>
      <c r="G54" s="19">
        <f t="shared" si="0"/>
        <v>0</v>
      </c>
      <c r="H54" s="14">
        <f t="shared" si="6"/>
        <v>95394.862480945187</v>
      </c>
      <c r="I54" s="14">
        <f t="shared" si="4"/>
        <v>0</v>
      </c>
      <c r="J54" s="14">
        <f t="shared" si="1"/>
        <v>95394.862480945187</v>
      </c>
      <c r="K54" s="14">
        <f t="shared" si="2"/>
        <v>3388551.5496861981</v>
      </c>
      <c r="L54" s="21">
        <f t="shared" si="5"/>
        <v>35.52132118606545</v>
      </c>
    </row>
    <row r="55" spans="1:12" x14ac:dyDescent="0.2">
      <c r="A55" s="17">
        <v>46</v>
      </c>
      <c r="B55" s="47">
        <v>1</v>
      </c>
      <c r="C55" s="46">
        <v>320</v>
      </c>
      <c r="D55" s="46">
        <v>330</v>
      </c>
      <c r="E55" s="18">
        <v>0.112</v>
      </c>
      <c r="F55" s="19">
        <f t="shared" si="3"/>
        <v>3.0769230769230769E-3</v>
      </c>
      <c r="G55" s="19">
        <f t="shared" si="0"/>
        <v>3.0685388845247451E-3</v>
      </c>
      <c r="H55" s="14">
        <f t="shared" si="6"/>
        <v>95394.862480945187</v>
      </c>
      <c r="I55" s="14">
        <f t="shared" si="4"/>
        <v>292.72284490667101</v>
      </c>
      <c r="J55" s="14">
        <f t="shared" si="1"/>
        <v>95134.92459466806</v>
      </c>
      <c r="K55" s="14">
        <f t="shared" si="2"/>
        <v>3293156.6872052527</v>
      </c>
      <c r="L55" s="21">
        <f t="shared" si="5"/>
        <v>34.521321186065443</v>
      </c>
    </row>
    <row r="56" spans="1:12" x14ac:dyDescent="0.2">
      <c r="A56" s="17">
        <v>47</v>
      </c>
      <c r="B56" s="47">
        <v>2</v>
      </c>
      <c r="C56" s="46">
        <v>350</v>
      </c>
      <c r="D56" s="46">
        <v>324</v>
      </c>
      <c r="E56" s="18">
        <v>0</v>
      </c>
      <c r="F56" s="19">
        <f t="shared" si="3"/>
        <v>5.9347181008902079E-3</v>
      </c>
      <c r="G56" s="19">
        <f t="shared" si="0"/>
        <v>5.8997050147492625E-3</v>
      </c>
      <c r="H56" s="14">
        <f t="shared" si="6"/>
        <v>95102.139636038512</v>
      </c>
      <c r="I56" s="14">
        <f t="shared" si="4"/>
        <v>561.07457012412101</v>
      </c>
      <c r="J56" s="14">
        <f t="shared" si="1"/>
        <v>94541.065065914387</v>
      </c>
      <c r="K56" s="14">
        <f t="shared" si="2"/>
        <v>3198021.7626105845</v>
      </c>
      <c r="L56" s="21">
        <f t="shared" si="5"/>
        <v>33.627232519158895</v>
      </c>
    </row>
    <row r="57" spans="1:12" x14ac:dyDescent="0.2">
      <c r="A57" s="17">
        <v>48</v>
      </c>
      <c r="B57" s="47">
        <v>2</v>
      </c>
      <c r="C57" s="46">
        <v>360</v>
      </c>
      <c r="D57" s="46">
        <v>358</v>
      </c>
      <c r="E57" s="18">
        <v>0.1913</v>
      </c>
      <c r="F57" s="19">
        <f t="shared" si="3"/>
        <v>5.5710306406685237E-3</v>
      </c>
      <c r="G57" s="19">
        <f t="shared" si="0"/>
        <v>5.5460440899413061E-3</v>
      </c>
      <c r="H57" s="14">
        <f t="shared" si="6"/>
        <v>94541.065065914387</v>
      </c>
      <c r="I57" s="14">
        <f t="shared" si="4"/>
        <v>524.32891516557095</v>
      </c>
      <c r="J57" s="14">
        <f t="shared" si="1"/>
        <v>94117.04027221998</v>
      </c>
      <c r="K57" s="14">
        <f t="shared" si="2"/>
        <v>3103480.6975446702</v>
      </c>
      <c r="L57" s="21">
        <f t="shared" si="5"/>
        <v>32.826800664673193</v>
      </c>
    </row>
    <row r="58" spans="1:12" x14ac:dyDescent="0.2">
      <c r="A58" s="17">
        <v>49</v>
      </c>
      <c r="B58" s="47">
        <v>2</v>
      </c>
      <c r="C58" s="46">
        <v>295</v>
      </c>
      <c r="D58" s="46">
        <v>359</v>
      </c>
      <c r="E58" s="18">
        <v>0.36070000000000002</v>
      </c>
      <c r="F58" s="19">
        <f t="shared" si="3"/>
        <v>6.1162079510703364E-3</v>
      </c>
      <c r="G58" s="19">
        <f t="shared" si="0"/>
        <v>6.0923861622414624E-3</v>
      </c>
      <c r="H58" s="14">
        <f t="shared" si="6"/>
        <v>94016.736150748809</v>
      </c>
      <c r="I58" s="14">
        <f t="shared" si="4"/>
        <v>572.78626234392868</v>
      </c>
      <c r="J58" s="14">
        <f t="shared" si="1"/>
        <v>93650.55389323234</v>
      </c>
      <c r="K58" s="14">
        <f t="shared" si="2"/>
        <v>3009363.6572724502</v>
      </c>
      <c r="L58" s="21">
        <f t="shared" si="5"/>
        <v>32.008808011024342</v>
      </c>
    </row>
    <row r="59" spans="1:12" x14ac:dyDescent="0.2">
      <c r="A59" s="17">
        <v>50</v>
      </c>
      <c r="B59" s="47">
        <v>3</v>
      </c>
      <c r="C59" s="46">
        <v>349</v>
      </c>
      <c r="D59" s="46">
        <v>300</v>
      </c>
      <c r="E59" s="18">
        <v>0.81830000000000003</v>
      </c>
      <c r="F59" s="19">
        <f t="shared" si="3"/>
        <v>9.2449922958397542E-3</v>
      </c>
      <c r="G59" s="19">
        <f t="shared" si="0"/>
        <v>9.2294884617550015E-3</v>
      </c>
      <c r="H59" s="14">
        <f t="shared" si="6"/>
        <v>93443.949888404881</v>
      </c>
      <c r="I59" s="14">
        <f t="shared" si="4"/>
        <v>862.43985731584542</v>
      </c>
      <c r="J59" s="14">
        <f t="shared" si="1"/>
        <v>93287.244566330599</v>
      </c>
      <c r="K59" s="14">
        <f t="shared" si="2"/>
        <v>2915713.1033792179</v>
      </c>
      <c r="L59" s="21">
        <f t="shared" si="5"/>
        <v>31.202802395032514</v>
      </c>
    </row>
    <row r="60" spans="1:12" x14ac:dyDescent="0.2">
      <c r="A60" s="17">
        <v>51</v>
      </c>
      <c r="B60" s="47">
        <v>0</v>
      </c>
      <c r="C60" s="46">
        <v>334</v>
      </c>
      <c r="D60" s="46">
        <v>358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92581.510031089041</v>
      </c>
      <c r="I60" s="14">
        <f t="shared" si="4"/>
        <v>0</v>
      </c>
      <c r="J60" s="14">
        <f t="shared" si="1"/>
        <v>92581.510031089041</v>
      </c>
      <c r="K60" s="14">
        <f t="shared" si="2"/>
        <v>2822425.8588128872</v>
      </c>
      <c r="L60" s="21">
        <f t="shared" si="5"/>
        <v>30.485848177083216</v>
      </c>
    </row>
    <row r="61" spans="1:12" x14ac:dyDescent="0.2">
      <c r="A61" s="17">
        <v>52</v>
      </c>
      <c r="B61" s="47">
        <v>1</v>
      </c>
      <c r="C61" s="46">
        <v>304</v>
      </c>
      <c r="D61" s="46">
        <v>334</v>
      </c>
      <c r="E61" s="18">
        <v>0.39479999999999998</v>
      </c>
      <c r="F61" s="19">
        <f t="shared" si="3"/>
        <v>3.134796238244514E-3</v>
      </c>
      <c r="G61" s="19">
        <f t="shared" si="0"/>
        <v>3.1288602313103786E-3</v>
      </c>
      <c r="H61" s="14">
        <f t="shared" si="6"/>
        <v>92581.510031089041</v>
      </c>
      <c r="I61" s="14">
        <f t="shared" si="4"/>
        <v>289.67460489093742</v>
      </c>
      <c r="J61" s="14">
        <f t="shared" si="1"/>
        <v>92406.198960209047</v>
      </c>
      <c r="K61" s="14">
        <f t="shared" si="2"/>
        <v>2729844.348781798</v>
      </c>
      <c r="L61" s="21">
        <f t="shared" si="5"/>
        <v>29.485848177083213</v>
      </c>
    </row>
    <row r="62" spans="1:12" x14ac:dyDescent="0.2">
      <c r="A62" s="17">
        <v>53</v>
      </c>
      <c r="B62" s="47">
        <v>1</v>
      </c>
      <c r="C62" s="46">
        <v>334</v>
      </c>
      <c r="D62" s="46">
        <v>314</v>
      </c>
      <c r="E62" s="18">
        <v>0</v>
      </c>
      <c r="F62" s="19">
        <f t="shared" si="3"/>
        <v>3.0864197530864196E-3</v>
      </c>
      <c r="G62" s="19">
        <f t="shared" si="0"/>
        <v>3.0769230769230769E-3</v>
      </c>
      <c r="H62" s="14">
        <f t="shared" si="6"/>
        <v>92291.8354261981</v>
      </c>
      <c r="I62" s="14">
        <f t="shared" si="4"/>
        <v>283.97487823445567</v>
      </c>
      <c r="J62" s="14">
        <f t="shared" si="1"/>
        <v>92007.860547963646</v>
      </c>
      <c r="K62" s="14">
        <f t="shared" si="2"/>
        <v>2637438.1498215888</v>
      </c>
      <c r="L62" s="21">
        <f t="shared" si="5"/>
        <v>28.577155689255278</v>
      </c>
    </row>
    <row r="63" spans="1:12" x14ac:dyDescent="0.2">
      <c r="A63" s="17">
        <v>54</v>
      </c>
      <c r="B63" s="47">
        <v>2</v>
      </c>
      <c r="C63" s="46">
        <v>302</v>
      </c>
      <c r="D63" s="46">
        <v>322</v>
      </c>
      <c r="E63" s="18">
        <v>0.50270000000000004</v>
      </c>
      <c r="F63" s="19">
        <f t="shared" si="3"/>
        <v>6.41025641025641E-3</v>
      </c>
      <c r="G63" s="19">
        <f t="shared" si="0"/>
        <v>6.3898865986825332E-3</v>
      </c>
      <c r="H63" s="14">
        <f t="shared" si="6"/>
        <v>92007.860547963646</v>
      </c>
      <c r="I63" s="14">
        <f t="shared" si="4"/>
        <v>587.91979508888426</v>
      </c>
      <c r="J63" s="14">
        <f t="shared" si="1"/>
        <v>91715.488033865957</v>
      </c>
      <c r="K63" s="14">
        <f t="shared" si="2"/>
        <v>2545430.2892736252</v>
      </c>
      <c r="L63" s="21">
        <f t="shared" si="5"/>
        <v>27.665356787061622</v>
      </c>
    </row>
    <row r="64" spans="1:12" x14ac:dyDescent="0.2">
      <c r="A64" s="17">
        <v>55</v>
      </c>
      <c r="B64" s="47">
        <v>1</v>
      </c>
      <c r="C64" s="46">
        <v>367</v>
      </c>
      <c r="D64" s="46">
        <v>301</v>
      </c>
      <c r="E64" s="18">
        <v>0.38109999999999999</v>
      </c>
      <c r="F64" s="19">
        <f t="shared" si="3"/>
        <v>2.9940119760479044E-3</v>
      </c>
      <c r="G64" s="19">
        <f t="shared" si="0"/>
        <v>2.988474350970612E-3</v>
      </c>
      <c r="H64" s="14">
        <f t="shared" si="6"/>
        <v>91419.940752874769</v>
      </c>
      <c r="I64" s="14">
        <f t="shared" si="4"/>
        <v>273.20614810721924</v>
      </c>
      <c r="J64" s="14">
        <f t="shared" si="1"/>
        <v>91250.853467811219</v>
      </c>
      <c r="K64" s="14">
        <f t="shared" si="2"/>
        <v>2453714.8012397592</v>
      </c>
      <c r="L64" s="21">
        <f t="shared" si="5"/>
        <v>26.840039285002494</v>
      </c>
    </row>
    <row r="65" spans="1:12" x14ac:dyDescent="0.2">
      <c r="A65" s="17">
        <v>56</v>
      </c>
      <c r="B65" s="47">
        <v>0</v>
      </c>
      <c r="C65" s="46">
        <v>333</v>
      </c>
      <c r="D65" s="46">
        <v>370</v>
      </c>
      <c r="E65" s="18">
        <v>0.45079999999999998</v>
      </c>
      <c r="F65" s="19">
        <f t="shared" si="3"/>
        <v>0</v>
      </c>
      <c r="G65" s="19">
        <f t="shared" si="0"/>
        <v>0</v>
      </c>
      <c r="H65" s="14">
        <f t="shared" si="6"/>
        <v>91146.734604767553</v>
      </c>
      <c r="I65" s="14">
        <f t="shared" si="4"/>
        <v>0</v>
      </c>
      <c r="J65" s="14">
        <f t="shared" si="1"/>
        <v>91146.734604767553</v>
      </c>
      <c r="K65" s="14">
        <f t="shared" si="2"/>
        <v>2362463.9477719478</v>
      </c>
      <c r="L65" s="21">
        <f t="shared" si="5"/>
        <v>25.919348158945191</v>
      </c>
    </row>
    <row r="66" spans="1:12" x14ac:dyDescent="0.2">
      <c r="A66" s="17">
        <v>57</v>
      </c>
      <c r="B66" s="47">
        <v>4</v>
      </c>
      <c r="C66" s="46">
        <v>325</v>
      </c>
      <c r="D66" s="46">
        <v>351</v>
      </c>
      <c r="E66" s="18">
        <v>0.52090000000000003</v>
      </c>
      <c r="F66" s="19">
        <f t="shared" si="3"/>
        <v>1.1834319526627219E-2</v>
      </c>
      <c r="G66" s="19">
        <f t="shared" si="0"/>
        <v>1.1767599327364021E-2</v>
      </c>
      <c r="H66" s="14">
        <f t="shared" si="6"/>
        <v>91146.734604767553</v>
      </c>
      <c r="I66" s="14">
        <f t="shared" si="4"/>
        <v>1072.5782528264897</v>
      </c>
      <c r="J66" s="14">
        <f t="shared" si="1"/>
        <v>90632.862363838387</v>
      </c>
      <c r="K66" s="14">
        <f t="shared" si="2"/>
        <v>2271317.2131671803</v>
      </c>
      <c r="L66" s="21">
        <f t="shared" si="5"/>
        <v>24.919348158945191</v>
      </c>
    </row>
    <row r="67" spans="1:12" x14ac:dyDescent="0.2">
      <c r="A67" s="17">
        <v>58</v>
      </c>
      <c r="B67" s="47">
        <v>1</v>
      </c>
      <c r="C67" s="46">
        <v>294</v>
      </c>
      <c r="D67" s="46">
        <v>336</v>
      </c>
      <c r="E67" s="18">
        <v>0.25679999999999997</v>
      </c>
      <c r="F67" s="19">
        <f t="shared" si="3"/>
        <v>3.1746031746031746E-3</v>
      </c>
      <c r="G67" s="19">
        <f t="shared" si="0"/>
        <v>3.1671307568935767E-3</v>
      </c>
      <c r="H67" s="14">
        <f t="shared" si="6"/>
        <v>90074.15635194107</v>
      </c>
      <c r="I67" s="14">
        <f t="shared" si="4"/>
        <v>285.27663098347347</v>
      </c>
      <c r="J67" s="14">
        <f t="shared" si="1"/>
        <v>89862.13875979415</v>
      </c>
      <c r="K67" s="14">
        <f t="shared" si="2"/>
        <v>2180684.3508033417</v>
      </c>
      <c r="L67" s="21">
        <f t="shared" si="5"/>
        <v>24.209878161754759</v>
      </c>
    </row>
    <row r="68" spans="1:12" x14ac:dyDescent="0.2">
      <c r="A68" s="17">
        <v>59</v>
      </c>
      <c r="B68" s="47">
        <v>3</v>
      </c>
      <c r="C68" s="46">
        <v>291</v>
      </c>
      <c r="D68" s="46">
        <v>289</v>
      </c>
      <c r="E68" s="18">
        <v>0</v>
      </c>
      <c r="F68" s="19">
        <f t="shared" si="3"/>
        <v>1.0344827586206896E-2</v>
      </c>
      <c r="G68" s="19">
        <f t="shared" si="0"/>
        <v>1.0238907849829353E-2</v>
      </c>
      <c r="H68" s="14">
        <f t="shared" si="6"/>
        <v>89788.879720957601</v>
      </c>
      <c r="I68" s="14">
        <f t="shared" si="4"/>
        <v>919.34006540229643</v>
      </c>
      <c r="J68" s="14">
        <f t="shared" si="1"/>
        <v>88869.539655555302</v>
      </c>
      <c r="K68" s="14">
        <f t="shared" si="2"/>
        <v>2090822.2120435475</v>
      </c>
      <c r="L68" s="21">
        <f t="shared" si="5"/>
        <v>23.285981722250281</v>
      </c>
    </row>
    <row r="69" spans="1:12" x14ac:dyDescent="0.2">
      <c r="A69" s="17">
        <v>60</v>
      </c>
      <c r="B69" s="47">
        <v>2</v>
      </c>
      <c r="C69" s="46">
        <v>261</v>
      </c>
      <c r="D69" s="46">
        <v>295</v>
      </c>
      <c r="E69" s="18">
        <v>0.68030000000000002</v>
      </c>
      <c r="F69" s="19">
        <f t="shared" si="3"/>
        <v>7.1942446043165471E-3</v>
      </c>
      <c r="G69" s="19">
        <f t="shared" si="0"/>
        <v>7.1777358119490646E-3</v>
      </c>
      <c r="H69" s="14">
        <f t="shared" si="6"/>
        <v>88869.539655555302</v>
      </c>
      <c r="I69" s="14">
        <f t="shared" si="4"/>
        <v>637.88207737710684</v>
      </c>
      <c r="J69" s="14">
        <f t="shared" si="1"/>
        <v>88665.608755417852</v>
      </c>
      <c r="K69" s="14">
        <f t="shared" si="2"/>
        <v>2001952.6723879923</v>
      </c>
      <c r="L69" s="21">
        <f t="shared" si="5"/>
        <v>22.526871188342525</v>
      </c>
    </row>
    <row r="70" spans="1:12" x14ac:dyDescent="0.2">
      <c r="A70" s="17">
        <v>61</v>
      </c>
      <c r="B70" s="47">
        <v>1</v>
      </c>
      <c r="C70" s="46">
        <v>252</v>
      </c>
      <c r="D70" s="46">
        <v>270</v>
      </c>
      <c r="E70" s="18">
        <v>0.56420000000000003</v>
      </c>
      <c r="F70" s="19">
        <f t="shared" si="3"/>
        <v>3.8314176245210726E-3</v>
      </c>
      <c r="G70" s="19">
        <f t="shared" si="0"/>
        <v>3.8250308488737956E-3</v>
      </c>
      <c r="H70" s="14">
        <f t="shared" si="6"/>
        <v>88231.657578178201</v>
      </c>
      <c r="I70" s="14">
        <f t="shared" si="4"/>
        <v>337.48881208380101</v>
      </c>
      <c r="J70" s="14">
        <f t="shared" si="1"/>
        <v>88084.579953872075</v>
      </c>
      <c r="K70" s="14">
        <f t="shared" si="2"/>
        <v>1913287.0636325744</v>
      </c>
      <c r="L70" s="21">
        <f t="shared" si="5"/>
        <v>21.684813774889072</v>
      </c>
    </row>
    <row r="71" spans="1:12" x14ac:dyDescent="0.2">
      <c r="A71" s="17">
        <v>62</v>
      </c>
      <c r="B71" s="47">
        <v>6</v>
      </c>
      <c r="C71" s="46">
        <v>250</v>
      </c>
      <c r="D71" s="46">
        <v>249</v>
      </c>
      <c r="E71" s="18">
        <v>0.31419999999999998</v>
      </c>
      <c r="F71" s="19">
        <f t="shared" si="3"/>
        <v>2.4048096192384769E-2</v>
      </c>
      <c r="G71" s="19">
        <f t="shared" si="0"/>
        <v>2.3657925326124499E-2</v>
      </c>
      <c r="H71" s="14">
        <f t="shared" si="6"/>
        <v>87894.168766094401</v>
      </c>
      <c r="I71" s="14">
        <f t="shared" si="4"/>
        <v>2079.3936812700458</v>
      </c>
      <c r="J71" s="14">
        <f t="shared" si="1"/>
        <v>86468.120579479408</v>
      </c>
      <c r="K71" s="14">
        <f t="shared" si="2"/>
        <v>1825202.4836787023</v>
      </c>
      <c r="L71" s="21">
        <f t="shared" si="5"/>
        <v>20.765910973411277</v>
      </c>
    </row>
    <row r="72" spans="1:12" x14ac:dyDescent="0.2">
      <c r="A72" s="17">
        <v>63</v>
      </c>
      <c r="B72" s="47">
        <v>4</v>
      </c>
      <c r="C72" s="46">
        <v>243</v>
      </c>
      <c r="D72" s="46">
        <v>252</v>
      </c>
      <c r="E72" s="18">
        <v>0.72270000000000001</v>
      </c>
      <c r="F72" s="19">
        <f t="shared" si="3"/>
        <v>1.6161616161616162E-2</v>
      </c>
      <c r="G72" s="19">
        <f t="shared" si="0"/>
        <v>1.6089509157344136E-2</v>
      </c>
      <c r="H72" s="14">
        <f t="shared" si="6"/>
        <v>85814.77508482436</v>
      </c>
      <c r="I72" s="14">
        <f t="shared" si="4"/>
        <v>1380.717609562709</v>
      </c>
      <c r="J72" s="14">
        <f t="shared" si="1"/>
        <v>85431.902091692624</v>
      </c>
      <c r="K72" s="14">
        <f t="shared" si="2"/>
        <v>1738734.3630992228</v>
      </c>
      <c r="L72" s="21">
        <f t="shared" si="5"/>
        <v>20.261480163300035</v>
      </c>
    </row>
    <row r="73" spans="1:12" x14ac:dyDescent="0.2">
      <c r="A73" s="17">
        <v>64</v>
      </c>
      <c r="B73" s="47">
        <v>2</v>
      </c>
      <c r="C73" s="46">
        <v>226</v>
      </c>
      <c r="D73" s="46">
        <v>245</v>
      </c>
      <c r="E73" s="18">
        <v>0.59289999999999998</v>
      </c>
      <c r="F73" s="19">
        <f t="shared" si="3"/>
        <v>8.4925690021231421E-3</v>
      </c>
      <c r="G73" s="19">
        <f t="shared" ref="G73:G103" si="7">F73/((1+(1-E73)*F73))</f>
        <v>8.4633085950823091E-3</v>
      </c>
      <c r="H73" s="14">
        <f t="shared" si="6"/>
        <v>84434.057475261652</v>
      </c>
      <c r="I73" s="14">
        <f t="shared" si="4"/>
        <v>714.59148434805559</v>
      </c>
      <c r="J73" s="14">
        <f t="shared" ref="J73:J103" si="8">H74+I73*E73</f>
        <v>84143.147281983562</v>
      </c>
      <c r="K73" s="14">
        <f t="shared" ref="K73:K97" si="9">K74+J73</f>
        <v>1653302.4610075301</v>
      </c>
      <c r="L73" s="21">
        <f t="shared" si="5"/>
        <v>19.580990307044424</v>
      </c>
    </row>
    <row r="74" spans="1:12" x14ac:dyDescent="0.2">
      <c r="A74" s="17">
        <v>65</v>
      </c>
      <c r="B74" s="47">
        <v>2</v>
      </c>
      <c r="C74" s="46">
        <v>223</v>
      </c>
      <c r="D74" s="46">
        <v>234</v>
      </c>
      <c r="E74" s="18">
        <v>0.22059999999999999</v>
      </c>
      <c r="F74" s="19">
        <f t="shared" ref="F74:F104" si="10">B74/((C74+D74)/2)</f>
        <v>8.7527352297592995E-3</v>
      </c>
      <c r="G74" s="19">
        <f t="shared" si="7"/>
        <v>8.6934296797166639E-3</v>
      </c>
      <c r="H74" s="14">
        <f t="shared" si="6"/>
        <v>83719.465990913595</v>
      </c>
      <c r="I74" s="14">
        <f t="shared" ref="I74:I104" si="11">H74*G74</f>
        <v>727.80929041543811</v>
      </c>
      <c r="J74" s="14">
        <f t="shared" si="8"/>
        <v>83152.211429963805</v>
      </c>
      <c r="K74" s="14">
        <f t="shared" si="9"/>
        <v>1569159.3137255465</v>
      </c>
      <c r="L74" s="21">
        <f t="shared" ref="L74:L104" si="12">K74/H74</f>
        <v>18.743064055089093</v>
      </c>
    </row>
    <row r="75" spans="1:12" x14ac:dyDescent="0.2">
      <c r="A75" s="17">
        <v>66</v>
      </c>
      <c r="B75" s="47">
        <v>3</v>
      </c>
      <c r="C75" s="46">
        <v>207</v>
      </c>
      <c r="D75" s="46">
        <v>226</v>
      </c>
      <c r="E75" s="18">
        <v>0.33329999999999999</v>
      </c>
      <c r="F75" s="19">
        <f t="shared" si="10"/>
        <v>1.3856812933025405E-2</v>
      </c>
      <c r="G75" s="19">
        <f t="shared" si="7"/>
        <v>1.3729970832965295E-2</v>
      </c>
      <c r="H75" s="14">
        <f t="shared" ref="H75:H104" si="13">H74-I74</f>
        <v>82991.656700498163</v>
      </c>
      <c r="I75" s="14">
        <f t="shared" si="11"/>
        <v>1139.4730258773086</v>
      </c>
      <c r="J75" s="14">
        <f t="shared" si="8"/>
        <v>82231.970034145765</v>
      </c>
      <c r="K75" s="14">
        <f t="shared" si="9"/>
        <v>1486007.1022955826</v>
      </c>
      <c r="L75" s="21">
        <f t="shared" si="12"/>
        <v>17.905499918604022</v>
      </c>
    </row>
    <row r="76" spans="1:12" x14ac:dyDescent="0.2">
      <c r="A76" s="17">
        <v>67</v>
      </c>
      <c r="B76" s="47">
        <v>2</v>
      </c>
      <c r="C76" s="46">
        <v>197</v>
      </c>
      <c r="D76" s="46">
        <v>206</v>
      </c>
      <c r="E76" s="18">
        <v>0.57099999999999995</v>
      </c>
      <c r="F76" s="19">
        <f t="shared" si="10"/>
        <v>9.9255583126550868E-3</v>
      </c>
      <c r="G76" s="19">
        <f t="shared" si="7"/>
        <v>9.8834738433864738E-3</v>
      </c>
      <c r="H76" s="14">
        <f t="shared" si="13"/>
        <v>81852.183674620857</v>
      </c>
      <c r="I76" s="14">
        <f t="shared" si="11"/>
        <v>808.9839163721806</v>
      </c>
      <c r="J76" s="14">
        <f t="shared" si="8"/>
        <v>81505.129574497201</v>
      </c>
      <c r="K76" s="14">
        <f t="shared" si="9"/>
        <v>1403775.1322614369</v>
      </c>
      <c r="L76" s="21">
        <f t="shared" si="12"/>
        <v>17.150124397923577</v>
      </c>
    </row>
    <row r="77" spans="1:12" x14ac:dyDescent="0.2">
      <c r="A77" s="17">
        <v>68</v>
      </c>
      <c r="B77" s="47">
        <v>4</v>
      </c>
      <c r="C77" s="46">
        <v>182</v>
      </c>
      <c r="D77" s="46">
        <v>198</v>
      </c>
      <c r="E77" s="18">
        <v>0.36990000000000001</v>
      </c>
      <c r="F77" s="19">
        <f t="shared" si="10"/>
        <v>2.1052631578947368E-2</v>
      </c>
      <c r="G77" s="19">
        <f t="shared" si="7"/>
        <v>2.0777018954874393E-2</v>
      </c>
      <c r="H77" s="14">
        <f t="shared" si="13"/>
        <v>81043.19975824868</v>
      </c>
      <c r="I77" s="14">
        <f t="shared" si="11"/>
        <v>1683.8360975408045</v>
      </c>
      <c r="J77" s="14">
        <f t="shared" si="8"/>
        <v>79982.214633188225</v>
      </c>
      <c r="K77" s="14">
        <f t="shared" si="9"/>
        <v>1322270.0026869397</v>
      </c>
      <c r="L77" s="21">
        <f t="shared" si="12"/>
        <v>16.315619405838643</v>
      </c>
    </row>
    <row r="78" spans="1:12" x14ac:dyDescent="0.2">
      <c r="A78" s="17">
        <v>69</v>
      </c>
      <c r="B78" s="47">
        <v>1</v>
      </c>
      <c r="C78" s="46">
        <v>191</v>
      </c>
      <c r="D78" s="46">
        <v>177</v>
      </c>
      <c r="E78" s="18">
        <v>0.2923</v>
      </c>
      <c r="F78" s="19">
        <f t="shared" si="10"/>
        <v>5.434782608695652E-3</v>
      </c>
      <c r="G78" s="19">
        <f t="shared" si="7"/>
        <v>5.4139594613543457E-3</v>
      </c>
      <c r="H78" s="14">
        <f t="shared" si="13"/>
        <v>79359.363660707881</v>
      </c>
      <c r="I78" s="14">
        <f t="shared" si="11"/>
        <v>429.64837773794966</v>
      </c>
      <c r="J78" s="14">
        <f t="shared" si="8"/>
        <v>79055.301503782743</v>
      </c>
      <c r="K78" s="14">
        <f t="shared" si="9"/>
        <v>1242287.7880537515</v>
      </c>
      <c r="L78" s="21">
        <f t="shared" si="12"/>
        <v>15.653953493944515</v>
      </c>
    </row>
    <row r="79" spans="1:12" x14ac:dyDescent="0.2">
      <c r="A79" s="17">
        <v>70</v>
      </c>
      <c r="B79" s="47">
        <v>5</v>
      </c>
      <c r="C79" s="46">
        <v>180</v>
      </c>
      <c r="D79" s="46">
        <v>188</v>
      </c>
      <c r="E79" s="18">
        <v>0.55400000000000005</v>
      </c>
      <c r="F79" s="19">
        <f t="shared" si="10"/>
        <v>2.717391304347826E-2</v>
      </c>
      <c r="G79" s="19">
        <f t="shared" si="7"/>
        <v>2.6848520646512376E-2</v>
      </c>
      <c r="H79" s="14">
        <f t="shared" si="13"/>
        <v>78929.715282969933</v>
      </c>
      <c r="I79" s="14">
        <f t="shared" si="11"/>
        <v>2119.1460903981615</v>
      </c>
      <c r="J79" s="14">
        <f t="shared" si="8"/>
        <v>77984.576126652348</v>
      </c>
      <c r="K79" s="14">
        <f t="shared" si="9"/>
        <v>1163232.4865499686</v>
      </c>
      <c r="L79" s="21">
        <f t="shared" si="12"/>
        <v>14.737573578970586</v>
      </c>
    </row>
    <row r="80" spans="1:12" x14ac:dyDescent="0.2">
      <c r="A80" s="17">
        <v>71</v>
      </c>
      <c r="B80" s="47">
        <v>4</v>
      </c>
      <c r="C80" s="46">
        <v>196</v>
      </c>
      <c r="D80" s="46">
        <v>179</v>
      </c>
      <c r="E80" s="18">
        <v>9.0200000000000002E-2</v>
      </c>
      <c r="F80" s="19">
        <f t="shared" si="10"/>
        <v>2.1333333333333333E-2</v>
      </c>
      <c r="G80" s="19">
        <f t="shared" si="7"/>
        <v>2.0927156752774942E-2</v>
      </c>
      <c r="H80" s="14">
        <f t="shared" si="13"/>
        <v>76810.569192571769</v>
      </c>
      <c r="I80" s="14">
        <f t="shared" si="11"/>
        <v>1607.4268217628153</v>
      </c>
      <c r="J80" s="14">
        <f t="shared" si="8"/>
        <v>75348.132270131959</v>
      </c>
      <c r="K80" s="14">
        <f t="shared" si="9"/>
        <v>1085247.9104233163</v>
      </c>
      <c r="L80" s="21">
        <f t="shared" si="12"/>
        <v>14.128887753747682</v>
      </c>
    </row>
    <row r="81" spans="1:12" x14ac:dyDescent="0.2">
      <c r="A81" s="17">
        <v>72</v>
      </c>
      <c r="B81" s="47">
        <v>7</v>
      </c>
      <c r="C81" s="46">
        <v>175</v>
      </c>
      <c r="D81" s="46">
        <v>184</v>
      </c>
      <c r="E81" s="18">
        <v>0.50219999999999998</v>
      </c>
      <c r="F81" s="19">
        <f t="shared" si="10"/>
        <v>3.8997214484679667E-2</v>
      </c>
      <c r="G81" s="19">
        <f t="shared" si="7"/>
        <v>3.8254585358549295E-2</v>
      </c>
      <c r="H81" s="14">
        <f t="shared" si="13"/>
        <v>75203.142370808957</v>
      </c>
      <c r="I81" s="14">
        <f t="shared" si="11"/>
        <v>2876.8650290552464</v>
      </c>
      <c r="J81" s="14">
        <f t="shared" si="8"/>
        <v>73771.038959345256</v>
      </c>
      <c r="K81" s="14">
        <f t="shared" si="9"/>
        <v>1009899.7781531843</v>
      </c>
      <c r="L81" s="21">
        <f t="shared" si="12"/>
        <v>13.428957172741622</v>
      </c>
    </row>
    <row r="82" spans="1:12" x14ac:dyDescent="0.2">
      <c r="A82" s="17">
        <v>73</v>
      </c>
      <c r="B82" s="47">
        <v>3</v>
      </c>
      <c r="C82" s="46">
        <v>171</v>
      </c>
      <c r="D82" s="46">
        <v>171</v>
      </c>
      <c r="E82" s="18">
        <v>0.53049999999999997</v>
      </c>
      <c r="F82" s="19">
        <f t="shared" si="10"/>
        <v>1.7543859649122806E-2</v>
      </c>
      <c r="G82" s="19">
        <f t="shared" si="7"/>
        <v>1.7400534196399829E-2</v>
      </c>
      <c r="H82" s="14">
        <f t="shared" si="13"/>
        <v>72326.27734175371</v>
      </c>
      <c r="I82" s="14">
        <f t="shared" si="11"/>
        <v>1258.5158621834835</v>
      </c>
      <c r="J82" s="14">
        <f t="shared" si="8"/>
        <v>71735.40414445856</v>
      </c>
      <c r="K82" s="14">
        <f t="shared" si="9"/>
        <v>936128.73919383902</v>
      </c>
      <c r="L82" s="21">
        <f t="shared" si="12"/>
        <v>12.943134550814426</v>
      </c>
    </row>
    <row r="83" spans="1:12" x14ac:dyDescent="0.2">
      <c r="A83" s="17">
        <v>74</v>
      </c>
      <c r="B83" s="47">
        <v>13</v>
      </c>
      <c r="C83" s="46">
        <v>145</v>
      </c>
      <c r="D83" s="46">
        <v>164</v>
      </c>
      <c r="E83" s="18">
        <v>0.64980000000000004</v>
      </c>
      <c r="F83" s="19">
        <f t="shared" si="10"/>
        <v>8.4142394822006472E-2</v>
      </c>
      <c r="G83" s="19">
        <f t="shared" si="7"/>
        <v>8.1733967253600368E-2</v>
      </c>
      <c r="H83" s="14">
        <f t="shared" si="13"/>
        <v>71067.761479570225</v>
      </c>
      <c r="I83" s="14">
        <f t="shared" si="11"/>
        <v>5808.6500895578747</v>
      </c>
      <c r="J83" s="14">
        <f t="shared" si="8"/>
        <v>69033.57221820706</v>
      </c>
      <c r="K83" s="14">
        <f t="shared" si="9"/>
        <v>864393.33504938043</v>
      </c>
      <c r="L83" s="21">
        <f t="shared" si="12"/>
        <v>12.162945856932144</v>
      </c>
    </row>
    <row r="84" spans="1:12" x14ac:dyDescent="0.2">
      <c r="A84" s="17">
        <v>75</v>
      </c>
      <c r="B84" s="47">
        <v>6</v>
      </c>
      <c r="C84" s="46">
        <v>158</v>
      </c>
      <c r="D84" s="46">
        <v>135</v>
      </c>
      <c r="E84" s="18">
        <v>0.75</v>
      </c>
      <c r="F84" s="19">
        <f t="shared" si="10"/>
        <v>4.0955631399317405E-2</v>
      </c>
      <c r="G84" s="19">
        <f t="shared" si="7"/>
        <v>4.0540540540540543E-2</v>
      </c>
      <c r="H84" s="14">
        <f t="shared" si="13"/>
        <v>65259.111390012353</v>
      </c>
      <c r="I84" s="14">
        <f t="shared" si="11"/>
        <v>2645.6396509464471</v>
      </c>
      <c r="J84" s="14">
        <f t="shared" si="8"/>
        <v>64597.701477275739</v>
      </c>
      <c r="K84" s="14">
        <f t="shared" si="9"/>
        <v>795359.76283117337</v>
      </c>
      <c r="L84" s="21">
        <f t="shared" si="12"/>
        <v>12.187719781806591</v>
      </c>
    </row>
    <row r="85" spans="1:12" x14ac:dyDescent="0.2">
      <c r="A85" s="17">
        <v>76</v>
      </c>
      <c r="B85" s="47">
        <v>5</v>
      </c>
      <c r="C85" s="46">
        <v>141</v>
      </c>
      <c r="D85" s="46">
        <v>150</v>
      </c>
      <c r="E85" s="18">
        <v>0.42599999999999999</v>
      </c>
      <c r="F85" s="19">
        <f t="shared" si="10"/>
        <v>3.4364261168384883E-2</v>
      </c>
      <c r="G85" s="19">
        <f t="shared" si="7"/>
        <v>3.3699534946417739E-2</v>
      </c>
      <c r="H85" s="14">
        <f t="shared" si="13"/>
        <v>62613.471739065906</v>
      </c>
      <c r="I85" s="14">
        <f t="shared" si="11"/>
        <v>2110.0448789871912</v>
      </c>
      <c r="J85" s="14">
        <f t="shared" si="8"/>
        <v>61402.305978527264</v>
      </c>
      <c r="K85" s="14">
        <f t="shared" si="9"/>
        <v>730762.06135389768</v>
      </c>
      <c r="L85" s="21">
        <f t="shared" si="12"/>
        <v>11.671003716249123</v>
      </c>
    </row>
    <row r="86" spans="1:12" x14ac:dyDescent="0.2">
      <c r="A86" s="17">
        <v>77</v>
      </c>
      <c r="B86" s="47">
        <v>3</v>
      </c>
      <c r="C86" s="46">
        <v>152</v>
      </c>
      <c r="D86" s="46">
        <v>135</v>
      </c>
      <c r="E86" s="18">
        <v>0.47199999999999998</v>
      </c>
      <c r="F86" s="19">
        <f t="shared" si="10"/>
        <v>2.0905923344947737E-2</v>
      </c>
      <c r="G86" s="19">
        <f t="shared" si="7"/>
        <v>2.0677676380579529E-2</v>
      </c>
      <c r="H86" s="14">
        <f t="shared" si="13"/>
        <v>60503.426860078718</v>
      </c>
      <c r="I86" s="14">
        <f t="shared" si="11"/>
        <v>1251.0702805287708</v>
      </c>
      <c r="J86" s="14">
        <f t="shared" si="8"/>
        <v>59842.861751959528</v>
      </c>
      <c r="K86" s="14">
        <f t="shared" si="9"/>
        <v>669359.75537537038</v>
      </c>
      <c r="L86" s="21">
        <f t="shared" si="12"/>
        <v>11.063170965891626</v>
      </c>
    </row>
    <row r="87" spans="1:12" x14ac:dyDescent="0.2">
      <c r="A87" s="17">
        <v>78</v>
      </c>
      <c r="B87" s="47">
        <v>5</v>
      </c>
      <c r="C87" s="46">
        <v>111</v>
      </c>
      <c r="D87" s="46">
        <v>148</v>
      </c>
      <c r="E87" s="18">
        <v>0.41889999999999999</v>
      </c>
      <c r="F87" s="19">
        <f t="shared" si="10"/>
        <v>3.8610038610038609E-2</v>
      </c>
      <c r="G87" s="19">
        <f t="shared" si="7"/>
        <v>3.7762781757555389E-2</v>
      </c>
      <c r="H87" s="14">
        <f t="shared" si="13"/>
        <v>59252.356579549945</v>
      </c>
      <c r="I87" s="14">
        <f t="shared" si="11"/>
        <v>2237.5338101343955</v>
      </c>
      <c r="J87" s="14">
        <f t="shared" si="8"/>
        <v>57952.125682480852</v>
      </c>
      <c r="K87" s="14">
        <f t="shared" si="9"/>
        <v>609516.89362341084</v>
      </c>
      <c r="L87" s="21">
        <f t="shared" si="12"/>
        <v>10.286795813852514</v>
      </c>
    </row>
    <row r="88" spans="1:12" x14ac:dyDescent="0.2">
      <c r="A88" s="17">
        <v>79</v>
      </c>
      <c r="B88" s="47">
        <v>5</v>
      </c>
      <c r="C88" s="46">
        <v>109</v>
      </c>
      <c r="D88" s="46">
        <v>105</v>
      </c>
      <c r="E88" s="18">
        <v>0.47499999999999998</v>
      </c>
      <c r="F88" s="19">
        <f t="shared" si="10"/>
        <v>4.6728971962616821E-2</v>
      </c>
      <c r="G88" s="19">
        <f t="shared" si="7"/>
        <v>4.561003420752565E-2</v>
      </c>
      <c r="H88" s="14">
        <f t="shared" si="13"/>
        <v>57014.82276941555</v>
      </c>
      <c r="I88" s="14">
        <f t="shared" si="11"/>
        <v>2600.4480168490554</v>
      </c>
      <c r="J88" s="14">
        <f t="shared" si="8"/>
        <v>55649.587560569795</v>
      </c>
      <c r="K88" s="14">
        <f t="shared" si="9"/>
        <v>551564.76794092997</v>
      </c>
      <c r="L88" s="21">
        <f t="shared" si="12"/>
        <v>9.6740591507513329</v>
      </c>
    </row>
    <row r="89" spans="1:12" x14ac:dyDescent="0.2">
      <c r="A89" s="17">
        <v>80</v>
      </c>
      <c r="B89" s="47">
        <v>7</v>
      </c>
      <c r="C89" s="46">
        <v>128</v>
      </c>
      <c r="D89" s="46">
        <v>103</v>
      </c>
      <c r="E89" s="18">
        <v>0.39979999999999999</v>
      </c>
      <c r="F89" s="19">
        <f t="shared" si="10"/>
        <v>6.0606060606060608E-2</v>
      </c>
      <c r="G89" s="19">
        <f t="shared" si="7"/>
        <v>5.8478848200605844E-2</v>
      </c>
      <c r="H89" s="14">
        <f t="shared" si="13"/>
        <v>54414.374752566495</v>
      </c>
      <c r="I89" s="14">
        <f t="shared" si="11"/>
        <v>3182.0899610862152</v>
      </c>
      <c r="J89" s="14">
        <f t="shared" si="8"/>
        <v>52504.484357922549</v>
      </c>
      <c r="K89" s="14">
        <f t="shared" si="9"/>
        <v>495915.18038036022</v>
      </c>
      <c r="L89" s="21">
        <f t="shared" si="12"/>
        <v>9.1136796597478131</v>
      </c>
    </row>
    <row r="90" spans="1:12" x14ac:dyDescent="0.2">
      <c r="A90" s="17">
        <v>81</v>
      </c>
      <c r="B90" s="47">
        <v>6</v>
      </c>
      <c r="C90" s="46">
        <v>67</v>
      </c>
      <c r="D90" s="46">
        <v>128</v>
      </c>
      <c r="E90" s="18">
        <v>0.57050000000000001</v>
      </c>
      <c r="F90" s="19">
        <f t="shared" si="10"/>
        <v>6.1538461538461542E-2</v>
      </c>
      <c r="G90" s="19">
        <f t="shared" si="7"/>
        <v>5.99538355466291E-2</v>
      </c>
      <c r="H90" s="14">
        <f t="shared" si="13"/>
        <v>51232.284791480277</v>
      </c>
      <c r="I90" s="14">
        <f t="shared" si="11"/>
        <v>3071.5719770664755</v>
      </c>
      <c r="J90" s="14">
        <f t="shared" si="8"/>
        <v>49913.04462733023</v>
      </c>
      <c r="K90" s="14">
        <f t="shared" si="9"/>
        <v>443410.69602243765</v>
      </c>
      <c r="L90" s="21">
        <f t="shared" si="12"/>
        <v>8.6549076978931669</v>
      </c>
    </row>
    <row r="91" spans="1:12" x14ac:dyDescent="0.2">
      <c r="A91" s="17">
        <v>82</v>
      </c>
      <c r="B91" s="47">
        <v>5</v>
      </c>
      <c r="C91" s="46">
        <v>86</v>
      </c>
      <c r="D91" s="46">
        <v>62</v>
      </c>
      <c r="E91" s="18">
        <v>0.49909999999999999</v>
      </c>
      <c r="F91" s="19">
        <f t="shared" si="10"/>
        <v>6.7567567567567571E-2</v>
      </c>
      <c r="G91" s="19">
        <f t="shared" si="7"/>
        <v>6.5355632675202113E-2</v>
      </c>
      <c r="H91" s="14">
        <f t="shared" si="13"/>
        <v>48160.712814413804</v>
      </c>
      <c r="I91" s="14">
        <f t="shared" si="11"/>
        <v>3147.5738560747282</v>
      </c>
      <c r="J91" s="14">
        <f t="shared" si="8"/>
        <v>46584.093069905975</v>
      </c>
      <c r="K91" s="14">
        <f t="shared" si="9"/>
        <v>393497.65139510744</v>
      </c>
      <c r="L91" s="21">
        <f t="shared" si="12"/>
        <v>8.1705113649675738</v>
      </c>
    </row>
    <row r="92" spans="1:12" x14ac:dyDescent="0.2">
      <c r="A92" s="17">
        <v>83</v>
      </c>
      <c r="B92" s="47">
        <v>8</v>
      </c>
      <c r="C92" s="46">
        <v>86</v>
      </c>
      <c r="D92" s="46">
        <v>85</v>
      </c>
      <c r="E92" s="18">
        <v>0.36670000000000003</v>
      </c>
      <c r="F92" s="19">
        <f t="shared" si="10"/>
        <v>9.3567251461988299E-2</v>
      </c>
      <c r="G92" s="19">
        <f t="shared" si="7"/>
        <v>8.8332980001413333E-2</v>
      </c>
      <c r="H92" s="14">
        <f t="shared" si="13"/>
        <v>45013.138958339077</v>
      </c>
      <c r="I92" s="14">
        <f t="shared" si="11"/>
        <v>3976.1447034078051</v>
      </c>
      <c r="J92" s="14">
        <f t="shared" si="8"/>
        <v>42495.046517670911</v>
      </c>
      <c r="K92" s="14">
        <f t="shared" si="9"/>
        <v>346913.55832520145</v>
      </c>
      <c r="L92" s="21">
        <f t="shared" si="12"/>
        <v>7.7069399369432929</v>
      </c>
    </row>
    <row r="93" spans="1:12" x14ac:dyDescent="0.2">
      <c r="A93" s="17">
        <v>84</v>
      </c>
      <c r="B93" s="47">
        <v>6</v>
      </c>
      <c r="C93" s="46">
        <v>86</v>
      </c>
      <c r="D93" s="46">
        <v>82</v>
      </c>
      <c r="E93" s="18">
        <v>0.32240000000000002</v>
      </c>
      <c r="F93" s="19">
        <f t="shared" si="10"/>
        <v>7.1428571428571425E-2</v>
      </c>
      <c r="G93" s="19">
        <f t="shared" si="7"/>
        <v>6.8131029596119247E-2</v>
      </c>
      <c r="H93" s="14">
        <f t="shared" si="13"/>
        <v>41036.994254931269</v>
      </c>
      <c r="I93" s="14">
        <f t="shared" si="11"/>
        <v>2795.8926701184978</v>
      </c>
      <c r="J93" s="14">
        <f t="shared" si="8"/>
        <v>39142.497381658977</v>
      </c>
      <c r="K93" s="14">
        <f t="shared" si="9"/>
        <v>304418.51180753054</v>
      </c>
      <c r="L93" s="21">
        <f t="shared" si="12"/>
        <v>7.4181483642883919</v>
      </c>
    </row>
    <row r="94" spans="1:12" x14ac:dyDescent="0.2">
      <c r="A94" s="17">
        <v>85</v>
      </c>
      <c r="B94" s="47">
        <v>6</v>
      </c>
      <c r="C94" s="46">
        <v>61</v>
      </c>
      <c r="D94" s="46">
        <v>82</v>
      </c>
      <c r="E94" s="18">
        <v>0.64439999999999997</v>
      </c>
      <c r="F94" s="19">
        <f t="shared" si="10"/>
        <v>8.3916083916083919E-2</v>
      </c>
      <c r="G94" s="19">
        <f t="shared" si="7"/>
        <v>8.1484539666673905E-2</v>
      </c>
      <c r="H94" s="14">
        <f t="shared" si="13"/>
        <v>38241.101584812772</v>
      </c>
      <c r="I94" s="14">
        <f t="shared" si="11"/>
        <v>3116.0585589849825</v>
      </c>
      <c r="J94" s="14">
        <f t="shared" si="8"/>
        <v>37133.031161237712</v>
      </c>
      <c r="K94" s="14">
        <f t="shared" si="9"/>
        <v>265276.01442587154</v>
      </c>
      <c r="L94" s="21">
        <f t="shared" si="12"/>
        <v>6.9369344352575961</v>
      </c>
    </row>
    <row r="95" spans="1:12" x14ac:dyDescent="0.2">
      <c r="A95" s="17">
        <v>86</v>
      </c>
      <c r="B95" s="47">
        <v>8</v>
      </c>
      <c r="C95" s="46">
        <v>72</v>
      </c>
      <c r="D95" s="46">
        <v>57</v>
      </c>
      <c r="E95" s="18">
        <v>0.71630000000000005</v>
      </c>
      <c r="F95" s="19">
        <f t="shared" si="10"/>
        <v>0.12403100775193798</v>
      </c>
      <c r="G95" s="19">
        <f t="shared" si="7"/>
        <v>0.11981500563130526</v>
      </c>
      <c r="H95" s="14">
        <f t="shared" si="13"/>
        <v>35125.043025827792</v>
      </c>
      <c r="I95" s="14">
        <f t="shared" si="11"/>
        <v>4208.5072279393962</v>
      </c>
      <c r="J95" s="14">
        <f t="shared" si="8"/>
        <v>33931.089525261385</v>
      </c>
      <c r="K95" s="14">
        <f t="shared" si="9"/>
        <v>228142.9832646338</v>
      </c>
      <c r="L95" s="21">
        <f t="shared" si="12"/>
        <v>6.495165944619</v>
      </c>
    </row>
    <row r="96" spans="1:12" x14ac:dyDescent="0.2">
      <c r="A96" s="17">
        <v>87</v>
      </c>
      <c r="B96" s="47">
        <v>8</v>
      </c>
      <c r="C96" s="46">
        <v>63</v>
      </c>
      <c r="D96" s="46">
        <v>62</v>
      </c>
      <c r="E96" s="18">
        <v>0.53029999999999999</v>
      </c>
      <c r="F96" s="19">
        <f t="shared" si="10"/>
        <v>0.128</v>
      </c>
      <c r="G96" s="19">
        <f t="shared" si="7"/>
        <v>0.12074086595349062</v>
      </c>
      <c r="H96" s="14">
        <f t="shared" si="13"/>
        <v>30916.535797888395</v>
      </c>
      <c r="I96" s="14">
        <f t="shared" si="11"/>
        <v>3732.8893045191371</v>
      </c>
      <c r="J96" s="14">
        <f t="shared" si="8"/>
        <v>29163.197691555757</v>
      </c>
      <c r="K96" s="14">
        <f t="shared" si="9"/>
        <v>194211.89373937243</v>
      </c>
      <c r="L96" s="21">
        <f t="shared" si="12"/>
        <v>6.2818129110259866</v>
      </c>
    </row>
    <row r="97" spans="1:12" x14ac:dyDescent="0.2">
      <c r="A97" s="17">
        <v>88</v>
      </c>
      <c r="B97" s="47">
        <v>6</v>
      </c>
      <c r="C97" s="46">
        <v>62</v>
      </c>
      <c r="D97" s="46">
        <v>55</v>
      </c>
      <c r="E97" s="18">
        <v>0.49680000000000002</v>
      </c>
      <c r="F97" s="19">
        <f t="shared" si="10"/>
        <v>0.10256410256410256</v>
      </c>
      <c r="G97" s="19">
        <f t="shared" si="7"/>
        <v>9.7530527054968216E-2</v>
      </c>
      <c r="H97" s="14">
        <f t="shared" si="13"/>
        <v>27183.646493369259</v>
      </c>
      <c r="I97" s="14">
        <f t="shared" si="11"/>
        <v>2651.2353697742424</v>
      </c>
      <c r="J97" s="14">
        <f t="shared" si="8"/>
        <v>25849.54485529886</v>
      </c>
      <c r="K97" s="14">
        <f t="shared" si="9"/>
        <v>165048.69604781669</v>
      </c>
      <c r="L97" s="21">
        <f t="shared" si="12"/>
        <v>6.0716172161845909</v>
      </c>
    </row>
    <row r="98" spans="1:12" x14ac:dyDescent="0.2">
      <c r="A98" s="17">
        <v>89</v>
      </c>
      <c r="B98" s="47">
        <v>10</v>
      </c>
      <c r="C98" s="46">
        <v>53</v>
      </c>
      <c r="D98" s="46">
        <v>57</v>
      </c>
      <c r="E98" s="18">
        <v>0.5302</v>
      </c>
      <c r="F98" s="19">
        <f t="shared" si="10"/>
        <v>0.18181818181818182</v>
      </c>
      <c r="G98" s="19">
        <f t="shared" si="7"/>
        <v>0.16750979932326041</v>
      </c>
      <c r="H98" s="14">
        <f t="shared" si="13"/>
        <v>24532.411123595015</v>
      </c>
      <c r="I98" s="14">
        <f t="shared" si="11"/>
        <v>4109.4192642291218</v>
      </c>
      <c r="J98" s="14">
        <f t="shared" si="8"/>
        <v>22601.805953260176</v>
      </c>
      <c r="K98" s="14">
        <f>K99+J98</f>
        <v>139199.15119251783</v>
      </c>
      <c r="L98" s="21">
        <f t="shared" si="12"/>
        <v>5.6740917348575479</v>
      </c>
    </row>
    <row r="99" spans="1:12" x14ac:dyDescent="0.2">
      <c r="A99" s="17">
        <v>90</v>
      </c>
      <c r="B99" s="47">
        <v>5</v>
      </c>
      <c r="C99" s="46">
        <v>46</v>
      </c>
      <c r="D99" s="46">
        <v>46</v>
      </c>
      <c r="E99" s="18">
        <v>0.48759999999999998</v>
      </c>
      <c r="F99" s="22">
        <f t="shared" si="10"/>
        <v>0.10869565217391304</v>
      </c>
      <c r="G99" s="22">
        <f t="shared" si="7"/>
        <v>0.1029611630492978</v>
      </c>
      <c r="H99" s="23">
        <f t="shared" si="13"/>
        <v>20422.991859365895</v>
      </c>
      <c r="I99" s="23">
        <f t="shared" si="11"/>
        <v>2102.7749947866537</v>
      </c>
      <c r="J99" s="23">
        <f t="shared" si="8"/>
        <v>19345.529952037214</v>
      </c>
      <c r="K99" s="23">
        <f t="shared" ref="K99:K103" si="14">K100+J99</f>
        <v>116597.34523925767</v>
      </c>
      <c r="L99" s="24">
        <f t="shared" si="12"/>
        <v>5.7091216625925769</v>
      </c>
    </row>
    <row r="100" spans="1:12" x14ac:dyDescent="0.2">
      <c r="A100" s="17">
        <v>91</v>
      </c>
      <c r="B100" s="47">
        <v>2</v>
      </c>
      <c r="C100" s="46">
        <v>32</v>
      </c>
      <c r="D100" s="46">
        <v>44</v>
      </c>
      <c r="E100" s="18">
        <v>0.56669999999999998</v>
      </c>
      <c r="F100" s="22">
        <f t="shared" si="10"/>
        <v>5.2631578947368418E-2</v>
      </c>
      <c r="G100" s="22">
        <f t="shared" si="7"/>
        <v>5.1458064250539018E-2</v>
      </c>
      <c r="H100" s="23">
        <f t="shared" si="13"/>
        <v>18320.216864579241</v>
      </c>
      <c r="I100" s="23">
        <f t="shared" si="11"/>
        <v>942.722896501327</v>
      </c>
      <c r="J100" s="23">
        <f t="shared" si="8"/>
        <v>17911.735033525216</v>
      </c>
      <c r="K100" s="23">
        <f t="shared" si="14"/>
        <v>97251.815287220466</v>
      </c>
      <c r="L100" s="24">
        <f t="shared" si="12"/>
        <v>5.3084423621234267</v>
      </c>
    </row>
    <row r="101" spans="1:12" x14ac:dyDescent="0.2">
      <c r="A101" s="17">
        <v>92</v>
      </c>
      <c r="B101" s="47">
        <v>5</v>
      </c>
      <c r="C101" s="46">
        <v>25</v>
      </c>
      <c r="D101" s="46">
        <v>27</v>
      </c>
      <c r="E101" s="18">
        <v>0.42</v>
      </c>
      <c r="F101" s="22">
        <f t="shared" si="10"/>
        <v>0.19230769230769232</v>
      </c>
      <c r="G101" s="22">
        <f t="shared" si="7"/>
        <v>0.17301038062283738</v>
      </c>
      <c r="H101" s="23">
        <f t="shared" si="13"/>
        <v>17377.493968077913</v>
      </c>
      <c r="I101" s="23">
        <f t="shared" si="11"/>
        <v>3006.4868456882205</v>
      </c>
      <c r="J101" s="23">
        <f t="shared" si="8"/>
        <v>15633.731597578744</v>
      </c>
      <c r="K101" s="23">
        <f t="shared" si="14"/>
        <v>79340.080253695254</v>
      </c>
      <c r="L101" s="24">
        <f t="shared" si="12"/>
        <v>4.5656802067916864</v>
      </c>
    </row>
    <row r="102" spans="1:12" x14ac:dyDescent="0.2">
      <c r="A102" s="17">
        <v>93</v>
      </c>
      <c r="B102" s="47">
        <v>5</v>
      </c>
      <c r="C102" s="46">
        <v>20</v>
      </c>
      <c r="D102" s="46">
        <v>23</v>
      </c>
      <c r="E102" s="18">
        <v>0.68579999999999997</v>
      </c>
      <c r="F102" s="22">
        <f t="shared" si="10"/>
        <v>0.23255813953488372</v>
      </c>
      <c r="G102" s="22">
        <f t="shared" si="7"/>
        <v>0.21672229205496074</v>
      </c>
      <c r="H102" s="23">
        <f t="shared" si="13"/>
        <v>14371.007122389692</v>
      </c>
      <c r="I102" s="23">
        <f t="shared" si="11"/>
        <v>3114.51760270246</v>
      </c>
      <c r="J102" s="23">
        <f t="shared" si="8"/>
        <v>13392.425691620578</v>
      </c>
      <c r="K102" s="23">
        <f t="shared" si="14"/>
        <v>63706.348656116512</v>
      </c>
      <c r="L102" s="24">
        <f t="shared" si="12"/>
        <v>4.4329773211832535</v>
      </c>
    </row>
    <row r="103" spans="1:12" x14ac:dyDescent="0.2">
      <c r="A103" s="17">
        <v>94</v>
      </c>
      <c r="B103" s="47">
        <v>2</v>
      </c>
      <c r="C103" s="46">
        <v>16</v>
      </c>
      <c r="D103" s="46">
        <v>14</v>
      </c>
      <c r="E103" s="18">
        <v>0.18440000000000001</v>
      </c>
      <c r="F103" s="22">
        <f t="shared" si="10"/>
        <v>0.13333333333333333</v>
      </c>
      <c r="G103" s="22">
        <f t="shared" si="7"/>
        <v>0.12025590456491413</v>
      </c>
      <c r="H103" s="23">
        <f t="shared" si="13"/>
        <v>11256.489519687231</v>
      </c>
      <c r="I103" s="23">
        <f t="shared" si="11"/>
        <v>1353.6593294154636</v>
      </c>
      <c r="J103" s="23">
        <f t="shared" si="8"/>
        <v>10152.444970615979</v>
      </c>
      <c r="K103" s="23">
        <f t="shared" si="14"/>
        <v>50313.922964495934</v>
      </c>
      <c r="L103" s="24">
        <f t="shared" si="12"/>
        <v>4.4697703379458158</v>
      </c>
    </row>
    <row r="104" spans="1:12" x14ac:dyDescent="0.2">
      <c r="A104" s="17" t="s">
        <v>30</v>
      </c>
      <c r="B104" s="47">
        <v>9</v>
      </c>
      <c r="C104" s="46">
        <v>33</v>
      </c>
      <c r="D104" s="46">
        <v>40</v>
      </c>
      <c r="E104" s="18">
        <v>0</v>
      </c>
      <c r="F104" s="22">
        <f t="shared" si="10"/>
        <v>0.24657534246575341</v>
      </c>
      <c r="G104" s="22">
        <v>1</v>
      </c>
      <c r="H104" s="23">
        <f t="shared" si="13"/>
        <v>9902.8301902717685</v>
      </c>
      <c r="I104" s="23">
        <f t="shared" si="11"/>
        <v>9902.8301902717685</v>
      </c>
      <c r="J104" s="23">
        <f>H104/F104</f>
        <v>40161.477993879955</v>
      </c>
      <c r="K104" s="23">
        <f>J104</f>
        <v>40161.477993879955</v>
      </c>
      <c r="L104" s="24">
        <f t="shared" si="12"/>
        <v>4.0555555555555562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0</v>
      </c>
      <c r="C9" s="46">
        <v>123</v>
      </c>
      <c r="D9" s="46">
        <v>148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7857051.6970290169</v>
      </c>
      <c r="L9" s="20">
        <f>K9/H9</f>
        <v>78.570516970290171</v>
      </c>
    </row>
    <row r="10" spans="1:13" x14ac:dyDescent="0.2">
      <c r="A10" s="17">
        <v>1</v>
      </c>
      <c r="B10" s="47">
        <v>0</v>
      </c>
      <c r="C10" s="46">
        <v>162</v>
      </c>
      <c r="D10" s="46">
        <v>138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7757051.6970290169</v>
      </c>
      <c r="L10" s="21">
        <f t="shared" ref="L10:L73" si="5">K10/H10</f>
        <v>77.570516970290171</v>
      </c>
    </row>
    <row r="11" spans="1:13" x14ac:dyDescent="0.2">
      <c r="A11" s="17">
        <v>2</v>
      </c>
      <c r="B11" s="47">
        <v>0</v>
      </c>
      <c r="C11" s="46">
        <v>143</v>
      </c>
      <c r="D11" s="46">
        <v>163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7657051.6970290169</v>
      </c>
      <c r="L11" s="21">
        <f t="shared" si="5"/>
        <v>76.570516970290171</v>
      </c>
    </row>
    <row r="12" spans="1:13" x14ac:dyDescent="0.2">
      <c r="A12" s="17">
        <v>3</v>
      </c>
      <c r="B12" s="47">
        <v>0</v>
      </c>
      <c r="C12" s="46">
        <v>193</v>
      </c>
      <c r="D12" s="46">
        <v>145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7557051.6970290169</v>
      </c>
      <c r="L12" s="21">
        <f t="shared" si="5"/>
        <v>75.570516970290171</v>
      </c>
    </row>
    <row r="13" spans="1:13" x14ac:dyDescent="0.2">
      <c r="A13" s="17">
        <v>4</v>
      </c>
      <c r="B13" s="47">
        <v>0</v>
      </c>
      <c r="C13" s="46">
        <v>172</v>
      </c>
      <c r="D13" s="46">
        <v>211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7457051.6970290169</v>
      </c>
      <c r="L13" s="21">
        <f t="shared" si="5"/>
        <v>74.570516970290171</v>
      </c>
    </row>
    <row r="14" spans="1:13" x14ac:dyDescent="0.2">
      <c r="A14" s="17">
        <v>5</v>
      </c>
      <c r="B14" s="47">
        <v>0</v>
      </c>
      <c r="C14" s="46">
        <v>196</v>
      </c>
      <c r="D14" s="46">
        <v>174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7357051.6970290169</v>
      </c>
      <c r="L14" s="21">
        <f t="shared" si="5"/>
        <v>73.570516970290171</v>
      </c>
    </row>
    <row r="15" spans="1:13" x14ac:dyDescent="0.2">
      <c r="A15" s="17">
        <v>6</v>
      </c>
      <c r="B15" s="47">
        <v>0</v>
      </c>
      <c r="C15" s="46">
        <v>185</v>
      </c>
      <c r="D15" s="46">
        <v>206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7257051.6970290169</v>
      </c>
      <c r="L15" s="21">
        <f t="shared" si="5"/>
        <v>72.570516970290171</v>
      </c>
    </row>
    <row r="16" spans="1:13" x14ac:dyDescent="0.2">
      <c r="A16" s="17">
        <v>7</v>
      </c>
      <c r="B16" s="47">
        <v>0</v>
      </c>
      <c r="C16" s="46">
        <v>202</v>
      </c>
      <c r="D16" s="46">
        <v>189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7157051.6970290169</v>
      </c>
      <c r="L16" s="21">
        <f t="shared" si="5"/>
        <v>71.570516970290171</v>
      </c>
    </row>
    <row r="17" spans="1:12" x14ac:dyDescent="0.2">
      <c r="A17" s="17">
        <v>8</v>
      </c>
      <c r="B17" s="47">
        <v>0</v>
      </c>
      <c r="C17" s="46">
        <v>217</v>
      </c>
      <c r="D17" s="46">
        <v>208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7057051.6970290169</v>
      </c>
      <c r="L17" s="21">
        <f t="shared" si="5"/>
        <v>70.570516970290171</v>
      </c>
    </row>
    <row r="18" spans="1:12" x14ac:dyDescent="0.2">
      <c r="A18" s="17">
        <v>9</v>
      </c>
      <c r="B18" s="47">
        <v>0</v>
      </c>
      <c r="C18" s="46">
        <v>203</v>
      </c>
      <c r="D18" s="46">
        <v>235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6957051.6970290169</v>
      </c>
      <c r="L18" s="21">
        <f t="shared" si="5"/>
        <v>69.570516970290171</v>
      </c>
    </row>
    <row r="19" spans="1:12" x14ac:dyDescent="0.2">
      <c r="A19" s="17">
        <v>10</v>
      </c>
      <c r="B19" s="47">
        <v>0</v>
      </c>
      <c r="C19" s="46">
        <v>207</v>
      </c>
      <c r="D19" s="46">
        <v>200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6857051.6970290169</v>
      </c>
      <c r="L19" s="21">
        <f t="shared" si="5"/>
        <v>68.570516970290171</v>
      </c>
    </row>
    <row r="20" spans="1:12" x14ac:dyDescent="0.2">
      <c r="A20" s="17">
        <v>11</v>
      </c>
      <c r="B20" s="47">
        <v>0</v>
      </c>
      <c r="C20" s="46">
        <v>250</v>
      </c>
      <c r="D20" s="46">
        <v>211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6757051.6970290169</v>
      </c>
      <c r="L20" s="21">
        <f t="shared" si="5"/>
        <v>67.570516970290171</v>
      </c>
    </row>
    <row r="21" spans="1:12" x14ac:dyDescent="0.2">
      <c r="A21" s="17">
        <v>12</v>
      </c>
      <c r="B21" s="47">
        <v>0</v>
      </c>
      <c r="C21" s="46">
        <v>228</v>
      </c>
      <c r="D21" s="46">
        <v>255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6657051.6970290169</v>
      </c>
      <c r="L21" s="21">
        <f t="shared" si="5"/>
        <v>66.570516970290171</v>
      </c>
    </row>
    <row r="22" spans="1:12" x14ac:dyDescent="0.2">
      <c r="A22" s="17">
        <v>13</v>
      </c>
      <c r="B22" s="47">
        <v>0</v>
      </c>
      <c r="C22" s="46">
        <v>217</v>
      </c>
      <c r="D22" s="46">
        <v>230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6557051.6970290169</v>
      </c>
      <c r="L22" s="21">
        <f t="shared" si="5"/>
        <v>65.570516970290171</v>
      </c>
    </row>
    <row r="23" spans="1:12" x14ac:dyDescent="0.2">
      <c r="A23" s="17">
        <v>14</v>
      </c>
      <c r="B23" s="47">
        <v>0</v>
      </c>
      <c r="C23" s="46">
        <v>219</v>
      </c>
      <c r="D23" s="46">
        <v>215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6457051.6970290169</v>
      </c>
      <c r="L23" s="21">
        <f t="shared" si="5"/>
        <v>64.570516970290171</v>
      </c>
    </row>
    <row r="24" spans="1:12" x14ac:dyDescent="0.2">
      <c r="A24" s="17">
        <v>15</v>
      </c>
      <c r="B24" s="47">
        <v>0</v>
      </c>
      <c r="C24" s="46">
        <v>210</v>
      </c>
      <c r="D24" s="46">
        <v>226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6357051.6970290169</v>
      </c>
      <c r="L24" s="21">
        <f t="shared" si="5"/>
        <v>63.570516970290171</v>
      </c>
    </row>
    <row r="25" spans="1:12" x14ac:dyDescent="0.2">
      <c r="A25" s="17">
        <v>16</v>
      </c>
      <c r="B25" s="47">
        <v>0</v>
      </c>
      <c r="C25" s="46">
        <v>209</v>
      </c>
      <c r="D25" s="46">
        <v>216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6257051.6970290169</v>
      </c>
      <c r="L25" s="21">
        <f t="shared" si="5"/>
        <v>62.570516970290171</v>
      </c>
    </row>
    <row r="26" spans="1:12" x14ac:dyDescent="0.2">
      <c r="A26" s="17">
        <v>17</v>
      </c>
      <c r="B26" s="47">
        <v>0</v>
      </c>
      <c r="C26" s="46">
        <v>200</v>
      </c>
      <c r="D26" s="46">
        <v>212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6157051.6970290169</v>
      </c>
      <c r="L26" s="21">
        <f t="shared" si="5"/>
        <v>61.570516970290171</v>
      </c>
    </row>
    <row r="27" spans="1:12" x14ac:dyDescent="0.2">
      <c r="A27" s="17">
        <v>18</v>
      </c>
      <c r="B27" s="47">
        <v>0</v>
      </c>
      <c r="C27" s="46">
        <v>173</v>
      </c>
      <c r="D27" s="46">
        <v>205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6057051.6970290169</v>
      </c>
      <c r="L27" s="21">
        <f t="shared" si="5"/>
        <v>60.570516970290171</v>
      </c>
    </row>
    <row r="28" spans="1:12" x14ac:dyDescent="0.2">
      <c r="A28" s="17">
        <v>19</v>
      </c>
      <c r="B28" s="47">
        <v>0</v>
      </c>
      <c r="C28" s="46">
        <v>206</v>
      </c>
      <c r="D28" s="46">
        <v>182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5957051.6970290169</v>
      </c>
      <c r="L28" s="21">
        <f t="shared" si="5"/>
        <v>59.570516970290171</v>
      </c>
    </row>
    <row r="29" spans="1:12" x14ac:dyDescent="0.2">
      <c r="A29" s="17">
        <v>20</v>
      </c>
      <c r="B29" s="47">
        <v>0</v>
      </c>
      <c r="C29" s="46">
        <v>177</v>
      </c>
      <c r="D29" s="46">
        <v>221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5857051.6970290169</v>
      </c>
      <c r="L29" s="21">
        <f t="shared" si="5"/>
        <v>58.570516970290171</v>
      </c>
    </row>
    <row r="30" spans="1:12" x14ac:dyDescent="0.2">
      <c r="A30" s="17">
        <v>21</v>
      </c>
      <c r="B30" s="47">
        <v>0</v>
      </c>
      <c r="C30" s="46">
        <v>164</v>
      </c>
      <c r="D30" s="46">
        <v>184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5757051.6970290169</v>
      </c>
      <c r="L30" s="21">
        <f t="shared" si="5"/>
        <v>57.570516970290171</v>
      </c>
    </row>
    <row r="31" spans="1:12" x14ac:dyDescent="0.2">
      <c r="A31" s="17">
        <v>22</v>
      </c>
      <c r="B31" s="47">
        <v>0</v>
      </c>
      <c r="C31" s="46">
        <v>183</v>
      </c>
      <c r="D31" s="46">
        <v>165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5657051.6970290169</v>
      </c>
      <c r="L31" s="21">
        <f t="shared" si="5"/>
        <v>56.570516970290171</v>
      </c>
    </row>
    <row r="32" spans="1:12" x14ac:dyDescent="0.2">
      <c r="A32" s="17">
        <v>23</v>
      </c>
      <c r="B32" s="47">
        <v>0</v>
      </c>
      <c r="C32" s="46">
        <v>178</v>
      </c>
      <c r="D32" s="46">
        <v>184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5557051.6970290169</v>
      </c>
      <c r="L32" s="21">
        <f t="shared" si="5"/>
        <v>55.570516970290171</v>
      </c>
    </row>
    <row r="33" spans="1:12" x14ac:dyDescent="0.2">
      <c r="A33" s="17">
        <v>24</v>
      </c>
      <c r="B33" s="47">
        <v>0</v>
      </c>
      <c r="C33" s="46">
        <v>181</v>
      </c>
      <c r="D33" s="46">
        <v>172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5457051.6970290169</v>
      </c>
      <c r="L33" s="21">
        <f t="shared" si="5"/>
        <v>54.570516970290171</v>
      </c>
    </row>
    <row r="34" spans="1:12" x14ac:dyDescent="0.2">
      <c r="A34" s="17">
        <v>25</v>
      </c>
      <c r="B34" s="47">
        <v>0</v>
      </c>
      <c r="C34" s="46">
        <v>166</v>
      </c>
      <c r="D34" s="46">
        <v>182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5357051.6970290169</v>
      </c>
      <c r="L34" s="21">
        <f t="shared" si="5"/>
        <v>53.570516970290171</v>
      </c>
    </row>
    <row r="35" spans="1:12" x14ac:dyDescent="0.2">
      <c r="A35" s="17">
        <v>26</v>
      </c>
      <c r="B35" s="47">
        <v>1</v>
      </c>
      <c r="C35" s="46">
        <v>159</v>
      </c>
      <c r="D35" s="46">
        <v>182</v>
      </c>
      <c r="E35" s="18">
        <v>4.9200000000000001E-2</v>
      </c>
      <c r="F35" s="19">
        <f t="shared" si="3"/>
        <v>5.8651026392961877E-3</v>
      </c>
      <c r="G35" s="19">
        <f t="shared" si="0"/>
        <v>5.8325770425101554E-3</v>
      </c>
      <c r="H35" s="14">
        <f t="shared" si="6"/>
        <v>100000</v>
      </c>
      <c r="I35" s="14">
        <f t="shared" si="4"/>
        <v>583.25770425101553</v>
      </c>
      <c r="J35" s="14">
        <f t="shared" si="1"/>
        <v>99445.438574798143</v>
      </c>
      <c r="K35" s="14">
        <f t="shared" si="2"/>
        <v>5257051.6970290169</v>
      </c>
      <c r="L35" s="21">
        <f t="shared" si="5"/>
        <v>52.570516970290171</v>
      </c>
    </row>
    <row r="36" spans="1:12" x14ac:dyDescent="0.2">
      <c r="A36" s="17">
        <v>27</v>
      </c>
      <c r="B36" s="47">
        <v>0</v>
      </c>
      <c r="C36" s="46">
        <v>183</v>
      </c>
      <c r="D36" s="46">
        <v>167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99416.742295748991</v>
      </c>
      <c r="I36" s="14">
        <f t="shared" si="4"/>
        <v>0</v>
      </c>
      <c r="J36" s="14">
        <f t="shared" si="1"/>
        <v>99416.742295748991</v>
      </c>
      <c r="K36" s="14">
        <f t="shared" si="2"/>
        <v>5157606.2584542185</v>
      </c>
      <c r="L36" s="21">
        <f t="shared" si="5"/>
        <v>51.878648800532616</v>
      </c>
    </row>
    <row r="37" spans="1:12" x14ac:dyDescent="0.2">
      <c r="A37" s="17">
        <v>28</v>
      </c>
      <c r="B37" s="47">
        <v>0</v>
      </c>
      <c r="C37" s="46">
        <v>175</v>
      </c>
      <c r="D37" s="46">
        <v>194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99416.742295748991</v>
      </c>
      <c r="I37" s="14">
        <f t="shared" si="4"/>
        <v>0</v>
      </c>
      <c r="J37" s="14">
        <f t="shared" si="1"/>
        <v>99416.742295748991</v>
      </c>
      <c r="K37" s="14">
        <f t="shared" si="2"/>
        <v>5058189.51615847</v>
      </c>
      <c r="L37" s="21">
        <f t="shared" si="5"/>
        <v>50.878648800532616</v>
      </c>
    </row>
    <row r="38" spans="1:12" x14ac:dyDescent="0.2">
      <c r="A38" s="17">
        <v>29</v>
      </c>
      <c r="B38" s="47">
        <v>0</v>
      </c>
      <c r="C38" s="46">
        <v>188</v>
      </c>
      <c r="D38" s="46">
        <v>186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99416.742295748991</v>
      </c>
      <c r="I38" s="14">
        <f t="shared" si="4"/>
        <v>0</v>
      </c>
      <c r="J38" s="14">
        <f t="shared" si="1"/>
        <v>99416.742295748991</v>
      </c>
      <c r="K38" s="14">
        <f t="shared" si="2"/>
        <v>4958772.7738627214</v>
      </c>
      <c r="L38" s="21">
        <f t="shared" si="5"/>
        <v>49.878648800532623</v>
      </c>
    </row>
    <row r="39" spans="1:12" x14ac:dyDescent="0.2">
      <c r="A39" s="17">
        <v>30</v>
      </c>
      <c r="B39" s="47">
        <v>0</v>
      </c>
      <c r="C39" s="46">
        <v>225</v>
      </c>
      <c r="D39" s="46">
        <v>212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99416.742295748991</v>
      </c>
      <c r="I39" s="14">
        <f t="shared" si="4"/>
        <v>0</v>
      </c>
      <c r="J39" s="14">
        <f t="shared" si="1"/>
        <v>99416.742295748991</v>
      </c>
      <c r="K39" s="14">
        <f t="shared" si="2"/>
        <v>4859356.0315669728</v>
      </c>
      <c r="L39" s="21">
        <f t="shared" si="5"/>
        <v>48.878648800532631</v>
      </c>
    </row>
    <row r="40" spans="1:12" x14ac:dyDescent="0.2">
      <c r="A40" s="17">
        <v>31</v>
      </c>
      <c r="B40" s="47">
        <v>0</v>
      </c>
      <c r="C40" s="46">
        <v>196</v>
      </c>
      <c r="D40" s="46">
        <v>221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99416.742295748991</v>
      </c>
      <c r="I40" s="14">
        <f t="shared" si="4"/>
        <v>0</v>
      </c>
      <c r="J40" s="14">
        <f t="shared" si="1"/>
        <v>99416.742295748991</v>
      </c>
      <c r="K40" s="14">
        <f t="shared" si="2"/>
        <v>4759939.2892712243</v>
      </c>
      <c r="L40" s="21">
        <f t="shared" si="5"/>
        <v>47.878648800532631</v>
      </c>
    </row>
    <row r="41" spans="1:12" x14ac:dyDescent="0.2">
      <c r="A41" s="17">
        <v>32</v>
      </c>
      <c r="B41" s="47">
        <v>0</v>
      </c>
      <c r="C41" s="46">
        <v>202</v>
      </c>
      <c r="D41" s="46">
        <v>203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99416.742295748991</v>
      </c>
      <c r="I41" s="14">
        <f t="shared" si="4"/>
        <v>0</v>
      </c>
      <c r="J41" s="14">
        <f t="shared" si="1"/>
        <v>99416.742295748991</v>
      </c>
      <c r="K41" s="14">
        <f t="shared" si="2"/>
        <v>4660522.5469754757</v>
      </c>
      <c r="L41" s="21">
        <f t="shared" si="5"/>
        <v>46.878648800532638</v>
      </c>
    </row>
    <row r="42" spans="1:12" x14ac:dyDescent="0.2">
      <c r="A42" s="17">
        <v>33</v>
      </c>
      <c r="B42" s="47">
        <v>0</v>
      </c>
      <c r="C42" s="46">
        <v>221</v>
      </c>
      <c r="D42" s="46">
        <v>213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99416.742295748991</v>
      </c>
      <c r="I42" s="14">
        <f t="shared" si="4"/>
        <v>0</v>
      </c>
      <c r="J42" s="14">
        <f t="shared" si="1"/>
        <v>99416.742295748991</v>
      </c>
      <c r="K42" s="14">
        <f t="shared" si="2"/>
        <v>4561105.8046797272</v>
      </c>
      <c r="L42" s="21">
        <f t="shared" si="5"/>
        <v>45.878648800532645</v>
      </c>
    </row>
    <row r="43" spans="1:12" x14ac:dyDescent="0.2">
      <c r="A43" s="17">
        <v>34</v>
      </c>
      <c r="B43" s="47">
        <v>0</v>
      </c>
      <c r="C43" s="46">
        <v>219</v>
      </c>
      <c r="D43" s="46">
        <v>232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99416.742295748991</v>
      </c>
      <c r="I43" s="14">
        <f t="shared" si="4"/>
        <v>0</v>
      </c>
      <c r="J43" s="14">
        <f t="shared" si="1"/>
        <v>99416.742295748991</v>
      </c>
      <c r="K43" s="14">
        <f t="shared" si="2"/>
        <v>4461689.0623839786</v>
      </c>
      <c r="L43" s="21">
        <f t="shared" si="5"/>
        <v>44.878648800532645</v>
      </c>
    </row>
    <row r="44" spans="1:12" x14ac:dyDescent="0.2">
      <c r="A44" s="17">
        <v>35</v>
      </c>
      <c r="B44" s="47">
        <v>0</v>
      </c>
      <c r="C44" s="46">
        <v>232</v>
      </c>
      <c r="D44" s="46">
        <v>235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99416.742295748991</v>
      </c>
      <c r="I44" s="14">
        <f t="shared" si="4"/>
        <v>0</v>
      </c>
      <c r="J44" s="14">
        <f t="shared" si="1"/>
        <v>99416.742295748991</v>
      </c>
      <c r="K44" s="14">
        <f t="shared" si="2"/>
        <v>4362272.3200882301</v>
      </c>
      <c r="L44" s="21">
        <f t="shared" si="5"/>
        <v>43.878648800532652</v>
      </c>
    </row>
    <row r="45" spans="1:12" x14ac:dyDescent="0.2">
      <c r="A45" s="17">
        <v>36</v>
      </c>
      <c r="B45" s="47">
        <v>0</v>
      </c>
      <c r="C45" s="46">
        <v>230</v>
      </c>
      <c r="D45" s="46">
        <v>249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99416.742295748991</v>
      </c>
      <c r="I45" s="14">
        <f t="shared" si="4"/>
        <v>0</v>
      </c>
      <c r="J45" s="14">
        <f t="shared" si="1"/>
        <v>99416.742295748991</v>
      </c>
      <c r="K45" s="14">
        <f t="shared" si="2"/>
        <v>4262855.5777924815</v>
      </c>
      <c r="L45" s="21">
        <f t="shared" si="5"/>
        <v>42.878648800532652</v>
      </c>
    </row>
    <row r="46" spans="1:12" x14ac:dyDescent="0.2">
      <c r="A46" s="17">
        <v>37</v>
      </c>
      <c r="B46" s="47">
        <v>0</v>
      </c>
      <c r="C46" s="46">
        <v>244</v>
      </c>
      <c r="D46" s="46">
        <v>247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99416.742295748991</v>
      </c>
      <c r="I46" s="14">
        <f t="shared" si="4"/>
        <v>0</v>
      </c>
      <c r="J46" s="14">
        <f t="shared" si="1"/>
        <v>99416.742295748991</v>
      </c>
      <c r="K46" s="14">
        <f t="shared" si="2"/>
        <v>4163438.8354967325</v>
      </c>
      <c r="L46" s="21">
        <f t="shared" si="5"/>
        <v>41.878648800532652</v>
      </c>
    </row>
    <row r="47" spans="1:12" x14ac:dyDescent="0.2">
      <c r="A47" s="17">
        <v>38</v>
      </c>
      <c r="B47" s="47">
        <v>0</v>
      </c>
      <c r="C47" s="46">
        <v>271</v>
      </c>
      <c r="D47" s="46">
        <v>260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99416.742295748991</v>
      </c>
      <c r="I47" s="14">
        <f t="shared" si="4"/>
        <v>0</v>
      </c>
      <c r="J47" s="14">
        <f t="shared" si="1"/>
        <v>99416.742295748991</v>
      </c>
      <c r="K47" s="14">
        <f t="shared" si="2"/>
        <v>4064022.0932009835</v>
      </c>
      <c r="L47" s="21">
        <f t="shared" si="5"/>
        <v>40.878648800532652</v>
      </c>
    </row>
    <row r="48" spans="1:12" x14ac:dyDescent="0.2">
      <c r="A48" s="17">
        <v>39</v>
      </c>
      <c r="B48" s="47">
        <v>1</v>
      </c>
      <c r="C48" s="46">
        <v>278</v>
      </c>
      <c r="D48" s="46">
        <v>282</v>
      </c>
      <c r="E48" s="18">
        <v>0.23499999999999999</v>
      </c>
      <c r="F48" s="19">
        <f t="shared" si="3"/>
        <v>3.5714285714285713E-3</v>
      </c>
      <c r="G48" s="19">
        <f t="shared" si="0"/>
        <v>3.5616975050308973E-3</v>
      </c>
      <c r="H48" s="14">
        <f t="shared" si="6"/>
        <v>99416.742295748991</v>
      </c>
      <c r="I48" s="14">
        <f t="shared" si="4"/>
        <v>354.09236299306883</v>
      </c>
      <c r="J48" s="14">
        <f t="shared" si="1"/>
        <v>99145.861638059301</v>
      </c>
      <c r="K48" s="14">
        <f t="shared" si="2"/>
        <v>3964605.3509052345</v>
      </c>
      <c r="L48" s="21">
        <f t="shared" si="5"/>
        <v>39.878648800532652</v>
      </c>
    </row>
    <row r="49" spans="1:12" x14ac:dyDescent="0.2">
      <c r="A49" s="17">
        <v>40</v>
      </c>
      <c r="B49" s="47">
        <v>0</v>
      </c>
      <c r="C49" s="46">
        <v>312</v>
      </c>
      <c r="D49" s="46">
        <v>287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99062.649932755929</v>
      </c>
      <c r="I49" s="14">
        <f t="shared" si="4"/>
        <v>0</v>
      </c>
      <c r="J49" s="14">
        <f t="shared" si="1"/>
        <v>99062.649932755929</v>
      </c>
      <c r="K49" s="14">
        <f t="shared" si="2"/>
        <v>3865459.4892671751</v>
      </c>
      <c r="L49" s="21">
        <f t="shared" si="5"/>
        <v>39.020352190165134</v>
      </c>
    </row>
    <row r="50" spans="1:12" x14ac:dyDescent="0.2">
      <c r="A50" s="17">
        <v>41</v>
      </c>
      <c r="B50" s="47">
        <v>1</v>
      </c>
      <c r="C50" s="46">
        <v>286</v>
      </c>
      <c r="D50" s="46">
        <v>319</v>
      </c>
      <c r="E50" s="18">
        <v>0.99180000000000001</v>
      </c>
      <c r="F50" s="19">
        <f t="shared" si="3"/>
        <v>3.3057851239669421E-3</v>
      </c>
      <c r="G50" s="19">
        <f t="shared" si="0"/>
        <v>3.305695515030667E-3</v>
      </c>
      <c r="H50" s="14">
        <f t="shared" si="6"/>
        <v>99062.649932755929</v>
      </c>
      <c r="I50" s="14">
        <f t="shared" si="4"/>
        <v>327.47095758976428</v>
      </c>
      <c r="J50" s="14">
        <f t="shared" si="1"/>
        <v>99059.964670903704</v>
      </c>
      <c r="K50" s="14">
        <f t="shared" si="2"/>
        <v>3766396.839334419</v>
      </c>
      <c r="L50" s="21">
        <f t="shared" si="5"/>
        <v>38.020352190165134</v>
      </c>
    </row>
    <row r="51" spans="1:12" x14ac:dyDescent="0.2">
      <c r="A51" s="17">
        <v>42</v>
      </c>
      <c r="B51" s="47">
        <v>0</v>
      </c>
      <c r="C51" s="46">
        <v>333</v>
      </c>
      <c r="D51" s="46">
        <v>310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98735.178975166171</v>
      </c>
      <c r="I51" s="14">
        <f t="shared" si="4"/>
        <v>0</v>
      </c>
      <c r="J51" s="14">
        <f t="shared" si="1"/>
        <v>98735.178975166171</v>
      </c>
      <c r="K51" s="14">
        <f t="shared" si="2"/>
        <v>3667336.8746635155</v>
      </c>
      <c r="L51" s="21">
        <f t="shared" si="5"/>
        <v>37.143163285154145</v>
      </c>
    </row>
    <row r="52" spans="1:12" x14ac:dyDescent="0.2">
      <c r="A52" s="17">
        <v>43</v>
      </c>
      <c r="B52" s="47">
        <v>0</v>
      </c>
      <c r="C52" s="46">
        <v>325</v>
      </c>
      <c r="D52" s="46">
        <v>351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98735.178975166171</v>
      </c>
      <c r="I52" s="14">
        <f t="shared" si="4"/>
        <v>0</v>
      </c>
      <c r="J52" s="14">
        <f t="shared" si="1"/>
        <v>98735.178975166171</v>
      </c>
      <c r="K52" s="14">
        <f t="shared" si="2"/>
        <v>3568601.6956883492</v>
      </c>
      <c r="L52" s="21">
        <f t="shared" si="5"/>
        <v>36.143163285154145</v>
      </c>
    </row>
    <row r="53" spans="1:12" x14ac:dyDescent="0.2">
      <c r="A53" s="17">
        <v>44</v>
      </c>
      <c r="B53" s="47">
        <v>0</v>
      </c>
      <c r="C53" s="46">
        <v>316</v>
      </c>
      <c r="D53" s="46">
        <v>350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98735.178975166171</v>
      </c>
      <c r="I53" s="14">
        <f t="shared" si="4"/>
        <v>0</v>
      </c>
      <c r="J53" s="14">
        <f t="shared" si="1"/>
        <v>98735.178975166171</v>
      </c>
      <c r="K53" s="14">
        <f t="shared" si="2"/>
        <v>3469866.5167131829</v>
      </c>
      <c r="L53" s="21">
        <f t="shared" si="5"/>
        <v>35.143163285154145</v>
      </c>
    </row>
    <row r="54" spans="1:12" x14ac:dyDescent="0.2">
      <c r="A54" s="17">
        <v>45</v>
      </c>
      <c r="B54" s="47">
        <v>2</v>
      </c>
      <c r="C54" s="46">
        <v>309</v>
      </c>
      <c r="D54" s="46">
        <v>332</v>
      </c>
      <c r="E54" s="18">
        <v>0.44950000000000001</v>
      </c>
      <c r="F54" s="19">
        <f t="shared" si="3"/>
        <v>6.2402496099843996E-3</v>
      </c>
      <c r="G54" s="19">
        <f t="shared" si="0"/>
        <v>6.2188861353043058E-3</v>
      </c>
      <c r="H54" s="14">
        <f t="shared" si="6"/>
        <v>98735.178975166171</v>
      </c>
      <c r="I54" s="14">
        <f t="shared" si="4"/>
        <v>614.02283559545015</v>
      </c>
      <c r="J54" s="14">
        <f t="shared" si="1"/>
        <v>98397.159404170874</v>
      </c>
      <c r="K54" s="14">
        <f t="shared" si="2"/>
        <v>3371131.3377380166</v>
      </c>
      <c r="L54" s="21">
        <f t="shared" si="5"/>
        <v>34.143163285154138</v>
      </c>
    </row>
    <row r="55" spans="1:12" x14ac:dyDescent="0.2">
      <c r="A55" s="17">
        <v>46</v>
      </c>
      <c r="B55" s="47">
        <v>1</v>
      </c>
      <c r="C55" s="46">
        <v>325</v>
      </c>
      <c r="D55" s="46">
        <v>320</v>
      </c>
      <c r="E55" s="18">
        <v>0.112</v>
      </c>
      <c r="F55" s="19">
        <f t="shared" si="3"/>
        <v>3.1007751937984496E-3</v>
      </c>
      <c r="G55" s="19">
        <f t="shared" si="0"/>
        <v>3.092260689945205E-3</v>
      </c>
      <c r="H55" s="14">
        <f t="shared" si="6"/>
        <v>98121.156139570725</v>
      </c>
      <c r="I55" s="14">
        <f t="shared" si="4"/>
        <v>303.41619398237015</v>
      </c>
      <c r="J55" s="14">
        <f t="shared" si="1"/>
        <v>97851.722559314381</v>
      </c>
      <c r="K55" s="14">
        <f t="shared" si="2"/>
        <v>3272734.1783338459</v>
      </c>
      <c r="L55" s="21">
        <f t="shared" si="5"/>
        <v>33.35401158215668</v>
      </c>
    </row>
    <row r="56" spans="1:12" x14ac:dyDescent="0.2">
      <c r="A56" s="17">
        <v>47</v>
      </c>
      <c r="B56" s="47">
        <v>0</v>
      </c>
      <c r="C56" s="46">
        <v>335</v>
      </c>
      <c r="D56" s="46">
        <v>350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97817.739945588357</v>
      </c>
      <c r="I56" s="14">
        <f t="shared" si="4"/>
        <v>0</v>
      </c>
      <c r="J56" s="14">
        <f t="shared" si="1"/>
        <v>97817.739945588357</v>
      </c>
      <c r="K56" s="14">
        <f t="shared" si="2"/>
        <v>3174882.4557745317</v>
      </c>
      <c r="L56" s="21">
        <f t="shared" si="5"/>
        <v>32.457123396436856</v>
      </c>
    </row>
    <row r="57" spans="1:12" x14ac:dyDescent="0.2">
      <c r="A57" s="17">
        <v>48</v>
      </c>
      <c r="B57" s="47">
        <v>1</v>
      </c>
      <c r="C57" s="46">
        <v>292</v>
      </c>
      <c r="D57" s="46">
        <v>360</v>
      </c>
      <c r="E57" s="18">
        <v>0.1913</v>
      </c>
      <c r="F57" s="19">
        <f t="shared" si="3"/>
        <v>3.0674846625766872E-3</v>
      </c>
      <c r="G57" s="19">
        <f t="shared" si="0"/>
        <v>3.0598940603478427E-3</v>
      </c>
      <c r="H57" s="14">
        <f t="shared" si="6"/>
        <v>97817.739945588357</v>
      </c>
      <c r="I57" s="14">
        <f t="shared" si="4"/>
        <v>299.31192145615574</v>
      </c>
      <c r="J57" s="14">
        <f t="shared" si="1"/>
        <v>97575.686394706761</v>
      </c>
      <c r="K57" s="14">
        <f t="shared" si="2"/>
        <v>3077064.7158289435</v>
      </c>
      <c r="L57" s="21">
        <f t="shared" si="5"/>
        <v>31.457123396436856</v>
      </c>
    </row>
    <row r="58" spans="1:12" x14ac:dyDescent="0.2">
      <c r="A58" s="17">
        <v>49</v>
      </c>
      <c r="B58" s="47">
        <v>1</v>
      </c>
      <c r="C58" s="46">
        <v>338</v>
      </c>
      <c r="D58" s="46">
        <v>295</v>
      </c>
      <c r="E58" s="18">
        <v>0.36070000000000002</v>
      </c>
      <c r="F58" s="19">
        <f t="shared" si="3"/>
        <v>3.1595576619273301E-3</v>
      </c>
      <c r="G58" s="19">
        <f t="shared" si="0"/>
        <v>3.1531885199973641E-3</v>
      </c>
      <c r="H58" s="14">
        <f t="shared" si="6"/>
        <v>97518.428024132198</v>
      </c>
      <c r="I58" s="14">
        <f t="shared" si="4"/>
        <v>307.49398773388288</v>
      </c>
      <c r="J58" s="14">
        <f t="shared" si="1"/>
        <v>97321.847117773927</v>
      </c>
      <c r="K58" s="14">
        <f t="shared" si="2"/>
        <v>2979489.0294342367</v>
      </c>
      <c r="L58" s="21">
        <f t="shared" si="5"/>
        <v>30.553087142636503</v>
      </c>
    </row>
    <row r="59" spans="1:12" x14ac:dyDescent="0.2">
      <c r="A59" s="17">
        <v>50</v>
      </c>
      <c r="B59" s="47">
        <v>2</v>
      </c>
      <c r="C59" s="46">
        <v>324</v>
      </c>
      <c r="D59" s="46">
        <v>349</v>
      </c>
      <c r="E59" s="18">
        <v>0.81830000000000003</v>
      </c>
      <c r="F59" s="19">
        <f t="shared" si="3"/>
        <v>5.9435364041604752E-3</v>
      </c>
      <c r="G59" s="19">
        <f t="shared" si="0"/>
        <v>5.9371246624002486E-3</v>
      </c>
      <c r="H59" s="14">
        <f t="shared" si="6"/>
        <v>97210.934036398321</v>
      </c>
      <c r="I59" s="14">
        <f t="shared" si="4"/>
        <v>577.15343392246416</v>
      </c>
      <c r="J59" s="14">
        <f t="shared" si="1"/>
        <v>97106.065257454611</v>
      </c>
      <c r="K59" s="14">
        <f t="shared" si="2"/>
        <v>2882167.182316463</v>
      </c>
      <c r="L59" s="21">
        <f t="shared" si="5"/>
        <v>29.648590571481435</v>
      </c>
    </row>
    <row r="60" spans="1:12" x14ac:dyDescent="0.2">
      <c r="A60" s="17">
        <v>51</v>
      </c>
      <c r="B60" s="47">
        <v>0</v>
      </c>
      <c r="C60" s="46">
        <v>299</v>
      </c>
      <c r="D60" s="46">
        <v>334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96633.780602475861</v>
      </c>
      <c r="I60" s="14">
        <f t="shared" si="4"/>
        <v>0</v>
      </c>
      <c r="J60" s="14">
        <f t="shared" si="1"/>
        <v>96633.780602475861</v>
      </c>
      <c r="K60" s="14">
        <f t="shared" si="2"/>
        <v>2785061.1170590082</v>
      </c>
      <c r="L60" s="21">
        <f t="shared" si="5"/>
        <v>28.82078192217238</v>
      </c>
    </row>
    <row r="61" spans="1:12" x14ac:dyDescent="0.2">
      <c r="A61" s="17">
        <v>52</v>
      </c>
      <c r="B61" s="47">
        <v>2</v>
      </c>
      <c r="C61" s="46">
        <v>324</v>
      </c>
      <c r="D61" s="46">
        <v>304</v>
      </c>
      <c r="E61" s="18">
        <v>0.39479999999999998</v>
      </c>
      <c r="F61" s="19">
        <f t="shared" si="3"/>
        <v>6.369426751592357E-3</v>
      </c>
      <c r="G61" s="19">
        <f t="shared" si="0"/>
        <v>6.344968313228244E-3</v>
      </c>
      <c r="H61" s="14">
        <f t="shared" si="6"/>
        <v>96633.780602475861</v>
      </c>
      <c r="I61" s="14">
        <f t="shared" si="4"/>
        <v>613.13827591015945</v>
      </c>
      <c r="J61" s="14">
        <f t="shared" si="1"/>
        <v>96262.709317895031</v>
      </c>
      <c r="K61" s="14">
        <f t="shared" si="2"/>
        <v>2688427.3364565321</v>
      </c>
      <c r="L61" s="21">
        <f t="shared" si="5"/>
        <v>27.820781922172376</v>
      </c>
    </row>
    <row r="62" spans="1:12" x14ac:dyDescent="0.2">
      <c r="A62" s="17">
        <v>53</v>
      </c>
      <c r="B62" s="47">
        <v>0</v>
      </c>
      <c r="C62" s="46">
        <v>287</v>
      </c>
      <c r="D62" s="46">
        <v>334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96020.642326565707</v>
      </c>
      <c r="I62" s="14">
        <f t="shared" si="4"/>
        <v>0</v>
      </c>
      <c r="J62" s="14">
        <f t="shared" si="1"/>
        <v>96020.642326565707</v>
      </c>
      <c r="K62" s="14">
        <f t="shared" si="2"/>
        <v>2592164.627138637</v>
      </c>
      <c r="L62" s="21">
        <f t="shared" si="5"/>
        <v>26.995910091110396</v>
      </c>
    </row>
    <row r="63" spans="1:12" x14ac:dyDescent="0.2">
      <c r="A63" s="17">
        <v>54</v>
      </c>
      <c r="B63" s="47">
        <v>1</v>
      </c>
      <c r="C63" s="46">
        <v>353</v>
      </c>
      <c r="D63" s="46">
        <v>302</v>
      </c>
      <c r="E63" s="18">
        <v>0.50270000000000004</v>
      </c>
      <c r="F63" s="19">
        <f t="shared" si="3"/>
        <v>3.0534351145038168E-3</v>
      </c>
      <c r="G63" s="19">
        <f t="shared" si="0"/>
        <v>3.048805584680118E-3</v>
      </c>
      <c r="H63" s="14">
        <f t="shared" si="6"/>
        <v>96020.642326565707</v>
      </c>
      <c r="I63" s="14">
        <f t="shared" si="4"/>
        <v>292.74827056980564</v>
      </c>
      <c r="J63" s="14">
        <f t="shared" si="1"/>
        <v>95875.058611611341</v>
      </c>
      <c r="K63" s="14">
        <f t="shared" si="2"/>
        <v>2496143.9848120711</v>
      </c>
      <c r="L63" s="21">
        <f t="shared" si="5"/>
        <v>25.995910091110392</v>
      </c>
    </row>
    <row r="64" spans="1:12" x14ac:dyDescent="0.2">
      <c r="A64" s="17">
        <v>55</v>
      </c>
      <c r="B64" s="47">
        <v>2</v>
      </c>
      <c r="C64" s="46">
        <v>318</v>
      </c>
      <c r="D64" s="46">
        <v>367</v>
      </c>
      <c r="E64" s="18">
        <v>0.38109999999999999</v>
      </c>
      <c r="F64" s="19">
        <f t="shared" si="3"/>
        <v>5.8394160583941602E-3</v>
      </c>
      <c r="G64" s="19">
        <f t="shared" si="0"/>
        <v>5.8183883180726696E-3</v>
      </c>
      <c r="H64" s="14">
        <f t="shared" si="6"/>
        <v>95727.894055995901</v>
      </c>
      <c r="I64" s="14">
        <f t="shared" si="4"/>
        <v>556.9820604891047</v>
      </c>
      <c r="J64" s="14">
        <f t="shared" si="1"/>
        <v>95383.177858759198</v>
      </c>
      <c r="K64" s="14">
        <f t="shared" si="2"/>
        <v>2400268.9262004597</v>
      </c>
      <c r="L64" s="21">
        <f t="shared" si="5"/>
        <v>25.073871621958233</v>
      </c>
    </row>
    <row r="65" spans="1:12" x14ac:dyDescent="0.2">
      <c r="A65" s="17">
        <v>56</v>
      </c>
      <c r="B65" s="47">
        <v>3</v>
      </c>
      <c r="C65" s="46">
        <v>310</v>
      </c>
      <c r="D65" s="46">
        <v>333</v>
      </c>
      <c r="E65" s="18">
        <v>0.45079999999999998</v>
      </c>
      <c r="F65" s="19">
        <f t="shared" si="3"/>
        <v>9.3312597200622092E-3</v>
      </c>
      <c r="G65" s="19">
        <f t="shared" si="0"/>
        <v>9.2836833694571776E-3</v>
      </c>
      <c r="H65" s="14">
        <f t="shared" si="6"/>
        <v>95170.911995506802</v>
      </c>
      <c r="I65" s="14">
        <f t="shared" si="4"/>
        <v>883.53661294875906</v>
      </c>
      <c r="J65" s="14">
        <f t="shared" si="1"/>
        <v>94685.673687675357</v>
      </c>
      <c r="K65" s="14">
        <f t="shared" si="2"/>
        <v>2304885.7483417005</v>
      </c>
      <c r="L65" s="21">
        <f t="shared" si="5"/>
        <v>24.218384588460374</v>
      </c>
    </row>
    <row r="66" spans="1:12" x14ac:dyDescent="0.2">
      <c r="A66" s="17">
        <v>57</v>
      </c>
      <c r="B66" s="47">
        <v>3</v>
      </c>
      <c r="C66" s="46">
        <v>288</v>
      </c>
      <c r="D66" s="46">
        <v>325</v>
      </c>
      <c r="E66" s="18">
        <v>0.52090000000000003</v>
      </c>
      <c r="F66" s="19">
        <f t="shared" si="3"/>
        <v>9.7879282218597055E-3</v>
      </c>
      <c r="G66" s="19">
        <f t="shared" si="0"/>
        <v>9.7422429825811934E-3</v>
      </c>
      <c r="H66" s="14">
        <f t="shared" si="6"/>
        <v>94287.37538255805</v>
      </c>
      <c r="I66" s="14">
        <f t="shared" si="4"/>
        <v>918.57052116672492</v>
      </c>
      <c r="J66" s="14">
        <f t="shared" si="1"/>
        <v>93847.288245867079</v>
      </c>
      <c r="K66" s="14">
        <f t="shared" si="2"/>
        <v>2210200.074654025</v>
      </c>
      <c r="L66" s="21">
        <f t="shared" si="5"/>
        <v>23.44110296512595</v>
      </c>
    </row>
    <row r="67" spans="1:12" x14ac:dyDescent="0.2">
      <c r="A67" s="17">
        <v>58</v>
      </c>
      <c r="B67" s="47">
        <v>1</v>
      </c>
      <c r="C67" s="46">
        <v>276</v>
      </c>
      <c r="D67" s="46">
        <v>294</v>
      </c>
      <c r="E67" s="18">
        <v>0.25679999999999997</v>
      </c>
      <c r="F67" s="19">
        <f t="shared" si="3"/>
        <v>3.5087719298245615E-3</v>
      </c>
      <c r="G67" s="19">
        <f t="shared" si="0"/>
        <v>3.4996458358414126E-3</v>
      </c>
      <c r="H67" s="14">
        <f t="shared" si="6"/>
        <v>93368.804861391327</v>
      </c>
      <c r="I67" s="14">
        <f t="shared" si="4"/>
        <v>326.7577491306576</v>
      </c>
      <c r="J67" s="14">
        <f t="shared" si="1"/>
        <v>93125.958502237423</v>
      </c>
      <c r="K67" s="14">
        <f t="shared" si="2"/>
        <v>2116352.786408158</v>
      </c>
      <c r="L67" s="21">
        <f t="shared" si="5"/>
        <v>22.666593939484869</v>
      </c>
    </row>
    <row r="68" spans="1:12" x14ac:dyDescent="0.2">
      <c r="A68" s="17">
        <v>59</v>
      </c>
      <c r="B68" s="47">
        <v>0</v>
      </c>
      <c r="C68" s="46">
        <v>254</v>
      </c>
      <c r="D68" s="46">
        <v>291</v>
      </c>
      <c r="E68" s="18">
        <v>0</v>
      </c>
      <c r="F68" s="19">
        <f t="shared" si="3"/>
        <v>0</v>
      </c>
      <c r="G68" s="19">
        <f t="shared" si="0"/>
        <v>0</v>
      </c>
      <c r="H68" s="14">
        <f t="shared" si="6"/>
        <v>93042.047112260669</v>
      </c>
      <c r="I68" s="14">
        <f t="shared" si="4"/>
        <v>0</v>
      </c>
      <c r="J68" s="14">
        <f t="shared" si="1"/>
        <v>93042.047112260669</v>
      </c>
      <c r="K68" s="14">
        <f t="shared" si="2"/>
        <v>2023226.8279059208</v>
      </c>
      <c r="L68" s="21">
        <f t="shared" si="5"/>
        <v>21.745295709850186</v>
      </c>
    </row>
    <row r="69" spans="1:12" x14ac:dyDescent="0.2">
      <c r="A69" s="17">
        <v>60</v>
      </c>
      <c r="B69" s="47">
        <v>3</v>
      </c>
      <c r="C69" s="46">
        <v>239</v>
      </c>
      <c r="D69" s="46">
        <v>261</v>
      </c>
      <c r="E69" s="18">
        <v>0.68030000000000002</v>
      </c>
      <c r="F69" s="19">
        <f t="shared" si="3"/>
        <v>1.2E-2</v>
      </c>
      <c r="G69" s="19">
        <f t="shared" si="0"/>
        <v>1.1954139140600999E-2</v>
      </c>
      <c r="H69" s="14">
        <f t="shared" si="6"/>
        <v>93042.047112260669</v>
      </c>
      <c r="I69" s="14">
        <f t="shared" si="4"/>
        <v>1112.2375771063173</v>
      </c>
      <c r="J69" s="14">
        <f t="shared" si="1"/>
        <v>92686.464758859773</v>
      </c>
      <c r="K69" s="14">
        <f t="shared" si="2"/>
        <v>1930184.7807936601</v>
      </c>
      <c r="L69" s="21">
        <f t="shared" si="5"/>
        <v>20.745295709850186</v>
      </c>
    </row>
    <row r="70" spans="1:12" x14ac:dyDescent="0.2">
      <c r="A70" s="17">
        <v>61</v>
      </c>
      <c r="B70" s="47">
        <v>2</v>
      </c>
      <c r="C70" s="46">
        <v>241</v>
      </c>
      <c r="D70" s="46">
        <v>252</v>
      </c>
      <c r="E70" s="18">
        <v>0.56420000000000003</v>
      </c>
      <c r="F70" s="19">
        <f t="shared" si="3"/>
        <v>8.1135902636916835E-3</v>
      </c>
      <c r="G70" s="19">
        <f t="shared" si="0"/>
        <v>8.0850024820957617E-3</v>
      </c>
      <c r="H70" s="14">
        <f t="shared" si="6"/>
        <v>91929.809535154345</v>
      </c>
      <c r="I70" s="14">
        <f t="shared" si="4"/>
        <v>743.25273827031356</v>
      </c>
      <c r="J70" s="14">
        <f t="shared" si="1"/>
        <v>91605.899991816143</v>
      </c>
      <c r="K70" s="14">
        <f t="shared" si="2"/>
        <v>1837498.3160348004</v>
      </c>
      <c r="L70" s="21">
        <f t="shared" si="5"/>
        <v>19.988057468259338</v>
      </c>
    </row>
    <row r="71" spans="1:12" x14ac:dyDescent="0.2">
      <c r="A71" s="17">
        <v>62</v>
      </c>
      <c r="B71" s="47">
        <v>1</v>
      </c>
      <c r="C71" s="46">
        <v>246</v>
      </c>
      <c r="D71" s="46">
        <v>250</v>
      </c>
      <c r="E71" s="18">
        <v>0.31419999999999998</v>
      </c>
      <c r="F71" s="19">
        <f t="shared" si="3"/>
        <v>4.0322580645161289E-3</v>
      </c>
      <c r="G71" s="19">
        <f t="shared" si="0"/>
        <v>4.021138319920156E-3</v>
      </c>
      <c r="H71" s="14">
        <f t="shared" si="6"/>
        <v>91186.556796884033</v>
      </c>
      <c r="I71" s="14">
        <f t="shared" si="4"/>
        <v>366.67375779752615</v>
      </c>
      <c r="J71" s="14">
        <f t="shared" si="1"/>
        <v>90935.091933786491</v>
      </c>
      <c r="K71" s="14">
        <f t="shared" si="2"/>
        <v>1745892.4160429842</v>
      </c>
      <c r="L71" s="21">
        <f t="shared" si="5"/>
        <v>19.14637943761732</v>
      </c>
    </row>
    <row r="72" spans="1:12" x14ac:dyDescent="0.2">
      <c r="A72" s="17">
        <v>63</v>
      </c>
      <c r="B72" s="47">
        <v>4</v>
      </c>
      <c r="C72" s="46">
        <v>221</v>
      </c>
      <c r="D72" s="46">
        <v>243</v>
      </c>
      <c r="E72" s="18">
        <v>0.72270000000000001</v>
      </c>
      <c r="F72" s="19">
        <f t="shared" si="3"/>
        <v>1.7241379310344827E-2</v>
      </c>
      <c r="G72" s="19">
        <f t="shared" si="0"/>
        <v>1.715933991451217E-2</v>
      </c>
      <c r="H72" s="14">
        <f t="shared" si="6"/>
        <v>90819.883039086504</v>
      </c>
      <c r="I72" s="14">
        <f t="shared" si="4"/>
        <v>1558.4092440639238</v>
      </c>
      <c r="J72" s="14">
        <f t="shared" si="1"/>
        <v>90387.736155707578</v>
      </c>
      <c r="K72" s="14">
        <f t="shared" si="2"/>
        <v>1654957.3241091978</v>
      </c>
      <c r="L72" s="21">
        <f t="shared" si="5"/>
        <v>18.22241197334451</v>
      </c>
    </row>
    <row r="73" spans="1:12" x14ac:dyDescent="0.2">
      <c r="A73" s="17">
        <v>64</v>
      </c>
      <c r="B73" s="47">
        <v>6</v>
      </c>
      <c r="C73" s="46">
        <v>216</v>
      </c>
      <c r="D73" s="46">
        <v>226</v>
      </c>
      <c r="E73" s="18">
        <v>0.59289999999999998</v>
      </c>
      <c r="F73" s="19">
        <f t="shared" si="3"/>
        <v>2.7149321266968326E-2</v>
      </c>
      <c r="G73" s="19">
        <f t="shared" ref="G73:G103" si="7">F73/((1+(1-E73)*F73))</f>
        <v>2.6852533939365191E-2</v>
      </c>
      <c r="H73" s="14">
        <f t="shared" si="6"/>
        <v>89261.473795022583</v>
      </c>
      <c r="I73" s="14">
        <f t="shared" si="4"/>
        <v>2396.8967545586006</v>
      </c>
      <c r="J73" s="14">
        <f t="shared" ref="J73:J103" si="8">H74+I73*E73</f>
        <v>88285.697126241765</v>
      </c>
      <c r="K73" s="14">
        <f t="shared" ref="K73:K97" si="9">K74+J73</f>
        <v>1564569.5879534902</v>
      </c>
      <c r="L73" s="21">
        <f t="shared" si="5"/>
        <v>17.527938106268799</v>
      </c>
    </row>
    <row r="74" spans="1:12" x14ac:dyDescent="0.2">
      <c r="A74" s="17">
        <v>65</v>
      </c>
      <c r="B74" s="47">
        <v>4</v>
      </c>
      <c r="C74" s="46">
        <v>202</v>
      </c>
      <c r="D74" s="46">
        <v>223</v>
      </c>
      <c r="E74" s="18">
        <v>0.22059999999999999</v>
      </c>
      <c r="F74" s="19">
        <f t="shared" ref="F74:F104" si="10">B74/((C74+D74)/2)</f>
        <v>1.8823529411764704E-2</v>
      </c>
      <c r="G74" s="19">
        <f t="shared" si="7"/>
        <v>1.8551361298892111E-2</v>
      </c>
      <c r="H74" s="14">
        <f t="shared" si="6"/>
        <v>86864.577040463977</v>
      </c>
      <c r="I74" s="14">
        <f t="shared" ref="I74:I104" si="11">H74*G74</f>
        <v>1611.4561527530957</v>
      </c>
      <c r="J74" s="14">
        <f t="shared" si="8"/>
        <v>85608.608115008217</v>
      </c>
      <c r="K74" s="14">
        <f t="shared" si="9"/>
        <v>1476283.8908272483</v>
      </c>
      <c r="L74" s="21">
        <f t="shared" ref="L74:L104" si="12">K74/H74</f>
        <v>16.995234894651631</v>
      </c>
    </row>
    <row r="75" spans="1:12" x14ac:dyDescent="0.2">
      <c r="A75" s="17">
        <v>66</v>
      </c>
      <c r="B75" s="47">
        <v>4</v>
      </c>
      <c r="C75" s="46">
        <v>192</v>
      </c>
      <c r="D75" s="46">
        <v>207</v>
      </c>
      <c r="E75" s="18">
        <v>0.33329999999999999</v>
      </c>
      <c r="F75" s="19">
        <f t="shared" si="10"/>
        <v>2.0050125313283207E-2</v>
      </c>
      <c r="G75" s="19">
        <f t="shared" si="7"/>
        <v>1.9785642350771737E-2</v>
      </c>
      <c r="H75" s="14">
        <f t="shared" ref="H75:H104" si="13">H74-I74</f>
        <v>85253.120887710887</v>
      </c>
      <c r="I75" s="14">
        <f t="shared" si="11"/>
        <v>1686.7877591713552</v>
      </c>
      <c r="J75" s="14">
        <f t="shared" si="8"/>
        <v>84128.539488671333</v>
      </c>
      <c r="K75" s="14">
        <f t="shared" si="9"/>
        <v>1390675.28271224</v>
      </c>
      <c r="L75" s="21">
        <f t="shared" si="12"/>
        <v>16.312309370397532</v>
      </c>
    </row>
    <row r="76" spans="1:12" x14ac:dyDescent="0.2">
      <c r="A76" s="17">
        <v>67</v>
      </c>
      <c r="B76" s="47">
        <v>1</v>
      </c>
      <c r="C76" s="46">
        <v>183</v>
      </c>
      <c r="D76" s="46">
        <v>197</v>
      </c>
      <c r="E76" s="18">
        <v>0.57099999999999995</v>
      </c>
      <c r="F76" s="19">
        <f t="shared" si="10"/>
        <v>5.263157894736842E-3</v>
      </c>
      <c r="G76" s="19">
        <f t="shared" si="7"/>
        <v>5.251301009825184E-3</v>
      </c>
      <c r="H76" s="14">
        <f t="shared" si="13"/>
        <v>83566.333128539525</v>
      </c>
      <c r="I76" s="14">
        <f t="shared" si="11"/>
        <v>438.83196954528734</v>
      </c>
      <c r="J76" s="14">
        <f t="shared" si="8"/>
        <v>83378.074213604603</v>
      </c>
      <c r="K76" s="14">
        <f t="shared" si="9"/>
        <v>1306546.7432235687</v>
      </c>
      <c r="L76" s="21">
        <f t="shared" si="12"/>
        <v>15.634845927891474</v>
      </c>
    </row>
    <row r="77" spans="1:12" x14ac:dyDescent="0.2">
      <c r="A77" s="17">
        <v>68</v>
      </c>
      <c r="B77" s="47">
        <v>8</v>
      </c>
      <c r="C77" s="46">
        <v>189</v>
      </c>
      <c r="D77" s="46">
        <v>182</v>
      </c>
      <c r="E77" s="18">
        <v>0.36990000000000001</v>
      </c>
      <c r="F77" s="19">
        <f t="shared" si="10"/>
        <v>4.3126684636118601E-2</v>
      </c>
      <c r="G77" s="19">
        <f t="shared" si="7"/>
        <v>4.1985758430740296E-2</v>
      </c>
      <c r="H77" s="14">
        <f t="shared" si="13"/>
        <v>83127.501158994244</v>
      </c>
      <c r="I77" s="14">
        <f t="shared" si="11"/>
        <v>3490.1711826126161</v>
      </c>
      <c r="J77" s="14">
        <f t="shared" si="8"/>
        <v>80928.344296830037</v>
      </c>
      <c r="K77" s="14">
        <f t="shared" si="9"/>
        <v>1223168.669009964</v>
      </c>
      <c r="L77" s="21">
        <f t="shared" si="12"/>
        <v>14.714368313206771</v>
      </c>
    </row>
    <row r="78" spans="1:12" x14ac:dyDescent="0.2">
      <c r="A78" s="17">
        <v>69</v>
      </c>
      <c r="B78" s="47">
        <v>4</v>
      </c>
      <c r="C78" s="46">
        <v>178</v>
      </c>
      <c r="D78" s="46">
        <v>191</v>
      </c>
      <c r="E78" s="18">
        <v>0.2923</v>
      </c>
      <c r="F78" s="19">
        <f t="shared" si="10"/>
        <v>2.1680216802168022E-2</v>
      </c>
      <c r="G78" s="19">
        <f t="shared" si="7"/>
        <v>2.135260192130712E-2</v>
      </c>
      <c r="H78" s="14">
        <f t="shared" si="13"/>
        <v>79637.329976381632</v>
      </c>
      <c r="I78" s="14">
        <f t="shared" si="11"/>
        <v>1700.4642050614555</v>
      </c>
      <c r="J78" s="14">
        <f t="shared" si="8"/>
        <v>78433.911458459639</v>
      </c>
      <c r="K78" s="14">
        <f t="shared" si="9"/>
        <v>1142240.324713134</v>
      </c>
      <c r="L78" s="21">
        <f t="shared" si="12"/>
        <v>14.343026380365751</v>
      </c>
    </row>
    <row r="79" spans="1:12" x14ac:dyDescent="0.2">
      <c r="A79" s="17">
        <v>70</v>
      </c>
      <c r="B79" s="47">
        <v>4</v>
      </c>
      <c r="C79" s="46">
        <v>191</v>
      </c>
      <c r="D79" s="46">
        <v>180</v>
      </c>
      <c r="E79" s="18">
        <v>0.55400000000000005</v>
      </c>
      <c r="F79" s="19">
        <f t="shared" si="10"/>
        <v>2.15633423180593E-2</v>
      </c>
      <c r="G79" s="19">
        <f t="shared" si="7"/>
        <v>2.1357937677537856E-2</v>
      </c>
      <c r="H79" s="14">
        <f t="shared" si="13"/>
        <v>77936.865771320183</v>
      </c>
      <c r="I79" s="14">
        <f t="shared" si="11"/>
        <v>1664.5707219264898</v>
      </c>
      <c r="J79" s="14">
        <f t="shared" si="8"/>
        <v>77194.467229340968</v>
      </c>
      <c r="K79" s="14">
        <f t="shared" si="9"/>
        <v>1063806.4132546743</v>
      </c>
      <c r="L79" s="21">
        <f t="shared" si="12"/>
        <v>13.649591919388451</v>
      </c>
    </row>
    <row r="80" spans="1:12" x14ac:dyDescent="0.2">
      <c r="A80" s="17">
        <v>71</v>
      </c>
      <c r="B80" s="47">
        <v>1</v>
      </c>
      <c r="C80" s="46">
        <v>178</v>
      </c>
      <c r="D80" s="46">
        <v>196</v>
      </c>
      <c r="E80" s="18">
        <v>9.0200000000000002E-2</v>
      </c>
      <c r="F80" s="19">
        <f t="shared" si="10"/>
        <v>5.3475935828877002E-3</v>
      </c>
      <c r="G80" s="19">
        <f t="shared" si="7"/>
        <v>5.3217022209592051E-3</v>
      </c>
      <c r="H80" s="14">
        <f t="shared" si="13"/>
        <v>76272.295049393695</v>
      </c>
      <c r="I80" s="14">
        <f t="shared" si="11"/>
        <v>405.8984419620142</v>
      </c>
      <c r="J80" s="14">
        <f t="shared" si="8"/>
        <v>75903.008646896662</v>
      </c>
      <c r="K80" s="14">
        <f t="shared" si="9"/>
        <v>986611.94602533337</v>
      </c>
      <c r="L80" s="21">
        <f t="shared" si="12"/>
        <v>12.935390830791267</v>
      </c>
    </row>
    <row r="81" spans="1:12" x14ac:dyDescent="0.2">
      <c r="A81" s="17">
        <v>72</v>
      </c>
      <c r="B81" s="47">
        <v>5</v>
      </c>
      <c r="C81" s="46">
        <v>167</v>
      </c>
      <c r="D81" s="46">
        <v>175</v>
      </c>
      <c r="E81" s="18">
        <v>0.50219999999999998</v>
      </c>
      <c r="F81" s="19">
        <f t="shared" si="10"/>
        <v>2.9239766081871343E-2</v>
      </c>
      <c r="G81" s="19">
        <f t="shared" si="7"/>
        <v>2.8820271025828723E-2</v>
      </c>
      <c r="H81" s="14">
        <f t="shared" si="13"/>
        <v>75866.396607431685</v>
      </c>
      <c r="I81" s="14">
        <f t="shared" si="11"/>
        <v>2186.4901119791939</v>
      </c>
      <c r="J81" s="14">
        <f t="shared" si="8"/>
        <v>74777.961829688444</v>
      </c>
      <c r="K81" s="14">
        <f t="shared" si="9"/>
        <v>910708.93737843668</v>
      </c>
      <c r="L81" s="21">
        <f t="shared" si="12"/>
        <v>12.004114840076982</v>
      </c>
    </row>
    <row r="82" spans="1:12" x14ac:dyDescent="0.2">
      <c r="A82" s="17">
        <v>73</v>
      </c>
      <c r="B82" s="47">
        <v>6</v>
      </c>
      <c r="C82" s="46">
        <v>151</v>
      </c>
      <c r="D82" s="46">
        <v>171</v>
      </c>
      <c r="E82" s="18">
        <v>0.53049999999999997</v>
      </c>
      <c r="F82" s="19">
        <f t="shared" si="10"/>
        <v>3.7267080745341616E-2</v>
      </c>
      <c r="G82" s="19">
        <f t="shared" si="7"/>
        <v>3.6626235372397252E-2</v>
      </c>
      <c r="H82" s="14">
        <f t="shared" si="13"/>
        <v>73679.906495452495</v>
      </c>
      <c r="I82" s="14">
        <f t="shared" si="11"/>
        <v>2698.6175975186643</v>
      </c>
      <c r="J82" s="14">
        <f t="shared" si="8"/>
        <v>72412.905533417477</v>
      </c>
      <c r="K82" s="14">
        <f t="shared" si="9"/>
        <v>835930.97554874828</v>
      </c>
      <c r="L82" s="21">
        <f t="shared" si="12"/>
        <v>11.345440233428388</v>
      </c>
    </row>
    <row r="83" spans="1:12" x14ac:dyDescent="0.2">
      <c r="A83" s="17">
        <v>74</v>
      </c>
      <c r="B83" s="47">
        <v>6</v>
      </c>
      <c r="C83" s="46">
        <v>156</v>
      </c>
      <c r="D83" s="46">
        <v>145</v>
      </c>
      <c r="E83" s="18">
        <v>0.64980000000000004</v>
      </c>
      <c r="F83" s="19">
        <f t="shared" si="10"/>
        <v>3.9867109634551492E-2</v>
      </c>
      <c r="G83" s="19">
        <f t="shared" si="7"/>
        <v>3.9318170499314548E-2</v>
      </c>
      <c r="H83" s="14">
        <f t="shared" si="13"/>
        <v>70981.288897933831</v>
      </c>
      <c r="I83" s="14">
        <f t="shared" si="11"/>
        <v>2790.854419150065</v>
      </c>
      <c r="J83" s="14">
        <f t="shared" si="8"/>
        <v>70003.931680347479</v>
      </c>
      <c r="K83" s="14">
        <f t="shared" si="9"/>
        <v>763518.0700153308</v>
      </c>
      <c r="L83" s="21">
        <f t="shared" si="12"/>
        <v>10.756610395074917</v>
      </c>
    </row>
    <row r="84" spans="1:12" x14ac:dyDescent="0.2">
      <c r="A84" s="17">
        <v>75</v>
      </c>
      <c r="B84" s="47">
        <v>6</v>
      </c>
      <c r="C84" s="46">
        <v>153</v>
      </c>
      <c r="D84" s="46">
        <v>158</v>
      </c>
      <c r="E84" s="18">
        <v>0.75</v>
      </c>
      <c r="F84" s="19">
        <f t="shared" si="10"/>
        <v>3.8585209003215437E-2</v>
      </c>
      <c r="G84" s="19">
        <f t="shared" si="7"/>
        <v>3.8216560509554146E-2</v>
      </c>
      <c r="H84" s="14">
        <f t="shared" si="13"/>
        <v>68190.434478783762</v>
      </c>
      <c r="I84" s="14">
        <f t="shared" si="11"/>
        <v>2606.003865431227</v>
      </c>
      <c r="J84" s="14">
        <f t="shared" si="8"/>
        <v>67538.933512425952</v>
      </c>
      <c r="K84" s="14">
        <f t="shared" si="9"/>
        <v>693514.13833498326</v>
      </c>
      <c r="L84" s="21">
        <f t="shared" si="12"/>
        <v>10.170255456441737</v>
      </c>
    </row>
    <row r="85" spans="1:12" x14ac:dyDescent="0.2">
      <c r="A85" s="17">
        <v>76</v>
      </c>
      <c r="B85" s="47">
        <v>10</v>
      </c>
      <c r="C85" s="46">
        <v>157</v>
      </c>
      <c r="D85" s="46">
        <v>141</v>
      </c>
      <c r="E85" s="18">
        <v>0.42599999999999999</v>
      </c>
      <c r="F85" s="19">
        <f t="shared" si="10"/>
        <v>6.7114093959731544E-2</v>
      </c>
      <c r="G85" s="19">
        <f t="shared" si="7"/>
        <v>6.4624531472146821E-2</v>
      </c>
      <c r="H85" s="14">
        <f t="shared" si="13"/>
        <v>65584.430613352539</v>
      </c>
      <c r="I85" s="14">
        <f t="shared" si="11"/>
        <v>4238.3631002554303</v>
      </c>
      <c r="J85" s="14">
        <f t="shared" si="8"/>
        <v>63151.610193805922</v>
      </c>
      <c r="K85" s="14">
        <f t="shared" si="9"/>
        <v>625975.20482255728</v>
      </c>
      <c r="L85" s="21">
        <f t="shared" si="12"/>
        <v>9.5445702427904138</v>
      </c>
    </row>
    <row r="86" spans="1:12" x14ac:dyDescent="0.2">
      <c r="A86" s="17">
        <v>77</v>
      </c>
      <c r="B86" s="47">
        <v>4</v>
      </c>
      <c r="C86" s="46">
        <v>114</v>
      </c>
      <c r="D86" s="46">
        <v>152</v>
      </c>
      <c r="E86" s="18">
        <v>0.47199999999999998</v>
      </c>
      <c r="F86" s="19">
        <f t="shared" si="10"/>
        <v>3.007518796992481E-2</v>
      </c>
      <c r="G86" s="19">
        <f t="shared" si="7"/>
        <v>2.9605068387707975E-2</v>
      </c>
      <c r="H86" s="14">
        <f t="shared" si="13"/>
        <v>61346.067513097107</v>
      </c>
      <c r="I86" s="14">
        <f t="shared" si="11"/>
        <v>1816.1545240421904</v>
      </c>
      <c r="J86" s="14">
        <f t="shared" si="8"/>
        <v>60387.137924402829</v>
      </c>
      <c r="K86" s="14">
        <f t="shared" si="9"/>
        <v>562823.59462875139</v>
      </c>
      <c r="L86" s="21">
        <f t="shared" si="12"/>
        <v>9.1745668050945746</v>
      </c>
    </row>
    <row r="87" spans="1:12" x14ac:dyDescent="0.2">
      <c r="A87" s="17">
        <v>78</v>
      </c>
      <c r="B87" s="47">
        <v>3</v>
      </c>
      <c r="C87" s="46">
        <v>110</v>
      </c>
      <c r="D87" s="46">
        <v>111</v>
      </c>
      <c r="E87" s="18">
        <v>0.41889999999999999</v>
      </c>
      <c r="F87" s="19">
        <f t="shared" si="10"/>
        <v>2.7149321266968326E-2</v>
      </c>
      <c r="G87" s="19">
        <f t="shared" si="7"/>
        <v>2.6727653231863283E-2</v>
      </c>
      <c r="H87" s="14">
        <f t="shared" si="13"/>
        <v>59529.912989054916</v>
      </c>
      <c r="I87" s="14">
        <f t="shared" si="11"/>
        <v>1591.0948712944537</v>
      </c>
      <c r="J87" s="14">
        <f t="shared" si="8"/>
        <v>58605.32775934571</v>
      </c>
      <c r="K87" s="14">
        <f t="shared" si="9"/>
        <v>502436.45670434856</v>
      </c>
      <c r="L87" s="21">
        <f t="shared" si="12"/>
        <v>8.4400670432144889</v>
      </c>
    </row>
    <row r="88" spans="1:12" x14ac:dyDescent="0.2">
      <c r="A88" s="17">
        <v>79</v>
      </c>
      <c r="B88" s="47">
        <v>6</v>
      </c>
      <c r="C88" s="46">
        <v>132</v>
      </c>
      <c r="D88" s="46">
        <v>109</v>
      </c>
      <c r="E88" s="18">
        <v>0.47499999999999998</v>
      </c>
      <c r="F88" s="19">
        <f t="shared" si="10"/>
        <v>4.9792531120331947E-2</v>
      </c>
      <c r="G88" s="19">
        <f t="shared" si="7"/>
        <v>4.8524059846340478E-2</v>
      </c>
      <c r="H88" s="14">
        <f t="shared" si="13"/>
        <v>57938.818117760464</v>
      </c>
      <c r="I88" s="14">
        <f t="shared" si="11"/>
        <v>2811.4266777724447</v>
      </c>
      <c r="J88" s="14">
        <f t="shared" si="8"/>
        <v>56462.81911192993</v>
      </c>
      <c r="K88" s="14">
        <f t="shared" si="9"/>
        <v>443831.12894500286</v>
      </c>
      <c r="L88" s="21">
        <f t="shared" si="12"/>
        <v>7.6603414319380398</v>
      </c>
    </row>
    <row r="89" spans="1:12" x14ac:dyDescent="0.2">
      <c r="A89" s="17">
        <v>80</v>
      </c>
      <c r="B89" s="47">
        <v>9</v>
      </c>
      <c r="C89" s="46">
        <v>70</v>
      </c>
      <c r="D89" s="46">
        <v>128</v>
      </c>
      <c r="E89" s="18">
        <v>0.39979999999999999</v>
      </c>
      <c r="F89" s="19">
        <f t="shared" si="10"/>
        <v>9.0909090909090912E-2</v>
      </c>
      <c r="G89" s="19">
        <f t="shared" si="7"/>
        <v>8.620541025154739E-2</v>
      </c>
      <c r="H89" s="14">
        <f t="shared" si="13"/>
        <v>55127.391439988016</v>
      </c>
      <c r="I89" s="14">
        <f t="shared" si="11"/>
        <v>4752.2793951818085</v>
      </c>
      <c r="J89" s="14">
        <f t="shared" si="8"/>
        <v>52275.073346999896</v>
      </c>
      <c r="K89" s="14">
        <f t="shared" si="9"/>
        <v>387368.30983307294</v>
      </c>
      <c r="L89" s="21">
        <f t="shared" si="12"/>
        <v>7.0267846838855821</v>
      </c>
    </row>
    <row r="90" spans="1:12" x14ac:dyDescent="0.2">
      <c r="A90" s="17">
        <v>81</v>
      </c>
      <c r="B90" s="47">
        <v>5</v>
      </c>
      <c r="C90" s="46">
        <v>88</v>
      </c>
      <c r="D90" s="46">
        <v>67</v>
      </c>
      <c r="E90" s="18">
        <v>0.57050000000000001</v>
      </c>
      <c r="F90" s="19">
        <f t="shared" si="10"/>
        <v>6.4516129032258063E-2</v>
      </c>
      <c r="G90" s="19">
        <f t="shared" si="7"/>
        <v>6.2776609435324399E-2</v>
      </c>
      <c r="H90" s="14">
        <f t="shared" si="13"/>
        <v>50375.112044806207</v>
      </c>
      <c r="I90" s="14">
        <f t="shared" si="11"/>
        <v>3162.378734097505</v>
      </c>
      <c r="J90" s="14">
        <f t="shared" si="8"/>
        <v>49016.870378511332</v>
      </c>
      <c r="K90" s="14">
        <f t="shared" si="9"/>
        <v>335093.23648607306</v>
      </c>
      <c r="L90" s="21">
        <f t="shared" si="12"/>
        <v>6.6519601224514195</v>
      </c>
    </row>
    <row r="91" spans="1:12" x14ac:dyDescent="0.2">
      <c r="A91" s="17">
        <v>82</v>
      </c>
      <c r="B91" s="47">
        <v>9</v>
      </c>
      <c r="C91" s="46">
        <v>91</v>
      </c>
      <c r="D91" s="46">
        <v>86</v>
      </c>
      <c r="E91" s="18">
        <v>0.49909999999999999</v>
      </c>
      <c r="F91" s="19">
        <f t="shared" si="10"/>
        <v>0.10169491525423729</v>
      </c>
      <c r="G91" s="19">
        <f t="shared" si="7"/>
        <v>9.676576556235425E-2</v>
      </c>
      <c r="H91" s="14">
        <f t="shared" si="13"/>
        <v>47212.733310708703</v>
      </c>
      <c r="I91" s="14">
        <f t="shared" si="11"/>
        <v>4568.576283101992</v>
      </c>
      <c r="J91" s="14">
        <f t="shared" si="8"/>
        <v>44924.33345050292</v>
      </c>
      <c r="K91" s="14">
        <f t="shared" si="9"/>
        <v>286076.36610756174</v>
      </c>
      <c r="L91" s="21">
        <f t="shared" si="12"/>
        <v>6.0593053197086224</v>
      </c>
    </row>
    <row r="92" spans="1:12" x14ac:dyDescent="0.2">
      <c r="A92" s="17">
        <v>83</v>
      </c>
      <c r="B92" s="47">
        <v>9</v>
      </c>
      <c r="C92" s="46">
        <v>97</v>
      </c>
      <c r="D92" s="46">
        <v>86</v>
      </c>
      <c r="E92" s="18">
        <v>0.36670000000000003</v>
      </c>
      <c r="F92" s="19">
        <f t="shared" si="10"/>
        <v>9.8360655737704916E-2</v>
      </c>
      <c r="G92" s="19">
        <f t="shared" si="7"/>
        <v>9.2592878373081389E-2</v>
      </c>
      <c r="H92" s="14">
        <f t="shared" si="13"/>
        <v>42644.157027606714</v>
      </c>
      <c r="I92" s="14">
        <f t="shared" si="11"/>
        <v>3948.5452449797726</v>
      </c>
      <c r="J92" s="14">
        <f t="shared" si="8"/>
        <v>40143.543323961021</v>
      </c>
      <c r="K92" s="14">
        <f t="shared" si="9"/>
        <v>241152.03265705879</v>
      </c>
      <c r="L92" s="21">
        <f t="shared" si="12"/>
        <v>5.6549841635031797</v>
      </c>
    </row>
    <row r="93" spans="1:12" x14ac:dyDescent="0.2">
      <c r="A93" s="17">
        <v>84</v>
      </c>
      <c r="B93" s="47">
        <v>9</v>
      </c>
      <c r="C93" s="46">
        <v>66</v>
      </c>
      <c r="D93" s="46">
        <v>86</v>
      </c>
      <c r="E93" s="18">
        <v>0.32240000000000002</v>
      </c>
      <c r="F93" s="19">
        <f t="shared" si="10"/>
        <v>0.11842105263157894</v>
      </c>
      <c r="G93" s="19">
        <f t="shared" si="7"/>
        <v>0.1096245481032517</v>
      </c>
      <c r="H93" s="14">
        <f t="shared" si="13"/>
        <v>38695.61178262694</v>
      </c>
      <c r="I93" s="14">
        <f t="shared" si="11"/>
        <v>4241.9889552493405</v>
      </c>
      <c r="J93" s="14">
        <f t="shared" si="8"/>
        <v>35821.240066549988</v>
      </c>
      <c r="K93" s="14">
        <f t="shared" si="9"/>
        <v>201008.48933309776</v>
      </c>
      <c r="L93" s="21">
        <f t="shared" si="12"/>
        <v>5.1946068319649612</v>
      </c>
    </row>
    <row r="94" spans="1:12" x14ac:dyDescent="0.2">
      <c r="A94" s="17">
        <v>85</v>
      </c>
      <c r="B94" s="47">
        <v>12</v>
      </c>
      <c r="C94" s="46">
        <v>85</v>
      </c>
      <c r="D94" s="46">
        <v>61</v>
      </c>
      <c r="E94" s="18">
        <v>0.64439999999999997</v>
      </c>
      <c r="F94" s="19">
        <f t="shared" si="10"/>
        <v>0.16438356164383561</v>
      </c>
      <c r="G94" s="19">
        <f t="shared" si="7"/>
        <v>0.15530522653855708</v>
      </c>
      <c r="H94" s="14">
        <f t="shared" si="13"/>
        <v>34453.6228273776</v>
      </c>
      <c r="I94" s="14">
        <f t="shared" si="11"/>
        <v>5350.8276982798798</v>
      </c>
      <c r="J94" s="14">
        <f t="shared" si="8"/>
        <v>32550.868497869276</v>
      </c>
      <c r="K94" s="14">
        <f t="shared" si="9"/>
        <v>165187.24926654779</v>
      </c>
      <c r="L94" s="21">
        <f t="shared" si="12"/>
        <v>4.7944812681726576</v>
      </c>
    </row>
    <row r="95" spans="1:12" x14ac:dyDescent="0.2">
      <c r="A95" s="17">
        <v>86</v>
      </c>
      <c r="B95" s="47">
        <v>12</v>
      </c>
      <c r="C95" s="46">
        <v>83</v>
      </c>
      <c r="D95" s="46">
        <v>72</v>
      </c>
      <c r="E95" s="18">
        <v>0.71630000000000005</v>
      </c>
      <c r="F95" s="19">
        <f t="shared" si="10"/>
        <v>0.15483870967741936</v>
      </c>
      <c r="G95" s="19">
        <f t="shared" si="7"/>
        <v>0.14832320615442426</v>
      </c>
      <c r="H95" s="14">
        <f t="shared" si="13"/>
        <v>29102.795129097722</v>
      </c>
      <c r="I95" s="14">
        <f t="shared" si="11"/>
        <v>4316.6198816031356</v>
      </c>
      <c r="J95" s="14">
        <f t="shared" si="8"/>
        <v>27878.170068686912</v>
      </c>
      <c r="K95" s="14">
        <f t="shared" si="9"/>
        <v>132636.3807686785</v>
      </c>
      <c r="L95" s="21">
        <f t="shared" si="12"/>
        <v>4.557513468390713</v>
      </c>
    </row>
    <row r="96" spans="1:12" x14ac:dyDescent="0.2">
      <c r="A96" s="17">
        <v>87</v>
      </c>
      <c r="B96" s="47">
        <v>12</v>
      </c>
      <c r="C96" s="46">
        <v>67</v>
      </c>
      <c r="D96" s="46">
        <v>63</v>
      </c>
      <c r="E96" s="18">
        <v>0.53029999999999999</v>
      </c>
      <c r="F96" s="19">
        <f t="shared" si="10"/>
        <v>0.18461538461538463</v>
      </c>
      <c r="G96" s="19">
        <f t="shared" si="7"/>
        <v>0.16988408242775679</v>
      </c>
      <c r="H96" s="14">
        <f t="shared" si="13"/>
        <v>24786.175247494586</v>
      </c>
      <c r="I96" s="14">
        <f t="shared" si="11"/>
        <v>4210.7766388141954</v>
      </c>
      <c r="J96" s="14">
        <f t="shared" si="8"/>
        <v>22808.373460243562</v>
      </c>
      <c r="K96" s="14">
        <f t="shared" si="9"/>
        <v>104758.21069999158</v>
      </c>
      <c r="L96" s="21">
        <f t="shared" si="12"/>
        <v>4.2264774477692217</v>
      </c>
    </row>
    <row r="97" spans="1:12" x14ac:dyDescent="0.2">
      <c r="A97" s="17">
        <v>88</v>
      </c>
      <c r="B97" s="47">
        <v>6</v>
      </c>
      <c r="C97" s="46">
        <v>60</v>
      </c>
      <c r="D97" s="46">
        <v>62</v>
      </c>
      <c r="E97" s="18">
        <v>0.49680000000000002</v>
      </c>
      <c r="F97" s="19">
        <f t="shared" si="10"/>
        <v>9.8360655737704916E-2</v>
      </c>
      <c r="G97" s="19">
        <f t="shared" si="7"/>
        <v>9.3721883434969511E-2</v>
      </c>
      <c r="H97" s="14">
        <f t="shared" si="13"/>
        <v>20575.398608680392</v>
      </c>
      <c r="I97" s="14">
        <f t="shared" si="11"/>
        <v>1928.3651100307775</v>
      </c>
      <c r="J97" s="14">
        <f t="shared" si="8"/>
        <v>19605.045285312906</v>
      </c>
      <c r="K97" s="14">
        <f t="shared" si="9"/>
        <v>81949.837239748027</v>
      </c>
      <c r="L97" s="21">
        <f t="shared" si="12"/>
        <v>3.9829039912342141</v>
      </c>
    </row>
    <row r="98" spans="1:12" x14ac:dyDescent="0.2">
      <c r="A98" s="17">
        <v>89</v>
      </c>
      <c r="B98" s="47">
        <v>14</v>
      </c>
      <c r="C98" s="46">
        <v>67</v>
      </c>
      <c r="D98" s="46">
        <v>53</v>
      </c>
      <c r="E98" s="18">
        <v>0.5302</v>
      </c>
      <c r="F98" s="19">
        <f t="shared" si="10"/>
        <v>0.23333333333333334</v>
      </c>
      <c r="G98" s="19">
        <f t="shared" si="7"/>
        <v>0.21028219871066972</v>
      </c>
      <c r="H98" s="14">
        <f t="shared" si="13"/>
        <v>18647.033498649616</v>
      </c>
      <c r="I98" s="14">
        <f t="shared" si="11"/>
        <v>3921.1392035275535</v>
      </c>
      <c r="J98" s="14">
        <f t="shared" si="8"/>
        <v>16804.882300832371</v>
      </c>
      <c r="K98" s="14">
        <f>K99+J98</f>
        <v>62344.791954435117</v>
      </c>
      <c r="L98" s="21">
        <f t="shared" si="12"/>
        <v>3.3434160966649205</v>
      </c>
    </row>
    <row r="99" spans="1:12" x14ac:dyDescent="0.2">
      <c r="A99" s="17">
        <v>90</v>
      </c>
      <c r="B99" s="47">
        <v>20</v>
      </c>
      <c r="C99" s="46">
        <v>42</v>
      </c>
      <c r="D99" s="46">
        <v>46</v>
      </c>
      <c r="E99" s="18">
        <v>0.48759999999999998</v>
      </c>
      <c r="F99" s="22">
        <f t="shared" si="10"/>
        <v>0.45454545454545453</v>
      </c>
      <c r="G99" s="22">
        <f t="shared" si="7"/>
        <v>0.3686771862557145</v>
      </c>
      <c r="H99" s="23">
        <f t="shared" si="13"/>
        <v>14725.894295122063</v>
      </c>
      <c r="I99" s="23">
        <f t="shared" si="11"/>
        <v>5429.1012738246809</v>
      </c>
      <c r="J99" s="23">
        <f t="shared" si="8"/>
        <v>11944.022802414296</v>
      </c>
      <c r="K99" s="23">
        <f t="shared" ref="K99:K103" si="14">K100+J99</f>
        <v>45539.90965360275</v>
      </c>
      <c r="L99" s="24">
        <f t="shared" si="12"/>
        <v>3.0925055375881514</v>
      </c>
    </row>
    <row r="100" spans="1:12" x14ac:dyDescent="0.2">
      <c r="A100" s="17">
        <v>91</v>
      </c>
      <c r="B100" s="47">
        <v>5</v>
      </c>
      <c r="C100" s="46">
        <v>33</v>
      </c>
      <c r="D100" s="46">
        <v>32</v>
      </c>
      <c r="E100" s="18">
        <v>0.56669999999999998</v>
      </c>
      <c r="F100" s="22">
        <f t="shared" si="10"/>
        <v>0.15384615384615385</v>
      </c>
      <c r="G100" s="22">
        <f t="shared" si="7"/>
        <v>0.14423146265126274</v>
      </c>
      <c r="H100" s="23">
        <f t="shared" si="13"/>
        <v>9296.7930212973824</v>
      </c>
      <c r="I100" s="23">
        <f t="shared" si="11"/>
        <v>1340.8900554277736</v>
      </c>
      <c r="J100" s="23">
        <f t="shared" si="8"/>
        <v>8715.785360280528</v>
      </c>
      <c r="K100" s="23">
        <f t="shared" si="14"/>
        <v>33595.886851188458</v>
      </c>
      <c r="L100" s="24">
        <f t="shared" si="12"/>
        <v>3.6137070895550707</v>
      </c>
    </row>
    <row r="101" spans="1:12" x14ac:dyDescent="0.2">
      <c r="A101" s="17">
        <v>92</v>
      </c>
      <c r="B101" s="47">
        <v>11</v>
      </c>
      <c r="C101" s="46">
        <v>26</v>
      </c>
      <c r="D101" s="46">
        <v>25</v>
      </c>
      <c r="E101" s="18">
        <v>0.42</v>
      </c>
      <c r="F101" s="22">
        <f t="shared" si="10"/>
        <v>0.43137254901960786</v>
      </c>
      <c r="G101" s="22">
        <f t="shared" si="7"/>
        <v>0.34504391468005019</v>
      </c>
      <c r="H101" s="23">
        <f t="shared" si="13"/>
        <v>7955.902965869609</v>
      </c>
      <c r="I101" s="23">
        <f t="shared" si="11"/>
        <v>2745.1359041582718</v>
      </c>
      <c r="J101" s="23">
        <f t="shared" si="8"/>
        <v>6363.7241414578111</v>
      </c>
      <c r="K101" s="23">
        <f t="shared" si="14"/>
        <v>24880.101490907931</v>
      </c>
      <c r="L101" s="24">
        <f t="shared" si="12"/>
        <v>3.1272504953419133</v>
      </c>
    </row>
    <row r="102" spans="1:12" x14ac:dyDescent="0.2">
      <c r="A102" s="17">
        <v>93</v>
      </c>
      <c r="B102" s="47">
        <v>10</v>
      </c>
      <c r="C102" s="46">
        <v>28</v>
      </c>
      <c r="D102" s="46">
        <v>20</v>
      </c>
      <c r="E102" s="18">
        <v>0.68579999999999997</v>
      </c>
      <c r="F102" s="22">
        <f t="shared" si="10"/>
        <v>0.41666666666666669</v>
      </c>
      <c r="G102" s="22">
        <f t="shared" si="7"/>
        <v>0.36843268734802148</v>
      </c>
      <c r="H102" s="23">
        <f t="shared" si="13"/>
        <v>5210.7670617113372</v>
      </c>
      <c r="I102" s="23">
        <f t="shared" si="11"/>
        <v>1919.8169116908616</v>
      </c>
      <c r="J102" s="23">
        <f t="shared" si="8"/>
        <v>4607.5605880580679</v>
      </c>
      <c r="K102" s="23">
        <f t="shared" si="14"/>
        <v>18516.377349450122</v>
      </c>
      <c r="L102" s="24">
        <f t="shared" si="12"/>
        <v>3.5534839938457954</v>
      </c>
    </row>
    <row r="103" spans="1:12" x14ac:dyDescent="0.2">
      <c r="A103" s="17">
        <v>94</v>
      </c>
      <c r="B103" s="47">
        <v>4</v>
      </c>
      <c r="C103" s="46">
        <v>16</v>
      </c>
      <c r="D103" s="46">
        <v>16</v>
      </c>
      <c r="E103" s="18">
        <v>0.18440000000000001</v>
      </c>
      <c r="F103" s="22">
        <f t="shared" si="10"/>
        <v>0.25</v>
      </c>
      <c r="G103" s="22">
        <f t="shared" si="7"/>
        <v>0.20765844339230832</v>
      </c>
      <c r="H103" s="23">
        <f t="shared" si="13"/>
        <v>3290.9501500204756</v>
      </c>
      <c r="I103" s="23">
        <f t="shared" si="11"/>
        <v>683.39358543493552</v>
      </c>
      <c r="J103" s="23">
        <f t="shared" si="8"/>
        <v>2733.5743417397421</v>
      </c>
      <c r="K103" s="23">
        <f t="shared" si="14"/>
        <v>13908.816761392056</v>
      </c>
      <c r="L103" s="24">
        <f t="shared" si="12"/>
        <v>4.2263833018879113</v>
      </c>
    </row>
    <row r="104" spans="1:12" x14ac:dyDescent="0.2">
      <c r="A104" s="17" t="s">
        <v>30</v>
      </c>
      <c r="B104" s="47">
        <v>7</v>
      </c>
      <c r="C104" s="46">
        <v>27</v>
      </c>
      <c r="D104" s="46">
        <v>33</v>
      </c>
      <c r="E104" s="18">
        <v>0</v>
      </c>
      <c r="F104" s="22">
        <f t="shared" si="10"/>
        <v>0.23333333333333334</v>
      </c>
      <c r="G104" s="22">
        <v>1</v>
      </c>
      <c r="H104" s="23">
        <f t="shared" si="13"/>
        <v>2607.5565645855399</v>
      </c>
      <c r="I104" s="23">
        <f t="shared" si="11"/>
        <v>2607.5565645855399</v>
      </c>
      <c r="J104" s="23">
        <f>H104/F104</f>
        <v>11175.242419652313</v>
      </c>
      <c r="K104" s="23">
        <f>J104</f>
        <v>11175.242419652313</v>
      </c>
      <c r="L104" s="24">
        <f t="shared" si="12"/>
        <v>4.2857142857142856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153</v>
      </c>
      <c r="D9" s="46">
        <v>123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8273832.8967022747</v>
      </c>
      <c r="L9" s="20">
        <f>K9/H9</f>
        <v>82.738328967022753</v>
      </c>
    </row>
    <row r="10" spans="1:13" x14ac:dyDescent="0.2">
      <c r="A10" s="17">
        <v>1</v>
      </c>
      <c r="B10" s="47">
        <v>0</v>
      </c>
      <c r="C10" s="46">
        <v>138</v>
      </c>
      <c r="D10" s="46">
        <v>162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8173832.8967022747</v>
      </c>
      <c r="L10" s="21">
        <f t="shared" ref="L10:L73" si="5">K10/H10</f>
        <v>81.738328967022753</v>
      </c>
    </row>
    <row r="11" spans="1:13" x14ac:dyDescent="0.2">
      <c r="A11" s="17">
        <v>2</v>
      </c>
      <c r="B11" s="47">
        <v>0</v>
      </c>
      <c r="C11" s="46">
        <v>191</v>
      </c>
      <c r="D11" s="46">
        <v>143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8073832.8967022747</v>
      </c>
      <c r="L11" s="21">
        <f t="shared" si="5"/>
        <v>80.738328967022753</v>
      </c>
    </row>
    <row r="12" spans="1:13" x14ac:dyDescent="0.2">
      <c r="A12" s="17">
        <v>3</v>
      </c>
      <c r="B12" s="47">
        <v>0</v>
      </c>
      <c r="C12" s="46">
        <v>165</v>
      </c>
      <c r="D12" s="46">
        <v>193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7973832.8967022747</v>
      </c>
      <c r="L12" s="21">
        <f t="shared" si="5"/>
        <v>79.738328967022753</v>
      </c>
    </row>
    <row r="13" spans="1:13" x14ac:dyDescent="0.2">
      <c r="A13" s="17">
        <v>4</v>
      </c>
      <c r="B13" s="47">
        <v>0</v>
      </c>
      <c r="C13" s="46">
        <v>174</v>
      </c>
      <c r="D13" s="46">
        <v>172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7873832.8967022747</v>
      </c>
      <c r="L13" s="21">
        <f t="shared" si="5"/>
        <v>78.738328967022753</v>
      </c>
    </row>
    <row r="14" spans="1:13" x14ac:dyDescent="0.2">
      <c r="A14" s="17">
        <v>5</v>
      </c>
      <c r="B14" s="47">
        <v>0</v>
      </c>
      <c r="C14" s="46">
        <v>177</v>
      </c>
      <c r="D14" s="46">
        <v>196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7773832.8967022747</v>
      </c>
      <c r="L14" s="21">
        <f t="shared" si="5"/>
        <v>77.738328967022753</v>
      </c>
    </row>
    <row r="15" spans="1:13" x14ac:dyDescent="0.2">
      <c r="A15" s="17">
        <v>6</v>
      </c>
      <c r="B15" s="47">
        <v>0</v>
      </c>
      <c r="C15" s="46">
        <v>193</v>
      </c>
      <c r="D15" s="46">
        <v>185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7673832.8967022747</v>
      </c>
      <c r="L15" s="21">
        <f t="shared" si="5"/>
        <v>76.738328967022753</v>
      </c>
    </row>
    <row r="16" spans="1:13" x14ac:dyDescent="0.2">
      <c r="A16" s="17">
        <v>7</v>
      </c>
      <c r="B16" s="47">
        <v>0</v>
      </c>
      <c r="C16" s="46">
        <v>210</v>
      </c>
      <c r="D16" s="46">
        <v>202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7573832.8967022747</v>
      </c>
      <c r="L16" s="21">
        <f t="shared" si="5"/>
        <v>75.738328967022753</v>
      </c>
    </row>
    <row r="17" spans="1:12" x14ac:dyDescent="0.2">
      <c r="A17" s="17">
        <v>8</v>
      </c>
      <c r="B17" s="47">
        <v>0</v>
      </c>
      <c r="C17" s="46">
        <v>192</v>
      </c>
      <c r="D17" s="46">
        <v>217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7473832.8967022747</v>
      </c>
      <c r="L17" s="21">
        <f t="shared" si="5"/>
        <v>74.738328967022753</v>
      </c>
    </row>
    <row r="18" spans="1:12" x14ac:dyDescent="0.2">
      <c r="A18" s="17">
        <v>9</v>
      </c>
      <c r="B18" s="47">
        <v>0</v>
      </c>
      <c r="C18" s="46">
        <v>203</v>
      </c>
      <c r="D18" s="46">
        <v>203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7373832.8967022747</v>
      </c>
      <c r="L18" s="21">
        <f t="shared" si="5"/>
        <v>73.738328967022753</v>
      </c>
    </row>
    <row r="19" spans="1:12" x14ac:dyDescent="0.2">
      <c r="A19" s="17">
        <v>10</v>
      </c>
      <c r="B19" s="47">
        <v>0</v>
      </c>
      <c r="C19" s="46">
        <v>251</v>
      </c>
      <c r="D19" s="46">
        <v>207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7273832.8967022747</v>
      </c>
      <c r="L19" s="21">
        <f t="shared" si="5"/>
        <v>72.738328967022753</v>
      </c>
    </row>
    <row r="20" spans="1:12" x14ac:dyDescent="0.2">
      <c r="A20" s="17">
        <v>11</v>
      </c>
      <c r="B20" s="47">
        <v>0</v>
      </c>
      <c r="C20" s="46">
        <v>221</v>
      </c>
      <c r="D20" s="46">
        <v>250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7173832.8967022747</v>
      </c>
      <c r="L20" s="21">
        <f t="shared" si="5"/>
        <v>71.738328967022753</v>
      </c>
    </row>
    <row r="21" spans="1:12" x14ac:dyDescent="0.2">
      <c r="A21" s="17">
        <v>12</v>
      </c>
      <c r="B21" s="47">
        <v>0</v>
      </c>
      <c r="C21" s="46">
        <v>211</v>
      </c>
      <c r="D21" s="46">
        <v>228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7073832.8967022747</v>
      </c>
      <c r="L21" s="21">
        <f t="shared" si="5"/>
        <v>70.738328967022753</v>
      </c>
    </row>
    <row r="22" spans="1:12" x14ac:dyDescent="0.2">
      <c r="A22" s="17">
        <v>13</v>
      </c>
      <c r="B22" s="47">
        <v>0</v>
      </c>
      <c r="C22" s="46">
        <v>209</v>
      </c>
      <c r="D22" s="46">
        <v>217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6973832.8967022747</v>
      </c>
      <c r="L22" s="21">
        <f t="shared" si="5"/>
        <v>69.738328967022753</v>
      </c>
    </row>
    <row r="23" spans="1:12" x14ac:dyDescent="0.2">
      <c r="A23" s="17">
        <v>14</v>
      </c>
      <c r="B23" s="47">
        <v>0</v>
      </c>
      <c r="C23" s="46">
        <v>196</v>
      </c>
      <c r="D23" s="46">
        <v>219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6873832.8967022747</v>
      </c>
      <c r="L23" s="21">
        <f t="shared" si="5"/>
        <v>68.738328967022753</v>
      </c>
    </row>
    <row r="24" spans="1:12" x14ac:dyDescent="0.2">
      <c r="A24" s="17">
        <v>15</v>
      </c>
      <c r="B24" s="47">
        <v>0</v>
      </c>
      <c r="C24" s="46">
        <v>201</v>
      </c>
      <c r="D24" s="46">
        <v>210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6773832.8967022747</v>
      </c>
      <c r="L24" s="21">
        <f t="shared" si="5"/>
        <v>67.738328967022753</v>
      </c>
    </row>
    <row r="25" spans="1:12" x14ac:dyDescent="0.2">
      <c r="A25" s="17">
        <v>16</v>
      </c>
      <c r="B25" s="47">
        <v>0</v>
      </c>
      <c r="C25" s="46">
        <v>195</v>
      </c>
      <c r="D25" s="46">
        <v>209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6673832.8967022747</v>
      </c>
      <c r="L25" s="21">
        <f t="shared" si="5"/>
        <v>66.738328967022753</v>
      </c>
    </row>
    <row r="26" spans="1:12" x14ac:dyDescent="0.2">
      <c r="A26" s="17">
        <v>17</v>
      </c>
      <c r="B26" s="47">
        <v>0</v>
      </c>
      <c r="C26" s="46">
        <v>168</v>
      </c>
      <c r="D26" s="46">
        <v>200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6573832.8967022747</v>
      </c>
      <c r="L26" s="21">
        <f t="shared" si="5"/>
        <v>65.738328967022753</v>
      </c>
    </row>
    <row r="27" spans="1:12" x14ac:dyDescent="0.2">
      <c r="A27" s="17">
        <v>18</v>
      </c>
      <c r="B27" s="47">
        <v>0</v>
      </c>
      <c r="C27" s="46">
        <v>199</v>
      </c>
      <c r="D27" s="46">
        <v>173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6473832.8967022747</v>
      </c>
      <c r="L27" s="21">
        <f t="shared" si="5"/>
        <v>64.738328967022753</v>
      </c>
    </row>
    <row r="28" spans="1:12" x14ac:dyDescent="0.2">
      <c r="A28" s="17">
        <v>19</v>
      </c>
      <c r="B28" s="47">
        <v>0</v>
      </c>
      <c r="C28" s="46">
        <v>174</v>
      </c>
      <c r="D28" s="46">
        <v>206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6373832.8967022747</v>
      </c>
      <c r="L28" s="21">
        <f t="shared" si="5"/>
        <v>63.738328967022746</v>
      </c>
    </row>
    <row r="29" spans="1:12" x14ac:dyDescent="0.2">
      <c r="A29" s="17">
        <v>20</v>
      </c>
      <c r="B29" s="47">
        <v>0</v>
      </c>
      <c r="C29" s="46">
        <v>154</v>
      </c>
      <c r="D29" s="46">
        <v>177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6273832.8967022747</v>
      </c>
      <c r="L29" s="21">
        <f t="shared" si="5"/>
        <v>62.738328967022746</v>
      </c>
    </row>
    <row r="30" spans="1:12" x14ac:dyDescent="0.2">
      <c r="A30" s="17">
        <v>21</v>
      </c>
      <c r="B30" s="47">
        <v>0</v>
      </c>
      <c r="C30" s="46">
        <v>180</v>
      </c>
      <c r="D30" s="46">
        <v>164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6173832.8967022747</v>
      </c>
      <c r="L30" s="21">
        <f t="shared" si="5"/>
        <v>61.738328967022746</v>
      </c>
    </row>
    <row r="31" spans="1:12" x14ac:dyDescent="0.2">
      <c r="A31" s="17">
        <v>22</v>
      </c>
      <c r="B31" s="47">
        <v>1</v>
      </c>
      <c r="C31" s="46">
        <v>171</v>
      </c>
      <c r="D31" s="46">
        <v>183</v>
      </c>
      <c r="E31" s="18">
        <v>0.5</v>
      </c>
      <c r="F31" s="19">
        <f t="shared" si="3"/>
        <v>5.6497175141242938E-3</v>
      </c>
      <c r="G31" s="19">
        <f t="shared" si="0"/>
        <v>5.6338028169014088E-3</v>
      </c>
      <c r="H31" s="14">
        <f t="shared" si="6"/>
        <v>100000</v>
      </c>
      <c r="I31" s="14">
        <f t="shared" si="4"/>
        <v>563.38028169014092</v>
      </c>
      <c r="J31" s="14">
        <f t="shared" si="1"/>
        <v>99718.309859154921</v>
      </c>
      <c r="K31" s="14">
        <f t="shared" si="2"/>
        <v>6073832.8967022747</v>
      </c>
      <c r="L31" s="21">
        <f t="shared" si="5"/>
        <v>60.738328967022746</v>
      </c>
    </row>
    <row r="32" spans="1:12" x14ac:dyDescent="0.2">
      <c r="A32" s="17">
        <v>23</v>
      </c>
      <c r="B32" s="47">
        <v>0</v>
      </c>
      <c r="C32" s="46">
        <v>171</v>
      </c>
      <c r="D32" s="46">
        <v>178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99436.619718309856</v>
      </c>
      <c r="I32" s="14">
        <f t="shared" si="4"/>
        <v>0</v>
      </c>
      <c r="J32" s="14">
        <f t="shared" si="1"/>
        <v>99436.619718309856</v>
      </c>
      <c r="K32" s="14">
        <f t="shared" si="2"/>
        <v>5974114.5868431199</v>
      </c>
      <c r="L32" s="21">
        <f t="shared" si="5"/>
        <v>60.079622615561121</v>
      </c>
    </row>
    <row r="33" spans="1:12" x14ac:dyDescent="0.2">
      <c r="A33" s="17">
        <v>24</v>
      </c>
      <c r="B33" s="47">
        <v>0</v>
      </c>
      <c r="C33" s="46">
        <v>166</v>
      </c>
      <c r="D33" s="46">
        <v>181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99436.619718309856</v>
      </c>
      <c r="I33" s="14">
        <f t="shared" si="4"/>
        <v>0</v>
      </c>
      <c r="J33" s="14">
        <f t="shared" si="1"/>
        <v>99436.619718309856</v>
      </c>
      <c r="K33" s="14">
        <f t="shared" si="2"/>
        <v>5874677.9671248104</v>
      </c>
      <c r="L33" s="21">
        <f t="shared" si="5"/>
        <v>59.079622615561128</v>
      </c>
    </row>
    <row r="34" spans="1:12" x14ac:dyDescent="0.2">
      <c r="A34" s="17">
        <v>25</v>
      </c>
      <c r="B34" s="47">
        <v>0</v>
      </c>
      <c r="C34" s="46">
        <v>157</v>
      </c>
      <c r="D34" s="46">
        <v>166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99436.619718309856</v>
      </c>
      <c r="I34" s="14">
        <f t="shared" si="4"/>
        <v>0</v>
      </c>
      <c r="J34" s="14">
        <f t="shared" si="1"/>
        <v>99436.619718309856</v>
      </c>
      <c r="K34" s="14">
        <f t="shared" si="2"/>
        <v>5775241.347406501</v>
      </c>
      <c r="L34" s="21">
        <f t="shared" si="5"/>
        <v>58.079622615561128</v>
      </c>
    </row>
    <row r="35" spans="1:12" x14ac:dyDescent="0.2">
      <c r="A35" s="17">
        <v>26</v>
      </c>
      <c r="B35" s="47">
        <v>0</v>
      </c>
      <c r="C35" s="46">
        <v>182</v>
      </c>
      <c r="D35" s="46">
        <v>159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99436.619718309856</v>
      </c>
      <c r="I35" s="14">
        <f t="shared" si="4"/>
        <v>0</v>
      </c>
      <c r="J35" s="14">
        <f t="shared" si="1"/>
        <v>99436.619718309856</v>
      </c>
      <c r="K35" s="14">
        <f t="shared" si="2"/>
        <v>5675804.7276881915</v>
      </c>
      <c r="L35" s="21">
        <f t="shared" si="5"/>
        <v>57.079622615561135</v>
      </c>
    </row>
    <row r="36" spans="1:12" x14ac:dyDescent="0.2">
      <c r="A36" s="17">
        <v>27</v>
      </c>
      <c r="B36" s="47">
        <v>0</v>
      </c>
      <c r="C36" s="46">
        <v>172</v>
      </c>
      <c r="D36" s="46">
        <v>183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99436.619718309856</v>
      </c>
      <c r="I36" s="14">
        <f t="shared" si="4"/>
        <v>0</v>
      </c>
      <c r="J36" s="14">
        <f t="shared" si="1"/>
        <v>99436.619718309856</v>
      </c>
      <c r="K36" s="14">
        <f t="shared" si="2"/>
        <v>5576368.107969882</v>
      </c>
      <c r="L36" s="21">
        <f t="shared" si="5"/>
        <v>56.079622615561135</v>
      </c>
    </row>
    <row r="37" spans="1:12" x14ac:dyDescent="0.2">
      <c r="A37" s="17">
        <v>28</v>
      </c>
      <c r="B37" s="47">
        <v>0</v>
      </c>
      <c r="C37" s="46">
        <v>188</v>
      </c>
      <c r="D37" s="46">
        <v>175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99436.619718309856</v>
      </c>
      <c r="I37" s="14">
        <f t="shared" si="4"/>
        <v>0</v>
      </c>
      <c r="J37" s="14">
        <f t="shared" si="1"/>
        <v>99436.619718309856</v>
      </c>
      <c r="K37" s="14">
        <f t="shared" si="2"/>
        <v>5476931.4882515725</v>
      </c>
      <c r="L37" s="21">
        <f t="shared" si="5"/>
        <v>55.079622615561142</v>
      </c>
    </row>
    <row r="38" spans="1:12" x14ac:dyDescent="0.2">
      <c r="A38" s="17">
        <v>29</v>
      </c>
      <c r="B38" s="47">
        <v>0</v>
      </c>
      <c r="C38" s="46">
        <v>219</v>
      </c>
      <c r="D38" s="46">
        <v>188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99436.619718309856</v>
      </c>
      <c r="I38" s="14">
        <f t="shared" si="4"/>
        <v>0</v>
      </c>
      <c r="J38" s="14">
        <f t="shared" si="1"/>
        <v>99436.619718309856</v>
      </c>
      <c r="K38" s="14">
        <f t="shared" si="2"/>
        <v>5377494.868533263</v>
      </c>
      <c r="L38" s="21">
        <f t="shared" si="5"/>
        <v>54.079622615561142</v>
      </c>
    </row>
    <row r="39" spans="1:12" x14ac:dyDescent="0.2">
      <c r="A39" s="17">
        <v>30</v>
      </c>
      <c r="B39" s="47">
        <v>0</v>
      </c>
      <c r="C39" s="46">
        <v>176</v>
      </c>
      <c r="D39" s="46">
        <v>225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99436.619718309856</v>
      </c>
      <c r="I39" s="14">
        <f t="shared" si="4"/>
        <v>0</v>
      </c>
      <c r="J39" s="14">
        <f t="shared" si="1"/>
        <v>99436.619718309856</v>
      </c>
      <c r="K39" s="14">
        <f t="shared" si="2"/>
        <v>5278058.2488149535</v>
      </c>
      <c r="L39" s="21">
        <f t="shared" si="5"/>
        <v>53.079622615561149</v>
      </c>
    </row>
    <row r="40" spans="1:12" x14ac:dyDescent="0.2">
      <c r="A40" s="17">
        <v>31</v>
      </c>
      <c r="B40" s="47">
        <v>0</v>
      </c>
      <c r="C40" s="46">
        <v>196</v>
      </c>
      <c r="D40" s="46">
        <v>196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99436.619718309856</v>
      </c>
      <c r="I40" s="14">
        <f t="shared" si="4"/>
        <v>0</v>
      </c>
      <c r="J40" s="14">
        <f t="shared" si="1"/>
        <v>99436.619718309856</v>
      </c>
      <c r="K40" s="14">
        <f t="shared" si="2"/>
        <v>5178621.629096644</v>
      </c>
      <c r="L40" s="21">
        <f t="shared" si="5"/>
        <v>52.079622615561149</v>
      </c>
    </row>
    <row r="41" spans="1:12" x14ac:dyDescent="0.2">
      <c r="A41" s="17">
        <v>32</v>
      </c>
      <c r="B41" s="47">
        <v>0</v>
      </c>
      <c r="C41" s="46">
        <v>211</v>
      </c>
      <c r="D41" s="46">
        <v>202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99436.619718309856</v>
      </c>
      <c r="I41" s="14">
        <f t="shared" si="4"/>
        <v>0</v>
      </c>
      <c r="J41" s="14">
        <f t="shared" si="1"/>
        <v>99436.619718309856</v>
      </c>
      <c r="K41" s="14">
        <f t="shared" si="2"/>
        <v>5079185.0093783345</v>
      </c>
      <c r="L41" s="21">
        <f t="shared" si="5"/>
        <v>51.079622615561156</v>
      </c>
    </row>
    <row r="42" spans="1:12" x14ac:dyDescent="0.2">
      <c r="A42" s="17">
        <v>33</v>
      </c>
      <c r="B42" s="47">
        <v>0</v>
      </c>
      <c r="C42" s="46">
        <v>208</v>
      </c>
      <c r="D42" s="46">
        <v>221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99436.619718309856</v>
      </c>
      <c r="I42" s="14">
        <f t="shared" si="4"/>
        <v>0</v>
      </c>
      <c r="J42" s="14">
        <f t="shared" si="1"/>
        <v>99436.619718309856</v>
      </c>
      <c r="K42" s="14">
        <f t="shared" si="2"/>
        <v>4979748.389660025</v>
      </c>
      <c r="L42" s="21">
        <f t="shared" si="5"/>
        <v>50.079622615561156</v>
      </c>
    </row>
    <row r="43" spans="1:12" x14ac:dyDescent="0.2">
      <c r="A43" s="17">
        <v>34</v>
      </c>
      <c r="B43" s="47">
        <v>0</v>
      </c>
      <c r="C43" s="46">
        <v>222</v>
      </c>
      <c r="D43" s="46">
        <v>219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99436.619718309856</v>
      </c>
      <c r="I43" s="14">
        <f t="shared" si="4"/>
        <v>0</v>
      </c>
      <c r="J43" s="14">
        <f t="shared" si="1"/>
        <v>99436.619718309856</v>
      </c>
      <c r="K43" s="14">
        <f t="shared" si="2"/>
        <v>4880311.7699417155</v>
      </c>
      <c r="L43" s="21">
        <f t="shared" si="5"/>
        <v>49.079622615561163</v>
      </c>
    </row>
    <row r="44" spans="1:12" x14ac:dyDescent="0.2">
      <c r="A44" s="17">
        <v>35</v>
      </c>
      <c r="B44" s="47">
        <v>0</v>
      </c>
      <c r="C44" s="46">
        <v>216</v>
      </c>
      <c r="D44" s="46">
        <v>232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99436.619718309856</v>
      </c>
      <c r="I44" s="14">
        <f t="shared" si="4"/>
        <v>0</v>
      </c>
      <c r="J44" s="14">
        <f t="shared" si="1"/>
        <v>99436.619718309856</v>
      </c>
      <c r="K44" s="14">
        <f t="shared" si="2"/>
        <v>4780875.150223406</v>
      </c>
      <c r="L44" s="21">
        <f t="shared" si="5"/>
        <v>48.079622615561171</v>
      </c>
    </row>
    <row r="45" spans="1:12" x14ac:dyDescent="0.2">
      <c r="A45" s="17">
        <v>36</v>
      </c>
      <c r="B45" s="47">
        <v>0</v>
      </c>
      <c r="C45" s="46">
        <v>234</v>
      </c>
      <c r="D45" s="46">
        <v>230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99436.619718309856</v>
      </c>
      <c r="I45" s="14">
        <f t="shared" si="4"/>
        <v>0</v>
      </c>
      <c r="J45" s="14">
        <f t="shared" si="1"/>
        <v>99436.619718309856</v>
      </c>
      <c r="K45" s="14">
        <f t="shared" si="2"/>
        <v>4681438.5305050965</v>
      </c>
      <c r="L45" s="21">
        <f t="shared" si="5"/>
        <v>47.079622615561171</v>
      </c>
    </row>
    <row r="46" spans="1:12" x14ac:dyDescent="0.2">
      <c r="A46" s="17">
        <v>37</v>
      </c>
      <c r="B46" s="47">
        <v>0</v>
      </c>
      <c r="C46" s="46">
        <v>259</v>
      </c>
      <c r="D46" s="46">
        <v>244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99436.619718309856</v>
      </c>
      <c r="I46" s="14">
        <f t="shared" si="4"/>
        <v>0</v>
      </c>
      <c r="J46" s="14">
        <f t="shared" si="1"/>
        <v>99436.619718309856</v>
      </c>
      <c r="K46" s="14">
        <f t="shared" si="2"/>
        <v>4582001.910786787</v>
      </c>
      <c r="L46" s="21">
        <f t="shared" si="5"/>
        <v>46.079622615561178</v>
      </c>
    </row>
    <row r="47" spans="1:12" x14ac:dyDescent="0.2">
      <c r="A47" s="17">
        <v>38</v>
      </c>
      <c r="B47" s="47">
        <v>0</v>
      </c>
      <c r="C47" s="46">
        <v>263</v>
      </c>
      <c r="D47" s="46">
        <v>271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99436.619718309856</v>
      </c>
      <c r="I47" s="14">
        <f t="shared" si="4"/>
        <v>0</v>
      </c>
      <c r="J47" s="14">
        <f t="shared" si="1"/>
        <v>99436.619718309856</v>
      </c>
      <c r="K47" s="14">
        <f t="shared" si="2"/>
        <v>4482565.2910684776</v>
      </c>
      <c r="L47" s="21">
        <f t="shared" si="5"/>
        <v>45.079622615561178</v>
      </c>
    </row>
    <row r="48" spans="1:12" x14ac:dyDescent="0.2">
      <c r="A48" s="17">
        <v>39</v>
      </c>
      <c r="B48" s="47">
        <v>0</v>
      </c>
      <c r="C48" s="46">
        <v>304</v>
      </c>
      <c r="D48" s="46">
        <v>278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99436.619718309856</v>
      </c>
      <c r="I48" s="14">
        <f t="shared" si="4"/>
        <v>0</v>
      </c>
      <c r="J48" s="14">
        <f t="shared" si="1"/>
        <v>99436.619718309856</v>
      </c>
      <c r="K48" s="14">
        <f t="shared" si="2"/>
        <v>4383128.6713501681</v>
      </c>
      <c r="L48" s="21">
        <f t="shared" si="5"/>
        <v>44.079622615561185</v>
      </c>
    </row>
    <row r="49" spans="1:12" x14ac:dyDescent="0.2">
      <c r="A49" s="17">
        <v>40</v>
      </c>
      <c r="B49" s="47">
        <v>0</v>
      </c>
      <c r="C49" s="46">
        <v>283</v>
      </c>
      <c r="D49" s="46">
        <v>312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99436.619718309856</v>
      </c>
      <c r="I49" s="14">
        <f t="shared" si="4"/>
        <v>0</v>
      </c>
      <c r="J49" s="14">
        <f t="shared" si="1"/>
        <v>99436.619718309856</v>
      </c>
      <c r="K49" s="14">
        <f t="shared" si="2"/>
        <v>4283692.0516318586</v>
      </c>
      <c r="L49" s="21">
        <f t="shared" si="5"/>
        <v>43.079622615561185</v>
      </c>
    </row>
    <row r="50" spans="1:12" x14ac:dyDescent="0.2">
      <c r="A50" s="17">
        <v>41</v>
      </c>
      <c r="B50" s="47">
        <v>1</v>
      </c>
      <c r="C50" s="46">
        <v>320</v>
      </c>
      <c r="D50" s="46">
        <v>286</v>
      </c>
      <c r="E50" s="18">
        <v>0.5</v>
      </c>
      <c r="F50" s="19">
        <f t="shared" si="3"/>
        <v>3.3003300330033004E-3</v>
      </c>
      <c r="G50" s="19">
        <f t="shared" si="0"/>
        <v>3.2948929159802303E-3</v>
      </c>
      <c r="H50" s="14">
        <f t="shared" si="6"/>
        <v>99436.619718309856</v>
      </c>
      <c r="I50" s="14">
        <f t="shared" si="4"/>
        <v>327.6330138988792</v>
      </c>
      <c r="J50" s="14">
        <f t="shared" si="1"/>
        <v>99272.803211360413</v>
      </c>
      <c r="K50" s="14">
        <f t="shared" si="2"/>
        <v>4184255.4319135486</v>
      </c>
      <c r="L50" s="21">
        <f t="shared" si="5"/>
        <v>42.079622615561185</v>
      </c>
    </row>
    <row r="51" spans="1:12" x14ac:dyDescent="0.2">
      <c r="A51" s="17">
        <v>42</v>
      </c>
      <c r="B51" s="47">
        <v>0</v>
      </c>
      <c r="C51" s="46">
        <v>312</v>
      </c>
      <c r="D51" s="46">
        <v>333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99108.986704410971</v>
      </c>
      <c r="I51" s="14">
        <f t="shared" si="4"/>
        <v>0</v>
      </c>
      <c r="J51" s="14">
        <f t="shared" si="1"/>
        <v>99108.986704410971</v>
      </c>
      <c r="K51" s="14">
        <f t="shared" si="2"/>
        <v>4084982.6287021884</v>
      </c>
      <c r="L51" s="21">
        <f t="shared" si="5"/>
        <v>41.217075913463873</v>
      </c>
    </row>
    <row r="52" spans="1:12" x14ac:dyDescent="0.2">
      <c r="A52" s="17">
        <v>43</v>
      </c>
      <c r="B52" s="47">
        <v>0</v>
      </c>
      <c r="C52" s="46">
        <v>301</v>
      </c>
      <c r="D52" s="46">
        <v>325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99108.986704410971</v>
      </c>
      <c r="I52" s="14">
        <f t="shared" si="4"/>
        <v>0</v>
      </c>
      <c r="J52" s="14">
        <f t="shared" si="1"/>
        <v>99108.986704410971</v>
      </c>
      <c r="K52" s="14">
        <f t="shared" si="2"/>
        <v>3985873.6419977774</v>
      </c>
      <c r="L52" s="21">
        <f t="shared" si="5"/>
        <v>40.217075913463873</v>
      </c>
    </row>
    <row r="53" spans="1:12" x14ac:dyDescent="0.2">
      <c r="A53" s="17">
        <v>44</v>
      </c>
      <c r="B53" s="47">
        <v>0</v>
      </c>
      <c r="C53" s="46">
        <v>297</v>
      </c>
      <c r="D53" s="46">
        <v>316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99108.986704410971</v>
      </c>
      <c r="I53" s="14">
        <f t="shared" si="4"/>
        <v>0</v>
      </c>
      <c r="J53" s="14">
        <f t="shared" si="1"/>
        <v>99108.986704410971</v>
      </c>
      <c r="K53" s="14">
        <f t="shared" si="2"/>
        <v>3886764.6552933664</v>
      </c>
      <c r="L53" s="21">
        <f t="shared" si="5"/>
        <v>39.217075913463873</v>
      </c>
    </row>
    <row r="54" spans="1:12" x14ac:dyDescent="0.2">
      <c r="A54" s="17">
        <v>45</v>
      </c>
      <c r="B54" s="47">
        <v>3</v>
      </c>
      <c r="C54" s="46">
        <v>327</v>
      </c>
      <c r="D54" s="46">
        <v>309</v>
      </c>
      <c r="E54" s="18">
        <v>0.5</v>
      </c>
      <c r="F54" s="19">
        <f t="shared" si="3"/>
        <v>9.433962264150943E-3</v>
      </c>
      <c r="G54" s="19">
        <f t="shared" si="0"/>
        <v>9.3896713615023459E-3</v>
      </c>
      <c r="H54" s="14">
        <f t="shared" si="6"/>
        <v>99108.986704410971</v>
      </c>
      <c r="I54" s="14">
        <f t="shared" si="4"/>
        <v>930.60081412592444</v>
      </c>
      <c r="J54" s="14">
        <f t="shared" si="1"/>
        <v>98643.686297348017</v>
      </c>
      <c r="K54" s="14">
        <f t="shared" si="2"/>
        <v>3787655.6685889554</v>
      </c>
      <c r="L54" s="21">
        <f t="shared" si="5"/>
        <v>38.217075913463873</v>
      </c>
    </row>
    <row r="55" spans="1:12" x14ac:dyDescent="0.2">
      <c r="A55" s="17">
        <v>46</v>
      </c>
      <c r="B55" s="47">
        <v>0</v>
      </c>
      <c r="C55" s="46">
        <v>337</v>
      </c>
      <c r="D55" s="46">
        <v>325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98178.385890285048</v>
      </c>
      <c r="I55" s="14">
        <f t="shared" si="4"/>
        <v>0</v>
      </c>
      <c r="J55" s="14">
        <f t="shared" si="1"/>
        <v>98178.385890285048</v>
      </c>
      <c r="K55" s="14">
        <f t="shared" si="2"/>
        <v>3689011.9822916072</v>
      </c>
      <c r="L55" s="21">
        <f t="shared" si="5"/>
        <v>37.574583742027507</v>
      </c>
    </row>
    <row r="56" spans="1:12" x14ac:dyDescent="0.2">
      <c r="A56" s="17">
        <v>47</v>
      </c>
      <c r="B56" s="47">
        <v>1</v>
      </c>
      <c r="C56" s="46">
        <v>280</v>
      </c>
      <c r="D56" s="46">
        <v>335</v>
      </c>
      <c r="E56" s="18">
        <v>0.5</v>
      </c>
      <c r="F56" s="19">
        <f t="shared" si="3"/>
        <v>3.2520325203252032E-3</v>
      </c>
      <c r="G56" s="19">
        <f t="shared" si="0"/>
        <v>3.2467532467532465E-3</v>
      </c>
      <c r="H56" s="14">
        <f t="shared" si="6"/>
        <v>98178.385890285048</v>
      </c>
      <c r="I56" s="14">
        <f t="shared" si="4"/>
        <v>318.76099315027614</v>
      </c>
      <c r="J56" s="14">
        <f t="shared" si="1"/>
        <v>98019.0053937099</v>
      </c>
      <c r="K56" s="14">
        <f t="shared" si="2"/>
        <v>3590833.5964013222</v>
      </c>
      <c r="L56" s="21">
        <f t="shared" si="5"/>
        <v>36.574583742027507</v>
      </c>
    </row>
    <row r="57" spans="1:12" x14ac:dyDescent="0.2">
      <c r="A57" s="17">
        <v>48</v>
      </c>
      <c r="B57" s="47">
        <v>2</v>
      </c>
      <c r="C57" s="46">
        <v>332</v>
      </c>
      <c r="D57" s="46">
        <v>292</v>
      </c>
      <c r="E57" s="18">
        <v>0.5</v>
      </c>
      <c r="F57" s="19">
        <f t="shared" si="3"/>
        <v>6.41025641025641E-3</v>
      </c>
      <c r="G57" s="19">
        <f t="shared" si="0"/>
        <v>6.3897763578274758E-3</v>
      </c>
      <c r="H57" s="14">
        <f t="shared" si="6"/>
        <v>97859.624897134767</v>
      </c>
      <c r="I57" s="14">
        <f t="shared" si="4"/>
        <v>625.30111755357677</v>
      </c>
      <c r="J57" s="14">
        <f t="shared" si="1"/>
        <v>97546.974338357977</v>
      </c>
      <c r="K57" s="14">
        <f t="shared" si="2"/>
        <v>3492814.5910076122</v>
      </c>
      <c r="L57" s="21">
        <f t="shared" si="5"/>
        <v>35.69209052946082</v>
      </c>
    </row>
    <row r="58" spans="1:12" x14ac:dyDescent="0.2">
      <c r="A58" s="17">
        <v>49</v>
      </c>
      <c r="B58" s="47">
        <v>0</v>
      </c>
      <c r="C58" s="46">
        <v>318</v>
      </c>
      <c r="D58" s="46">
        <v>338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97234.323779581187</v>
      </c>
      <c r="I58" s="14">
        <f t="shared" si="4"/>
        <v>0</v>
      </c>
      <c r="J58" s="14">
        <f t="shared" si="1"/>
        <v>97234.323779581187</v>
      </c>
      <c r="K58" s="14">
        <f t="shared" si="2"/>
        <v>3395267.6166692544</v>
      </c>
      <c r="L58" s="21">
        <f t="shared" si="5"/>
        <v>34.918406224184046</v>
      </c>
    </row>
    <row r="59" spans="1:12" x14ac:dyDescent="0.2">
      <c r="A59" s="17">
        <v>50</v>
      </c>
      <c r="B59" s="47">
        <v>0</v>
      </c>
      <c r="C59" s="46">
        <v>293</v>
      </c>
      <c r="D59" s="46">
        <v>324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97234.323779581187</v>
      </c>
      <c r="I59" s="14">
        <f t="shared" si="4"/>
        <v>0</v>
      </c>
      <c r="J59" s="14">
        <f t="shared" si="1"/>
        <v>97234.323779581187</v>
      </c>
      <c r="K59" s="14">
        <f t="shared" si="2"/>
        <v>3298033.2928896733</v>
      </c>
      <c r="L59" s="21">
        <f t="shared" si="5"/>
        <v>33.918406224184046</v>
      </c>
    </row>
    <row r="60" spans="1:12" x14ac:dyDescent="0.2">
      <c r="A60" s="17">
        <v>51</v>
      </c>
      <c r="B60" s="47">
        <v>0</v>
      </c>
      <c r="C60" s="46">
        <v>320</v>
      </c>
      <c r="D60" s="46">
        <v>299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97234.323779581187</v>
      </c>
      <c r="I60" s="14">
        <f t="shared" si="4"/>
        <v>0</v>
      </c>
      <c r="J60" s="14">
        <f t="shared" si="1"/>
        <v>97234.323779581187</v>
      </c>
      <c r="K60" s="14">
        <f t="shared" si="2"/>
        <v>3200798.9691100921</v>
      </c>
      <c r="L60" s="21">
        <f t="shared" si="5"/>
        <v>32.918406224184046</v>
      </c>
    </row>
    <row r="61" spans="1:12" x14ac:dyDescent="0.2">
      <c r="A61" s="17">
        <v>52</v>
      </c>
      <c r="B61" s="47">
        <v>0</v>
      </c>
      <c r="C61" s="46">
        <v>279</v>
      </c>
      <c r="D61" s="46">
        <v>324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97234.323779581187</v>
      </c>
      <c r="I61" s="14">
        <f t="shared" si="4"/>
        <v>0</v>
      </c>
      <c r="J61" s="14">
        <f t="shared" si="1"/>
        <v>97234.323779581187</v>
      </c>
      <c r="K61" s="14">
        <f t="shared" si="2"/>
        <v>3103564.645330511</v>
      </c>
      <c r="L61" s="21">
        <f t="shared" si="5"/>
        <v>31.918406224184046</v>
      </c>
    </row>
    <row r="62" spans="1:12" x14ac:dyDescent="0.2">
      <c r="A62" s="17">
        <v>53</v>
      </c>
      <c r="B62" s="47">
        <v>0</v>
      </c>
      <c r="C62" s="46">
        <v>356</v>
      </c>
      <c r="D62" s="46">
        <v>287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97234.323779581187</v>
      </c>
      <c r="I62" s="14">
        <f t="shared" si="4"/>
        <v>0</v>
      </c>
      <c r="J62" s="14">
        <f t="shared" si="1"/>
        <v>97234.323779581187</v>
      </c>
      <c r="K62" s="14">
        <f t="shared" si="2"/>
        <v>3006330.3215509299</v>
      </c>
      <c r="L62" s="21">
        <f t="shared" si="5"/>
        <v>30.918406224184046</v>
      </c>
    </row>
    <row r="63" spans="1:12" x14ac:dyDescent="0.2">
      <c r="A63" s="17">
        <v>54</v>
      </c>
      <c r="B63" s="47">
        <v>0</v>
      </c>
      <c r="C63" s="46">
        <v>317</v>
      </c>
      <c r="D63" s="46">
        <v>353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97234.323779581187</v>
      </c>
      <c r="I63" s="14">
        <f t="shared" si="4"/>
        <v>0</v>
      </c>
      <c r="J63" s="14">
        <f t="shared" si="1"/>
        <v>97234.323779581187</v>
      </c>
      <c r="K63" s="14">
        <f t="shared" si="2"/>
        <v>2909095.9977713488</v>
      </c>
      <c r="L63" s="21">
        <f t="shared" si="5"/>
        <v>29.918406224184046</v>
      </c>
    </row>
    <row r="64" spans="1:12" x14ac:dyDescent="0.2">
      <c r="A64" s="17">
        <v>55</v>
      </c>
      <c r="B64" s="47">
        <v>1</v>
      </c>
      <c r="C64" s="46">
        <v>307</v>
      </c>
      <c r="D64" s="46">
        <v>318</v>
      </c>
      <c r="E64" s="18">
        <v>0.5</v>
      </c>
      <c r="F64" s="19">
        <f t="shared" si="3"/>
        <v>3.2000000000000002E-3</v>
      </c>
      <c r="G64" s="19">
        <f t="shared" si="0"/>
        <v>3.1948881789137379E-3</v>
      </c>
      <c r="H64" s="14">
        <f t="shared" si="6"/>
        <v>97234.323779581187</v>
      </c>
      <c r="I64" s="14">
        <f t="shared" si="4"/>
        <v>310.6527916280549</v>
      </c>
      <c r="J64" s="14">
        <f t="shared" si="1"/>
        <v>97078.997383767157</v>
      </c>
      <c r="K64" s="14">
        <f t="shared" si="2"/>
        <v>2811861.6739917677</v>
      </c>
      <c r="L64" s="21">
        <f t="shared" si="5"/>
        <v>28.91840622418405</v>
      </c>
    </row>
    <row r="65" spans="1:12" x14ac:dyDescent="0.2">
      <c r="A65" s="17">
        <v>56</v>
      </c>
      <c r="B65" s="47">
        <v>1</v>
      </c>
      <c r="C65" s="46">
        <v>272</v>
      </c>
      <c r="D65" s="46">
        <v>310</v>
      </c>
      <c r="E65" s="18">
        <v>0.5</v>
      </c>
      <c r="F65" s="19">
        <f t="shared" si="3"/>
        <v>3.4364261168384879E-3</v>
      </c>
      <c r="G65" s="19">
        <f t="shared" si="0"/>
        <v>3.4305317324185248E-3</v>
      </c>
      <c r="H65" s="14">
        <f t="shared" si="6"/>
        <v>96923.670987953126</v>
      </c>
      <c r="I65" s="14">
        <f t="shared" si="4"/>
        <v>332.49972894666593</v>
      </c>
      <c r="J65" s="14">
        <f t="shared" si="1"/>
        <v>96757.421123479784</v>
      </c>
      <c r="K65" s="14">
        <f t="shared" si="2"/>
        <v>2714782.6766080004</v>
      </c>
      <c r="L65" s="21">
        <f t="shared" si="5"/>
        <v>28.009490859517975</v>
      </c>
    </row>
    <row r="66" spans="1:12" x14ac:dyDescent="0.2">
      <c r="A66" s="17">
        <v>57</v>
      </c>
      <c r="B66" s="47">
        <v>0</v>
      </c>
      <c r="C66" s="46">
        <v>269</v>
      </c>
      <c r="D66" s="46">
        <v>288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96591.171259006456</v>
      </c>
      <c r="I66" s="14">
        <f t="shared" si="4"/>
        <v>0</v>
      </c>
      <c r="J66" s="14">
        <f t="shared" si="1"/>
        <v>96591.171259006456</v>
      </c>
      <c r="K66" s="14">
        <f t="shared" si="2"/>
        <v>2618025.2554845205</v>
      </c>
      <c r="L66" s="21">
        <f t="shared" si="5"/>
        <v>27.104187902063646</v>
      </c>
    </row>
    <row r="67" spans="1:12" x14ac:dyDescent="0.2">
      <c r="A67" s="17">
        <v>58</v>
      </c>
      <c r="B67" s="47">
        <v>1</v>
      </c>
      <c r="C67" s="46">
        <v>250</v>
      </c>
      <c r="D67" s="46">
        <v>276</v>
      </c>
      <c r="E67" s="18">
        <v>0.5</v>
      </c>
      <c r="F67" s="19">
        <f t="shared" si="3"/>
        <v>3.8022813688212928E-3</v>
      </c>
      <c r="G67" s="19">
        <f t="shared" si="0"/>
        <v>3.7950664136622387E-3</v>
      </c>
      <c r="H67" s="14">
        <f t="shared" si="6"/>
        <v>96591.171259006456</v>
      </c>
      <c r="I67" s="14">
        <f t="shared" si="4"/>
        <v>366.56990990135273</v>
      </c>
      <c r="J67" s="14">
        <f t="shared" si="1"/>
        <v>96407.886304055777</v>
      </c>
      <c r="K67" s="14">
        <f t="shared" si="2"/>
        <v>2521434.084225514</v>
      </c>
      <c r="L67" s="21">
        <f t="shared" si="5"/>
        <v>26.104187902063646</v>
      </c>
    </row>
    <row r="68" spans="1:12" x14ac:dyDescent="0.2">
      <c r="A68" s="17">
        <v>59</v>
      </c>
      <c r="B68" s="47">
        <v>2</v>
      </c>
      <c r="C68" s="46">
        <v>241</v>
      </c>
      <c r="D68" s="46">
        <v>254</v>
      </c>
      <c r="E68" s="18">
        <v>0.5</v>
      </c>
      <c r="F68" s="19">
        <f t="shared" si="3"/>
        <v>8.0808080808080808E-3</v>
      </c>
      <c r="G68" s="19">
        <f t="shared" si="0"/>
        <v>8.0482897384305824E-3</v>
      </c>
      <c r="H68" s="14">
        <f t="shared" si="6"/>
        <v>96224.601349105098</v>
      </c>
      <c r="I68" s="14">
        <f t="shared" si="4"/>
        <v>774.44347162257611</v>
      </c>
      <c r="J68" s="14">
        <f t="shared" si="1"/>
        <v>95837.379613293801</v>
      </c>
      <c r="K68" s="14">
        <f t="shared" si="2"/>
        <v>2425026.1979214582</v>
      </c>
      <c r="L68" s="21">
        <f t="shared" si="5"/>
        <v>25.20172766550008</v>
      </c>
    </row>
    <row r="69" spans="1:12" x14ac:dyDescent="0.2">
      <c r="A69" s="17">
        <v>60</v>
      </c>
      <c r="B69" s="47">
        <v>1</v>
      </c>
      <c r="C69" s="46">
        <v>239</v>
      </c>
      <c r="D69" s="46">
        <v>239</v>
      </c>
      <c r="E69" s="18">
        <v>0.5</v>
      </c>
      <c r="F69" s="19">
        <f t="shared" si="3"/>
        <v>4.1841004184100415E-3</v>
      </c>
      <c r="G69" s="19">
        <f t="shared" si="0"/>
        <v>4.1753653444676405E-3</v>
      </c>
      <c r="H69" s="14">
        <f t="shared" si="6"/>
        <v>95450.157877482518</v>
      </c>
      <c r="I69" s="14">
        <f t="shared" si="4"/>
        <v>398.53928132560549</v>
      </c>
      <c r="J69" s="14">
        <f t="shared" si="1"/>
        <v>95250.888236819723</v>
      </c>
      <c r="K69" s="14">
        <f t="shared" si="2"/>
        <v>2329188.8183081644</v>
      </c>
      <c r="L69" s="21">
        <f t="shared" si="5"/>
        <v>24.402147362583246</v>
      </c>
    </row>
    <row r="70" spans="1:12" x14ac:dyDescent="0.2">
      <c r="A70" s="17">
        <v>61</v>
      </c>
      <c r="B70" s="47">
        <v>2</v>
      </c>
      <c r="C70" s="46">
        <v>239</v>
      </c>
      <c r="D70" s="46">
        <v>241</v>
      </c>
      <c r="E70" s="18">
        <v>0.5</v>
      </c>
      <c r="F70" s="19">
        <f t="shared" si="3"/>
        <v>8.3333333333333332E-3</v>
      </c>
      <c r="G70" s="19">
        <f t="shared" si="0"/>
        <v>8.2987551867219917E-3</v>
      </c>
      <c r="H70" s="14">
        <f t="shared" si="6"/>
        <v>95051.618596156914</v>
      </c>
      <c r="I70" s="14">
        <f t="shared" si="4"/>
        <v>788.81011283117766</v>
      </c>
      <c r="J70" s="14">
        <f t="shared" si="1"/>
        <v>94657.213539741322</v>
      </c>
      <c r="K70" s="14">
        <f t="shared" si="2"/>
        <v>2233937.9300713446</v>
      </c>
      <c r="L70" s="21">
        <f t="shared" si="5"/>
        <v>23.502366009805815</v>
      </c>
    </row>
    <row r="71" spans="1:12" x14ac:dyDescent="0.2">
      <c r="A71" s="17">
        <v>62</v>
      </c>
      <c r="B71" s="47">
        <v>1</v>
      </c>
      <c r="C71" s="46">
        <v>225</v>
      </c>
      <c r="D71" s="46">
        <v>246</v>
      </c>
      <c r="E71" s="18">
        <v>0.5</v>
      </c>
      <c r="F71" s="19">
        <f t="shared" si="3"/>
        <v>4.246284501061571E-3</v>
      </c>
      <c r="G71" s="19">
        <f t="shared" si="0"/>
        <v>4.2372881355932203E-3</v>
      </c>
      <c r="H71" s="14">
        <f t="shared" si="6"/>
        <v>94262.808483325731</v>
      </c>
      <c r="I71" s="14">
        <f t="shared" si="4"/>
        <v>399.4186800140921</v>
      </c>
      <c r="J71" s="14">
        <f t="shared" si="1"/>
        <v>94063.099143318686</v>
      </c>
      <c r="K71" s="14">
        <f t="shared" si="2"/>
        <v>2139280.7165316031</v>
      </c>
      <c r="L71" s="21">
        <f t="shared" si="5"/>
        <v>22.694854428297916</v>
      </c>
    </row>
    <row r="72" spans="1:12" x14ac:dyDescent="0.2">
      <c r="A72" s="17">
        <v>63</v>
      </c>
      <c r="B72" s="47">
        <v>3</v>
      </c>
      <c r="C72" s="46">
        <v>224</v>
      </c>
      <c r="D72" s="46">
        <v>221</v>
      </c>
      <c r="E72" s="18">
        <v>0.5</v>
      </c>
      <c r="F72" s="19">
        <f t="shared" si="3"/>
        <v>1.3483146067415731E-2</v>
      </c>
      <c r="G72" s="19">
        <f t="shared" si="0"/>
        <v>1.3392857142857142E-2</v>
      </c>
      <c r="H72" s="14">
        <f t="shared" si="6"/>
        <v>93863.389803311642</v>
      </c>
      <c r="I72" s="14">
        <f t="shared" si="4"/>
        <v>1257.0989705800666</v>
      </c>
      <c r="J72" s="14">
        <f t="shared" si="1"/>
        <v>93234.840318021612</v>
      </c>
      <c r="K72" s="14">
        <f t="shared" si="2"/>
        <v>2045217.6173882843</v>
      </c>
      <c r="L72" s="21">
        <f t="shared" si="5"/>
        <v>21.789300617354499</v>
      </c>
    </row>
    <row r="73" spans="1:12" x14ac:dyDescent="0.2">
      <c r="A73" s="17">
        <v>64</v>
      </c>
      <c r="B73" s="47">
        <v>2</v>
      </c>
      <c r="C73" s="46">
        <v>189</v>
      </c>
      <c r="D73" s="46">
        <v>216</v>
      </c>
      <c r="E73" s="18">
        <v>0.5</v>
      </c>
      <c r="F73" s="19">
        <f t="shared" si="3"/>
        <v>9.876543209876543E-3</v>
      </c>
      <c r="G73" s="19">
        <f t="shared" ref="G73:G103" si="7">F73/((1+(1-E73)*F73))</f>
        <v>9.8280098280098278E-3</v>
      </c>
      <c r="H73" s="14">
        <f t="shared" si="6"/>
        <v>92606.290832731582</v>
      </c>
      <c r="I73" s="14">
        <f t="shared" si="4"/>
        <v>910.13553643962246</v>
      </c>
      <c r="J73" s="14">
        <f t="shared" ref="J73:J103" si="8">H74+I73*E73</f>
        <v>92151.223064511767</v>
      </c>
      <c r="K73" s="14">
        <f t="shared" ref="K73:K97" si="9">K74+J73</f>
        <v>1951982.7770702627</v>
      </c>
      <c r="L73" s="21">
        <f t="shared" si="5"/>
        <v>21.078295648359308</v>
      </c>
    </row>
    <row r="74" spans="1:12" x14ac:dyDescent="0.2">
      <c r="A74" s="17">
        <v>65</v>
      </c>
      <c r="B74" s="47">
        <v>2</v>
      </c>
      <c r="C74" s="46">
        <v>186</v>
      </c>
      <c r="D74" s="46">
        <v>202</v>
      </c>
      <c r="E74" s="18">
        <v>0.5</v>
      </c>
      <c r="F74" s="19">
        <f t="shared" ref="F74:F104" si="10">B74/((C74+D74)/2)</f>
        <v>1.0309278350515464E-2</v>
      </c>
      <c r="G74" s="19">
        <f t="shared" si="7"/>
        <v>1.0256410256410256E-2</v>
      </c>
      <c r="H74" s="14">
        <f t="shared" si="6"/>
        <v>91696.155296291952</v>
      </c>
      <c r="I74" s="14">
        <f t="shared" ref="I74:I104" si="11">H74*G74</f>
        <v>940.47338765427639</v>
      </c>
      <c r="J74" s="14">
        <f t="shared" si="8"/>
        <v>91225.918602464822</v>
      </c>
      <c r="K74" s="14">
        <f t="shared" si="9"/>
        <v>1859831.5540057509</v>
      </c>
      <c r="L74" s="21">
        <f t="shared" ref="L74:L104" si="12">K74/H74</f>
        <v>20.282546721792158</v>
      </c>
    </row>
    <row r="75" spans="1:12" x14ac:dyDescent="0.2">
      <c r="A75" s="17">
        <v>66</v>
      </c>
      <c r="B75" s="47">
        <v>3</v>
      </c>
      <c r="C75" s="46">
        <v>181</v>
      </c>
      <c r="D75" s="46">
        <v>192</v>
      </c>
      <c r="E75" s="18">
        <v>0.5</v>
      </c>
      <c r="F75" s="19">
        <f t="shared" si="10"/>
        <v>1.6085790884718499E-2</v>
      </c>
      <c r="G75" s="19">
        <f t="shared" si="7"/>
        <v>1.5957446808510637E-2</v>
      </c>
      <c r="H75" s="14">
        <f t="shared" ref="H75:H104" si="13">H74-I74</f>
        <v>90755.681908637678</v>
      </c>
      <c r="I75" s="14">
        <f t="shared" si="11"/>
        <v>1448.2289666271968</v>
      </c>
      <c r="J75" s="14">
        <f t="shared" si="8"/>
        <v>90031.567425324072</v>
      </c>
      <c r="K75" s="14">
        <f t="shared" si="9"/>
        <v>1768605.6354032862</v>
      </c>
      <c r="L75" s="21">
        <f t="shared" si="12"/>
        <v>19.487547205955806</v>
      </c>
    </row>
    <row r="76" spans="1:12" x14ac:dyDescent="0.2">
      <c r="A76" s="17">
        <v>67</v>
      </c>
      <c r="B76" s="47">
        <v>0</v>
      </c>
      <c r="C76" s="46">
        <v>182</v>
      </c>
      <c r="D76" s="46">
        <v>183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89307.452942010481</v>
      </c>
      <c r="I76" s="14">
        <f t="shared" si="11"/>
        <v>0</v>
      </c>
      <c r="J76" s="14">
        <f t="shared" si="8"/>
        <v>89307.452942010481</v>
      </c>
      <c r="K76" s="14">
        <f t="shared" si="9"/>
        <v>1678574.0679779621</v>
      </c>
      <c r="L76" s="21">
        <f t="shared" si="12"/>
        <v>18.795453376863197</v>
      </c>
    </row>
    <row r="77" spans="1:12" x14ac:dyDescent="0.2">
      <c r="A77" s="17">
        <v>68</v>
      </c>
      <c r="B77" s="47">
        <v>3</v>
      </c>
      <c r="C77" s="46">
        <v>171</v>
      </c>
      <c r="D77" s="46">
        <v>189</v>
      </c>
      <c r="E77" s="18">
        <v>0.5</v>
      </c>
      <c r="F77" s="19">
        <f t="shared" si="10"/>
        <v>1.6666666666666666E-2</v>
      </c>
      <c r="G77" s="19">
        <f t="shared" si="7"/>
        <v>1.6528925619834711E-2</v>
      </c>
      <c r="H77" s="14">
        <f t="shared" si="13"/>
        <v>89307.452942010481</v>
      </c>
      <c r="I77" s="14">
        <f t="shared" si="11"/>
        <v>1476.1562469753799</v>
      </c>
      <c r="J77" s="14">
        <f t="shared" si="8"/>
        <v>88569.374818522789</v>
      </c>
      <c r="K77" s="14">
        <f t="shared" si="9"/>
        <v>1589266.6150359516</v>
      </c>
      <c r="L77" s="21">
        <f t="shared" si="12"/>
        <v>17.795453376863197</v>
      </c>
    </row>
    <row r="78" spans="1:12" x14ac:dyDescent="0.2">
      <c r="A78" s="17">
        <v>69</v>
      </c>
      <c r="B78" s="47">
        <v>2</v>
      </c>
      <c r="C78" s="46">
        <v>188</v>
      </c>
      <c r="D78" s="46">
        <v>178</v>
      </c>
      <c r="E78" s="18">
        <v>0.5</v>
      </c>
      <c r="F78" s="19">
        <f t="shared" si="10"/>
        <v>1.092896174863388E-2</v>
      </c>
      <c r="G78" s="19">
        <f t="shared" si="7"/>
        <v>1.0869565217391304E-2</v>
      </c>
      <c r="H78" s="14">
        <f t="shared" si="13"/>
        <v>87831.296695035096</v>
      </c>
      <c r="I78" s="14">
        <f t="shared" si="11"/>
        <v>954.68800755472932</v>
      </c>
      <c r="J78" s="14">
        <f t="shared" si="8"/>
        <v>87353.952691257742</v>
      </c>
      <c r="K78" s="14">
        <f t="shared" si="9"/>
        <v>1500697.2402174289</v>
      </c>
      <c r="L78" s="21">
        <f t="shared" si="12"/>
        <v>17.086133265549975</v>
      </c>
    </row>
    <row r="79" spans="1:12" x14ac:dyDescent="0.2">
      <c r="A79" s="17">
        <v>70</v>
      </c>
      <c r="B79" s="47">
        <v>4</v>
      </c>
      <c r="C79" s="46">
        <v>180</v>
      </c>
      <c r="D79" s="46">
        <v>191</v>
      </c>
      <c r="E79" s="18">
        <v>0.5</v>
      </c>
      <c r="F79" s="19">
        <f t="shared" si="10"/>
        <v>2.15633423180593E-2</v>
      </c>
      <c r="G79" s="19">
        <f t="shared" si="7"/>
        <v>2.1333333333333336E-2</v>
      </c>
      <c r="H79" s="14">
        <f t="shared" si="13"/>
        <v>86876.608687480373</v>
      </c>
      <c r="I79" s="14">
        <f t="shared" si="11"/>
        <v>1853.3676519995815</v>
      </c>
      <c r="J79" s="14">
        <f t="shared" si="8"/>
        <v>85949.924861480584</v>
      </c>
      <c r="K79" s="14">
        <f t="shared" si="9"/>
        <v>1413343.2875261712</v>
      </c>
      <c r="L79" s="21">
        <f t="shared" si="12"/>
        <v>16.268398466270305</v>
      </c>
    </row>
    <row r="80" spans="1:12" x14ac:dyDescent="0.2">
      <c r="A80" s="17">
        <v>71</v>
      </c>
      <c r="B80" s="47">
        <v>2</v>
      </c>
      <c r="C80" s="46">
        <v>176</v>
      </c>
      <c r="D80" s="46">
        <v>178</v>
      </c>
      <c r="E80" s="18">
        <v>0.5</v>
      </c>
      <c r="F80" s="19">
        <f t="shared" si="10"/>
        <v>1.1299435028248588E-2</v>
      </c>
      <c r="G80" s="19">
        <f t="shared" si="7"/>
        <v>1.1235955056179775E-2</v>
      </c>
      <c r="H80" s="14">
        <f t="shared" si="13"/>
        <v>85023.241035480794</v>
      </c>
      <c r="I80" s="14">
        <f t="shared" si="11"/>
        <v>955.31731500540218</v>
      </c>
      <c r="J80" s="14">
        <f t="shared" si="8"/>
        <v>84545.582377978091</v>
      </c>
      <c r="K80" s="14">
        <f t="shared" si="9"/>
        <v>1327393.3626646907</v>
      </c>
      <c r="L80" s="21">
        <f t="shared" si="12"/>
        <v>15.612123773436961</v>
      </c>
    </row>
    <row r="81" spans="1:12" x14ac:dyDescent="0.2">
      <c r="A81" s="17">
        <v>72</v>
      </c>
      <c r="B81" s="47">
        <v>5</v>
      </c>
      <c r="C81" s="46">
        <v>152</v>
      </c>
      <c r="D81" s="46">
        <v>167</v>
      </c>
      <c r="E81" s="18">
        <v>0.5</v>
      </c>
      <c r="F81" s="19">
        <f t="shared" si="10"/>
        <v>3.1347962382445138E-2</v>
      </c>
      <c r="G81" s="19">
        <f t="shared" si="7"/>
        <v>3.0864197530864196E-2</v>
      </c>
      <c r="H81" s="14">
        <f t="shared" si="13"/>
        <v>84067.923720475388</v>
      </c>
      <c r="I81" s="14">
        <f t="shared" si="11"/>
        <v>2594.6890037183762</v>
      </c>
      <c r="J81" s="14">
        <f t="shared" si="8"/>
        <v>82770.5792186162</v>
      </c>
      <c r="K81" s="14">
        <f t="shared" si="9"/>
        <v>1242847.7802867126</v>
      </c>
      <c r="L81" s="21">
        <f t="shared" si="12"/>
        <v>14.783852452680563</v>
      </c>
    </row>
    <row r="82" spans="1:12" x14ac:dyDescent="0.2">
      <c r="A82" s="17">
        <v>73</v>
      </c>
      <c r="B82" s="47">
        <v>7</v>
      </c>
      <c r="C82" s="46">
        <v>166</v>
      </c>
      <c r="D82" s="46">
        <v>151</v>
      </c>
      <c r="E82" s="18">
        <v>0.5</v>
      </c>
      <c r="F82" s="19">
        <f t="shared" si="10"/>
        <v>4.4164037854889593E-2</v>
      </c>
      <c r="G82" s="19">
        <f t="shared" si="7"/>
        <v>4.3209876543209874E-2</v>
      </c>
      <c r="H82" s="14">
        <f t="shared" si="13"/>
        <v>81473.234716757011</v>
      </c>
      <c r="I82" s="14">
        <f t="shared" si="11"/>
        <v>3520.448413687031</v>
      </c>
      <c r="J82" s="14">
        <f t="shared" si="8"/>
        <v>79713.010509913496</v>
      </c>
      <c r="K82" s="14">
        <f t="shared" si="9"/>
        <v>1160077.2010680963</v>
      </c>
      <c r="L82" s="21">
        <f t="shared" si="12"/>
        <v>14.238752212320071</v>
      </c>
    </row>
    <row r="83" spans="1:12" x14ac:dyDescent="0.2">
      <c r="A83" s="17">
        <v>74</v>
      </c>
      <c r="B83" s="47">
        <v>7</v>
      </c>
      <c r="C83" s="46">
        <v>160</v>
      </c>
      <c r="D83" s="46">
        <v>156</v>
      </c>
      <c r="E83" s="18">
        <v>0.5</v>
      </c>
      <c r="F83" s="19">
        <f t="shared" si="10"/>
        <v>4.4303797468354431E-2</v>
      </c>
      <c r="G83" s="19">
        <f t="shared" si="7"/>
        <v>4.3343653250774002E-2</v>
      </c>
      <c r="H83" s="14">
        <f t="shared" si="13"/>
        <v>77952.786303069981</v>
      </c>
      <c r="I83" s="14">
        <f t="shared" si="11"/>
        <v>3378.7585394519501</v>
      </c>
      <c r="J83" s="14">
        <f t="shared" si="8"/>
        <v>76263.407033344003</v>
      </c>
      <c r="K83" s="14">
        <f t="shared" si="9"/>
        <v>1080364.1905581828</v>
      </c>
      <c r="L83" s="21">
        <f t="shared" si="12"/>
        <v>13.859211989650655</v>
      </c>
    </row>
    <row r="84" spans="1:12" x14ac:dyDescent="0.2">
      <c r="A84" s="17">
        <v>75</v>
      </c>
      <c r="B84" s="47">
        <v>4</v>
      </c>
      <c r="C84" s="46">
        <v>158</v>
      </c>
      <c r="D84" s="46">
        <v>153</v>
      </c>
      <c r="E84" s="18">
        <v>0.5</v>
      </c>
      <c r="F84" s="19">
        <f t="shared" si="10"/>
        <v>2.5723472668810289E-2</v>
      </c>
      <c r="G84" s="19">
        <f t="shared" si="7"/>
        <v>2.5396825396825393E-2</v>
      </c>
      <c r="H84" s="14">
        <f t="shared" si="13"/>
        <v>74574.027763618025</v>
      </c>
      <c r="I84" s="14">
        <f t="shared" si="11"/>
        <v>1893.9435622506162</v>
      </c>
      <c r="J84" s="14">
        <f t="shared" si="8"/>
        <v>73627.055982492719</v>
      </c>
      <c r="K84" s="14">
        <f t="shared" si="9"/>
        <v>1004100.7835248387</v>
      </c>
      <c r="L84" s="21">
        <f t="shared" si="12"/>
        <v>13.464483730282076</v>
      </c>
    </row>
    <row r="85" spans="1:12" x14ac:dyDescent="0.2">
      <c r="A85" s="17">
        <v>76</v>
      </c>
      <c r="B85" s="47">
        <v>1</v>
      </c>
      <c r="C85" s="46">
        <v>121</v>
      </c>
      <c r="D85" s="46">
        <v>157</v>
      </c>
      <c r="E85" s="18">
        <v>0.5</v>
      </c>
      <c r="F85" s="19">
        <f t="shared" si="10"/>
        <v>7.1942446043165471E-3</v>
      </c>
      <c r="G85" s="19">
        <f t="shared" si="7"/>
        <v>7.168458781362008E-3</v>
      </c>
      <c r="H85" s="14">
        <f t="shared" si="13"/>
        <v>72680.084201367412</v>
      </c>
      <c r="I85" s="14">
        <f t="shared" si="11"/>
        <v>521.0041878234224</v>
      </c>
      <c r="J85" s="14">
        <f t="shared" si="8"/>
        <v>72419.582107455702</v>
      </c>
      <c r="K85" s="14">
        <f t="shared" si="9"/>
        <v>930473.72754234599</v>
      </c>
      <c r="L85" s="21">
        <f t="shared" si="12"/>
        <v>12.802320439865973</v>
      </c>
    </row>
    <row r="86" spans="1:12" x14ac:dyDescent="0.2">
      <c r="A86" s="17">
        <v>77</v>
      </c>
      <c r="B86" s="47">
        <v>2</v>
      </c>
      <c r="C86" s="46">
        <v>112</v>
      </c>
      <c r="D86" s="46">
        <v>114</v>
      </c>
      <c r="E86" s="18">
        <v>0.5</v>
      </c>
      <c r="F86" s="19">
        <f t="shared" si="10"/>
        <v>1.7699115044247787E-2</v>
      </c>
      <c r="G86" s="19">
        <f t="shared" si="7"/>
        <v>1.7543859649122806E-2</v>
      </c>
      <c r="H86" s="14">
        <f t="shared" si="13"/>
        <v>72159.080013543993</v>
      </c>
      <c r="I86" s="14">
        <f t="shared" si="11"/>
        <v>1265.9487721674384</v>
      </c>
      <c r="J86" s="14">
        <f t="shared" si="8"/>
        <v>71526.105627460274</v>
      </c>
      <c r="K86" s="14">
        <f t="shared" si="9"/>
        <v>858054.14543489029</v>
      </c>
      <c r="L86" s="21">
        <f t="shared" si="12"/>
        <v>11.891145858204355</v>
      </c>
    </row>
    <row r="87" spans="1:12" x14ac:dyDescent="0.2">
      <c r="A87" s="17">
        <v>78</v>
      </c>
      <c r="B87" s="47">
        <v>2</v>
      </c>
      <c r="C87" s="46">
        <v>141</v>
      </c>
      <c r="D87" s="46">
        <v>110</v>
      </c>
      <c r="E87" s="18">
        <v>0.5</v>
      </c>
      <c r="F87" s="19">
        <f t="shared" si="10"/>
        <v>1.5936254980079681E-2</v>
      </c>
      <c r="G87" s="19">
        <f t="shared" si="7"/>
        <v>1.5810276679841896E-2</v>
      </c>
      <c r="H87" s="14">
        <f t="shared" si="13"/>
        <v>70893.131241376555</v>
      </c>
      <c r="I87" s="14">
        <f t="shared" si="11"/>
        <v>1120.8400196265068</v>
      </c>
      <c r="J87" s="14">
        <f t="shared" si="8"/>
        <v>70332.711231563298</v>
      </c>
      <c r="K87" s="14">
        <f t="shared" si="9"/>
        <v>786528.03980743</v>
      </c>
      <c r="L87" s="21">
        <f t="shared" si="12"/>
        <v>11.09455917710086</v>
      </c>
    </row>
    <row r="88" spans="1:12" x14ac:dyDescent="0.2">
      <c r="A88" s="17">
        <v>79</v>
      </c>
      <c r="B88" s="47">
        <v>3</v>
      </c>
      <c r="C88" s="46">
        <v>72</v>
      </c>
      <c r="D88" s="46">
        <v>132</v>
      </c>
      <c r="E88" s="18">
        <v>0.5</v>
      </c>
      <c r="F88" s="19">
        <f t="shared" si="10"/>
        <v>2.9411764705882353E-2</v>
      </c>
      <c r="G88" s="19">
        <f t="shared" si="7"/>
        <v>2.8985507246376812E-2</v>
      </c>
      <c r="H88" s="14">
        <f t="shared" si="13"/>
        <v>69772.291221750042</v>
      </c>
      <c r="I88" s="14">
        <f t="shared" si="11"/>
        <v>2022.385252804349</v>
      </c>
      <c r="J88" s="14">
        <f t="shared" si="8"/>
        <v>68761.098595347867</v>
      </c>
      <c r="K88" s="14">
        <f t="shared" si="9"/>
        <v>716195.32857586665</v>
      </c>
      <c r="L88" s="21">
        <f t="shared" si="12"/>
        <v>10.264752898821357</v>
      </c>
    </row>
    <row r="89" spans="1:12" x14ac:dyDescent="0.2">
      <c r="A89" s="17">
        <v>80</v>
      </c>
      <c r="B89" s="47">
        <v>2</v>
      </c>
      <c r="C89" s="46">
        <v>91</v>
      </c>
      <c r="D89" s="46">
        <v>70</v>
      </c>
      <c r="E89" s="18">
        <v>0.5</v>
      </c>
      <c r="F89" s="19">
        <f t="shared" si="10"/>
        <v>2.4844720496894408E-2</v>
      </c>
      <c r="G89" s="19">
        <f t="shared" si="7"/>
        <v>2.4539877300613494E-2</v>
      </c>
      <c r="H89" s="14">
        <f t="shared" si="13"/>
        <v>67749.905968945692</v>
      </c>
      <c r="I89" s="14">
        <f t="shared" si="11"/>
        <v>1662.574379606029</v>
      </c>
      <c r="J89" s="14">
        <f t="shared" si="8"/>
        <v>66918.618779142678</v>
      </c>
      <c r="K89" s="14">
        <f t="shared" si="9"/>
        <v>647434.22998051881</v>
      </c>
      <c r="L89" s="21">
        <f t="shared" si="12"/>
        <v>9.5562380599802044</v>
      </c>
    </row>
    <row r="90" spans="1:12" x14ac:dyDescent="0.2">
      <c r="A90" s="17">
        <v>81</v>
      </c>
      <c r="B90" s="47">
        <v>3</v>
      </c>
      <c r="C90" s="46">
        <v>95</v>
      </c>
      <c r="D90" s="46">
        <v>88</v>
      </c>
      <c r="E90" s="18">
        <v>0.5</v>
      </c>
      <c r="F90" s="19">
        <f t="shared" si="10"/>
        <v>3.2786885245901641E-2</v>
      </c>
      <c r="G90" s="19">
        <f t="shared" si="7"/>
        <v>3.2258064516129031E-2</v>
      </c>
      <c r="H90" s="14">
        <f t="shared" si="13"/>
        <v>66087.331589339665</v>
      </c>
      <c r="I90" s="14">
        <f t="shared" si="11"/>
        <v>2131.8494061077313</v>
      </c>
      <c r="J90" s="14">
        <f t="shared" si="8"/>
        <v>65021.406886285804</v>
      </c>
      <c r="K90" s="14">
        <f t="shared" si="9"/>
        <v>580515.61120137619</v>
      </c>
      <c r="L90" s="21">
        <f t="shared" si="12"/>
        <v>8.784067948281594</v>
      </c>
    </row>
    <row r="91" spans="1:12" x14ac:dyDescent="0.2">
      <c r="A91" s="17">
        <v>82</v>
      </c>
      <c r="B91" s="47">
        <v>8</v>
      </c>
      <c r="C91" s="46">
        <v>108</v>
      </c>
      <c r="D91" s="46">
        <v>91</v>
      </c>
      <c r="E91" s="18">
        <v>0.5</v>
      </c>
      <c r="F91" s="19">
        <f t="shared" si="10"/>
        <v>8.0402010050251257E-2</v>
      </c>
      <c r="G91" s="19">
        <f t="shared" si="7"/>
        <v>7.7294685990338174E-2</v>
      </c>
      <c r="H91" s="14">
        <f t="shared" si="13"/>
        <v>63955.482183231936</v>
      </c>
      <c r="I91" s="14">
        <f t="shared" si="11"/>
        <v>4943.4189127135805</v>
      </c>
      <c r="J91" s="14">
        <f t="shared" si="8"/>
        <v>61483.772726875141</v>
      </c>
      <c r="K91" s="14">
        <f t="shared" si="9"/>
        <v>515494.20431509038</v>
      </c>
      <c r="L91" s="21">
        <f t="shared" si="12"/>
        <v>8.0602035465576449</v>
      </c>
    </row>
    <row r="92" spans="1:12" x14ac:dyDescent="0.2">
      <c r="A92" s="17">
        <v>83</v>
      </c>
      <c r="B92" s="47">
        <v>7</v>
      </c>
      <c r="C92" s="46">
        <v>74</v>
      </c>
      <c r="D92" s="46">
        <v>97</v>
      </c>
      <c r="E92" s="18">
        <v>0.5</v>
      </c>
      <c r="F92" s="19">
        <f t="shared" si="10"/>
        <v>8.1871345029239762E-2</v>
      </c>
      <c r="G92" s="19">
        <f t="shared" si="7"/>
        <v>7.8651685393258425E-2</v>
      </c>
      <c r="H92" s="14">
        <f t="shared" si="13"/>
        <v>59012.063270518353</v>
      </c>
      <c r="I92" s="14">
        <f t="shared" si="11"/>
        <v>4641.3982347598703</v>
      </c>
      <c r="J92" s="14">
        <f t="shared" si="8"/>
        <v>56691.364153138413</v>
      </c>
      <c r="K92" s="14">
        <f t="shared" si="9"/>
        <v>454010.43158821523</v>
      </c>
      <c r="L92" s="21">
        <f t="shared" si="12"/>
        <v>7.6935190268975537</v>
      </c>
    </row>
    <row r="93" spans="1:12" x14ac:dyDescent="0.2">
      <c r="A93" s="17">
        <v>84</v>
      </c>
      <c r="B93" s="47">
        <v>6</v>
      </c>
      <c r="C93" s="46">
        <v>91</v>
      </c>
      <c r="D93" s="46">
        <v>66</v>
      </c>
      <c r="E93" s="18">
        <v>0.5</v>
      </c>
      <c r="F93" s="19">
        <f t="shared" si="10"/>
        <v>7.6433121019108277E-2</v>
      </c>
      <c r="G93" s="19">
        <f t="shared" si="7"/>
        <v>7.3619631901840482E-2</v>
      </c>
      <c r="H93" s="14">
        <f t="shared" si="13"/>
        <v>54370.66503575848</v>
      </c>
      <c r="I93" s="14">
        <f t="shared" si="11"/>
        <v>4002.7483461908078</v>
      </c>
      <c r="J93" s="14">
        <f t="shared" si="8"/>
        <v>52369.290862663081</v>
      </c>
      <c r="K93" s="14">
        <f t="shared" si="9"/>
        <v>397319.06743507681</v>
      </c>
      <c r="L93" s="21">
        <f t="shared" si="12"/>
        <v>7.3075999194375889</v>
      </c>
    </row>
    <row r="94" spans="1:12" x14ac:dyDescent="0.2">
      <c r="A94" s="17">
        <v>85</v>
      </c>
      <c r="B94" s="47">
        <v>6</v>
      </c>
      <c r="C94" s="46">
        <v>88</v>
      </c>
      <c r="D94" s="46">
        <v>85</v>
      </c>
      <c r="E94" s="18">
        <v>0.5</v>
      </c>
      <c r="F94" s="19">
        <f t="shared" si="10"/>
        <v>6.9364161849710976E-2</v>
      </c>
      <c r="G94" s="19">
        <f t="shared" si="7"/>
        <v>6.7039106145251381E-2</v>
      </c>
      <c r="H94" s="14">
        <f t="shared" si="13"/>
        <v>50367.916689567675</v>
      </c>
      <c r="I94" s="14">
        <f t="shared" si="11"/>
        <v>3376.6201132671058</v>
      </c>
      <c r="J94" s="14">
        <f t="shared" si="8"/>
        <v>48679.606632934127</v>
      </c>
      <c r="K94" s="14">
        <f t="shared" si="9"/>
        <v>344949.77657241374</v>
      </c>
      <c r="L94" s="21">
        <f t="shared" si="12"/>
        <v>6.8486012375385892</v>
      </c>
    </row>
    <row r="95" spans="1:12" x14ac:dyDescent="0.2">
      <c r="A95" s="17">
        <v>86</v>
      </c>
      <c r="B95" s="47">
        <v>7</v>
      </c>
      <c r="C95" s="46">
        <v>77</v>
      </c>
      <c r="D95" s="46">
        <v>83</v>
      </c>
      <c r="E95" s="18">
        <v>0.5</v>
      </c>
      <c r="F95" s="19">
        <f t="shared" si="10"/>
        <v>8.7499999999999994E-2</v>
      </c>
      <c r="G95" s="19">
        <f t="shared" si="7"/>
        <v>8.3832335329341312E-2</v>
      </c>
      <c r="H95" s="14">
        <f t="shared" si="13"/>
        <v>46991.29657630057</v>
      </c>
      <c r="I95" s="14">
        <f t="shared" si="11"/>
        <v>3939.3901321449575</v>
      </c>
      <c r="J95" s="14">
        <f t="shared" si="8"/>
        <v>45021.601510228087</v>
      </c>
      <c r="K95" s="14">
        <f t="shared" si="9"/>
        <v>296270.16993947962</v>
      </c>
      <c r="L95" s="21">
        <f t="shared" si="12"/>
        <v>6.3047881528108229</v>
      </c>
    </row>
    <row r="96" spans="1:12" x14ac:dyDescent="0.2">
      <c r="A96" s="17">
        <v>87</v>
      </c>
      <c r="B96" s="47">
        <v>11</v>
      </c>
      <c r="C96" s="46">
        <v>67</v>
      </c>
      <c r="D96" s="46">
        <v>67</v>
      </c>
      <c r="E96" s="18">
        <v>0.5</v>
      </c>
      <c r="F96" s="19">
        <f t="shared" si="10"/>
        <v>0.16417910447761194</v>
      </c>
      <c r="G96" s="19">
        <f t="shared" si="7"/>
        <v>0.15172413793103451</v>
      </c>
      <c r="H96" s="14">
        <f t="shared" si="13"/>
        <v>43051.906444155611</v>
      </c>
      <c r="I96" s="14">
        <f t="shared" si="11"/>
        <v>6532.013391527059</v>
      </c>
      <c r="J96" s="14">
        <f t="shared" si="8"/>
        <v>39785.899748392083</v>
      </c>
      <c r="K96" s="14">
        <f t="shared" si="9"/>
        <v>251248.56842925155</v>
      </c>
      <c r="L96" s="21">
        <f t="shared" si="12"/>
        <v>5.8359452386889386</v>
      </c>
    </row>
    <row r="97" spans="1:12" x14ac:dyDescent="0.2">
      <c r="A97" s="17">
        <v>88</v>
      </c>
      <c r="B97" s="47">
        <v>10</v>
      </c>
      <c r="C97" s="46">
        <v>71</v>
      </c>
      <c r="D97" s="46">
        <v>60</v>
      </c>
      <c r="E97" s="18">
        <v>0.5</v>
      </c>
      <c r="F97" s="19">
        <f t="shared" si="10"/>
        <v>0.15267175572519084</v>
      </c>
      <c r="G97" s="19">
        <f t="shared" si="7"/>
        <v>0.14184397163120568</v>
      </c>
      <c r="H97" s="14">
        <f t="shared" si="13"/>
        <v>36519.893052628555</v>
      </c>
      <c r="I97" s="14">
        <f t="shared" si="11"/>
        <v>5180.1266741317104</v>
      </c>
      <c r="J97" s="14">
        <f t="shared" si="8"/>
        <v>33929.829715562701</v>
      </c>
      <c r="K97" s="14">
        <f t="shared" si="9"/>
        <v>211462.66868085947</v>
      </c>
      <c r="L97" s="21">
        <f t="shared" si="12"/>
        <v>5.790341948047935</v>
      </c>
    </row>
    <row r="98" spans="1:12" x14ac:dyDescent="0.2">
      <c r="A98" s="17">
        <v>89</v>
      </c>
      <c r="B98" s="47">
        <v>3</v>
      </c>
      <c r="C98" s="46">
        <v>50</v>
      </c>
      <c r="D98" s="46">
        <v>67</v>
      </c>
      <c r="E98" s="18">
        <v>0.5</v>
      </c>
      <c r="F98" s="19">
        <f t="shared" si="10"/>
        <v>5.128205128205128E-2</v>
      </c>
      <c r="G98" s="19">
        <f t="shared" si="7"/>
        <v>0.05</v>
      </c>
      <c r="H98" s="14">
        <f t="shared" si="13"/>
        <v>31339.766378496846</v>
      </c>
      <c r="I98" s="14">
        <f t="shared" si="11"/>
        <v>1566.9883189248424</v>
      </c>
      <c r="J98" s="14">
        <f t="shared" si="8"/>
        <v>30556.272219034425</v>
      </c>
      <c r="K98" s="14">
        <f>K99+J98</f>
        <v>177532.83896529677</v>
      </c>
      <c r="L98" s="21">
        <f t="shared" si="12"/>
        <v>5.6647786336756925</v>
      </c>
    </row>
    <row r="99" spans="1:12" x14ac:dyDescent="0.2">
      <c r="A99" s="17">
        <v>90</v>
      </c>
      <c r="B99" s="47">
        <v>6</v>
      </c>
      <c r="C99" s="46">
        <v>42</v>
      </c>
      <c r="D99" s="46">
        <v>42</v>
      </c>
      <c r="E99" s="18">
        <v>0.5</v>
      </c>
      <c r="F99" s="22">
        <f t="shared" si="10"/>
        <v>0.14285714285714285</v>
      </c>
      <c r="G99" s="22">
        <f t="shared" si="7"/>
        <v>0.13333333333333333</v>
      </c>
      <c r="H99" s="23">
        <f t="shared" si="13"/>
        <v>29772.778059572003</v>
      </c>
      <c r="I99" s="23">
        <f t="shared" si="11"/>
        <v>3969.703741276267</v>
      </c>
      <c r="J99" s="23">
        <f t="shared" si="8"/>
        <v>27787.92618893387</v>
      </c>
      <c r="K99" s="23">
        <f t="shared" ref="K99:K103" si="14">K100+J99</f>
        <v>146976.56674626234</v>
      </c>
      <c r="L99" s="24">
        <f t="shared" si="12"/>
        <v>4.9366090880796758</v>
      </c>
    </row>
    <row r="100" spans="1:12" x14ac:dyDescent="0.2">
      <c r="A100" s="17">
        <v>91</v>
      </c>
      <c r="B100" s="47">
        <v>5</v>
      </c>
      <c r="C100" s="46">
        <v>30</v>
      </c>
      <c r="D100" s="46">
        <v>33</v>
      </c>
      <c r="E100" s="18">
        <v>0.5</v>
      </c>
      <c r="F100" s="22">
        <f t="shared" si="10"/>
        <v>0.15873015873015872</v>
      </c>
      <c r="G100" s="22">
        <f t="shared" si="7"/>
        <v>0.14705882352941177</v>
      </c>
      <c r="H100" s="23">
        <f t="shared" si="13"/>
        <v>25803.074318295738</v>
      </c>
      <c r="I100" s="23">
        <f t="shared" si="11"/>
        <v>3794.5697526905496</v>
      </c>
      <c r="J100" s="23">
        <f t="shared" si="8"/>
        <v>23905.789441950463</v>
      </c>
      <c r="K100" s="23">
        <f t="shared" si="14"/>
        <v>119188.64055732846</v>
      </c>
      <c r="L100" s="24">
        <f t="shared" si="12"/>
        <v>4.6191643323996256</v>
      </c>
    </row>
    <row r="101" spans="1:12" x14ac:dyDescent="0.2">
      <c r="A101" s="17">
        <v>92</v>
      </c>
      <c r="B101" s="47">
        <v>2</v>
      </c>
      <c r="C101" s="46">
        <v>32</v>
      </c>
      <c r="D101" s="46">
        <v>26</v>
      </c>
      <c r="E101" s="18">
        <v>0.5</v>
      </c>
      <c r="F101" s="22">
        <f t="shared" si="10"/>
        <v>6.8965517241379309E-2</v>
      </c>
      <c r="G101" s="22">
        <f t="shared" si="7"/>
        <v>6.6666666666666666E-2</v>
      </c>
      <c r="H101" s="23">
        <f t="shared" si="13"/>
        <v>22008.504565605188</v>
      </c>
      <c r="I101" s="23">
        <f t="shared" si="11"/>
        <v>1467.2336377070126</v>
      </c>
      <c r="J101" s="23">
        <f t="shared" si="8"/>
        <v>21274.88774675168</v>
      </c>
      <c r="K101" s="23">
        <f t="shared" si="14"/>
        <v>95282.851115377998</v>
      </c>
      <c r="L101" s="24">
        <f t="shared" si="12"/>
        <v>4.3293650793650782</v>
      </c>
    </row>
    <row r="102" spans="1:12" x14ac:dyDescent="0.2">
      <c r="A102" s="17">
        <v>93</v>
      </c>
      <c r="B102" s="47">
        <v>4</v>
      </c>
      <c r="C102" s="46">
        <v>17</v>
      </c>
      <c r="D102" s="46">
        <v>28</v>
      </c>
      <c r="E102" s="18">
        <v>0.5</v>
      </c>
      <c r="F102" s="22">
        <f t="shared" si="10"/>
        <v>0.17777777777777778</v>
      </c>
      <c r="G102" s="22">
        <f t="shared" si="7"/>
        <v>0.16326530612244899</v>
      </c>
      <c r="H102" s="23">
        <f t="shared" si="13"/>
        <v>20541.270927898175</v>
      </c>
      <c r="I102" s="23">
        <f t="shared" si="11"/>
        <v>3353.6768861874575</v>
      </c>
      <c r="J102" s="23">
        <f t="shared" si="8"/>
        <v>18864.432484804445</v>
      </c>
      <c r="K102" s="23">
        <f t="shared" si="14"/>
        <v>74007.963368626326</v>
      </c>
      <c r="L102" s="24">
        <f t="shared" si="12"/>
        <v>3.6028911564625847</v>
      </c>
    </row>
    <row r="103" spans="1:12" x14ac:dyDescent="0.2">
      <c r="A103" s="17">
        <v>94</v>
      </c>
      <c r="B103" s="47">
        <v>5</v>
      </c>
      <c r="C103" s="46">
        <v>9</v>
      </c>
      <c r="D103" s="46">
        <v>16</v>
      </c>
      <c r="E103" s="18">
        <v>0.5</v>
      </c>
      <c r="F103" s="22">
        <f t="shared" si="10"/>
        <v>0.4</v>
      </c>
      <c r="G103" s="22">
        <f t="shared" si="7"/>
        <v>0.33333333333333337</v>
      </c>
      <c r="H103" s="23">
        <f t="shared" si="13"/>
        <v>17187.594041710716</v>
      </c>
      <c r="I103" s="23">
        <f t="shared" si="11"/>
        <v>5729.1980139035722</v>
      </c>
      <c r="J103" s="23">
        <f t="shared" si="8"/>
        <v>14322.995034758929</v>
      </c>
      <c r="K103" s="23">
        <f t="shared" si="14"/>
        <v>55143.530883821877</v>
      </c>
      <c r="L103" s="24">
        <f t="shared" si="12"/>
        <v>3.208333333333333</v>
      </c>
    </row>
    <row r="104" spans="1:12" x14ac:dyDescent="0.2">
      <c r="A104" s="17" t="s">
        <v>30</v>
      </c>
      <c r="B104" s="47">
        <v>8</v>
      </c>
      <c r="C104" s="46">
        <v>30</v>
      </c>
      <c r="D104" s="46">
        <v>27</v>
      </c>
      <c r="E104" s="18"/>
      <c r="F104" s="22">
        <f t="shared" si="10"/>
        <v>0.2807017543859649</v>
      </c>
      <c r="G104" s="22">
        <v>1</v>
      </c>
      <c r="H104" s="23">
        <f t="shared" si="13"/>
        <v>11458.396027807143</v>
      </c>
      <c r="I104" s="23">
        <f t="shared" si="11"/>
        <v>11458.396027807143</v>
      </c>
      <c r="J104" s="23">
        <f>H104/F104</f>
        <v>40820.535849062951</v>
      </c>
      <c r="K104" s="23">
        <f>J104</f>
        <v>40820.535849062951</v>
      </c>
      <c r="L104" s="24">
        <f t="shared" si="12"/>
        <v>3.5625000000000004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134</v>
      </c>
      <c r="D9" s="46">
        <v>153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7986960.7397184363</v>
      </c>
      <c r="L9" s="20">
        <f>K9/H9</f>
        <v>79.869607397184367</v>
      </c>
    </row>
    <row r="10" spans="1:13" x14ac:dyDescent="0.2">
      <c r="A10" s="17">
        <v>1</v>
      </c>
      <c r="B10" s="47">
        <v>0</v>
      </c>
      <c r="C10" s="46">
        <v>191</v>
      </c>
      <c r="D10" s="46">
        <v>138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7886960.7397184363</v>
      </c>
      <c r="L10" s="21">
        <f t="shared" ref="L10:L73" si="5">K10/H10</f>
        <v>78.869607397184367</v>
      </c>
    </row>
    <row r="11" spans="1:13" x14ac:dyDescent="0.2">
      <c r="A11" s="17">
        <v>2</v>
      </c>
      <c r="B11" s="47">
        <v>0</v>
      </c>
      <c r="C11" s="46">
        <v>163</v>
      </c>
      <c r="D11" s="46">
        <v>191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7786960.7397184363</v>
      </c>
      <c r="L11" s="21">
        <f t="shared" si="5"/>
        <v>77.869607397184367</v>
      </c>
    </row>
    <row r="12" spans="1:13" x14ac:dyDescent="0.2">
      <c r="A12" s="17">
        <v>3</v>
      </c>
      <c r="B12" s="47">
        <v>1</v>
      </c>
      <c r="C12" s="46">
        <v>159</v>
      </c>
      <c r="D12" s="46">
        <v>165</v>
      </c>
      <c r="E12" s="18">
        <v>0.5</v>
      </c>
      <c r="F12" s="19">
        <f t="shared" si="3"/>
        <v>6.1728395061728392E-3</v>
      </c>
      <c r="G12" s="19">
        <f t="shared" si="0"/>
        <v>6.1538461538461538E-3</v>
      </c>
      <c r="H12" s="14">
        <f t="shared" si="6"/>
        <v>100000</v>
      </c>
      <c r="I12" s="14">
        <f t="shared" si="4"/>
        <v>615.38461538461536</v>
      </c>
      <c r="J12" s="14">
        <f t="shared" si="1"/>
        <v>99692.307692307702</v>
      </c>
      <c r="K12" s="14">
        <f t="shared" si="2"/>
        <v>7686960.7397184363</v>
      </c>
      <c r="L12" s="21">
        <f t="shared" si="5"/>
        <v>76.869607397184367</v>
      </c>
    </row>
    <row r="13" spans="1:13" x14ac:dyDescent="0.2">
      <c r="A13" s="17">
        <v>4</v>
      </c>
      <c r="B13" s="47">
        <v>0</v>
      </c>
      <c r="C13" s="46">
        <v>172</v>
      </c>
      <c r="D13" s="46">
        <v>174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99384.61538461539</v>
      </c>
      <c r="I13" s="14">
        <f t="shared" si="4"/>
        <v>0</v>
      </c>
      <c r="J13" s="14">
        <f t="shared" si="1"/>
        <v>99384.61538461539</v>
      </c>
      <c r="K13" s="14">
        <f t="shared" si="2"/>
        <v>7587268.4320261283</v>
      </c>
      <c r="L13" s="21">
        <f t="shared" si="5"/>
        <v>76.342484223173116</v>
      </c>
    </row>
    <row r="14" spans="1:13" x14ac:dyDescent="0.2">
      <c r="A14" s="17">
        <v>5</v>
      </c>
      <c r="B14" s="47">
        <v>0</v>
      </c>
      <c r="C14" s="46">
        <v>196</v>
      </c>
      <c r="D14" s="46">
        <v>177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99384.61538461539</v>
      </c>
      <c r="I14" s="14">
        <f t="shared" si="4"/>
        <v>0</v>
      </c>
      <c r="J14" s="14">
        <f t="shared" si="1"/>
        <v>99384.61538461539</v>
      </c>
      <c r="K14" s="14">
        <f t="shared" si="2"/>
        <v>7487883.8166415133</v>
      </c>
      <c r="L14" s="21">
        <f t="shared" si="5"/>
        <v>75.342484223173116</v>
      </c>
    </row>
    <row r="15" spans="1:13" x14ac:dyDescent="0.2">
      <c r="A15" s="17">
        <v>6</v>
      </c>
      <c r="B15" s="47">
        <v>0</v>
      </c>
      <c r="C15" s="46">
        <v>206</v>
      </c>
      <c r="D15" s="46">
        <v>193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99384.61538461539</v>
      </c>
      <c r="I15" s="14">
        <f t="shared" si="4"/>
        <v>0</v>
      </c>
      <c r="J15" s="14">
        <f t="shared" si="1"/>
        <v>99384.61538461539</v>
      </c>
      <c r="K15" s="14">
        <f t="shared" si="2"/>
        <v>7388499.2012568982</v>
      </c>
      <c r="L15" s="21">
        <f t="shared" si="5"/>
        <v>74.342484223173116</v>
      </c>
    </row>
    <row r="16" spans="1:13" x14ac:dyDescent="0.2">
      <c r="A16" s="17">
        <v>7</v>
      </c>
      <c r="B16" s="47">
        <v>0</v>
      </c>
      <c r="C16" s="46">
        <v>192</v>
      </c>
      <c r="D16" s="46">
        <v>210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99384.61538461539</v>
      </c>
      <c r="I16" s="14">
        <f t="shared" si="4"/>
        <v>0</v>
      </c>
      <c r="J16" s="14">
        <f t="shared" si="1"/>
        <v>99384.61538461539</v>
      </c>
      <c r="K16" s="14">
        <f t="shared" si="2"/>
        <v>7289114.5858722832</v>
      </c>
      <c r="L16" s="21">
        <f t="shared" si="5"/>
        <v>73.34248422317313</v>
      </c>
    </row>
    <row r="17" spans="1:12" x14ac:dyDescent="0.2">
      <c r="A17" s="17">
        <v>8</v>
      </c>
      <c r="B17" s="47">
        <v>0</v>
      </c>
      <c r="C17" s="46">
        <v>198</v>
      </c>
      <c r="D17" s="46">
        <v>192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99384.61538461539</v>
      </c>
      <c r="I17" s="14">
        <f t="shared" si="4"/>
        <v>0</v>
      </c>
      <c r="J17" s="14">
        <f t="shared" si="1"/>
        <v>99384.61538461539</v>
      </c>
      <c r="K17" s="14">
        <f t="shared" si="2"/>
        <v>7189729.9704876682</v>
      </c>
      <c r="L17" s="21">
        <f t="shared" si="5"/>
        <v>72.34248422317313</v>
      </c>
    </row>
    <row r="18" spans="1:12" x14ac:dyDescent="0.2">
      <c r="A18" s="17">
        <v>9</v>
      </c>
      <c r="B18" s="47">
        <v>0</v>
      </c>
      <c r="C18" s="46">
        <v>245</v>
      </c>
      <c r="D18" s="46">
        <v>203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99384.61538461539</v>
      </c>
      <c r="I18" s="14">
        <f t="shared" si="4"/>
        <v>0</v>
      </c>
      <c r="J18" s="14">
        <f t="shared" si="1"/>
        <v>99384.61538461539</v>
      </c>
      <c r="K18" s="14">
        <f t="shared" si="2"/>
        <v>7090345.3551030532</v>
      </c>
      <c r="L18" s="21">
        <f t="shared" si="5"/>
        <v>71.34248422317313</v>
      </c>
    </row>
    <row r="19" spans="1:12" x14ac:dyDescent="0.2">
      <c r="A19" s="17">
        <v>10</v>
      </c>
      <c r="B19" s="47">
        <v>0</v>
      </c>
      <c r="C19" s="46">
        <v>217</v>
      </c>
      <c r="D19" s="46">
        <v>251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99384.61538461539</v>
      </c>
      <c r="I19" s="14">
        <f t="shared" si="4"/>
        <v>0</v>
      </c>
      <c r="J19" s="14">
        <f t="shared" si="1"/>
        <v>99384.61538461539</v>
      </c>
      <c r="K19" s="14">
        <f t="shared" si="2"/>
        <v>6990960.7397184381</v>
      </c>
      <c r="L19" s="21">
        <f t="shared" si="5"/>
        <v>70.34248422317313</v>
      </c>
    </row>
    <row r="20" spans="1:12" x14ac:dyDescent="0.2">
      <c r="A20" s="17">
        <v>11</v>
      </c>
      <c r="B20" s="47">
        <v>0</v>
      </c>
      <c r="C20" s="46">
        <v>210</v>
      </c>
      <c r="D20" s="46">
        <v>221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99384.61538461539</v>
      </c>
      <c r="I20" s="14">
        <f t="shared" si="4"/>
        <v>0</v>
      </c>
      <c r="J20" s="14">
        <f t="shared" si="1"/>
        <v>99384.61538461539</v>
      </c>
      <c r="K20" s="14">
        <f t="shared" si="2"/>
        <v>6891576.1243338231</v>
      </c>
      <c r="L20" s="21">
        <f t="shared" si="5"/>
        <v>69.342484223173145</v>
      </c>
    </row>
    <row r="21" spans="1:12" x14ac:dyDescent="0.2">
      <c r="A21" s="17">
        <v>12</v>
      </c>
      <c r="B21" s="47">
        <v>0</v>
      </c>
      <c r="C21" s="46">
        <v>208</v>
      </c>
      <c r="D21" s="46">
        <v>211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99384.61538461539</v>
      </c>
      <c r="I21" s="14">
        <f t="shared" si="4"/>
        <v>0</v>
      </c>
      <c r="J21" s="14">
        <f t="shared" si="1"/>
        <v>99384.61538461539</v>
      </c>
      <c r="K21" s="14">
        <f t="shared" si="2"/>
        <v>6792191.5089492081</v>
      </c>
      <c r="L21" s="21">
        <f t="shared" si="5"/>
        <v>68.342484223173145</v>
      </c>
    </row>
    <row r="22" spans="1:12" x14ac:dyDescent="0.2">
      <c r="A22" s="17">
        <v>13</v>
      </c>
      <c r="B22" s="47">
        <v>0</v>
      </c>
      <c r="C22" s="46">
        <v>187</v>
      </c>
      <c r="D22" s="46">
        <v>209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99384.61538461539</v>
      </c>
      <c r="I22" s="14">
        <f t="shared" si="4"/>
        <v>0</v>
      </c>
      <c r="J22" s="14">
        <f t="shared" si="1"/>
        <v>99384.61538461539</v>
      </c>
      <c r="K22" s="14">
        <f t="shared" si="2"/>
        <v>6692806.893564593</v>
      </c>
      <c r="L22" s="21">
        <f t="shared" si="5"/>
        <v>67.342484223173145</v>
      </c>
    </row>
    <row r="23" spans="1:12" x14ac:dyDescent="0.2">
      <c r="A23" s="17">
        <v>14</v>
      </c>
      <c r="B23" s="47">
        <v>0</v>
      </c>
      <c r="C23" s="46">
        <v>194</v>
      </c>
      <c r="D23" s="46">
        <v>196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99384.61538461539</v>
      </c>
      <c r="I23" s="14">
        <f t="shared" si="4"/>
        <v>0</v>
      </c>
      <c r="J23" s="14">
        <f t="shared" si="1"/>
        <v>99384.61538461539</v>
      </c>
      <c r="K23" s="14">
        <f t="shared" si="2"/>
        <v>6593422.278179978</v>
      </c>
      <c r="L23" s="21">
        <f t="shared" si="5"/>
        <v>66.342484223173145</v>
      </c>
    </row>
    <row r="24" spans="1:12" x14ac:dyDescent="0.2">
      <c r="A24" s="17">
        <v>15</v>
      </c>
      <c r="B24" s="47">
        <v>0</v>
      </c>
      <c r="C24" s="46">
        <v>188</v>
      </c>
      <c r="D24" s="46">
        <v>201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99384.61538461539</v>
      </c>
      <c r="I24" s="14">
        <f t="shared" si="4"/>
        <v>0</v>
      </c>
      <c r="J24" s="14">
        <f t="shared" si="1"/>
        <v>99384.61538461539</v>
      </c>
      <c r="K24" s="14">
        <f t="shared" si="2"/>
        <v>6494037.662795363</v>
      </c>
      <c r="L24" s="21">
        <f t="shared" si="5"/>
        <v>65.342484223173159</v>
      </c>
    </row>
    <row r="25" spans="1:12" x14ac:dyDescent="0.2">
      <c r="A25" s="17">
        <v>16</v>
      </c>
      <c r="B25" s="47">
        <v>0</v>
      </c>
      <c r="C25" s="46">
        <v>168</v>
      </c>
      <c r="D25" s="46">
        <v>195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99384.61538461539</v>
      </c>
      <c r="I25" s="14">
        <f t="shared" si="4"/>
        <v>0</v>
      </c>
      <c r="J25" s="14">
        <f t="shared" si="1"/>
        <v>99384.61538461539</v>
      </c>
      <c r="K25" s="14">
        <f t="shared" si="2"/>
        <v>6394653.047410748</v>
      </c>
      <c r="L25" s="21">
        <f t="shared" si="5"/>
        <v>64.342484223173159</v>
      </c>
    </row>
    <row r="26" spans="1:12" x14ac:dyDescent="0.2">
      <c r="A26" s="17">
        <v>17</v>
      </c>
      <c r="B26" s="47">
        <v>0</v>
      </c>
      <c r="C26" s="46">
        <v>201</v>
      </c>
      <c r="D26" s="46">
        <v>168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99384.61538461539</v>
      </c>
      <c r="I26" s="14">
        <f t="shared" si="4"/>
        <v>0</v>
      </c>
      <c r="J26" s="14">
        <f t="shared" si="1"/>
        <v>99384.61538461539</v>
      </c>
      <c r="K26" s="14">
        <f t="shared" si="2"/>
        <v>6295268.4320261329</v>
      </c>
      <c r="L26" s="21">
        <f t="shared" si="5"/>
        <v>63.342484223173159</v>
      </c>
    </row>
    <row r="27" spans="1:12" x14ac:dyDescent="0.2">
      <c r="A27" s="17">
        <v>18</v>
      </c>
      <c r="B27" s="47">
        <v>0</v>
      </c>
      <c r="C27" s="46">
        <v>176</v>
      </c>
      <c r="D27" s="46">
        <v>199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99384.61538461539</v>
      </c>
      <c r="I27" s="14">
        <f t="shared" si="4"/>
        <v>0</v>
      </c>
      <c r="J27" s="14">
        <f t="shared" si="1"/>
        <v>99384.61538461539</v>
      </c>
      <c r="K27" s="14">
        <f t="shared" si="2"/>
        <v>6195883.8166415179</v>
      </c>
      <c r="L27" s="21">
        <f t="shared" si="5"/>
        <v>62.342484223173166</v>
      </c>
    </row>
    <row r="28" spans="1:12" x14ac:dyDescent="0.2">
      <c r="A28" s="17">
        <v>19</v>
      </c>
      <c r="B28" s="47">
        <v>0</v>
      </c>
      <c r="C28" s="46">
        <v>148</v>
      </c>
      <c r="D28" s="46">
        <v>174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99384.61538461539</v>
      </c>
      <c r="I28" s="14">
        <f t="shared" si="4"/>
        <v>0</v>
      </c>
      <c r="J28" s="14">
        <f t="shared" si="1"/>
        <v>99384.61538461539</v>
      </c>
      <c r="K28" s="14">
        <f t="shared" si="2"/>
        <v>6096499.2012569029</v>
      </c>
      <c r="L28" s="21">
        <f t="shared" si="5"/>
        <v>61.342484223173166</v>
      </c>
    </row>
    <row r="29" spans="1:12" x14ac:dyDescent="0.2">
      <c r="A29" s="17">
        <v>20</v>
      </c>
      <c r="B29" s="47">
        <v>0</v>
      </c>
      <c r="C29" s="46">
        <v>178</v>
      </c>
      <c r="D29" s="46">
        <v>154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99384.61538461539</v>
      </c>
      <c r="I29" s="14">
        <f t="shared" si="4"/>
        <v>0</v>
      </c>
      <c r="J29" s="14">
        <f t="shared" si="1"/>
        <v>99384.61538461539</v>
      </c>
      <c r="K29" s="14">
        <f t="shared" si="2"/>
        <v>5997114.5858722879</v>
      </c>
      <c r="L29" s="21">
        <f t="shared" si="5"/>
        <v>60.342484223173173</v>
      </c>
    </row>
    <row r="30" spans="1:12" x14ac:dyDescent="0.2">
      <c r="A30" s="17">
        <v>21</v>
      </c>
      <c r="B30" s="47">
        <v>0</v>
      </c>
      <c r="C30" s="46">
        <v>170</v>
      </c>
      <c r="D30" s="46">
        <v>180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99384.61538461539</v>
      </c>
      <c r="I30" s="14">
        <f t="shared" si="4"/>
        <v>0</v>
      </c>
      <c r="J30" s="14">
        <f t="shared" si="1"/>
        <v>99384.61538461539</v>
      </c>
      <c r="K30" s="14">
        <f t="shared" si="2"/>
        <v>5897729.9704876728</v>
      </c>
      <c r="L30" s="21">
        <f t="shared" si="5"/>
        <v>59.342484223173173</v>
      </c>
    </row>
    <row r="31" spans="1:12" x14ac:dyDescent="0.2">
      <c r="A31" s="17">
        <v>22</v>
      </c>
      <c r="B31" s="47">
        <v>0</v>
      </c>
      <c r="C31" s="46">
        <v>170</v>
      </c>
      <c r="D31" s="46">
        <v>171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99384.61538461539</v>
      </c>
      <c r="I31" s="14">
        <f t="shared" si="4"/>
        <v>0</v>
      </c>
      <c r="J31" s="14">
        <f t="shared" si="1"/>
        <v>99384.61538461539</v>
      </c>
      <c r="K31" s="14">
        <f t="shared" si="2"/>
        <v>5798345.3551030578</v>
      </c>
      <c r="L31" s="21">
        <f t="shared" si="5"/>
        <v>58.34248422317318</v>
      </c>
    </row>
    <row r="32" spans="1:12" x14ac:dyDescent="0.2">
      <c r="A32" s="17">
        <v>23</v>
      </c>
      <c r="B32" s="47">
        <v>0</v>
      </c>
      <c r="C32" s="46">
        <v>158</v>
      </c>
      <c r="D32" s="46">
        <v>171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99384.61538461539</v>
      </c>
      <c r="I32" s="14">
        <f t="shared" si="4"/>
        <v>0</v>
      </c>
      <c r="J32" s="14">
        <f t="shared" si="1"/>
        <v>99384.61538461539</v>
      </c>
      <c r="K32" s="14">
        <f t="shared" si="2"/>
        <v>5698960.7397184428</v>
      </c>
      <c r="L32" s="21">
        <f t="shared" si="5"/>
        <v>57.34248422317318</v>
      </c>
    </row>
    <row r="33" spans="1:12" x14ac:dyDescent="0.2">
      <c r="A33" s="17">
        <v>24</v>
      </c>
      <c r="B33" s="47">
        <v>0</v>
      </c>
      <c r="C33" s="46">
        <v>154</v>
      </c>
      <c r="D33" s="46">
        <v>166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99384.61538461539</v>
      </c>
      <c r="I33" s="14">
        <f t="shared" si="4"/>
        <v>0</v>
      </c>
      <c r="J33" s="14">
        <f t="shared" si="1"/>
        <v>99384.61538461539</v>
      </c>
      <c r="K33" s="14">
        <f t="shared" si="2"/>
        <v>5599576.1243338278</v>
      </c>
      <c r="L33" s="21">
        <f t="shared" si="5"/>
        <v>56.342484223173187</v>
      </c>
    </row>
    <row r="34" spans="1:12" x14ac:dyDescent="0.2">
      <c r="A34" s="17">
        <v>25</v>
      </c>
      <c r="B34" s="47">
        <v>0</v>
      </c>
      <c r="C34" s="46">
        <v>177</v>
      </c>
      <c r="D34" s="46">
        <v>157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99384.61538461539</v>
      </c>
      <c r="I34" s="14">
        <f t="shared" si="4"/>
        <v>0</v>
      </c>
      <c r="J34" s="14">
        <f t="shared" si="1"/>
        <v>99384.61538461539</v>
      </c>
      <c r="K34" s="14">
        <f t="shared" si="2"/>
        <v>5500191.5089492127</v>
      </c>
      <c r="L34" s="21">
        <f t="shared" si="5"/>
        <v>55.342484223173187</v>
      </c>
    </row>
    <row r="35" spans="1:12" x14ac:dyDescent="0.2">
      <c r="A35" s="17">
        <v>26</v>
      </c>
      <c r="B35" s="47">
        <v>0</v>
      </c>
      <c r="C35" s="46">
        <v>151</v>
      </c>
      <c r="D35" s="46">
        <v>182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99384.61538461539</v>
      </c>
      <c r="I35" s="14">
        <f t="shared" si="4"/>
        <v>0</v>
      </c>
      <c r="J35" s="14">
        <f t="shared" si="1"/>
        <v>99384.61538461539</v>
      </c>
      <c r="K35" s="14">
        <f t="shared" si="2"/>
        <v>5400806.8935645977</v>
      </c>
      <c r="L35" s="21">
        <f t="shared" si="5"/>
        <v>54.342484223173194</v>
      </c>
    </row>
    <row r="36" spans="1:12" x14ac:dyDescent="0.2">
      <c r="A36" s="17">
        <v>27</v>
      </c>
      <c r="B36" s="47">
        <v>0</v>
      </c>
      <c r="C36" s="46">
        <v>183</v>
      </c>
      <c r="D36" s="46">
        <v>172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99384.61538461539</v>
      </c>
      <c r="I36" s="14">
        <f t="shared" si="4"/>
        <v>0</v>
      </c>
      <c r="J36" s="14">
        <f t="shared" si="1"/>
        <v>99384.61538461539</v>
      </c>
      <c r="K36" s="14">
        <f t="shared" si="2"/>
        <v>5301422.2781799827</v>
      </c>
      <c r="L36" s="21">
        <f t="shared" si="5"/>
        <v>53.342484223173194</v>
      </c>
    </row>
    <row r="37" spans="1:12" x14ac:dyDescent="0.2">
      <c r="A37" s="17">
        <v>28</v>
      </c>
      <c r="B37" s="47">
        <v>0</v>
      </c>
      <c r="C37" s="46">
        <v>213</v>
      </c>
      <c r="D37" s="46">
        <v>188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99384.61538461539</v>
      </c>
      <c r="I37" s="14">
        <f t="shared" si="4"/>
        <v>0</v>
      </c>
      <c r="J37" s="14">
        <f t="shared" si="1"/>
        <v>99384.61538461539</v>
      </c>
      <c r="K37" s="14">
        <f t="shared" si="2"/>
        <v>5202037.6627953677</v>
      </c>
      <c r="L37" s="21">
        <f t="shared" si="5"/>
        <v>52.342484223173201</v>
      </c>
    </row>
    <row r="38" spans="1:12" x14ac:dyDescent="0.2">
      <c r="A38" s="17">
        <v>29</v>
      </c>
      <c r="B38" s="47">
        <v>0</v>
      </c>
      <c r="C38" s="46">
        <v>170</v>
      </c>
      <c r="D38" s="46">
        <v>219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99384.61538461539</v>
      </c>
      <c r="I38" s="14">
        <f t="shared" si="4"/>
        <v>0</v>
      </c>
      <c r="J38" s="14">
        <f t="shared" si="1"/>
        <v>99384.61538461539</v>
      </c>
      <c r="K38" s="14">
        <f t="shared" si="2"/>
        <v>5102653.0474107526</v>
      </c>
      <c r="L38" s="21">
        <f t="shared" si="5"/>
        <v>51.342484223173201</v>
      </c>
    </row>
    <row r="39" spans="1:12" x14ac:dyDescent="0.2">
      <c r="A39" s="17">
        <v>30</v>
      </c>
      <c r="B39" s="47">
        <v>0</v>
      </c>
      <c r="C39" s="46">
        <v>186</v>
      </c>
      <c r="D39" s="46">
        <v>176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99384.61538461539</v>
      </c>
      <c r="I39" s="14">
        <f t="shared" si="4"/>
        <v>0</v>
      </c>
      <c r="J39" s="14">
        <f t="shared" si="1"/>
        <v>99384.61538461539</v>
      </c>
      <c r="K39" s="14">
        <f t="shared" si="2"/>
        <v>5003268.4320261376</v>
      </c>
      <c r="L39" s="21">
        <f t="shared" si="5"/>
        <v>50.342484223173209</v>
      </c>
    </row>
    <row r="40" spans="1:12" x14ac:dyDescent="0.2">
      <c r="A40" s="17">
        <v>31</v>
      </c>
      <c r="B40" s="47">
        <v>0</v>
      </c>
      <c r="C40" s="46">
        <v>212</v>
      </c>
      <c r="D40" s="46">
        <v>196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99384.61538461539</v>
      </c>
      <c r="I40" s="14">
        <f t="shared" si="4"/>
        <v>0</v>
      </c>
      <c r="J40" s="14">
        <f t="shared" si="1"/>
        <v>99384.61538461539</v>
      </c>
      <c r="K40" s="14">
        <f t="shared" si="2"/>
        <v>4903883.8166415226</v>
      </c>
      <c r="L40" s="21">
        <f t="shared" si="5"/>
        <v>49.342484223173209</v>
      </c>
    </row>
    <row r="41" spans="1:12" x14ac:dyDescent="0.2">
      <c r="A41" s="17">
        <v>32</v>
      </c>
      <c r="B41" s="47">
        <v>0</v>
      </c>
      <c r="C41" s="46">
        <v>201</v>
      </c>
      <c r="D41" s="46">
        <v>211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99384.61538461539</v>
      </c>
      <c r="I41" s="14">
        <f t="shared" si="4"/>
        <v>0</v>
      </c>
      <c r="J41" s="14">
        <f t="shared" si="1"/>
        <v>99384.61538461539</v>
      </c>
      <c r="K41" s="14">
        <f t="shared" si="2"/>
        <v>4804499.2012569075</v>
      </c>
      <c r="L41" s="21">
        <f t="shared" si="5"/>
        <v>48.342484223173216</v>
      </c>
    </row>
    <row r="42" spans="1:12" x14ac:dyDescent="0.2">
      <c r="A42" s="17">
        <v>33</v>
      </c>
      <c r="B42" s="47">
        <v>0</v>
      </c>
      <c r="C42" s="46">
        <v>217</v>
      </c>
      <c r="D42" s="46">
        <v>208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99384.61538461539</v>
      </c>
      <c r="I42" s="14">
        <f t="shared" si="4"/>
        <v>0</v>
      </c>
      <c r="J42" s="14">
        <f t="shared" si="1"/>
        <v>99384.61538461539</v>
      </c>
      <c r="K42" s="14">
        <f t="shared" si="2"/>
        <v>4705114.5858722925</v>
      </c>
      <c r="L42" s="21">
        <f t="shared" si="5"/>
        <v>47.342484223173223</v>
      </c>
    </row>
    <row r="43" spans="1:12" x14ac:dyDescent="0.2">
      <c r="A43" s="17">
        <v>34</v>
      </c>
      <c r="B43" s="47">
        <v>0</v>
      </c>
      <c r="C43" s="46">
        <v>220</v>
      </c>
      <c r="D43" s="46">
        <v>222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99384.61538461539</v>
      </c>
      <c r="I43" s="14">
        <f t="shared" si="4"/>
        <v>0</v>
      </c>
      <c r="J43" s="14">
        <f t="shared" si="1"/>
        <v>99384.61538461539</v>
      </c>
      <c r="K43" s="14">
        <f t="shared" si="2"/>
        <v>4605729.9704876775</v>
      </c>
      <c r="L43" s="21">
        <f t="shared" si="5"/>
        <v>46.342484223173223</v>
      </c>
    </row>
    <row r="44" spans="1:12" x14ac:dyDescent="0.2">
      <c r="A44" s="17">
        <v>35</v>
      </c>
      <c r="B44" s="47">
        <v>0</v>
      </c>
      <c r="C44" s="46">
        <v>226</v>
      </c>
      <c r="D44" s="46">
        <v>216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99384.61538461539</v>
      </c>
      <c r="I44" s="14">
        <f t="shared" si="4"/>
        <v>0</v>
      </c>
      <c r="J44" s="14">
        <f t="shared" si="1"/>
        <v>99384.61538461539</v>
      </c>
      <c r="K44" s="14">
        <f t="shared" si="2"/>
        <v>4506345.3551030625</v>
      </c>
      <c r="L44" s="21">
        <f t="shared" si="5"/>
        <v>45.34248422317323</v>
      </c>
    </row>
    <row r="45" spans="1:12" x14ac:dyDescent="0.2">
      <c r="A45" s="17">
        <v>36</v>
      </c>
      <c r="B45" s="47">
        <v>1</v>
      </c>
      <c r="C45" s="46">
        <v>248</v>
      </c>
      <c r="D45" s="46">
        <v>234</v>
      </c>
      <c r="E45" s="18">
        <v>0.5</v>
      </c>
      <c r="F45" s="19">
        <f t="shared" si="3"/>
        <v>4.1493775933609959E-3</v>
      </c>
      <c r="G45" s="19">
        <f t="shared" si="0"/>
        <v>4.140786749482402E-3</v>
      </c>
      <c r="H45" s="14">
        <f t="shared" si="6"/>
        <v>99384.61538461539</v>
      </c>
      <c r="I45" s="14">
        <f t="shared" si="4"/>
        <v>411.53049848702028</v>
      </c>
      <c r="J45" s="14">
        <f t="shared" si="1"/>
        <v>99178.850135371889</v>
      </c>
      <c r="K45" s="14">
        <f t="shared" si="2"/>
        <v>4406960.7397184474</v>
      </c>
      <c r="L45" s="21">
        <f t="shared" si="5"/>
        <v>44.34248422317323</v>
      </c>
    </row>
    <row r="46" spans="1:12" x14ac:dyDescent="0.2">
      <c r="A46" s="17">
        <v>37</v>
      </c>
      <c r="B46" s="47">
        <v>0</v>
      </c>
      <c r="C46" s="46">
        <v>261</v>
      </c>
      <c r="D46" s="46">
        <v>259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98973.084886128374</v>
      </c>
      <c r="I46" s="14">
        <f t="shared" si="4"/>
        <v>0</v>
      </c>
      <c r="J46" s="14">
        <f t="shared" si="1"/>
        <v>98973.084886128374</v>
      </c>
      <c r="K46" s="14">
        <f t="shared" si="2"/>
        <v>4307781.8895830754</v>
      </c>
      <c r="L46" s="21">
        <f t="shared" si="5"/>
        <v>43.524781454870414</v>
      </c>
    </row>
    <row r="47" spans="1:12" x14ac:dyDescent="0.2">
      <c r="A47" s="17">
        <v>38</v>
      </c>
      <c r="B47" s="47">
        <v>0</v>
      </c>
      <c r="C47" s="46">
        <v>282</v>
      </c>
      <c r="D47" s="46">
        <v>263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98973.084886128374</v>
      </c>
      <c r="I47" s="14">
        <f t="shared" si="4"/>
        <v>0</v>
      </c>
      <c r="J47" s="14">
        <f t="shared" si="1"/>
        <v>98973.084886128374</v>
      </c>
      <c r="K47" s="14">
        <f t="shared" si="2"/>
        <v>4208808.8046969473</v>
      </c>
      <c r="L47" s="21">
        <f t="shared" si="5"/>
        <v>42.524781454870414</v>
      </c>
    </row>
    <row r="48" spans="1:12" x14ac:dyDescent="0.2">
      <c r="A48" s="17">
        <v>39</v>
      </c>
      <c r="B48" s="47">
        <v>1</v>
      </c>
      <c r="C48" s="46">
        <v>282</v>
      </c>
      <c r="D48" s="46">
        <v>304</v>
      </c>
      <c r="E48" s="18">
        <v>0.5</v>
      </c>
      <c r="F48" s="19">
        <f t="shared" si="3"/>
        <v>3.4129692832764505E-3</v>
      </c>
      <c r="G48" s="19">
        <f t="shared" si="0"/>
        <v>3.4071550255536632E-3</v>
      </c>
      <c r="H48" s="14">
        <f t="shared" si="6"/>
        <v>98973.084886128374</v>
      </c>
      <c r="I48" s="14">
        <f t="shared" si="4"/>
        <v>337.2166435643216</v>
      </c>
      <c r="J48" s="14">
        <f t="shared" si="1"/>
        <v>98804.476564346216</v>
      </c>
      <c r="K48" s="14">
        <f t="shared" si="2"/>
        <v>4109835.7198108188</v>
      </c>
      <c r="L48" s="21">
        <f t="shared" si="5"/>
        <v>41.524781454870414</v>
      </c>
    </row>
    <row r="49" spans="1:12" x14ac:dyDescent="0.2">
      <c r="A49" s="17">
        <v>40</v>
      </c>
      <c r="B49" s="47">
        <v>0</v>
      </c>
      <c r="C49" s="46">
        <v>309</v>
      </c>
      <c r="D49" s="46">
        <v>283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98635.868242564058</v>
      </c>
      <c r="I49" s="14">
        <f t="shared" si="4"/>
        <v>0</v>
      </c>
      <c r="J49" s="14">
        <f t="shared" si="1"/>
        <v>98635.868242564058</v>
      </c>
      <c r="K49" s="14">
        <f t="shared" si="2"/>
        <v>4011031.2432464724</v>
      </c>
      <c r="L49" s="21">
        <f t="shared" si="5"/>
        <v>40.665037117963983</v>
      </c>
    </row>
    <row r="50" spans="1:12" x14ac:dyDescent="0.2">
      <c r="A50" s="17">
        <v>41</v>
      </c>
      <c r="B50" s="47">
        <v>0</v>
      </c>
      <c r="C50" s="46">
        <v>308</v>
      </c>
      <c r="D50" s="46">
        <v>320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98635.868242564058</v>
      </c>
      <c r="I50" s="14">
        <f t="shared" si="4"/>
        <v>0</v>
      </c>
      <c r="J50" s="14">
        <f t="shared" si="1"/>
        <v>98635.868242564058</v>
      </c>
      <c r="K50" s="14">
        <f t="shared" si="2"/>
        <v>3912395.3750039083</v>
      </c>
      <c r="L50" s="21">
        <f t="shared" si="5"/>
        <v>39.665037117963983</v>
      </c>
    </row>
    <row r="51" spans="1:12" x14ac:dyDescent="0.2">
      <c r="A51" s="17">
        <v>42</v>
      </c>
      <c r="B51" s="47">
        <v>0</v>
      </c>
      <c r="C51" s="46">
        <v>301</v>
      </c>
      <c r="D51" s="46">
        <v>312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98635.868242564058</v>
      </c>
      <c r="I51" s="14">
        <f t="shared" si="4"/>
        <v>0</v>
      </c>
      <c r="J51" s="14">
        <f t="shared" si="1"/>
        <v>98635.868242564058</v>
      </c>
      <c r="K51" s="14">
        <f t="shared" si="2"/>
        <v>3813759.5067613441</v>
      </c>
      <c r="L51" s="21">
        <f t="shared" si="5"/>
        <v>38.665037117963983</v>
      </c>
    </row>
    <row r="52" spans="1:12" x14ac:dyDescent="0.2">
      <c r="A52" s="17">
        <v>43</v>
      </c>
      <c r="B52" s="47">
        <v>0</v>
      </c>
      <c r="C52" s="46">
        <v>290</v>
      </c>
      <c r="D52" s="46">
        <v>301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98635.868242564058</v>
      </c>
      <c r="I52" s="14">
        <f t="shared" si="4"/>
        <v>0</v>
      </c>
      <c r="J52" s="14">
        <f t="shared" si="1"/>
        <v>98635.868242564058</v>
      </c>
      <c r="K52" s="14">
        <f t="shared" si="2"/>
        <v>3715123.63851878</v>
      </c>
      <c r="L52" s="21">
        <f t="shared" si="5"/>
        <v>37.665037117963983</v>
      </c>
    </row>
    <row r="53" spans="1:12" x14ac:dyDescent="0.2">
      <c r="A53" s="17">
        <v>44</v>
      </c>
      <c r="B53" s="47">
        <v>1</v>
      </c>
      <c r="C53" s="46">
        <v>321</v>
      </c>
      <c r="D53" s="46">
        <v>297</v>
      </c>
      <c r="E53" s="18">
        <v>0.5</v>
      </c>
      <c r="F53" s="19">
        <f t="shared" si="3"/>
        <v>3.2362459546925568E-3</v>
      </c>
      <c r="G53" s="19">
        <f t="shared" si="0"/>
        <v>3.2310177705977385E-3</v>
      </c>
      <c r="H53" s="14">
        <f t="shared" si="6"/>
        <v>98635.868242564058</v>
      </c>
      <c r="I53" s="14">
        <f t="shared" si="4"/>
        <v>318.69424311006162</v>
      </c>
      <c r="J53" s="14">
        <f t="shared" si="1"/>
        <v>98476.521121009035</v>
      </c>
      <c r="K53" s="14">
        <f t="shared" si="2"/>
        <v>3616487.7702762159</v>
      </c>
      <c r="L53" s="21">
        <f t="shared" si="5"/>
        <v>36.665037117963983</v>
      </c>
    </row>
    <row r="54" spans="1:12" x14ac:dyDescent="0.2">
      <c r="A54" s="17">
        <v>45</v>
      </c>
      <c r="B54" s="47">
        <v>0</v>
      </c>
      <c r="C54" s="46">
        <v>334</v>
      </c>
      <c r="D54" s="46">
        <v>327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98317.173999453997</v>
      </c>
      <c r="I54" s="14">
        <f t="shared" si="4"/>
        <v>0</v>
      </c>
      <c r="J54" s="14">
        <f t="shared" si="1"/>
        <v>98317.173999453997</v>
      </c>
      <c r="K54" s="14">
        <f t="shared" si="2"/>
        <v>3518011.2491552066</v>
      </c>
      <c r="L54" s="21">
        <f t="shared" si="5"/>
        <v>35.782265763403082</v>
      </c>
    </row>
    <row r="55" spans="1:12" x14ac:dyDescent="0.2">
      <c r="A55" s="17">
        <v>46</v>
      </c>
      <c r="B55" s="47">
        <v>1</v>
      </c>
      <c r="C55" s="46">
        <v>278</v>
      </c>
      <c r="D55" s="46">
        <v>337</v>
      </c>
      <c r="E55" s="18">
        <v>0.5</v>
      </c>
      <c r="F55" s="19">
        <f t="shared" si="3"/>
        <v>3.2520325203252032E-3</v>
      </c>
      <c r="G55" s="19">
        <f t="shared" si="0"/>
        <v>3.2467532467532465E-3</v>
      </c>
      <c r="H55" s="14">
        <f t="shared" si="6"/>
        <v>98317.173999453997</v>
      </c>
      <c r="I55" s="14">
        <f t="shared" si="4"/>
        <v>319.21160389433112</v>
      </c>
      <c r="J55" s="14">
        <f t="shared" si="1"/>
        <v>98157.568197506829</v>
      </c>
      <c r="K55" s="14">
        <f t="shared" si="2"/>
        <v>3419694.0751557527</v>
      </c>
      <c r="L55" s="21">
        <f t="shared" si="5"/>
        <v>34.782265763403082</v>
      </c>
    </row>
    <row r="56" spans="1:12" x14ac:dyDescent="0.2">
      <c r="A56" s="17">
        <v>47</v>
      </c>
      <c r="B56" s="47">
        <v>0</v>
      </c>
      <c r="C56" s="46">
        <v>317</v>
      </c>
      <c r="D56" s="46">
        <v>280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97997.962395559662</v>
      </c>
      <c r="I56" s="14">
        <f t="shared" si="4"/>
        <v>0</v>
      </c>
      <c r="J56" s="14">
        <f t="shared" si="1"/>
        <v>97997.962395559662</v>
      </c>
      <c r="K56" s="14">
        <f t="shared" si="2"/>
        <v>3321536.5069582458</v>
      </c>
      <c r="L56" s="21">
        <f t="shared" si="5"/>
        <v>33.893934381524922</v>
      </c>
    </row>
    <row r="57" spans="1:12" x14ac:dyDescent="0.2">
      <c r="A57" s="17">
        <v>48</v>
      </c>
      <c r="B57" s="47">
        <v>0</v>
      </c>
      <c r="C57" s="46">
        <v>305</v>
      </c>
      <c r="D57" s="46">
        <v>332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97997.962395559662</v>
      </c>
      <c r="I57" s="14">
        <f t="shared" si="4"/>
        <v>0</v>
      </c>
      <c r="J57" s="14">
        <f t="shared" si="1"/>
        <v>97997.962395559662</v>
      </c>
      <c r="K57" s="14">
        <f t="shared" si="2"/>
        <v>3223538.5445626862</v>
      </c>
      <c r="L57" s="21">
        <f t="shared" si="5"/>
        <v>32.893934381524922</v>
      </c>
    </row>
    <row r="58" spans="1:12" x14ac:dyDescent="0.2">
      <c r="A58" s="17">
        <v>49</v>
      </c>
      <c r="B58" s="47">
        <v>0</v>
      </c>
      <c r="C58" s="46">
        <v>285</v>
      </c>
      <c r="D58" s="46">
        <v>318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97997.962395559662</v>
      </c>
      <c r="I58" s="14">
        <f t="shared" si="4"/>
        <v>0</v>
      </c>
      <c r="J58" s="14">
        <f t="shared" si="1"/>
        <v>97997.962395559662</v>
      </c>
      <c r="K58" s="14">
        <f t="shared" si="2"/>
        <v>3125540.5821671267</v>
      </c>
      <c r="L58" s="21">
        <f t="shared" si="5"/>
        <v>31.893934381524922</v>
      </c>
    </row>
    <row r="59" spans="1:12" x14ac:dyDescent="0.2">
      <c r="A59" s="17">
        <v>50</v>
      </c>
      <c r="B59" s="47">
        <v>2</v>
      </c>
      <c r="C59" s="46">
        <v>314</v>
      </c>
      <c r="D59" s="46">
        <v>293</v>
      </c>
      <c r="E59" s="18">
        <v>0.5</v>
      </c>
      <c r="F59" s="19">
        <f t="shared" si="3"/>
        <v>6.5897858319604614E-3</v>
      </c>
      <c r="G59" s="19">
        <f t="shared" si="0"/>
        <v>6.5681444991789826E-3</v>
      </c>
      <c r="H59" s="14">
        <f t="shared" si="6"/>
        <v>97997.962395559662</v>
      </c>
      <c r="I59" s="14">
        <f t="shared" si="4"/>
        <v>643.66477763914395</v>
      </c>
      <c r="J59" s="14">
        <f t="shared" si="1"/>
        <v>97676.130006740088</v>
      </c>
      <c r="K59" s="14">
        <f t="shared" si="2"/>
        <v>3027542.6197715672</v>
      </c>
      <c r="L59" s="21">
        <f t="shared" si="5"/>
        <v>30.893934381524922</v>
      </c>
    </row>
    <row r="60" spans="1:12" x14ac:dyDescent="0.2">
      <c r="A60" s="17">
        <v>51</v>
      </c>
      <c r="B60" s="47">
        <v>1</v>
      </c>
      <c r="C60" s="46">
        <v>284</v>
      </c>
      <c r="D60" s="46">
        <v>320</v>
      </c>
      <c r="E60" s="18">
        <v>0.5</v>
      </c>
      <c r="F60" s="19">
        <f t="shared" si="3"/>
        <v>3.3112582781456954E-3</v>
      </c>
      <c r="G60" s="19">
        <f t="shared" si="0"/>
        <v>3.3057851239669425E-3</v>
      </c>
      <c r="H60" s="14">
        <f t="shared" si="6"/>
        <v>97354.297617920514</v>
      </c>
      <c r="I60" s="14">
        <f t="shared" si="4"/>
        <v>321.83238881957197</v>
      </c>
      <c r="J60" s="14">
        <f t="shared" si="1"/>
        <v>97193.381423510727</v>
      </c>
      <c r="K60" s="14">
        <f t="shared" si="2"/>
        <v>2929866.4897648273</v>
      </c>
      <c r="L60" s="21">
        <f t="shared" si="5"/>
        <v>30.094886013799471</v>
      </c>
    </row>
    <row r="61" spans="1:12" x14ac:dyDescent="0.2">
      <c r="A61" s="17">
        <v>52</v>
      </c>
      <c r="B61" s="47">
        <v>1</v>
      </c>
      <c r="C61" s="46">
        <v>349</v>
      </c>
      <c r="D61" s="46">
        <v>279</v>
      </c>
      <c r="E61" s="18">
        <v>0.5</v>
      </c>
      <c r="F61" s="19">
        <f t="shared" si="3"/>
        <v>3.1847133757961785E-3</v>
      </c>
      <c r="G61" s="19">
        <f t="shared" si="0"/>
        <v>3.1796502384737677E-3</v>
      </c>
      <c r="H61" s="14">
        <f t="shared" si="6"/>
        <v>97032.465229100941</v>
      </c>
      <c r="I61" s="14">
        <f t="shared" si="4"/>
        <v>308.52930120540839</v>
      </c>
      <c r="J61" s="14">
        <f t="shared" si="1"/>
        <v>96878.200578498247</v>
      </c>
      <c r="K61" s="14">
        <f t="shared" si="2"/>
        <v>2832673.1083413167</v>
      </c>
      <c r="L61" s="21">
        <f t="shared" si="5"/>
        <v>29.193044839715888</v>
      </c>
    </row>
    <row r="62" spans="1:12" x14ac:dyDescent="0.2">
      <c r="A62" s="17">
        <v>53</v>
      </c>
      <c r="B62" s="47">
        <v>2</v>
      </c>
      <c r="C62" s="46">
        <v>317</v>
      </c>
      <c r="D62" s="46">
        <v>356</v>
      </c>
      <c r="E62" s="18">
        <v>0.5</v>
      </c>
      <c r="F62" s="19">
        <f t="shared" si="3"/>
        <v>5.9435364041604752E-3</v>
      </c>
      <c r="G62" s="19">
        <f t="shared" si="0"/>
        <v>5.9259259259259256E-3</v>
      </c>
      <c r="H62" s="14">
        <f t="shared" si="6"/>
        <v>96723.935927895538</v>
      </c>
      <c r="I62" s="14">
        <f t="shared" si="4"/>
        <v>573.17887957271432</v>
      </c>
      <c r="J62" s="14">
        <f t="shared" si="1"/>
        <v>96437.346488109179</v>
      </c>
      <c r="K62" s="14">
        <f t="shared" si="2"/>
        <v>2735794.9077628185</v>
      </c>
      <c r="L62" s="21">
        <f t="shared" si="5"/>
        <v>28.284569703638429</v>
      </c>
    </row>
    <row r="63" spans="1:12" x14ac:dyDescent="0.2">
      <c r="A63" s="17">
        <v>54</v>
      </c>
      <c r="B63" s="47">
        <v>2</v>
      </c>
      <c r="C63" s="46">
        <v>302</v>
      </c>
      <c r="D63" s="46">
        <v>317</v>
      </c>
      <c r="E63" s="18">
        <v>0.5</v>
      </c>
      <c r="F63" s="19">
        <f t="shared" si="3"/>
        <v>6.462035541195477E-3</v>
      </c>
      <c r="G63" s="19">
        <f t="shared" si="0"/>
        <v>6.4412238325281812E-3</v>
      </c>
      <c r="H63" s="14">
        <f t="shared" si="6"/>
        <v>96150.757048322819</v>
      </c>
      <c r="I63" s="14">
        <f t="shared" si="4"/>
        <v>619.32854781528397</v>
      </c>
      <c r="J63" s="14">
        <f t="shared" si="1"/>
        <v>95841.092774415185</v>
      </c>
      <c r="K63" s="14">
        <f t="shared" si="2"/>
        <v>2639357.5612747092</v>
      </c>
      <c r="L63" s="21">
        <f t="shared" si="5"/>
        <v>27.450200521543874</v>
      </c>
    </row>
    <row r="64" spans="1:12" x14ac:dyDescent="0.2">
      <c r="A64" s="17">
        <v>55</v>
      </c>
      <c r="B64" s="47">
        <v>0</v>
      </c>
      <c r="C64" s="46">
        <v>252</v>
      </c>
      <c r="D64" s="46">
        <v>307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95531.428500507536</v>
      </c>
      <c r="I64" s="14">
        <f t="shared" si="4"/>
        <v>0</v>
      </c>
      <c r="J64" s="14">
        <f t="shared" si="1"/>
        <v>95531.428500507536</v>
      </c>
      <c r="K64" s="14">
        <f t="shared" si="2"/>
        <v>2543516.4685002938</v>
      </c>
      <c r="L64" s="21">
        <f t="shared" si="5"/>
        <v>26.624918191051446</v>
      </c>
    </row>
    <row r="65" spans="1:12" x14ac:dyDescent="0.2">
      <c r="A65" s="17">
        <v>56</v>
      </c>
      <c r="B65" s="47">
        <v>3</v>
      </c>
      <c r="C65" s="46">
        <v>264</v>
      </c>
      <c r="D65" s="46">
        <v>272</v>
      </c>
      <c r="E65" s="18">
        <v>0.5</v>
      </c>
      <c r="F65" s="19">
        <f t="shared" si="3"/>
        <v>1.1194029850746268E-2</v>
      </c>
      <c r="G65" s="19">
        <f t="shared" si="0"/>
        <v>1.1131725417439701E-2</v>
      </c>
      <c r="H65" s="14">
        <f t="shared" si="6"/>
        <v>95531.428500507536</v>
      </c>
      <c r="I65" s="14">
        <f t="shared" si="4"/>
        <v>1063.4296308034232</v>
      </c>
      <c r="J65" s="14">
        <f t="shared" si="1"/>
        <v>94999.713685105817</v>
      </c>
      <c r="K65" s="14">
        <f t="shared" si="2"/>
        <v>2447985.0399997863</v>
      </c>
      <c r="L65" s="21">
        <f t="shared" si="5"/>
        <v>25.624918191051449</v>
      </c>
    </row>
    <row r="66" spans="1:12" x14ac:dyDescent="0.2">
      <c r="A66" s="17">
        <v>57</v>
      </c>
      <c r="B66" s="47">
        <v>2</v>
      </c>
      <c r="C66" s="46">
        <v>246</v>
      </c>
      <c r="D66" s="46">
        <v>269</v>
      </c>
      <c r="E66" s="18">
        <v>0.5</v>
      </c>
      <c r="F66" s="19">
        <f t="shared" si="3"/>
        <v>7.7669902912621356E-3</v>
      </c>
      <c r="G66" s="19">
        <f t="shared" si="0"/>
        <v>7.7369439071566732E-3</v>
      </c>
      <c r="H66" s="14">
        <f t="shared" si="6"/>
        <v>94467.998869704112</v>
      </c>
      <c r="I66" s="14">
        <f t="shared" si="4"/>
        <v>730.89360827624068</v>
      </c>
      <c r="J66" s="14">
        <f t="shared" si="1"/>
        <v>94102.552065565993</v>
      </c>
      <c r="K66" s="14">
        <f t="shared" si="2"/>
        <v>2352985.3263146803</v>
      </c>
      <c r="L66" s="21">
        <f t="shared" si="5"/>
        <v>24.907750290763094</v>
      </c>
    </row>
    <row r="67" spans="1:12" x14ac:dyDescent="0.2">
      <c r="A67" s="17">
        <v>58</v>
      </c>
      <c r="B67" s="47">
        <v>3</v>
      </c>
      <c r="C67" s="46">
        <v>244</v>
      </c>
      <c r="D67" s="46">
        <v>250</v>
      </c>
      <c r="E67" s="18">
        <v>0.5</v>
      </c>
      <c r="F67" s="19">
        <f t="shared" si="3"/>
        <v>1.2145748987854251E-2</v>
      </c>
      <c r="G67" s="19">
        <f t="shared" si="0"/>
        <v>1.2072434607645875E-2</v>
      </c>
      <c r="H67" s="14">
        <f t="shared" si="6"/>
        <v>93737.105261427874</v>
      </c>
      <c r="I67" s="14">
        <f t="shared" si="4"/>
        <v>1131.6350735786061</v>
      </c>
      <c r="J67" s="14">
        <f t="shared" si="1"/>
        <v>93171.287724638561</v>
      </c>
      <c r="K67" s="14">
        <f t="shared" si="2"/>
        <v>2258882.7742491141</v>
      </c>
      <c r="L67" s="21">
        <f t="shared" si="5"/>
        <v>24.098064133186195</v>
      </c>
    </row>
    <row r="68" spans="1:12" x14ac:dyDescent="0.2">
      <c r="A68" s="17">
        <v>59</v>
      </c>
      <c r="B68" s="47">
        <v>3</v>
      </c>
      <c r="C68" s="46">
        <v>233</v>
      </c>
      <c r="D68" s="46">
        <v>241</v>
      </c>
      <c r="E68" s="18">
        <v>0.5</v>
      </c>
      <c r="F68" s="19">
        <f t="shared" si="3"/>
        <v>1.2658227848101266E-2</v>
      </c>
      <c r="G68" s="19">
        <f t="shared" si="0"/>
        <v>1.2578616352201257E-2</v>
      </c>
      <c r="H68" s="14">
        <f t="shared" si="6"/>
        <v>92605.470187849263</v>
      </c>
      <c r="I68" s="14">
        <f t="shared" si="4"/>
        <v>1164.8486816081668</v>
      </c>
      <c r="J68" s="14">
        <f t="shared" si="1"/>
        <v>92023.04584704517</v>
      </c>
      <c r="K68" s="14">
        <f t="shared" si="2"/>
        <v>2165711.4865244757</v>
      </c>
      <c r="L68" s="21">
        <f t="shared" si="5"/>
        <v>23.386431515669127</v>
      </c>
    </row>
    <row r="69" spans="1:12" x14ac:dyDescent="0.2">
      <c r="A69" s="17">
        <v>60</v>
      </c>
      <c r="B69" s="47">
        <v>4</v>
      </c>
      <c r="C69" s="46">
        <v>241</v>
      </c>
      <c r="D69" s="46">
        <v>239</v>
      </c>
      <c r="E69" s="18">
        <v>0.5</v>
      </c>
      <c r="F69" s="19">
        <f t="shared" si="3"/>
        <v>1.6666666666666666E-2</v>
      </c>
      <c r="G69" s="19">
        <f t="shared" si="0"/>
        <v>1.6528925619834711E-2</v>
      </c>
      <c r="H69" s="14">
        <f t="shared" si="6"/>
        <v>91440.621506241092</v>
      </c>
      <c r="I69" s="14">
        <f t="shared" si="4"/>
        <v>1511.4152315081174</v>
      </c>
      <c r="J69" s="14">
        <f t="shared" si="1"/>
        <v>90684.913890487034</v>
      </c>
      <c r="K69" s="14">
        <f t="shared" si="2"/>
        <v>2073688.4406774305</v>
      </c>
      <c r="L69" s="21">
        <f t="shared" si="5"/>
        <v>22.677978413957906</v>
      </c>
    </row>
    <row r="70" spans="1:12" x14ac:dyDescent="0.2">
      <c r="A70" s="17">
        <v>61</v>
      </c>
      <c r="B70" s="47">
        <v>3</v>
      </c>
      <c r="C70" s="46">
        <v>226</v>
      </c>
      <c r="D70" s="46">
        <v>239</v>
      </c>
      <c r="E70" s="18">
        <v>0.5</v>
      </c>
      <c r="F70" s="19">
        <f t="shared" si="3"/>
        <v>1.2903225806451613E-2</v>
      </c>
      <c r="G70" s="19">
        <f t="shared" si="0"/>
        <v>1.2820512820512822E-2</v>
      </c>
      <c r="H70" s="14">
        <f t="shared" si="6"/>
        <v>89929.206274732976</v>
      </c>
      <c r="I70" s="14">
        <f t="shared" si="4"/>
        <v>1152.9385419837563</v>
      </c>
      <c r="J70" s="14">
        <f t="shared" si="1"/>
        <v>89352.737003741102</v>
      </c>
      <c r="K70" s="14">
        <f t="shared" si="2"/>
        <v>1983003.5267869434</v>
      </c>
      <c r="L70" s="21">
        <f t="shared" si="5"/>
        <v>22.0507175469656</v>
      </c>
    </row>
    <row r="71" spans="1:12" x14ac:dyDescent="0.2">
      <c r="A71" s="17">
        <v>62</v>
      </c>
      <c r="B71" s="47">
        <v>1</v>
      </c>
      <c r="C71" s="46">
        <v>220</v>
      </c>
      <c r="D71" s="46">
        <v>225</v>
      </c>
      <c r="E71" s="18">
        <v>0.5</v>
      </c>
      <c r="F71" s="19">
        <f t="shared" si="3"/>
        <v>4.4943820224719105E-3</v>
      </c>
      <c r="G71" s="19">
        <f t="shared" si="0"/>
        <v>4.4843049327354259E-3</v>
      </c>
      <c r="H71" s="14">
        <f t="shared" si="6"/>
        <v>88776.267732749227</v>
      </c>
      <c r="I71" s="14">
        <f t="shared" si="4"/>
        <v>398.09985530380817</v>
      </c>
      <c r="J71" s="14">
        <f t="shared" si="1"/>
        <v>88577.217805097331</v>
      </c>
      <c r="K71" s="14">
        <f t="shared" si="2"/>
        <v>1893650.7897832023</v>
      </c>
      <c r="L71" s="21">
        <f t="shared" si="5"/>
        <v>21.330596995627491</v>
      </c>
    </row>
    <row r="72" spans="1:12" x14ac:dyDescent="0.2">
      <c r="A72" s="17">
        <v>63</v>
      </c>
      <c r="B72" s="47">
        <v>1</v>
      </c>
      <c r="C72" s="46">
        <v>192</v>
      </c>
      <c r="D72" s="46">
        <v>224</v>
      </c>
      <c r="E72" s="18">
        <v>0.5</v>
      </c>
      <c r="F72" s="19">
        <f t="shared" si="3"/>
        <v>4.807692307692308E-3</v>
      </c>
      <c r="G72" s="19">
        <f t="shared" si="0"/>
        <v>4.7961630695443642E-3</v>
      </c>
      <c r="H72" s="14">
        <f t="shared" si="6"/>
        <v>88378.167877445419</v>
      </c>
      <c r="I72" s="14">
        <f t="shared" si="4"/>
        <v>423.87610492779572</v>
      </c>
      <c r="J72" s="14">
        <f t="shared" si="1"/>
        <v>88166.229824981521</v>
      </c>
      <c r="K72" s="14">
        <f t="shared" si="2"/>
        <v>1805073.571978105</v>
      </c>
      <c r="L72" s="21">
        <f t="shared" si="5"/>
        <v>20.424428513625813</v>
      </c>
    </row>
    <row r="73" spans="1:12" x14ac:dyDescent="0.2">
      <c r="A73" s="17">
        <v>64</v>
      </c>
      <c r="B73" s="47">
        <v>4</v>
      </c>
      <c r="C73" s="46">
        <v>174</v>
      </c>
      <c r="D73" s="46">
        <v>189</v>
      </c>
      <c r="E73" s="18">
        <v>0.5</v>
      </c>
      <c r="F73" s="19">
        <f t="shared" si="3"/>
        <v>2.2038567493112948E-2</v>
      </c>
      <c r="G73" s="19">
        <f t="shared" ref="G73:G103" si="7">F73/((1+(1-E73)*F73))</f>
        <v>2.1798365122615803E-2</v>
      </c>
      <c r="H73" s="14">
        <f t="shared" si="6"/>
        <v>87954.291772517623</v>
      </c>
      <c r="I73" s="14">
        <f t="shared" si="4"/>
        <v>1917.2597661584223</v>
      </c>
      <c r="J73" s="14">
        <f t="shared" ref="J73:J103" si="8">H74+I73*E73</f>
        <v>86995.661889438401</v>
      </c>
      <c r="K73" s="14">
        <f t="shared" ref="K73:K97" si="9">K74+J73</f>
        <v>1716907.3421531236</v>
      </c>
      <c r="L73" s="21">
        <f t="shared" si="5"/>
        <v>19.520449855860154</v>
      </c>
    </row>
    <row r="74" spans="1:12" x14ac:dyDescent="0.2">
      <c r="A74" s="17">
        <v>65</v>
      </c>
      <c r="B74" s="47">
        <v>2</v>
      </c>
      <c r="C74" s="46">
        <v>179</v>
      </c>
      <c r="D74" s="46">
        <v>186</v>
      </c>
      <c r="E74" s="18">
        <v>0.5</v>
      </c>
      <c r="F74" s="19">
        <f t="shared" ref="F74:F104" si="10">B74/((C74+D74)/2)</f>
        <v>1.0958904109589041E-2</v>
      </c>
      <c r="G74" s="19">
        <f t="shared" si="7"/>
        <v>1.0899182561307902E-2</v>
      </c>
      <c r="H74" s="14">
        <f t="shared" si="6"/>
        <v>86037.032006359193</v>
      </c>
      <c r="I74" s="14">
        <f t="shared" ref="I74:I104" si="11">H74*G74</f>
        <v>937.7333188703999</v>
      </c>
      <c r="J74" s="14">
        <f t="shared" si="8"/>
        <v>85568.165346923983</v>
      </c>
      <c r="K74" s="14">
        <f t="shared" si="9"/>
        <v>1629911.6802636851</v>
      </c>
      <c r="L74" s="21">
        <f t="shared" ref="L74:L104" si="12">K74/H74</f>
        <v>18.94430389164534</v>
      </c>
    </row>
    <row r="75" spans="1:12" x14ac:dyDescent="0.2">
      <c r="A75" s="17">
        <v>66</v>
      </c>
      <c r="B75" s="47">
        <v>2</v>
      </c>
      <c r="C75" s="46">
        <v>182</v>
      </c>
      <c r="D75" s="46">
        <v>181</v>
      </c>
      <c r="E75" s="18">
        <v>0.5</v>
      </c>
      <c r="F75" s="19">
        <f t="shared" si="10"/>
        <v>1.1019283746556474E-2</v>
      </c>
      <c r="G75" s="19">
        <f t="shared" si="7"/>
        <v>1.0958904109589041E-2</v>
      </c>
      <c r="H75" s="14">
        <f t="shared" ref="H75:H104" si="13">H74-I74</f>
        <v>85099.298687488787</v>
      </c>
      <c r="I75" s="14">
        <f t="shared" si="11"/>
        <v>932.5950541094661</v>
      </c>
      <c r="J75" s="14">
        <f t="shared" si="8"/>
        <v>84633.001160434054</v>
      </c>
      <c r="K75" s="14">
        <f t="shared" si="9"/>
        <v>1544343.5149167611</v>
      </c>
      <c r="L75" s="21">
        <f t="shared" si="12"/>
        <v>18.147546909735098</v>
      </c>
    </row>
    <row r="76" spans="1:12" x14ac:dyDescent="0.2">
      <c r="A76" s="17">
        <v>67</v>
      </c>
      <c r="B76" s="47">
        <v>3</v>
      </c>
      <c r="C76" s="46">
        <v>172</v>
      </c>
      <c r="D76" s="46">
        <v>182</v>
      </c>
      <c r="E76" s="18">
        <v>0.5</v>
      </c>
      <c r="F76" s="19">
        <f t="shared" si="10"/>
        <v>1.6949152542372881E-2</v>
      </c>
      <c r="G76" s="19">
        <f t="shared" si="7"/>
        <v>1.680672268907563E-2</v>
      </c>
      <c r="H76" s="14">
        <f t="shared" si="13"/>
        <v>84166.703633379322</v>
      </c>
      <c r="I76" s="14">
        <f t="shared" si="11"/>
        <v>1414.5664476198206</v>
      </c>
      <c r="J76" s="14">
        <f t="shared" si="8"/>
        <v>83459.420409569415</v>
      </c>
      <c r="K76" s="14">
        <f t="shared" si="9"/>
        <v>1459710.5137563271</v>
      </c>
      <c r="L76" s="21">
        <f t="shared" si="12"/>
        <v>17.343087595715541</v>
      </c>
    </row>
    <row r="77" spans="1:12" x14ac:dyDescent="0.2">
      <c r="A77" s="17">
        <v>68</v>
      </c>
      <c r="B77" s="47">
        <v>4</v>
      </c>
      <c r="C77" s="46">
        <v>190</v>
      </c>
      <c r="D77" s="46">
        <v>171</v>
      </c>
      <c r="E77" s="18">
        <v>0.5</v>
      </c>
      <c r="F77" s="19">
        <f t="shared" si="10"/>
        <v>2.2160664819944598E-2</v>
      </c>
      <c r="G77" s="19">
        <f t="shared" si="7"/>
        <v>2.1917808219178086E-2</v>
      </c>
      <c r="H77" s="14">
        <f t="shared" si="13"/>
        <v>82752.137185759508</v>
      </c>
      <c r="I77" s="14">
        <f t="shared" si="11"/>
        <v>1813.7454725645923</v>
      </c>
      <c r="J77" s="14">
        <f t="shared" si="8"/>
        <v>81845.26444947721</v>
      </c>
      <c r="K77" s="14">
        <f t="shared" si="9"/>
        <v>1376251.0933467576</v>
      </c>
      <c r="L77" s="21">
        <f t="shared" si="12"/>
        <v>16.631003622992729</v>
      </c>
    </row>
    <row r="78" spans="1:12" x14ac:dyDescent="0.2">
      <c r="A78" s="17">
        <v>69</v>
      </c>
      <c r="B78" s="47">
        <v>4</v>
      </c>
      <c r="C78" s="46">
        <v>174</v>
      </c>
      <c r="D78" s="46">
        <v>188</v>
      </c>
      <c r="E78" s="18">
        <v>0.5</v>
      </c>
      <c r="F78" s="19">
        <f t="shared" si="10"/>
        <v>2.2099447513812154E-2</v>
      </c>
      <c r="G78" s="19">
        <f t="shared" si="7"/>
        <v>2.185792349726776E-2</v>
      </c>
      <c r="H78" s="14">
        <f t="shared" si="13"/>
        <v>80938.391713194913</v>
      </c>
      <c r="I78" s="14">
        <f t="shared" si="11"/>
        <v>1769.1451740589052</v>
      </c>
      <c r="J78" s="14">
        <f t="shared" si="8"/>
        <v>80053.819126165457</v>
      </c>
      <c r="K78" s="14">
        <f t="shared" si="9"/>
        <v>1294405.8288972804</v>
      </c>
      <c r="L78" s="21">
        <f t="shared" si="12"/>
        <v>15.992482695776879</v>
      </c>
    </row>
    <row r="79" spans="1:12" x14ac:dyDescent="0.2">
      <c r="A79" s="17">
        <v>70</v>
      </c>
      <c r="B79" s="47">
        <v>6</v>
      </c>
      <c r="C79" s="46">
        <v>174</v>
      </c>
      <c r="D79" s="46">
        <v>180</v>
      </c>
      <c r="E79" s="18">
        <v>0.5</v>
      </c>
      <c r="F79" s="19">
        <f t="shared" si="10"/>
        <v>3.3898305084745763E-2</v>
      </c>
      <c r="G79" s="19">
        <f t="shared" si="7"/>
        <v>3.3333333333333333E-2</v>
      </c>
      <c r="H79" s="14">
        <f t="shared" si="13"/>
        <v>79169.246539136002</v>
      </c>
      <c r="I79" s="14">
        <f t="shared" si="11"/>
        <v>2638.9748846378666</v>
      </c>
      <c r="J79" s="14">
        <f t="shared" si="8"/>
        <v>77849.75909681707</v>
      </c>
      <c r="K79" s="14">
        <f t="shared" si="9"/>
        <v>1214352.0097711149</v>
      </c>
      <c r="L79" s="21">
        <f t="shared" si="12"/>
        <v>15.338683426408766</v>
      </c>
    </row>
    <row r="80" spans="1:12" x14ac:dyDescent="0.2">
      <c r="A80" s="17">
        <v>71</v>
      </c>
      <c r="B80" s="47">
        <v>2</v>
      </c>
      <c r="C80" s="46">
        <v>154</v>
      </c>
      <c r="D80" s="46">
        <v>176</v>
      </c>
      <c r="E80" s="18">
        <v>0.5</v>
      </c>
      <c r="F80" s="19">
        <f t="shared" si="10"/>
        <v>1.2121212121212121E-2</v>
      </c>
      <c r="G80" s="19">
        <f t="shared" si="7"/>
        <v>1.2048192771084336E-2</v>
      </c>
      <c r="H80" s="14">
        <f t="shared" si="13"/>
        <v>76530.271654498138</v>
      </c>
      <c r="I80" s="14">
        <f t="shared" si="11"/>
        <v>922.05146571684497</v>
      </c>
      <c r="J80" s="14">
        <f t="shared" si="8"/>
        <v>76069.245921639726</v>
      </c>
      <c r="K80" s="14">
        <f t="shared" si="9"/>
        <v>1136502.2506742978</v>
      </c>
      <c r="L80" s="21">
        <f t="shared" si="12"/>
        <v>14.850362165250447</v>
      </c>
    </row>
    <row r="81" spans="1:12" x14ac:dyDescent="0.2">
      <c r="A81" s="17">
        <v>72</v>
      </c>
      <c r="B81" s="47">
        <v>7</v>
      </c>
      <c r="C81" s="46">
        <v>161</v>
      </c>
      <c r="D81" s="46">
        <v>152</v>
      </c>
      <c r="E81" s="18">
        <v>0.5</v>
      </c>
      <c r="F81" s="19">
        <f t="shared" si="10"/>
        <v>4.472843450479233E-2</v>
      </c>
      <c r="G81" s="19">
        <f t="shared" si="7"/>
        <v>4.3749999999999997E-2</v>
      </c>
      <c r="H81" s="14">
        <f t="shared" si="13"/>
        <v>75608.220188781299</v>
      </c>
      <c r="I81" s="14">
        <f t="shared" si="11"/>
        <v>3307.8596332591815</v>
      </c>
      <c r="J81" s="14">
        <f t="shared" si="8"/>
        <v>73954.290372151707</v>
      </c>
      <c r="K81" s="14">
        <f t="shared" si="9"/>
        <v>1060433.0047526581</v>
      </c>
      <c r="L81" s="21">
        <f t="shared" si="12"/>
        <v>14.02536658189984</v>
      </c>
    </row>
    <row r="82" spans="1:12" x14ac:dyDescent="0.2">
      <c r="A82" s="17">
        <v>73</v>
      </c>
      <c r="B82" s="47">
        <v>4</v>
      </c>
      <c r="C82" s="46">
        <v>158</v>
      </c>
      <c r="D82" s="46">
        <v>166</v>
      </c>
      <c r="E82" s="18">
        <v>0.5</v>
      </c>
      <c r="F82" s="19">
        <f t="shared" si="10"/>
        <v>2.4691358024691357E-2</v>
      </c>
      <c r="G82" s="19">
        <f t="shared" si="7"/>
        <v>2.4390243902439022E-2</v>
      </c>
      <c r="H82" s="14">
        <f t="shared" si="13"/>
        <v>72300.360555522115</v>
      </c>
      <c r="I82" s="14">
        <f t="shared" si="11"/>
        <v>1763.4234281834661</v>
      </c>
      <c r="J82" s="14">
        <f t="shared" si="8"/>
        <v>71418.648841430389</v>
      </c>
      <c r="K82" s="14">
        <f t="shared" si="9"/>
        <v>986478.71438050643</v>
      </c>
      <c r="L82" s="21">
        <f t="shared" si="12"/>
        <v>13.644174203293952</v>
      </c>
    </row>
    <row r="83" spans="1:12" x14ac:dyDescent="0.2">
      <c r="A83" s="17">
        <v>74</v>
      </c>
      <c r="B83" s="47">
        <v>0</v>
      </c>
      <c r="C83" s="46">
        <v>161</v>
      </c>
      <c r="D83" s="46">
        <v>160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70536.93712733865</v>
      </c>
      <c r="I83" s="14">
        <f t="shared" si="11"/>
        <v>0</v>
      </c>
      <c r="J83" s="14">
        <f t="shared" si="8"/>
        <v>70536.93712733865</v>
      </c>
      <c r="K83" s="14">
        <f t="shared" si="9"/>
        <v>915060.06553907599</v>
      </c>
      <c r="L83" s="21">
        <f t="shared" si="12"/>
        <v>12.9727785583763</v>
      </c>
    </row>
    <row r="84" spans="1:12" x14ac:dyDescent="0.2">
      <c r="A84" s="17">
        <v>75</v>
      </c>
      <c r="B84" s="47">
        <v>3</v>
      </c>
      <c r="C84" s="46">
        <v>123</v>
      </c>
      <c r="D84" s="46">
        <v>158</v>
      </c>
      <c r="E84" s="18">
        <v>0.5</v>
      </c>
      <c r="F84" s="19">
        <f t="shared" si="10"/>
        <v>2.1352313167259787E-2</v>
      </c>
      <c r="G84" s="19">
        <f t="shared" si="7"/>
        <v>2.1126760563380281E-2</v>
      </c>
      <c r="H84" s="14">
        <f t="shared" si="13"/>
        <v>70536.93712733865</v>
      </c>
      <c r="I84" s="14">
        <f t="shared" si="11"/>
        <v>1490.2169815634925</v>
      </c>
      <c r="J84" s="14">
        <f t="shared" si="8"/>
        <v>69791.828636556893</v>
      </c>
      <c r="K84" s="14">
        <f t="shared" si="9"/>
        <v>844523.12841173739</v>
      </c>
      <c r="L84" s="21">
        <f t="shared" si="12"/>
        <v>11.9727785583763</v>
      </c>
    </row>
    <row r="85" spans="1:12" x14ac:dyDescent="0.2">
      <c r="A85" s="17">
        <v>76</v>
      </c>
      <c r="B85" s="47">
        <v>3</v>
      </c>
      <c r="C85" s="46">
        <v>116</v>
      </c>
      <c r="D85" s="46">
        <v>121</v>
      </c>
      <c r="E85" s="18">
        <v>0.5</v>
      </c>
      <c r="F85" s="19">
        <f t="shared" si="10"/>
        <v>2.5316455696202531E-2</v>
      </c>
      <c r="G85" s="19">
        <f t="shared" si="7"/>
        <v>2.4999999999999998E-2</v>
      </c>
      <c r="H85" s="14">
        <f t="shared" si="13"/>
        <v>69046.720145775151</v>
      </c>
      <c r="I85" s="14">
        <f t="shared" si="11"/>
        <v>1726.1680036443786</v>
      </c>
      <c r="J85" s="14">
        <f t="shared" si="8"/>
        <v>68183.636143952972</v>
      </c>
      <c r="K85" s="14">
        <f t="shared" si="9"/>
        <v>774731.29977518052</v>
      </c>
      <c r="L85" s="21">
        <f t="shared" si="12"/>
        <v>11.220392484096655</v>
      </c>
    </row>
    <row r="86" spans="1:12" x14ac:dyDescent="0.2">
      <c r="A86" s="17">
        <v>77</v>
      </c>
      <c r="B86" s="47">
        <v>5</v>
      </c>
      <c r="C86" s="46">
        <v>146</v>
      </c>
      <c r="D86" s="46">
        <v>112</v>
      </c>
      <c r="E86" s="18">
        <v>0.5</v>
      </c>
      <c r="F86" s="19">
        <f t="shared" si="10"/>
        <v>3.875968992248062E-2</v>
      </c>
      <c r="G86" s="19">
        <f t="shared" si="7"/>
        <v>3.8022813688212927E-2</v>
      </c>
      <c r="H86" s="14">
        <f t="shared" si="13"/>
        <v>67320.552142130779</v>
      </c>
      <c r="I86" s="14">
        <f t="shared" si="11"/>
        <v>2559.7168114878623</v>
      </c>
      <c r="J86" s="14">
        <f t="shared" si="8"/>
        <v>66040.693736386849</v>
      </c>
      <c r="K86" s="14">
        <f t="shared" si="9"/>
        <v>706547.66363122757</v>
      </c>
      <c r="L86" s="21">
        <f t="shared" si="12"/>
        <v>10.495274342663233</v>
      </c>
    </row>
    <row r="87" spans="1:12" x14ac:dyDescent="0.2">
      <c r="A87" s="17">
        <v>78</v>
      </c>
      <c r="B87" s="47">
        <v>8</v>
      </c>
      <c r="C87" s="46">
        <v>74</v>
      </c>
      <c r="D87" s="46">
        <v>141</v>
      </c>
      <c r="E87" s="18">
        <v>0.5</v>
      </c>
      <c r="F87" s="19">
        <f t="shared" si="10"/>
        <v>7.441860465116279E-2</v>
      </c>
      <c r="G87" s="19">
        <f t="shared" si="7"/>
        <v>7.1748878923766829E-2</v>
      </c>
      <c r="H87" s="14">
        <f t="shared" si="13"/>
        <v>64760.83533064292</v>
      </c>
      <c r="I87" s="14">
        <f t="shared" si="11"/>
        <v>4646.5173331403003</v>
      </c>
      <c r="J87" s="14">
        <f t="shared" si="8"/>
        <v>62437.576664072774</v>
      </c>
      <c r="K87" s="14">
        <f t="shared" si="9"/>
        <v>640506.96989484073</v>
      </c>
      <c r="L87" s="21">
        <f t="shared" si="12"/>
        <v>9.8903444747843103</v>
      </c>
    </row>
    <row r="88" spans="1:12" x14ac:dyDescent="0.2">
      <c r="A88" s="17">
        <v>79</v>
      </c>
      <c r="B88" s="47">
        <v>4</v>
      </c>
      <c r="C88" s="46">
        <v>94</v>
      </c>
      <c r="D88" s="46">
        <v>72</v>
      </c>
      <c r="E88" s="18">
        <v>0.5</v>
      </c>
      <c r="F88" s="19">
        <f t="shared" si="10"/>
        <v>4.8192771084337352E-2</v>
      </c>
      <c r="G88" s="19">
        <f t="shared" si="7"/>
        <v>4.7058823529411764E-2</v>
      </c>
      <c r="H88" s="14">
        <f t="shared" si="13"/>
        <v>60114.317997502621</v>
      </c>
      <c r="I88" s="14">
        <f t="shared" si="11"/>
        <v>2828.9090822354174</v>
      </c>
      <c r="J88" s="14">
        <f t="shared" si="8"/>
        <v>58699.863456384912</v>
      </c>
      <c r="K88" s="14">
        <f t="shared" si="9"/>
        <v>578069.39323076792</v>
      </c>
      <c r="L88" s="21">
        <f t="shared" si="12"/>
        <v>9.6161682023038697</v>
      </c>
    </row>
    <row r="89" spans="1:12" x14ac:dyDescent="0.2">
      <c r="A89" s="17">
        <v>80</v>
      </c>
      <c r="B89" s="47">
        <v>6</v>
      </c>
      <c r="C89" s="46">
        <v>101</v>
      </c>
      <c r="D89" s="46">
        <v>91</v>
      </c>
      <c r="E89" s="18">
        <v>0.5</v>
      </c>
      <c r="F89" s="19">
        <f t="shared" si="10"/>
        <v>6.25E-2</v>
      </c>
      <c r="G89" s="19">
        <f t="shared" si="7"/>
        <v>6.0606060606060608E-2</v>
      </c>
      <c r="H89" s="14">
        <f t="shared" si="13"/>
        <v>57285.408915267202</v>
      </c>
      <c r="I89" s="14">
        <f t="shared" si="11"/>
        <v>3471.8429645616488</v>
      </c>
      <c r="J89" s="14">
        <f t="shared" si="8"/>
        <v>55549.487432986381</v>
      </c>
      <c r="K89" s="14">
        <f t="shared" si="9"/>
        <v>519369.529774383</v>
      </c>
      <c r="L89" s="21">
        <f t="shared" si="12"/>
        <v>9.0663493480966526</v>
      </c>
    </row>
    <row r="90" spans="1:12" x14ac:dyDescent="0.2">
      <c r="A90" s="17">
        <v>81</v>
      </c>
      <c r="B90" s="47">
        <v>5</v>
      </c>
      <c r="C90" s="46">
        <v>111</v>
      </c>
      <c r="D90" s="46">
        <v>95</v>
      </c>
      <c r="E90" s="18">
        <v>0.5</v>
      </c>
      <c r="F90" s="19">
        <f t="shared" si="10"/>
        <v>4.8543689320388349E-2</v>
      </c>
      <c r="G90" s="19">
        <f t="shared" si="7"/>
        <v>4.7393364928909949E-2</v>
      </c>
      <c r="H90" s="14">
        <f t="shared" si="13"/>
        <v>53813.565950705553</v>
      </c>
      <c r="I90" s="14">
        <f t="shared" si="11"/>
        <v>2550.405969227751</v>
      </c>
      <c r="J90" s="14">
        <f t="shared" si="8"/>
        <v>52538.362966091678</v>
      </c>
      <c r="K90" s="14">
        <f t="shared" si="9"/>
        <v>463820.04234139662</v>
      </c>
      <c r="L90" s="21">
        <f t="shared" si="12"/>
        <v>8.6190170479738573</v>
      </c>
    </row>
    <row r="91" spans="1:12" x14ac:dyDescent="0.2">
      <c r="A91" s="17">
        <v>82</v>
      </c>
      <c r="B91" s="47">
        <v>6</v>
      </c>
      <c r="C91" s="46">
        <v>75</v>
      </c>
      <c r="D91" s="46">
        <v>108</v>
      </c>
      <c r="E91" s="18">
        <v>0.5</v>
      </c>
      <c r="F91" s="19">
        <f t="shared" si="10"/>
        <v>6.5573770491803282E-2</v>
      </c>
      <c r="G91" s="19">
        <f t="shared" si="7"/>
        <v>6.3492063492063489E-2</v>
      </c>
      <c r="H91" s="14">
        <f t="shared" si="13"/>
        <v>51263.159981477802</v>
      </c>
      <c r="I91" s="14">
        <f t="shared" si="11"/>
        <v>3254.8038083477968</v>
      </c>
      <c r="J91" s="14">
        <f t="shared" si="8"/>
        <v>49635.758077303908</v>
      </c>
      <c r="K91" s="14">
        <f t="shared" si="9"/>
        <v>411281.67937530496</v>
      </c>
      <c r="L91" s="21">
        <f t="shared" si="12"/>
        <v>8.0229482443904665</v>
      </c>
    </row>
    <row r="92" spans="1:12" x14ac:dyDescent="0.2">
      <c r="A92" s="17">
        <v>83</v>
      </c>
      <c r="B92" s="47">
        <v>5</v>
      </c>
      <c r="C92" s="46">
        <v>97</v>
      </c>
      <c r="D92" s="46">
        <v>74</v>
      </c>
      <c r="E92" s="18">
        <v>0.5</v>
      </c>
      <c r="F92" s="19">
        <f t="shared" si="10"/>
        <v>5.8479532163742687E-2</v>
      </c>
      <c r="G92" s="19">
        <f t="shared" si="7"/>
        <v>5.6818181818181816E-2</v>
      </c>
      <c r="H92" s="14">
        <f t="shared" si="13"/>
        <v>48008.356173130007</v>
      </c>
      <c r="I92" s="14">
        <f t="shared" si="11"/>
        <v>2727.7475098369323</v>
      </c>
      <c r="J92" s="14">
        <f t="shared" si="8"/>
        <v>46644.482418211541</v>
      </c>
      <c r="K92" s="14">
        <f t="shared" si="9"/>
        <v>361645.92129800108</v>
      </c>
      <c r="L92" s="21">
        <f t="shared" si="12"/>
        <v>7.5329786338406679</v>
      </c>
    </row>
    <row r="93" spans="1:12" x14ac:dyDescent="0.2">
      <c r="A93" s="17">
        <v>84</v>
      </c>
      <c r="B93" s="47">
        <v>6</v>
      </c>
      <c r="C93" s="46">
        <v>90</v>
      </c>
      <c r="D93" s="46">
        <v>91</v>
      </c>
      <c r="E93" s="18">
        <v>0.5</v>
      </c>
      <c r="F93" s="19">
        <f t="shared" si="10"/>
        <v>6.6298342541436461E-2</v>
      </c>
      <c r="G93" s="19">
        <f t="shared" si="7"/>
        <v>6.4171122994652413E-2</v>
      </c>
      <c r="H93" s="14">
        <f t="shared" si="13"/>
        <v>45280.608663293075</v>
      </c>
      <c r="I93" s="14">
        <f t="shared" si="11"/>
        <v>2905.7075078049033</v>
      </c>
      <c r="J93" s="14">
        <f t="shared" si="8"/>
        <v>43827.754909390627</v>
      </c>
      <c r="K93" s="14">
        <f t="shared" si="9"/>
        <v>315001.43887978955</v>
      </c>
      <c r="L93" s="21">
        <f t="shared" si="12"/>
        <v>6.9566520455178171</v>
      </c>
    </row>
    <row r="94" spans="1:12" x14ac:dyDescent="0.2">
      <c r="A94" s="17">
        <v>85</v>
      </c>
      <c r="B94" s="47">
        <v>8</v>
      </c>
      <c r="C94" s="46">
        <v>81</v>
      </c>
      <c r="D94" s="46">
        <v>88</v>
      </c>
      <c r="E94" s="18">
        <v>0.5</v>
      </c>
      <c r="F94" s="19">
        <f t="shared" si="10"/>
        <v>9.4674556213017749E-2</v>
      </c>
      <c r="G94" s="19">
        <f t="shared" si="7"/>
        <v>9.03954802259887E-2</v>
      </c>
      <c r="H94" s="14">
        <f t="shared" si="13"/>
        <v>42374.901155488173</v>
      </c>
      <c r="I94" s="14">
        <f t="shared" si="11"/>
        <v>3830.4995394791567</v>
      </c>
      <c r="J94" s="14">
        <f t="shared" si="8"/>
        <v>40459.651385748599</v>
      </c>
      <c r="K94" s="14">
        <f t="shared" si="9"/>
        <v>271173.68397039891</v>
      </c>
      <c r="L94" s="21">
        <f t="shared" si="12"/>
        <v>6.3993939000676097</v>
      </c>
    </row>
    <row r="95" spans="1:12" x14ac:dyDescent="0.2">
      <c r="A95" s="17">
        <v>86</v>
      </c>
      <c r="B95" s="47">
        <v>10</v>
      </c>
      <c r="C95" s="46">
        <v>70</v>
      </c>
      <c r="D95" s="46">
        <v>77</v>
      </c>
      <c r="E95" s="18">
        <v>0.5</v>
      </c>
      <c r="F95" s="19">
        <f t="shared" si="10"/>
        <v>0.1360544217687075</v>
      </c>
      <c r="G95" s="19">
        <f t="shared" si="7"/>
        <v>0.12738853503184713</v>
      </c>
      <c r="H95" s="14">
        <f t="shared" si="13"/>
        <v>38544.401616009018</v>
      </c>
      <c r="I95" s="14">
        <f t="shared" si="11"/>
        <v>4910.1148555425498</v>
      </c>
      <c r="J95" s="14">
        <f t="shared" si="8"/>
        <v>36089.344188237737</v>
      </c>
      <c r="K95" s="14">
        <f t="shared" si="9"/>
        <v>230714.03258465033</v>
      </c>
      <c r="L95" s="21">
        <f t="shared" si="12"/>
        <v>5.9856690702606636</v>
      </c>
    </row>
    <row r="96" spans="1:12" x14ac:dyDescent="0.2">
      <c r="A96" s="17">
        <v>87</v>
      </c>
      <c r="B96" s="47">
        <v>4</v>
      </c>
      <c r="C96" s="46">
        <v>76</v>
      </c>
      <c r="D96" s="46">
        <v>67</v>
      </c>
      <c r="E96" s="18">
        <v>0.5</v>
      </c>
      <c r="F96" s="19">
        <f t="shared" si="10"/>
        <v>5.5944055944055944E-2</v>
      </c>
      <c r="G96" s="19">
        <f t="shared" si="7"/>
        <v>5.4421768707482998E-2</v>
      </c>
      <c r="H96" s="14">
        <f t="shared" si="13"/>
        <v>33634.286760466464</v>
      </c>
      <c r="I96" s="14">
        <f t="shared" si="11"/>
        <v>1830.4373747192635</v>
      </c>
      <c r="J96" s="14">
        <f t="shared" si="8"/>
        <v>32719.068073106835</v>
      </c>
      <c r="K96" s="14">
        <f t="shared" si="9"/>
        <v>194624.68839641259</v>
      </c>
      <c r="L96" s="21">
        <f t="shared" si="12"/>
        <v>5.786496671758572</v>
      </c>
    </row>
    <row r="97" spans="1:12" x14ac:dyDescent="0.2">
      <c r="A97" s="17">
        <v>88</v>
      </c>
      <c r="B97" s="47">
        <v>9</v>
      </c>
      <c r="C97" s="46">
        <v>54</v>
      </c>
      <c r="D97" s="46">
        <v>71</v>
      </c>
      <c r="E97" s="18">
        <v>0.5</v>
      </c>
      <c r="F97" s="19">
        <f t="shared" si="10"/>
        <v>0.14399999999999999</v>
      </c>
      <c r="G97" s="19">
        <f t="shared" si="7"/>
        <v>0.1343283582089552</v>
      </c>
      <c r="H97" s="14">
        <f t="shared" si="13"/>
        <v>31803.849385747202</v>
      </c>
      <c r="I97" s="14">
        <f t="shared" si="11"/>
        <v>4272.1588727123099</v>
      </c>
      <c r="J97" s="14">
        <f t="shared" si="8"/>
        <v>29667.769949391048</v>
      </c>
      <c r="K97" s="14">
        <f t="shared" si="9"/>
        <v>161905.62032330575</v>
      </c>
      <c r="L97" s="21">
        <f t="shared" si="12"/>
        <v>5.0907554730108631</v>
      </c>
    </row>
    <row r="98" spans="1:12" x14ac:dyDescent="0.2">
      <c r="A98" s="17">
        <v>89</v>
      </c>
      <c r="B98" s="47">
        <v>5</v>
      </c>
      <c r="C98" s="46">
        <v>55</v>
      </c>
      <c r="D98" s="46">
        <v>50</v>
      </c>
      <c r="E98" s="18">
        <v>0.5</v>
      </c>
      <c r="F98" s="19">
        <f t="shared" si="10"/>
        <v>9.5238095238095233E-2</v>
      </c>
      <c r="G98" s="19">
        <f t="shared" si="7"/>
        <v>9.0909090909090898E-2</v>
      </c>
      <c r="H98" s="14">
        <f t="shared" si="13"/>
        <v>27531.690513034893</v>
      </c>
      <c r="I98" s="14">
        <f t="shared" si="11"/>
        <v>2502.8809557304444</v>
      </c>
      <c r="J98" s="14">
        <f t="shared" si="8"/>
        <v>26280.250035169669</v>
      </c>
      <c r="K98" s="14">
        <f>K99+J98</f>
        <v>132237.8503739147</v>
      </c>
      <c r="L98" s="21">
        <f t="shared" si="12"/>
        <v>4.8031140808918584</v>
      </c>
    </row>
    <row r="99" spans="1:12" x14ac:dyDescent="0.2">
      <c r="A99" s="17">
        <v>90</v>
      </c>
      <c r="B99" s="47">
        <v>8</v>
      </c>
      <c r="C99" s="46">
        <v>34</v>
      </c>
      <c r="D99" s="46">
        <v>42</v>
      </c>
      <c r="E99" s="18">
        <v>0.5</v>
      </c>
      <c r="F99" s="22">
        <f t="shared" si="10"/>
        <v>0.21052631578947367</v>
      </c>
      <c r="G99" s="22">
        <f t="shared" si="7"/>
        <v>0.19047619047619049</v>
      </c>
      <c r="H99" s="23">
        <f t="shared" si="13"/>
        <v>25028.809557304448</v>
      </c>
      <c r="I99" s="23">
        <f t="shared" si="11"/>
        <v>4767.3922966294194</v>
      </c>
      <c r="J99" s="23">
        <f t="shared" si="8"/>
        <v>22645.113408989739</v>
      </c>
      <c r="K99" s="23">
        <f t="shared" ref="K99:K103" si="14">K100+J99</f>
        <v>105957.60033874502</v>
      </c>
      <c r="L99" s="24">
        <f t="shared" si="12"/>
        <v>4.2334254889810445</v>
      </c>
    </row>
    <row r="100" spans="1:12" x14ac:dyDescent="0.2">
      <c r="A100" s="17">
        <v>91</v>
      </c>
      <c r="B100" s="47">
        <v>9</v>
      </c>
      <c r="C100" s="46">
        <v>35</v>
      </c>
      <c r="D100" s="46">
        <v>30</v>
      </c>
      <c r="E100" s="18">
        <v>0.5</v>
      </c>
      <c r="F100" s="22">
        <f t="shared" si="10"/>
        <v>0.27692307692307694</v>
      </c>
      <c r="G100" s="22">
        <f t="shared" si="7"/>
        <v>0.24324324324324326</v>
      </c>
      <c r="H100" s="23">
        <f t="shared" si="13"/>
        <v>20261.417260675029</v>
      </c>
      <c r="I100" s="23">
        <f t="shared" si="11"/>
        <v>4928.4528471912236</v>
      </c>
      <c r="J100" s="23">
        <f t="shared" si="8"/>
        <v>17797.190837079419</v>
      </c>
      <c r="K100" s="23">
        <f t="shared" si="14"/>
        <v>83312.48692975528</v>
      </c>
      <c r="L100" s="24">
        <f t="shared" si="12"/>
        <v>4.1118785452118782</v>
      </c>
    </row>
    <row r="101" spans="1:12" x14ac:dyDescent="0.2">
      <c r="A101" s="17">
        <v>92</v>
      </c>
      <c r="B101" s="47">
        <v>6</v>
      </c>
      <c r="C101" s="46">
        <v>22</v>
      </c>
      <c r="D101" s="46">
        <v>32</v>
      </c>
      <c r="E101" s="18">
        <v>0.5</v>
      </c>
      <c r="F101" s="22">
        <f t="shared" si="10"/>
        <v>0.22222222222222221</v>
      </c>
      <c r="G101" s="22">
        <f t="shared" si="7"/>
        <v>0.19999999999999998</v>
      </c>
      <c r="H101" s="23">
        <f t="shared" si="13"/>
        <v>15332.964413483805</v>
      </c>
      <c r="I101" s="23">
        <f t="shared" si="11"/>
        <v>3066.5928826967606</v>
      </c>
      <c r="J101" s="23">
        <f t="shared" si="8"/>
        <v>13799.667972135425</v>
      </c>
      <c r="K101" s="23">
        <f t="shared" si="14"/>
        <v>65515.296092675861</v>
      </c>
      <c r="L101" s="24">
        <f t="shared" si="12"/>
        <v>4.272839506172839</v>
      </c>
    </row>
    <row r="102" spans="1:12" x14ac:dyDescent="0.2">
      <c r="A102" s="17">
        <v>93</v>
      </c>
      <c r="B102" s="47">
        <v>4</v>
      </c>
      <c r="C102" s="46">
        <v>15</v>
      </c>
      <c r="D102" s="46">
        <v>17</v>
      </c>
      <c r="E102" s="18">
        <v>0.5</v>
      </c>
      <c r="F102" s="22">
        <f t="shared" si="10"/>
        <v>0.25</v>
      </c>
      <c r="G102" s="22">
        <f t="shared" si="7"/>
        <v>0.22222222222222221</v>
      </c>
      <c r="H102" s="23">
        <f t="shared" si="13"/>
        <v>12266.371530787044</v>
      </c>
      <c r="I102" s="23">
        <f t="shared" si="11"/>
        <v>2725.8603401748987</v>
      </c>
      <c r="J102" s="23">
        <f t="shared" si="8"/>
        <v>10903.441360699595</v>
      </c>
      <c r="K102" s="23">
        <f t="shared" si="14"/>
        <v>51715.628120540438</v>
      </c>
      <c r="L102" s="24">
        <f t="shared" si="12"/>
        <v>4.216049382716049</v>
      </c>
    </row>
    <row r="103" spans="1:12" x14ac:dyDescent="0.2">
      <c r="A103" s="17">
        <v>94</v>
      </c>
      <c r="B103" s="47">
        <v>0</v>
      </c>
      <c r="C103" s="46">
        <v>15</v>
      </c>
      <c r="D103" s="46">
        <v>9</v>
      </c>
      <c r="E103" s="18">
        <v>0.5</v>
      </c>
      <c r="F103" s="22">
        <f t="shared" si="10"/>
        <v>0</v>
      </c>
      <c r="G103" s="22">
        <f t="shared" si="7"/>
        <v>0</v>
      </c>
      <c r="H103" s="23">
        <f t="shared" si="13"/>
        <v>9540.5111906121456</v>
      </c>
      <c r="I103" s="23">
        <f t="shared" si="11"/>
        <v>0</v>
      </c>
      <c r="J103" s="23">
        <f t="shared" si="8"/>
        <v>9540.5111906121456</v>
      </c>
      <c r="K103" s="23">
        <f t="shared" si="14"/>
        <v>40812.186759840843</v>
      </c>
      <c r="L103" s="24">
        <f t="shared" si="12"/>
        <v>4.2777777777777777</v>
      </c>
    </row>
    <row r="104" spans="1:12" x14ac:dyDescent="0.2">
      <c r="A104" s="17" t="s">
        <v>30</v>
      </c>
      <c r="B104" s="47">
        <v>9</v>
      </c>
      <c r="C104" s="46">
        <v>29</v>
      </c>
      <c r="D104" s="46">
        <v>30</v>
      </c>
      <c r="E104" s="18"/>
      <c r="F104" s="22">
        <f t="shared" si="10"/>
        <v>0.30508474576271188</v>
      </c>
      <c r="G104" s="22">
        <v>1</v>
      </c>
      <c r="H104" s="23">
        <f t="shared" si="13"/>
        <v>9540.5111906121456</v>
      </c>
      <c r="I104" s="23">
        <f t="shared" si="11"/>
        <v>9540.5111906121456</v>
      </c>
      <c r="J104" s="23">
        <f>H104/F104</f>
        <v>31271.675569228697</v>
      </c>
      <c r="K104" s="23">
        <f>J104</f>
        <v>31271.675569228697</v>
      </c>
      <c r="L104" s="24">
        <f t="shared" si="12"/>
        <v>3.2777777777777777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180</v>
      </c>
      <c r="D9" s="46">
        <v>134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8092014.6458692905</v>
      </c>
      <c r="L9" s="20">
        <f>K9/H9</f>
        <v>80.920146458692898</v>
      </c>
    </row>
    <row r="10" spans="1:13" x14ac:dyDescent="0.2">
      <c r="A10" s="17">
        <v>1</v>
      </c>
      <c r="B10" s="47">
        <v>0</v>
      </c>
      <c r="C10" s="46">
        <v>155</v>
      </c>
      <c r="D10" s="46">
        <v>191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7992014.6458692905</v>
      </c>
      <c r="L10" s="21">
        <f t="shared" ref="L10:L73" si="5">K10/H10</f>
        <v>79.920146458692898</v>
      </c>
    </row>
    <row r="11" spans="1:13" x14ac:dyDescent="0.2">
      <c r="A11" s="17">
        <v>2</v>
      </c>
      <c r="B11" s="47">
        <v>0</v>
      </c>
      <c r="C11" s="46">
        <v>150</v>
      </c>
      <c r="D11" s="46">
        <v>163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7892014.6458692905</v>
      </c>
      <c r="L11" s="21">
        <f t="shared" si="5"/>
        <v>78.920146458692898</v>
      </c>
    </row>
    <row r="12" spans="1:13" x14ac:dyDescent="0.2">
      <c r="A12" s="17">
        <v>3</v>
      </c>
      <c r="B12" s="47">
        <v>0</v>
      </c>
      <c r="C12" s="46">
        <v>167</v>
      </c>
      <c r="D12" s="46">
        <v>159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7792014.6458692905</v>
      </c>
      <c r="L12" s="21">
        <f t="shared" si="5"/>
        <v>77.920146458692898</v>
      </c>
    </row>
    <row r="13" spans="1:13" x14ac:dyDescent="0.2">
      <c r="A13" s="17">
        <v>4</v>
      </c>
      <c r="B13" s="47">
        <v>0</v>
      </c>
      <c r="C13" s="46">
        <v>184</v>
      </c>
      <c r="D13" s="46">
        <v>172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7692014.6458692905</v>
      </c>
      <c r="L13" s="21">
        <f t="shared" si="5"/>
        <v>76.920146458692898</v>
      </c>
    </row>
    <row r="14" spans="1:13" x14ac:dyDescent="0.2">
      <c r="A14" s="17">
        <v>5</v>
      </c>
      <c r="B14" s="47">
        <v>0</v>
      </c>
      <c r="C14" s="46">
        <v>202</v>
      </c>
      <c r="D14" s="46">
        <v>196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7592014.6458692905</v>
      </c>
      <c r="L14" s="21">
        <f t="shared" si="5"/>
        <v>75.920146458692898</v>
      </c>
    </row>
    <row r="15" spans="1:13" x14ac:dyDescent="0.2">
      <c r="A15" s="17">
        <v>6</v>
      </c>
      <c r="B15" s="47">
        <v>0</v>
      </c>
      <c r="C15" s="46">
        <v>188</v>
      </c>
      <c r="D15" s="46">
        <v>206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7492014.6458692905</v>
      </c>
      <c r="L15" s="21">
        <f t="shared" si="5"/>
        <v>74.920146458692898</v>
      </c>
    </row>
    <row r="16" spans="1:13" x14ac:dyDescent="0.2">
      <c r="A16" s="17">
        <v>7</v>
      </c>
      <c r="B16" s="47">
        <v>1</v>
      </c>
      <c r="C16" s="46">
        <v>206</v>
      </c>
      <c r="D16" s="46">
        <v>192</v>
      </c>
      <c r="E16" s="18">
        <v>0.5</v>
      </c>
      <c r="F16" s="19">
        <f t="shared" si="3"/>
        <v>5.0251256281407036E-3</v>
      </c>
      <c r="G16" s="19">
        <f t="shared" si="0"/>
        <v>5.0125313283208026E-3</v>
      </c>
      <c r="H16" s="14">
        <f t="shared" si="6"/>
        <v>100000</v>
      </c>
      <c r="I16" s="14">
        <f t="shared" si="4"/>
        <v>501.25313283208027</v>
      </c>
      <c r="J16" s="14">
        <f t="shared" si="1"/>
        <v>99749.373433583969</v>
      </c>
      <c r="K16" s="14">
        <f t="shared" si="2"/>
        <v>7392014.6458692905</v>
      </c>
      <c r="L16" s="21">
        <f t="shared" si="5"/>
        <v>73.920146458692898</v>
      </c>
    </row>
    <row r="17" spans="1:12" x14ac:dyDescent="0.2">
      <c r="A17" s="17">
        <v>8</v>
      </c>
      <c r="B17" s="47">
        <v>0</v>
      </c>
      <c r="C17" s="46">
        <v>244</v>
      </c>
      <c r="D17" s="46">
        <v>198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99498.746867167923</v>
      </c>
      <c r="I17" s="14">
        <f t="shared" si="4"/>
        <v>0</v>
      </c>
      <c r="J17" s="14">
        <f t="shared" si="1"/>
        <v>99498.746867167923</v>
      </c>
      <c r="K17" s="14">
        <f t="shared" si="2"/>
        <v>7292265.2724357061</v>
      </c>
      <c r="L17" s="21">
        <f t="shared" si="5"/>
        <v>73.290021251935684</v>
      </c>
    </row>
    <row r="18" spans="1:12" x14ac:dyDescent="0.2">
      <c r="A18" s="17">
        <v>9</v>
      </c>
      <c r="B18" s="47">
        <v>0</v>
      </c>
      <c r="C18" s="46">
        <v>211</v>
      </c>
      <c r="D18" s="46">
        <v>245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99498.746867167923</v>
      </c>
      <c r="I18" s="14">
        <f t="shared" si="4"/>
        <v>0</v>
      </c>
      <c r="J18" s="14">
        <f t="shared" si="1"/>
        <v>99498.746867167923</v>
      </c>
      <c r="K18" s="14">
        <f t="shared" si="2"/>
        <v>7192766.5255685383</v>
      </c>
      <c r="L18" s="21">
        <f t="shared" si="5"/>
        <v>72.290021251935684</v>
      </c>
    </row>
    <row r="19" spans="1:12" x14ac:dyDescent="0.2">
      <c r="A19" s="17">
        <v>10</v>
      </c>
      <c r="B19" s="47">
        <v>0</v>
      </c>
      <c r="C19" s="46">
        <v>205</v>
      </c>
      <c r="D19" s="46">
        <v>217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99498.746867167923</v>
      </c>
      <c r="I19" s="14">
        <f t="shared" si="4"/>
        <v>0</v>
      </c>
      <c r="J19" s="14">
        <f t="shared" si="1"/>
        <v>99498.746867167923</v>
      </c>
      <c r="K19" s="14">
        <f t="shared" si="2"/>
        <v>7093267.7787013706</v>
      </c>
      <c r="L19" s="21">
        <f t="shared" si="5"/>
        <v>71.290021251935684</v>
      </c>
    </row>
    <row r="20" spans="1:12" x14ac:dyDescent="0.2">
      <c r="A20" s="17">
        <v>11</v>
      </c>
      <c r="B20" s="47">
        <v>0</v>
      </c>
      <c r="C20" s="46">
        <v>202</v>
      </c>
      <c r="D20" s="46">
        <v>210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99498.746867167923</v>
      </c>
      <c r="I20" s="14">
        <f t="shared" si="4"/>
        <v>0</v>
      </c>
      <c r="J20" s="14">
        <f t="shared" si="1"/>
        <v>99498.746867167923</v>
      </c>
      <c r="K20" s="14">
        <f t="shared" si="2"/>
        <v>6993769.0318342028</v>
      </c>
      <c r="L20" s="21">
        <f t="shared" si="5"/>
        <v>70.290021251935684</v>
      </c>
    </row>
    <row r="21" spans="1:12" x14ac:dyDescent="0.2">
      <c r="A21" s="17">
        <v>12</v>
      </c>
      <c r="B21" s="47">
        <v>0</v>
      </c>
      <c r="C21" s="46">
        <v>186</v>
      </c>
      <c r="D21" s="46">
        <v>208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99498.746867167923</v>
      </c>
      <c r="I21" s="14">
        <f t="shared" si="4"/>
        <v>0</v>
      </c>
      <c r="J21" s="14">
        <f t="shared" si="1"/>
        <v>99498.746867167923</v>
      </c>
      <c r="K21" s="14">
        <f t="shared" si="2"/>
        <v>6894270.2849670351</v>
      </c>
      <c r="L21" s="21">
        <f t="shared" si="5"/>
        <v>69.290021251935684</v>
      </c>
    </row>
    <row r="22" spans="1:12" x14ac:dyDescent="0.2">
      <c r="A22" s="17">
        <v>13</v>
      </c>
      <c r="B22" s="47">
        <v>0</v>
      </c>
      <c r="C22" s="46">
        <v>194</v>
      </c>
      <c r="D22" s="46">
        <v>187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99498.746867167923</v>
      </c>
      <c r="I22" s="14">
        <f t="shared" si="4"/>
        <v>0</v>
      </c>
      <c r="J22" s="14">
        <f t="shared" si="1"/>
        <v>99498.746867167923</v>
      </c>
      <c r="K22" s="14">
        <f t="shared" si="2"/>
        <v>6794771.5380998673</v>
      </c>
      <c r="L22" s="21">
        <f t="shared" si="5"/>
        <v>68.290021251935698</v>
      </c>
    </row>
    <row r="23" spans="1:12" x14ac:dyDescent="0.2">
      <c r="A23" s="17">
        <v>14</v>
      </c>
      <c r="B23" s="47">
        <v>0</v>
      </c>
      <c r="C23" s="46">
        <v>186</v>
      </c>
      <c r="D23" s="46">
        <v>194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99498.746867167923</v>
      </c>
      <c r="I23" s="14">
        <f t="shared" si="4"/>
        <v>0</v>
      </c>
      <c r="J23" s="14">
        <f t="shared" si="1"/>
        <v>99498.746867167923</v>
      </c>
      <c r="K23" s="14">
        <f t="shared" si="2"/>
        <v>6695272.7912326995</v>
      </c>
      <c r="L23" s="21">
        <f t="shared" si="5"/>
        <v>67.290021251935698</v>
      </c>
    </row>
    <row r="24" spans="1:12" x14ac:dyDescent="0.2">
      <c r="A24" s="17">
        <v>15</v>
      </c>
      <c r="B24" s="47">
        <v>0</v>
      </c>
      <c r="C24" s="46">
        <v>172</v>
      </c>
      <c r="D24" s="46">
        <v>188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99498.746867167923</v>
      </c>
      <c r="I24" s="14">
        <f t="shared" si="4"/>
        <v>0</v>
      </c>
      <c r="J24" s="14">
        <f t="shared" si="1"/>
        <v>99498.746867167923</v>
      </c>
      <c r="K24" s="14">
        <f t="shared" si="2"/>
        <v>6595774.0443655318</v>
      </c>
      <c r="L24" s="21">
        <f t="shared" si="5"/>
        <v>66.290021251935698</v>
      </c>
    </row>
    <row r="25" spans="1:12" x14ac:dyDescent="0.2">
      <c r="A25" s="17">
        <v>16</v>
      </c>
      <c r="B25" s="47">
        <v>0</v>
      </c>
      <c r="C25" s="46">
        <v>189</v>
      </c>
      <c r="D25" s="46">
        <v>168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99498.746867167923</v>
      </c>
      <c r="I25" s="14">
        <f t="shared" si="4"/>
        <v>0</v>
      </c>
      <c r="J25" s="14">
        <f t="shared" si="1"/>
        <v>99498.746867167923</v>
      </c>
      <c r="K25" s="14">
        <f t="shared" si="2"/>
        <v>6496275.297498364</v>
      </c>
      <c r="L25" s="21">
        <f t="shared" si="5"/>
        <v>65.290021251935698</v>
      </c>
    </row>
    <row r="26" spans="1:12" x14ac:dyDescent="0.2">
      <c r="A26" s="17">
        <v>17</v>
      </c>
      <c r="B26" s="47">
        <v>0</v>
      </c>
      <c r="C26" s="46">
        <v>181</v>
      </c>
      <c r="D26" s="46">
        <v>201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99498.746867167923</v>
      </c>
      <c r="I26" s="14">
        <f t="shared" si="4"/>
        <v>0</v>
      </c>
      <c r="J26" s="14">
        <f t="shared" si="1"/>
        <v>99498.746867167923</v>
      </c>
      <c r="K26" s="14">
        <f t="shared" si="2"/>
        <v>6396776.5506311962</v>
      </c>
      <c r="L26" s="21">
        <f t="shared" si="5"/>
        <v>64.290021251935698</v>
      </c>
    </row>
    <row r="27" spans="1:12" x14ac:dyDescent="0.2">
      <c r="A27" s="17">
        <v>18</v>
      </c>
      <c r="B27" s="47">
        <v>0</v>
      </c>
      <c r="C27" s="46">
        <v>148</v>
      </c>
      <c r="D27" s="46">
        <v>176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99498.746867167923</v>
      </c>
      <c r="I27" s="14">
        <f t="shared" si="4"/>
        <v>0</v>
      </c>
      <c r="J27" s="14">
        <f t="shared" si="1"/>
        <v>99498.746867167923</v>
      </c>
      <c r="K27" s="14">
        <f t="shared" si="2"/>
        <v>6297277.8037640285</v>
      </c>
      <c r="L27" s="21">
        <f t="shared" si="5"/>
        <v>63.290021251935698</v>
      </c>
    </row>
    <row r="28" spans="1:12" x14ac:dyDescent="0.2">
      <c r="A28" s="17">
        <v>19</v>
      </c>
      <c r="B28" s="47">
        <v>0</v>
      </c>
      <c r="C28" s="46">
        <v>169</v>
      </c>
      <c r="D28" s="46">
        <v>148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99498.746867167923</v>
      </c>
      <c r="I28" s="14">
        <f t="shared" si="4"/>
        <v>0</v>
      </c>
      <c r="J28" s="14">
        <f t="shared" si="1"/>
        <v>99498.746867167923</v>
      </c>
      <c r="K28" s="14">
        <f t="shared" si="2"/>
        <v>6197779.0568968607</v>
      </c>
      <c r="L28" s="21">
        <f t="shared" si="5"/>
        <v>62.290021251935698</v>
      </c>
    </row>
    <row r="29" spans="1:12" x14ac:dyDescent="0.2">
      <c r="A29" s="17">
        <v>20</v>
      </c>
      <c r="B29" s="47">
        <v>0</v>
      </c>
      <c r="C29" s="46">
        <v>159</v>
      </c>
      <c r="D29" s="46">
        <v>178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99498.746867167923</v>
      </c>
      <c r="I29" s="14">
        <f t="shared" si="4"/>
        <v>0</v>
      </c>
      <c r="J29" s="14">
        <f t="shared" si="1"/>
        <v>99498.746867167923</v>
      </c>
      <c r="K29" s="14">
        <f t="shared" si="2"/>
        <v>6098280.3100296929</v>
      </c>
      <c r="L29" s="21">
        <f t="shared" si="5"/>
        <v>61.290021251935705</v>
      </c>
    </row>
    <row r="30" spans="1:12" x14ac:dyDescent="0.2">
      <c r="A30" s="17">
        <v>21</v>
      </c>
      <c r="B30" s="47">
        <v>0</v>
      </c>
      <c r="C30" s="46">
        <v>171</v>
      </c>
      <c r="D30" s="46">
        <v>170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99498.746867167923</v>
      </c>
      <c r="I30" s="14">
        <f t="shared" si="4"/>
        <v>0</v>
      </c>
      <c r="J30" s="14">
        <f t="shared" si="1"/>
        <v>99498.746867167923</v>
      </c>
      <c r="K30" s="14">
        <f t="shared" si="2"/>
        <v>5998781.5631625252</v>
      </c>
      <c r="L30" s="21">
        <f t="shared" si="5"/>
        <v>60.290021251935705</v>
      </c>
    </row>
    <row r="31" spans="1:12" x14ac:dyDescent="0.2">
      <c r="A31" s="17">
        <v>22</v>
      </c>
      <c r="B31" s="47">
        <v>0</v>
      </c>
      <c r="C31" s="46">
        <v>150</v>
      </c>
      <c r="D31" s="46">
        <v>170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99498.746867167923</v>
      </c>
      <c r="I31" s="14">
        <f t="shared" si="4"/>
        <v>0</v>
      </c>
      <c r="J31" s="14">
        <f t="shared" si="1"/>
        <v>99498.746867167923</v>
      </c>
      <c r="K31" s="14">
        <f t="shared" si="2"/>
        <v>5899282.8162953574</v>
      </c>
      <c r="L31" s="21">
        <f t="shared" si="5"/>
        <v>59.290021251935705</v>
      </c>
    </row>
    <row r="32" spans="1:12" x14ac:dyDescent="0.2">
      <c r="A32" s="17">
        <v>23</v>
      </c>
      <c r="B32" s="47">
        <v>0</v>
      </c>
      <c r="C32" s="46">
        <v>150</v>
      </c>
      <c r="D32" s="46">
        <v>158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99498.746867167923</v>
      </c>
      <c r="I32" s="14">
        <f t="shared" si="4"/>
        <v>0</v>
      </c>
      <c r="J32" s="14">
        <f t="shared" si="1"/>
        <v>99498.746867167923</v>
      </c>
      <c r="K32" s="14">
        <f t="shared" si="2"/>
        <v>5799784.0694281897</v>
      </c>
      <c r="L32" s="21">
        <f t="shared" si="5"/>
        <v>58.290021251935705</v>
      </c>
    </row>
    <row r="33" spans="1:12" x14ac:dyDescent="0.2">
      <c r="A33" s="17">
        <v>24</v>
      </c>
      <c r="B33" s="47">
        <v>0</v>
      </c>
      <c r="C33" s="46">
        <v>178</v>
      </c>
      <c r="D33" s="46">
        <v>154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99498.746867167923</v>
      </c>
      <c r="I33" s="14">
        <f t="shared" si="4"/>
        <v>0</v>
      </c>
      <c r="J33" s="14">
        <f t="shared" si="1"/>
        <v>99498.746867167923</v>
      </c>
      <c r="K33" s="14">
        <f t="shared" si="2"/>
        <v>5700285.3225610219</v>
      </c>
      <c r="L33" s="21">
        <f t="shared" si="5"/>
        <v>57.290021251935713</v>
      </c>
    </row>
    <row r="34" spans="1:12" x14ac:dyDescent="0.2">
      <c r="A34" s="17">
        <v>25</v>
      </c>
      <c r="B34" s="47">
        <v>0</v>
      </c>
      <c r="C34" s="46">
        <v>152</v>
      </c>
      <c r="D34" s="46">
        <v>177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99498.746867167923</v>
      </c>
      <c r="I34" s="14">
        <f t="shared" si="4"/>
        <v>0</v>
      </c>
      <c r="J34" s="14">
        <f t="shared" si="1"/>
        <v>99498.746867167923</v>
      </c>
      <c r="K34" s="14">
        <f t="shared" si="2"/>
        <v>5600786.5756938541</v>
      </c>
      <c r="L34" s="21">
        <f t="shared" si="5"/>
        <v>56.290021251935713</v>
      </c>
    </row>
    <row r="35" spans="1:12" x14ac:dyDescent="0.2">
      <c r="A35" s="17">
        <v>26</v>
      </c>
      <c r="B35" s="47">
        <v>0</v>
      </c>
      <c r="C35" s="46">
        <v>177</v>
      </c>
      <c r="D35" s="46">
        <v>151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99498.746867167923</v>
      </c>
      <c r="I35" s="14">
        <f t="shared" si="4"/>
        <v>0</v>
      </c>
      <c r="J35" s="14">
        <f t="shared" si="1"/>
        <v>99498.746867167923</v>
      </c>
      <c r="K35" s="14">
        <f t="shared" si="2"/>
        <v>5501287.8288266864</v>
      </c>
      <c r="L35" s="21">
        <f t="shared" si="5"/>
        <v>55.290021251935713</v>
      </c>
    </row>
    <row r="36" spans="1:12" x14ac:dyDescent="0.2">
      <c r="A36" s="17">
        <v>27</v>
      </c>
      <c r="B36" s="47">
        <v>0</v>
      </c>
      <c r="C36" s="46">
        <v>214</v>
      </c>
      <c r="D36" s="46">
        <v>183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99498.746867167923</v>
      </c>
      <c r="I36" s="14">
        <f t="shared" si="4"/>
        <v>0</v>
      </c>
      <c r="J36" s="14">
        <f t="shared" si="1"/>
        <v>99498.746867167923</v>
      </c>
      <c r="K36" s="14">
        <f t="shared" si="2"/>
        <v>5401789.0819595186</v>
      </c>
      <c r="L36" s="21">
        <f t="shared" si="5"/>
        <v>54.290021251935713</v>
      </c>
    </row>
    <row r="37" spans="1:12" x14ac:dyDescent="0.2">
      <c r="A37" s="17">
        <v>28</v>
      </c>
      <c r="B37" s="47">
        <v>0</v>
      </c>
      <c r="C37" s="46">
        <v>169</v>
      </c>
      <c r="D37" s="46">
        <v>213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99498.746867167923</v>
      </c>
      <c r="I37" s="14">
        <f t="shared" si="4"/>
        <v>0</v>
      </c>
      <c r="J37" s="14">
        <f t="shared" si="1"/>
        <v>99498.746867167923</v>
      </c>
      <c r="K37" s="14">
        <f t="shared" si="2"/>
        <v>5302290.3350923508</v>
      </c>
      <c r="L37" s="21">
        <f t="shared" si="5"/>
        <v>53.290021251935713</v>
      </c>
    </row>
    <row r="38" spans="1:12" x14ac:dyDescent="0.2">
      <c r="A38" s="17">
        <v>29</v>
      </c>
      <c r="B38" s="47">
        <v>1</v>
      </c>
      <c r="C38" s="46">
        <v>184</v>
      </c>
      <c r="D38" s="46">
        <v>170</v>
      </c>
      <c r="E38" s="18">
        <v>0.5</v>
      </c>
      <c r="F38" s="19">
        <f t="shared" si="3"/>
        <v>5.6497175141242938E-3</v>
      </c>
      <c r="G38" s="19">
        <f t="shared" si="0"/>
        <v>5.6338028169014088E-3</v>
      </c>
      <c r="H38" s="14">
        <f t="shared" si="6"/>
        <v>99498.746867167923</v>
      </c>
      <c r="I38" s="14">
        <f t="shared" si="4"/>
        <v>560.55632037841087</v>
      </c>
      <c r="J38" s="14">
        <f t="shared" si="1"/>
        <v>99218.468706978718</v>
      </c>
      <c r="K38" s="14">
        <f t="shared" si="2"/>
        <v>5202791.5882251831</v>
      </c>
      <c r="L38" s="21">
        <f t="shared" si="5"/>
        <v>52.29002125193572</v>
      </c>
    </row>
    <row r="39" spans="1:12" x14ac:dyDescent="0.2">
      <c r="A39" s="17">
        <v>30</v>
      </c>
      <c r="B39" s="47">
        <v>0</v>
      </c>
      <c r="C39" s="46">
        <v>213</v>
      </c>
      <c r="D39" s="46">
        <v>186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98938.190546789512</v>
      </c>
      <c r="I39" s="14">
        <f t="shared" si="4"/>
        <v>0</v>
      </c>
      <c r="J39" s="14">
        <f t="shared" si="1"/>
        <v>98938.190546789512</v>
      </c>
      <c r="K39" s="14">
        <f t="shared" si="2"/>
        <v>5103573.1195182046</v>
      </c>
      <c r="L39" s="21">
        <f t="shared" si="5"/>
        <v>51.583449134382946</v>
      </c>
    </row>
    <row r="40" spans="1:12" x14ac:dyDescent="0.2">
      <c r="A40" s="17">
        <v>31</v>
      </c>
      <c r="B40" s="47">
        <v>0</v>
      </c>
      <c r="C40" s="46">
        <v>195</v>
      </c>
      <c r="D40" s="46">
        <v>212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98938.190546789512</v>
      </c>
      <c r="I40" s="14">
        <f t="shared" si="4"/>
        <v>0</v>
      </c>
      <c r="J40" s="14">
        <f t="shared" si="1"/>
        <v>98938.190546789512</v>
      </c>
      <c r="K40" s="14">
        <f t="shared" si="2"/>
        <v>5004634.9289714154</v>
      </c>
      <c r="L40" s="21">
        <f t="shared" si="5"/>
        <v>50.583449134382953</v>
      </c>
    </row>
    <row r="41" spans="1:12" x14ac:dyDescent="0.2">
      <c r="A41" s="17">
        <v>32</v>
      </c>
      <c r="B41" s="47">
        <v>0</v>
      </c>
      <c r="C41" s="46">
        <v>207</v>
      </c>
      <c r="D41" s="46">
        <v>201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98938.190546789512</v>
      </c>
      <c r="I41" s="14">
        <f t="shared" si="4"/>
        <v>0</v>
      </c>
      <c r="J41" s="14">
        <f t="shared" si="1"/>
        <v>98938.190546789512</v>
      </c>
      <c r="K41" s="14">
        <f t="shared" si="2"/>
        <v>4905696.7384246262</v>
      </c>
      <c r="L41" s="21">
        <f t="shared" si="5"/>
        <v>49.583449134382953</v>
      </c>
    </row>
    <row r="42" spans="1:12" x14ac:dyDescent="0.2">
      <c r="A42" s="17">
        <v>33</v>
      </c>
      <c r="B42" s="47">
        <v>0</v>
      </c>
      <c r="C42" s="46">
        <v>220</v>
      </c>
      <c r="D42" s="46">
        <v>217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98938.190546789512</v>
      </c>
      <c r="I42" s="14">
        <f t="shared" si="4"/>
        <v>0</v>
      </c>
      <c r="J42" s="14">
        <f t="shared" si="1"/>
        <v>98938.190546789512</v>
      </c>
      <c r="K42" s="14">
        <f t="shared" si="2"/>
        <v>4806758.547877837</v>
      </c>
      <c r="L42" s="21">
        <f t="shared" si="5"/>
        <v>48.58344913438296</v>
      </c>
    </row>
    <row r="43" spans="1:12" x14ac:dyDescent="0.2">
      <c r="A43" s="17">
        <v>34</v>
      </c>
      <c r="B43" s="47">
        <v>0</v>
      </c>
      <c r="C43" s="46">
        <v>220</v>
      </c>
      <c r="D43" s="46">
        <v>220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98938.190546789512</v>
      </c>
      <c r="I43" s="14">
        <f t="shared" si="4"/>
        <v>0</v>
      </c>
      <c r="J43" s="14">
        <f t="shared" si="1"/>
        <v>98938.190546789512</v>
      </c>
      <c r="K43" s="14">
        <f t="shared" si="2"/>
        <v>4707820.3573310478</v>
      </c>
      <c r="L43" s="21">
        <f t="shared" si="5"/>
        <v>47.58344913438296</v>
      </c>
    </row>
    <row r="44" spans="1:12" x14ac:dyDescent="0.2">
      <c r="A44" s="17">
        <v>35</v>
      </c>
      <c r="B44" s="47">
        <v>0</v>
      </c>
      <c r="C44" s="46">
        <v>249</v>
      </c>
      <c r="D44" s="46">
        <v>226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98938.190546789512</v>
      </c>
      <c r="I44" s="14">
        <f t="shared" si="4"/>
        <v>0</v>
      </c>
      <c r="J44" s="14">
        <f t="shared" si="1"/>
        <v>98938.190546789512</v>
      </c>
      <c r="K44" s="14">
        <f t="shared" si="2"/>
        <v>4608882.1667842586</v>
      </c>
      <c r="L44" s="21">
        <f t="shared" si="5"/>
        <v>46.58344913438296</v>
      </c>
    </row>
    <row r="45" spans="1:12" x14ac:dyDescent="0.2">
      <c r="A45" s="17">
        <v>36</v>
      </c>
      <c r="B45" s="47">
        <v>0</v>
      </c>
      <c r="C45" s="46">
        <v>263</v>
      </c>
      <c r="D45" s="46">
        <v>248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98938.190546789512</v>
      </c>
      <c r="I45" s="14">
        <f t="shared" si="4"/>
        <v>0</v>
      </c>
      <c r="J45" s="14">
        <f t="shared" si="1"/>
        <v>98938.190546789512</v>
      </c>
      <c r="K45" s="14">
        <f t="shared" si="2"/>
        <v>4509943.9762374694</v>
      </c>
      <c r="L45" s="21">
        <f t="shared" si="5"/>
        <v>45.583449134382967</v>
      </c>
    </row>
    <row r="46" spans="1:12" x14ac:dyDescent="0.2">
      <c r="A46" s="17">
        <v>37</v>
      </c>
      <c r="B46" s="47">
        <v>0</v>
      </c>
      <c r="C46" s="46">
        <v>283</v>
      </c>
      <c r="D46" s="46">
        <v>261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98938.190546789512</v>
      </c>
      <c r="I46" s="14">
        <f t="shared" si="4"/>
        <v>0</v>
      </c>
      <c r="J46" s="14">
        <f t="shared" si="1"/>
        <v>98938.190546789512</v>
      </c>
      <c r="K46" s="14">
        <f t="shared" si="2"/>
        <v>4411005.7856906801</v>
      </c>
      <c r="L46" s="21">
        <f t="shared" si="5"/>
        <v>44.583449134382967</v>
      </c>
    </row>
    <row r="47" spans="1:12" x14ac:dyDescent="0.2">
      <c r="A47" s="17">
        <v>38</v>
      </c>
      <c r="B47" s="47">
        <v>0</v>
      </c>
      <c r="C47" s="46">
        <v>286</v>
      </c>
      <c r="D47" s="46">
        <v>282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98938.190546789512</v>
      </c>
      <c r="I47" s="14">
        <f t="shared" si="4"/>
        <v>0</v>
      </c>
      <c r="J47" s="14">
        <f t="shared" si="1"/>
        <v>98938.190546789512</v>
      </c>
      <c r="K47" s="14">
        <f t="shared" si="2"/>
        <v>4312067.5951438909</v>
      </c>
      <c r="L47" s="21">
        <f t="shared" si="5"/>
        <v>43.583449134382974</v>
      </c>
    </row>
    <row r="48" spans="1:12" x14ac:dyDescent="0.2">
      <c r="A48" s="17">
        <v>39</v>
      </c>
      <c r="B48" s="47">
        <v>1</v>
      </c>
      <c r="C48" s="46">
        <v>302</v>
      </c>
      <c r="D48" s="46">
        <v>282</v>
      </c>
      <c r="E48" s="18">
        <v>0.5</v>
      </c>
      <c r="F48" s="19">
        <f t="shared" si="3"/>
        <v>3.4246575342465752E-3</v>
      </c>
      <c r="G48" s="19">
        <f t="shared" si="0"/>
        <v>3.4188034188034188E-3</v>
      </c>
      <c r="H48" s="14">
        <f t="shared" si="6"/>
        <v>98938.190546789512</v>
      </c>
      <c r="I48" s="14">
        <f t="shared" si="4"/>
        <v>338.25022409158805</v>
      </c>
      <c r="J48" s="14">
        <f t="shared" si="1"/>
        <v>98769.065434743708</v>
      </c>
      <c r="K48" s="14">
        <f t="shared" si="2"/>
        <v>4213129.4045971017</v>
      </c>
      <c r="L48" s="21">
        <f t="shared" si="5"/>
        <v>42.583449134382974</v>
      </c>
    </row>
    <row r="49" spans="1:12" x14ac:dyDescent="0.2">
      <c r="A49" s="17">
        <v>40</v>
      </c>
      <c r="B49" s="47">
        <v>0</v>
      </c>
      <c r="C49" s="46">
        <v>305</v>
      </c>
      <c r="D49" s="46">
        <v>309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98599.940322697919</v>
      </c>
      <c r="I49" s="14">
        <f t="shared" si="4"/>
        <v>0</v>
      </c>
      <c r="J49" s="14">
        <f t="shared" si="1"/>
        <v>98599.940322697919</v>
      </c>
      <c r="K49" s="14">
        <f t="shared" si="2"/>
        <v>4114360.3391623581</v>
      </c>
      <c r="L49" s="21">
        <f t="shared" si="5"/>
        <v>41.727817742048103</v>
      </c>
    </row>
    <row r="50" spans="1:12" x14ac:dyDescent="0.2">
      <c r="A50" s="17">
        <v>41</v>
      </c>
      <c r="B50" s="47">
        <v>0</v>
      </c>
      <c r="C50" s="46">
        <v>305</v>
      </c>
      <c r="D50" s="46">
        <v>308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98599.940322697919</v>
      </c>
      <c r="I50" s="14">
        <f t="shared" si="4"/>
        <v>0</v>
      </c>
      <c r="J50" s="14">
        <f t="shared" si="1"/>
        <v>98599.940322697919</v>
      </c>
      <c r="K50" s="14">
        <f t="shared" si="2"/>
        <v>4015760.39883966</v>
      </c>
      <c r="L50" s="21">
        <f t="shared" si="5"/>
        <v>40.727817742048096</v>
      </c>
    </row>
    <row r="51" spans="1:12" x14ac:dyDescent="0.2">
      <c r="A51" s="17">
        <v>42</v>
      </c>
      <c r="B51" s="47">
        <v>0</v>
      </c>
      <c r="C51" s="46">
        <v>287</v>
      </c>
      <c r="D51" s="46">
        <v>301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98599.940322697919</v>
      </c>
      <c r="I51" s="14">
        <f t="shared" si="4"/>
        <v>0</v>
      </c>
      <c r="J51" s="14">
        <f t="shared" si="1"/>
        <v>98599.940322697919</v>
      </c>
      <c r="K51" s="14">
        <f t="shared" si="2"/>
        <v>3917160.4585169619</v>
      </c>
      <c r="L51" s="21">
        <f t="shared" si="5"/>
        <v>39.727817742048096</v>
      </c>
    </row>
    <row r="52" spans="1:12" x14ac:dyDescent="0.2">
      <c r="A52" s="17">
        <v>43</v>
      </c>
      <c r="B52" s="47">
        <v>1</v>
      </c>
      <c r="C52" s="46">
        <v>316</v>
      </c>
      <c r="D52" s="46">
        <v>290</v>
      </c>
      <c r="E52" s="18">
        <v>0.5</v>
      </c>
      <c r="F52" s="19">
        <f t="shared" si="3"/>
        <v>3.3003300330033004E-3</v>
      </c>
      <c r="G52" s="19">
        <f t="shared" si="0"/>
        <v>3.2948929159802303E-3</v>
      </c>
      <c r="H52" s="14">
        <f t="shared" si="6"/>
        <v>98599.940322697919</v>
      </c>
      <c r="I52" s="14">
        <f t="shared" si="4"/>
        <v>324.87624488533083</v>
      </c>
      <c r="J52" s="14">
        <f t="shared" si="1"/>
        <v>98437.502200255243</v>
      </c>
      <c r="K52" s="14">
        <f t="shared" si="2"/>
        <v>3818560.5181942638</v>
      </c>
      <c r="L52" s="21">
        <f t="shared" si="5"/>
        <v>38.727817742048096</v>
      </c>
    </row>
    <row r="53" spans="1:12" x14ac:dyDescent="0.2">
      <c r="A53" s="17">
        <v>44</v>
      </c>
      <c r="B53" s="47">
        <v>0</v>
      </c>
      <c r="C53" s="46">
        <v>327</v>
      </c>
      <c r="D53" s="46">
        <v>321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98275.064077812582</v>
      </c>
      <c r="I53" s="14">
        <f t="shared" si="4"/>
        <v>0</v>
      </c>
      <c r="J53" s="14">
        <f t="shared" si="1"/>
        <v>98275.064077812582</v>
      </c>
      <c r="K53" s="14">
        <f t="shared" si="2"/>
        <v>3720123.0159940086</v>
      </c>
      <c r="L53" s="21">
        <f t="shared" si="5"/>
        <v>37.854190693261479</v>
      </c>
    </row>
    <row r="54" spans="1:12" x14ac:dyDescent="0.2">
      <c r="A54" s="17">
        <v>45</v>
      </c>
      <c r="B54" s="47">
        <v>1</v>
      </c>
      <c r="C54" s="46">
        <v>278</v>
      </c>
      <c r="D54" s="46">
        <v>334</v>
      </c>
      <c r="E54" s="18">
        <v>0.5</v>
      </c>
      <c r="F54" s="19">
        <f t="shared" si="3"/>
        <v>3.2679738562091504E-3</v>
      </c>
      <c r="G54" s="19">
        <f t="shared" si="0"/>
        <v>3.2626427406199023E-3</v>
      </c>
      <c r="H54" s="14">
        <f t="shared" si="6"/>
        <v>98275.064077812582</v>
      </c>
      <c r="I54" s="14">
        <f t="shared" si="4"/>
        <v>320.63642439743097</v>
      </c>
      <c r="J54" s="14">
        <f t="shared" si="1"/>
        <v>98114.745865613877</v>
      </c>
      <c r="K54" s="14">
        <f t="shared" si="2"/>
        <v>3621847.9519161959</v>
      </c>
      <c r="L54" s="21">
        <f t="shared" si="5"/>
        <v>36.854190693261479</v>
      </c>
    </row>
    <row r="55" spans="1:12" x14ac:dyDescent="0.2">
      <c r="A55" s="17">
        <v>46</v>
      </c>
      <c r="B55" s="47">
        <v>0</v>
      </c>
      <c r="C55" s="46">
        <v>311</v>
      </c>
      <c r="D55" s="46">
        <v>278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97954.427653415158</v>
      </c>
      <c r="I55" s="14">
        <f t="shared" si="4"/>
        <v>0</v>
      </c>
      <c r="J55" s="14">
        <f t="shared" si="1"/>
        <v>97954.427653415158</v>
      </c>
      <c r="K55" s="14">
        <f t="shared" si="2"/>
        <v>3523733.2060505822</v>
      </c>
      <c r="L55" s="21">
        <f t="shared" si="5"/>
        <v>35.973189680800793</v>
      </c>
    </row>
    <row r="56" spans="1:12" x14ac:dyDescent="0.2">
      <c r="A56" s="17">
        <v>47</v>
      </c>
      <c r="B56" s="47">
        <v>0</v>
      </c>
      <c r="C56" s="46">
        <v>309</v>
      </c>
      <c r="D56" s="46">
        <v>317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97954.427653415158</v>
      </c>
      <c r="I56" s="14">
        <f t="shared" si="4"/>
        <v>0</v>
      </c>
      <c r="J56" s="14">
        <f t="shared" si="1"/>
        <v>97954.427653415158</v>
      </c>
      <c r="K56" s="14">
        <f t="shared" si="2"/>
        <v>3425778.7783971671</v>
      </c>
      <c r="L56" s="21">
        <f t="shared" si="5"/>
        <v>34.973189680800793</v>
      </c>
    </row>
    <row r="57" spans="1:12" x14ac:dyDescent="0.2">
      <c r="A57" s="17">
        <v>48</v>
      </c>
      <c r="B57" s="47">
        <v>1</v>
      </c>
      <c r="C57" s="46">
        <v>292</v>
      </c>
      <c r="D57" s="46">
        <v>305</v>
      </c>
      <c r="E57" s="18">
        <v>0.5</v>
      </c>
      <c r="F57" s="19">
        <f t="shared" si="3"/>
        <v>3.3500837520938024E-3</v>
      </c>
      <c r="G57" s="19">
        <f t="shared" si="0"/>
        <v>3.3444816053511705E-3</v>
      </c>
      <c r="H57" s="14">
        <f t="shared" si="6"/>
        <v>97954.427653415158</v>
      </c>
      <c r="I57" s="14">
        <f t="shared" si="4"/>
        <v>327.60678144954903</v>
      </c>
      <c r="J57" s="14">
        <f t="shared" si="1"/>
        <v>97790.624262690384</v>
      </c>
      <c r="K57" s="14">
        <f t="shared" si="2"/>
        <v>3327824.350743752</v>
      </c>
      <c r="L57" s="21">
        <f t="shared" si="5"/>
        <v>33.973189680800793</v>
      </c>
    </row>
    <row r="58" spans="1:12" x14ac:dyDescent="0.2">
      <c r="A58" s="17">
        <v>49</v>
      </c>
      <c r="B58" s="47">
        <v>0</v>
      </c>
      <c r="C58" s="46">
        <v>314</v>
      </c>
      <c r="D58" s="46">
        <v>285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97626.82087196561</v>
      </c>
      <c r="I58" s="14">
        <f t="shared" si="4"/>
        <v>0</v>
      </c>
      <c r="J58" s="14">
        <f t="shared" si="1"/>
        <v>97626.82087196561</v>
      </c>
      <c r="K58" s="14">
        <f t="shared" si="2"/>
        <v>3230033.7264810614</v>
      </c>
      <c r="L58" s="21">
        <f t="shared" si="5"/>
        <v>33.085515820669251</v>
      </c>
    </row>
    <row r="59" spans="1:12" x14ac:dyDescent="0.2">
      <c r="A59" s="17">
        <v>50</v>
      </c>
      <c r="B59" s="47">
        <v>0</v>
      </c>
      <c r="C59" s="46">
        <v>279</v>
      </c>
      <c r="D59" s="46">
        <v>314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97626.82087196561</v>
      </c>
      <c r="I59" s="14">
        <f t="shared" si="4"/>
        <v>0</v>
      </c>
      <c r="J59" s="14">
        <f t="shared" si="1"/>
        <v>97626.82087196561</v>
      </c>
      <c r="K59" s="14">
        <f t="shared" si="2"/>
        <v>3132406.9056090959</v>
      </c>
      <c r="L59" s="21">
        <f t="shared" si="5"/>
        <v>32.085515820669251</v>
      </c>
    </row>
    <row r="60" spans="1:12" x14ac:dyDescent="0.2">
      <c r="A60" s="17">
        <v>51</v>
      </c>
      <c r="B60" s="47">
        <v>3</v>
      </c>
      <c r="C60" s="46">
        <v>350</v>
      </c>
      <c r="D60" s="46">
        <v>284</v>
      </c>
      <c r="E60" s="18">
        <v>0.5</v>
      </c>
      <c r="F60" s="19">
        <f t="shared" si="3"/>
        <v>9.4637223974763408E-3</v>
      </c>
      <c r="G60" s="19">
        <f t="shared" si="0"/>
        <v>9.4191522762951344E-3</v>
      </c>
      <c r="H60" s="14">
        <f t="shared" si="6"/>
        <v>97626.82087196561</v>
      </c>
      <c r="I60" s="14">
        <f t="shared" si="4"/>
        <v>919.56189204363227</v>
      </c>
      <c r="J60" s="14">
        <f t="shared" si="1"/>
        <v>97167.039925943784</v>
      </c>
      <c r="K60" s="14">
        <f t="shared" si="2"/>
        <v>3034780.0847371304</v>
      </c>
      <c r="L60" s="21">
        <f t="shared" si="5"/>
        <v>31.085515820669254</v>
      </c>
    </row>
    <row r="61" spans="1:12" x14ac:dyDescent="0.2">
      <c r="A61" s="17">
        <v>52</v>
      </c>
      <c r="B61" s="47">
        <v>3</v>
      </c>
      <c r="C61" s="46">
        <v>318</v>
      </c>
      <c r="D61" s="46">
        <v>349</v>
      </c>
      <c r="E61" s="18">
        <v>0.5</v>
      </c>
      <c r="F61" s="19">
        <f t="shared" si="3"/>
        <v>8.9955022488755615E-3</v>
      </c>
      <c r="G61" s="19">
        <f t="shared" si="0"/>
        <v>8.9552238805970154E-3</v>
      </c>
      <c r="H61" s="14">
        <f t="shared" si="6"/>
        <v>96707.258979921971</v>
      </c>
      <c r="I61" s="14">
        <f t="shared" si="4"/>
        <v>866.03515504407744</v>
      </c>
      <c r="J61" s="14">
        <f t="shared" si="1"/>
        <v>96274.24140239993</v>
      </c>
      <c r="K61" s="14">
        <f t="shared" si="2"/>
        <v>2937613.0448111868</v>
      </c>
      <c r="L61" s="21">
        <f t="shared" si="5"/>
        <v>30.376344814209695</v>
      </c>
    </row>
    <row r="62" spans="1:12" x14ac:dyDescent="0.2">
      <c r="A62" s="17">
        <v>53</v>
      </c>
      <c r="B62" s="47">
        <v>1</v>
      </c>
      <c r="C62" s="46">
        <v>303</v>
      </c>
      <c r="D62" s="46">
        <v>317</v>
      </c>
      <c r="E62" s="18">
        <v>0.5</v>
      </c>
      <c r="F62" s="19">
        <f t="shared" si="3"/>
        <v>3.2258064516129032E-3</v>
      </c>
      <c r="G62" s="19">
        <f t="shared" si="0"/>
        <v>3.2206119162640897E-3</v>
      </c>
      <c r="H62" s="14">
        <f t="shared" si="6"/>
        <v>95841.223824877889</v>
      </c>
      <c r="I62" s="14">
        <f t="shared" si="4"/>
        <v>308.66738751973548</v>
      </c>
      <c r="J62" s="14">
        <f t="shared" si="1"/>
        <v>95686.890131118023</v>
      </c>
      <c r="K62" s="14">
        <f t="shared" si="2"/>
        <v>2841338.8034087871</v>
      </c>
      <c r="L62" s="21">
        <f t="shared" si="5"/>
        <v>29.646311785422437</v>
      </c>
    </row>
    <row r="63" spans="1:12" x14ac:dyDescent="0.2">
      <c r="A63" s="17">
        <v>54</v>
      </c>
      <c r="B63" s="47">
        <v>0</v>
      </c>
      <c r="C63" s="46">
        <v>246</v>
      </c>
      <c r="D63" s="46">
        <v>302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95532.556437358158</v>
      </c>
      <c r="I63" s="14">
        <f t="shared" si="4"/>
        <v>0</v>
      </c>
      <c r="J63" s="14">
        <f t="shared" si="1"/>
        <v>95532.556437358158</v>
      </c>
      <c r="K63" s="14">
        <f t="shared" si="2"/>
        <v>2745651.9132776689</v>
      </c>
      <c r="L63" s="21">
        <f t="shared" si="5"/>
        <v>28.740484036748516</v>
      </c>
    </row>
    <row r="64" spans="1:12" x14ac:dyDescent="0.2">
      <c r="A64" s="17">
        <v>55</v>
      </c>
      <c r="B64" s="47">
        <v>3</v>
      </c>
      <c r="C64" s="46">
        <v>262</v>
      </c>
      <c r="D64" s="46">
        <v>252</v>
      </c>
      <c r="E64" s="18">
        <v>0.5</v>
      </c>
      <c r="F64" s="19">
        <f t="shared" si="3"/>
        <v>1.1673151750972763E-2</v>
      </c>
      <c r="G64" s="19">
        <f t="shared" si="0"/>
        <v>1.160541586073501E-2</v>
      </c>
      <c r="H64" s="14">
        <f t="shared" si="6"/>
        <v>95532.556437358158</v>
      </c>
      <c r="I64" s="14">
        <f t="shared" si="4"/>
        <v>1108.6950456946788</v>
      </c>
      <c r="J64" s="14">
        <f t="shared" si="1"/>
        <v>94978.208914510818</v>
      </c>
      <c r="K64" s="14">
        <f t="shared" si="2"/>
        <v>2650119.3568403106</v>
      </c>
      <c r="L64" s="21">
        <f t="shared" si="5"/>
        <v>27.740484036748516</v>
      </c>
    </row>
    <row r="65" spans="1:12" x14ac:dyDescent="0.2">
      <c r="A65" s="17">
        <v>56</v>
      </c>
      <c r="B65" s="47">
        <v>0</v>
      </c>
      <c r="C65" s="46">
        <v>244</v>
      </c>
      <c r="D65" s="46">
        <v>264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94423.861391663479</v>
      </c>
      <c r="I65" s="14">
        <f t="shared" si="4"/>
        <v>0</v>
      </c>
      <c r="J65" s="14">
        <f t="shared" si="1"/>
        <v>94423.861391663479</v>
      </c>
      <c r="K65" s="14">
        <f t="shared" si="2"/>
        <v>2555141.1479257997</v>
      </c>
      <c r="L65" s="21">
        <f t="shared" si="5"/>
        <v>27.060333164381571</v>
      </c>
    </row>
    <row r="66" spans="1:12" x14ac:dyDescent="0.2">
      <c r="A66" s="17">
        <v>57</v>
      </c>
      <c r="B66" s="47">
        <v>0</v>
      </c>
      <c r="C66" s="46">
        <v>240</v>
      </c>
      <c r="D66" s="46">
        <v>246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94423.861391663479</v>
      </c>
      <c r="I66" s="14">
        <f t="shared" si="4"/>
        <v>0</v>
      </c>
      <c r="J66" s="14">
        <f t="shared" si="1"/>
        <v>94423.861391663479</v>
      </c>
      <c r="K66" s="14">
        <f t="shared" si="2"/>
        <v>2460717.2865341362</v>
      </c>
      <c r="L66" s="21">
        <f t="shared" si="5"/>
        <v>26.060333164381568</v>
      </c>
    </row>
    <row r="67" spans="1:12" x14ac:dyDescent="0.2">
      <c r="A67" s="17">
        <v>58</v>
      </c>
      <c r="B67" s="47">
        <v>1</v>
      </c>
      <c r="C67" s="46">
        <v>242</v>
      </c>
      <c r="D67" s="46">
        <v>244</v>
      </c>
      <c r="E67" s="18">
        <v>0.5</v>
      </c>
      <c r="F67" s="19">
        <f t="shared" si="3"/>
        <v>4.11522633744856E-3</v>
      </c>
      <c r="G67" s="19">
        <f t="shared" si="0"/>
        <v>4.106776180698153E-3</v>
      </c>
      <c r="H67" s="14">
        <f t="shared" si="6"/>
        <v>94423.861391663479</v>
      </c>
      <c r="I67" s="14">
        <f t="shared" si="4"/>
        <v>387.77766485282751</v>
      </c>
      <c r="J67" s="14">
        <f t="shared" si="1"/>
        <v>94229.972559237067</v>
      </c>
      <c r="K67" s="14">
        <f t="shared" si="2"/>
        <v>2366293.4251424726</v>
      </c>
      <c r="L67" s="21">
        <f t="shared" si="5"/>
        <v>25.060333164381568</v>
      </c>
    </row>
    <row r="68" spans="1:12" x14ac:dyDescent="0.2">
      <c r="A68" s="17">
        <v>59</v>
      </c>
      <c r="B68" s="47">
        <v>3</v>
      </c>
      <c r="C68" s="46">
        <v>236</v>
      </c>
      <c r="D68" s="46">
        <v>233</v>
      </c>
      <c r="E68" s="18">
        <v>0.5</v>
      </c>
      <c r="F68" s="19">
        <f t="shared" si="3"/>
        <v>1.279317697228145E-2</v>
      </c>
      <c r="G68" s="19">
        <f t="shared" si="0"/>
        <v>1.271186440677966E-2</v>
      </c>
      <c r="H68" s="14">
        <f t="shared" si="6"/>
        <v>94036.083726810655</v>
      </c>
      <c r="I68" s="14">
        <f t="shared" si="4"/>
        <v>1195.3739456797964</v>
      </c>
      <c r="J68" s="14">
        <f t="shared" si="1"/>
        <v>93438.396753970766</v>
      </c>
      <c r="K68" s="14">
        <f t="shared" si="2"/>
        <v>2272063.4525832357</v>
      </c>
      <c r="L68" s="21">
        <f t="shared" si="5"/>
        <v>24.161612888770772</v>
      </c>
    </row>
    <row r="69" spans="1:12" x14ac:dyDescent="0.2">
      <c r="A69" s="17">
        <v>60</v>
      </c>
      <c r="B69" s="47">
        <v>2</v>
      </c>
      <c r="C69" s="46">
        <v>226</v>
      </c>
      <c r="D69" s="46">
        <v>241</v>
      </c>
      <c r="E69" s="18">
        <v>0.5</v>
      </c>
      <c r="F69" s="19">
        <f t="shared" si="3"/>
        <v>8.5653104925053538E-3</v>
      </c>
      <c r="G69" s="19">
        <f t="shared" si="0"/>
        <v>8.5287846481876331E-3</v>
      </c>
      <c r="H69" s="14">
        <f t="shared" si="6"/>
        <v>92840.709781130863</v>
      </c>
      <c r="I69" s="14">
        <f t="shared" si="4"/>
        <v>791.81842030815233</v>
      </c>
      <c r="J69" s="14">
        <f t="shared" si="1"/>
        <v>92444.800570976789</v>
      </c>
      <c r="K69" s="14">
        <f t="shared" si="2"/>
        <v>2178625.0558292647</v>
      </c>
      <c r="L69" s="21">
        <f t="shared" si="5"/>
        <v>23.466268848712023</v>
      </c>
    </row>
    <row r="70" spans="1:12" x14ac:dyDescent="0.2">
      <c r="A70" s="17">
        <v>61</v>
      </c>
      <c r="B70" s="47">
        <v>3</v>
      </c>
      <c r="C70" s="46">
        <v>220</v>
      </c>
      <c r="D70" s="46">
        <v>226</v>
      </c>
      <c r="E70" s="18">
        <v>0.5</v>
      </c>
      <c r="F70" s="19">
        <f t="shared" si="3"/>
        <v>1.3452914798206279E-2</v>
      </c>
      <c r="G70" s="19">
        <f t="shared" si="0"/>
        <v>1.3363028953229401E-2</v>
      </c>
      <c r="H70" s="14">
        <f t="shared" si="6"/>
        <v>92048.891360822716</v>
      </c>
      <c r="I70" s="14">
        <f t="shared" si="4"/>
        <v>1230.0520003673416</v>
      </c>
      <c r="J70" s="14">
        <f t="shared" si="1"/>
        <v>91433.865360639044</v>
      </c>
      <c r="K70" s="14">
        <f t="shared" si="2"/>
        <v>2086180.2552582878</v>
      </c>
      <c r="L70" s="21">
        <f t="shared" si="5"/>
        <v>22.663828150636423</v>
      </c>
    </row>
    <row r="71" spans="1:12" x14ac:dyDescent="0.2">
      <c r="A71" s="17">
        <v>62</v>
      </c>
      <c r="B71" s="47">
        <v>2</v>
      </c>
      <c r="C71" s="46">
        <v>193</v>
      </c>
      <c r="D71" s="46">
        <v>220</v>
      </c>
      <c r="E71" s="18">
        <v>0.5</v>
      </c>
      <c r="F71" s="19">
        <f t="shared" si="3"/>
        <v>9.6852300242130755E-3</v>
      </c>
      <c r="G71" s="19">
        <f t="shared" si="0"/>
        <v>9.638554216867469E-3</v>
      </c>
      <c r="H71" s="14">
        <f t="shared" si="6"/>
        <v>90818.839360455371</v>
      </c>
      <c r="I71" s="14">
        <f t="shared" si="4"/>
        <v>875.36230708872642</v>
      </c>
      <c r="J71" s="14">
        <f t="shared" si="1"/>
        <v>90381.158206911015</v>
      </c>
      <c r="K71" s="14">
        <f t="shared" si="2"/>
        <v>1994746.3898976487</v>
      </c>
      <c r="L71" s="21">
        <f t="shared" si="5"/>
        <v>21.964015439358363</v>
      </c>
    </row>
    <row r="72" spans="1:12" x14ac:dyDescent="0.2">
      <c r="A72" s="17">
        <v>63</v>
      </c>
      <c r="B72" s="47">
        <v>3</v>
      </c>
      <c r="C72" s="46">
        <v>175</v>
      </c>
      <c r="D72" s="46">
        <v>192</v>
      </c>
      <c r="E72" s="18">
        <v>0.5</v>
      </c>
      <c r="F72" s="19">
        <f t="shared" si="3"/>
        <v>1.6348773841961851E-2</v>
      </c>
      <c r="G72" s="19">
        <f t="shared" si="0"/>
        <v>1.6216216216216214E-2</v>
      </c>
      <c r="H72" s="14">
        <f t="shared" si="6"/>
        <v>89943.477053366645</v>
      </c>
      <c r="I72" s="14">
        <f t="shared" si="4"/>
        <v>1458.5428711356751</v>
      </c>
      <c r="J72" s="14">
        <f t="shared" si="1"/>
        <v>89214.205617798798</v>
      </c>
      <c r="K72" s="14">
        <f t="shared" si="2"/>
        <v>1904365.2316907377</v>
      </c>
      <c r="L72" s="21">
        <f t="shared" si="5"/>
        <v>21.172910966748709</v>
      </c>
    </row>
    <row r="73" spans="1:12" x14ac:dyDescent="0.2">
      <c r="A73" s="17">
        <v>64</v>
      </c>
      <c r="B73" s="47">
        <v>1</v>
      </c>
      <c r="C73" s="46">
        <v>173</v>
      </c>
      <c r="D73" s="46">
        <v>174</v>
      </c>
      <c r="E73" s="18">
        <v>0.5</v>
      </c>
      <c r="F73" s="19">
        <f t="shared" si="3"/>
        <v>5.763688760806916E-3</v>
      </c>
      <c r="G73" s="19">
        <f t="shared" ref="G73:G103" si="7">F73/((1+(1-E73)*F73))</f>
        <v>5.7471264367816082E-3</v>
      </c>
      <c r="H73" s="14">
        <f t="shared" si="6"/>
        <v>88484.934182230965</v>
      </c>
      <c r="I73" s="14">
        <f t="shared" si="4"/>
        <v>508.53410449558015</v>
      </c>
      <c r="J73" s="14">
        <f t="shared" ref="J73:J103" si="8">H74+I73*E73</f>
        <v>88230.667129983165</v>
      </c>
      <c r="K73" s="14">
        <f t="shared" ref="K73:K97" si="9">K74+J73</f>
        <v>1815151.0260729389</v>
      </c>
      <c r="L73" s="21">
        <f t="shared" si="5"/>
        <v>20.513673235431384</v>
      </c>
    </row>
    <row r="74" spans="1:12" x14ac:dyDescent="0.2">
      <c r="A74" s="17">
        <v>65</v>
      </c>
      <c r="B74" s="47">
        <v>2</v>
      </c>
      <c r="C74" s="46">
        <v>181</v>
      </c>
      <c r="D74" s="46">
        <v>179</v>
      </c>
      <c r="E74" s="18">
        <v>0.5</v>
      </c>
      <c r="F74" s="19">
        <f t="shared" ref="F74:F104" si="10">B74/((C74+D74)/2)</f>
        <v>1.1111111111111112E-2</v>
      </c>
      <c r="G74" s="19">
        <f t="shared" si="7"/>
        <v>1.1049723756906079E-2</v>
      </c>
      <c r="H74" s="14">
        <f t="shared" si="6"/>
        <v>87976.400077735379</v>
      </c>
      <c r="I74" s="14">
        <f t="shared" ref="I74:I104" si="11">H74*G74</f>
        <v>972.1149179860264</v>
      </c>
      <c r="J74" s="14">
        <f t="shared" si="8"/>
        <v>87490.342618742376</v>
      </c>
      <c r="K74" s="14">
        <f t="shared" si="9"/>
        <v>1726920.3589429557</v>
      </c>
      <c r="L74" s="21">
        <f t="shared" ref="L74:L104" si="12">K74/H74</f>
        <v>19.629359207890527</v>
      </c>
    </row>
    <row r="75" spans="1:12" x14ac:dyDescent="0.2">
      <c r="A75" s="17">
        <v>66</v>
      </c>
      <c r="B75" s="47">
        <v>3</v>
      </c>
      <c r="C75" s="46">
        <v>171</v>
      </c>
      <c r="D75" s="46">
        <v>182</v>
      </c>
      <c r="E75" s="18">
        <v>0.5</v>
      </c>
      <c r="F75" s="19">
        <f t="shared" si="10"/>
        <v>1.69971671388102E-2</v>
      </c>
      <c r="G75" s="19">
        <f t="shared" si="7"/>
        <v>1.6853932584269662E-2</v>
      </c>
      <c r="H75" s="14">
        <f t="shared" ref="H75:H104" si="13">H74-I74</f>
        <v>87004.285159749357</v>
      </c>
      <c r="I75" s="14">
        <f t="shared" si="11"/>
        <v>1466.3643566249891</v>
      </c>
      <c r="J75" s="14">
        <f t="shared" si="8"/>
        <v>86271.102981436852</v>
      </c>
      <c r="K75" s="14">
        <f t="shared" si="9"/>
        <v>1639430.0163242135</v>
      </c>
      <c r="L75" s="21">
        <f t="shared" si="12"/>
        <v>18.843095064961929</v>
      </c>
    </row>
    <row r="76" spans="1:12" x14ac:dyDescent="0.2">
      <c r="A76" s="17">
        <v>67</v>
      </c>
      <c r="B76" s="47">
        <v>2</v>
      </c>
      <c r="C76" s="46">
        <v>186</v>
      </c>
      <c r="D76" s="46">
        <v>172</v>
      </c>
      <c r="E76" s="18">
        <v>0.5</v>
      </c>
      <c r="F76" s="19">
        <f t="shared" si="10"/>
        <v>1.11731843575419E-2</v>
      </c>
      <c r="G76" s="19">
        <f t="shared" si="7"/>
        <v>1.1111111111111112E-2</v>
      </c>
      <c r="H76" s="14">
        <f t="shared" si="13"/>
        <v>85537.920803124362</v>
      </c>
      <c r="I76" s="14">
        <f t="shared" si="11"/>
        <v>950.42134225693735</v>
      </c>
      <c r="J76" s="14">
        <f t="shared" si="8"/>
        <v>85062.710131995904</v>
      </c>
      <c r="K76" s="14">
        <f t="shared" si="9"/>
        <v>1553158.9133427767</v>
      </c>
      <c r="L76" s="21">
        <f t="shared" si="12"/>
        <v>18.157548123218422</v>
      </c>
    </row>
    <row r="77" spans="1:12" x14ac:dyDescent="0.2">
      <c r="A77" s="17">
        <v>68</v>
      </c>
      <c r="B77" s="47">
        <v>2</v>
      </c>
      <c r="C77" s="46">
        <v>166</v>
      </c>
      <c r="D77" s="46">
        <v>190</v>
      </c>
      <c r="E77" s="18">
        <v>0.5</v>
      </c>
      <c r="F77" s="19">
        <f t="shared" si="10"/>
        <v>1.1235955056179775E-2</v>
      </c>
      <c r="G77" s="19">
        <f t="shared" si="7"/>
        <v>1.11731843575419E-2</v>
      </c>
      <c r="H77" s="14">
        <f t="shared" si="13"/>
        <v>84587.499460867431</v>
      </c>
      <c r="I77" s="14">
        <f t="shared" si="11"/>
        <v>945.1117258197479</v>
      </c>
      <c r="J77" s="14">
        <f t="shared" si="8"/>
        <v>84114.94359795755</v>
      </c>
      <c r="K77" s="14">
        <f t="shared" si="9"/>
        <v>1468096.2032107809</v>
      </c>
      <c r="L77" s="21">
        <f t="shared" si="12"/>
        <v>17.355947540333233</v>
      </c>
    </row>
    <row r="78" spans="1:12" x14ac:dyDescent="0.2">
      <c r="A78" s="17">
        <v>69</v>
      </c>
      <c r="B78" s="47">
        <v>1</v>
      </c>
      <c r="C78" s="46">
        <v>175</v>
      </c>
      <c r="D78" s="46">
        <v>174</v>
      </c>
      <c r="E78" s="18">
        <v>0.5</v>
      </c>
      <c r="F78" s="19">
        <f t="shared" si="10"/>
        <v>5.7306590257879654E-3</v>
      </c>
      <c r="G78" s="19">
        <f t="shared" si="7"/>
        <v>5.7142857142857143E-3</v>
      </c>
      <c r="H78" s="14">
        <f t="shared" si="13"/>
        <v>83642.387735047683</v>
      </c>
      <c r="I78" s="14">
        <f t="shared" si="11"/>
        <v>477.95650134312962</v>
      </c>
      <c r="J78" s="14">
        <f t="shared" si="8"/>
        <v>83403.409484376127</v>
      </c>
      <c r="K78" s="14">
        <f t="shared" si="9"/>
        <v>1383981.2596128234</v>
      </c>
      <c r="L78" s="21">
        <f t="shared" si="12"/>
        <v>16.546410224404799</v>
      </c>
    </row>
    <row r="79" spans="1:12" x14ac:dyDescent="0.2">
      <c r="A79" s="17">
        <v>70</v>
      </c>
      <c r="B79" s="47">
        <v>3</v>
      </c>
      <c r="C79" s="46">
        <v>158</v>
      </c>
      <c r="D79" s="46">
        <v>174</v>
      </c>
      <c r="E79" s="18">
        <v>0.5</v>
      </c>
      <c r="F79" s="19">
        <f t="shared" si="10"/>
        <v>1.8072289156626505E-2</v>
      </c>
      <c r="G79" s="19">
        <f t="shared" si="7"/>
        <v>1.7910447761194031E-2</v>
      </c>
      <c r="H79" s="14">
        <f t="shared" si="13"/>
        <v>83164.431233704556</v>
      </c>
      <c r="I79" s="14">
        <f t="shared" si="11"/>
        <v>1489.5122012006786</v>
      </c>
      <c r="J79" s="14">
        <f t="shared" si="8"/>
        <v>82419.675133104218</v>
      </c>
      <c r="K79" s="14">
        <f t="shared" si="9"/>
        <v>1300577.8501284472</v>
      </c>
      <c r="L79" s="21">
        <f t="shared" si="12"/>
        <v>15.638630972820915</v>
      </c>
    </row>
    <row r="80" spans="1:12" x14ac:dyDescent="0.2">
      <c r="A80" s="17">
        <v>71</v>
      </c>
      <c r="B80" s="47">
        <v>4</v>
      </c>
      <c r="C80" s="46">
        <v>165</v>
      </c>
      <c r="D80" s="46">
        <v>154</v>
      </c>
      <c r="E80" s="18">
        <v>0.5</v>
      </c>
      <c r="F80" s="19">
        <f t="shared" si="10"/>
        <v>2.5078369905956112E-2</v>
      </c>
      <c r="G80" s="19">
        <f t="shared" si="7"/>
        <v>2.4767801857585137E-2</v>
      </c>
      <c r="H80" s="14">
        <f t="shared" si="13"/>
        <v>81674.91903250388</v>
      </c>
      <c r="I80" s="14">
        <f t="shared" si="11"/>
        <v>2022.9082113313652</v>
      </c>
      <c r="J80" s="14">
        <f t="shared" si="8"/>
        <v>80663.464926838205</v>
      </c>
      <c r="K80" s="14">
        <f t="shared" si="9"/>
        <v>1218158.174995343</v>
      </c>
      <c r="L80" s="21">
        <f t="shared" si="12"/>
        <v>14.914715428252299</v>
      </c>
    </row>
    <row r="81" spans="1:12" x14ac:dyDescent="0.2">
      <c r="A81" s="17">
        <v>72</v>
      </c>
      <c r="B81" s="47">
        <v>3</v>
      </c>
      <c r="C81" s="46">
        <v>159</v>
      </c>
      <c r="D81" s="46">
        <v>161</v>
      </c>
      <c r="E81" s="18">
        <v>0.5</v>
      </c>
      <c r="F81" s="19">
        <f t="shared" si="10"/>
        <v>1.8749999999999999E-2</v>
      </c>
      <c r="G81" s="19">
        <f t="shared" si="7"/>
        <v>1.8575851393188854E-2</v>
      </c>
      <c r="H81" s="14">
        <f t="shared" si="13"/>
        <v>79652.010821172516</v>
      </c>
      <c r="I81" s="14">
        <f t="shared" si="11"/>
        <v>1479.6039161827712</v>
      </c>
      <c r="J81" s="14">
        <f t="shared" si="8"/>
        <v>78912.208863081134</v>
      </c>
      <c r="K81" s="14">
        <f t="shared" si="9"/>
        <v>1137494.7100685048</v>
      </c>
      <c r="L81" s="21">
        <f t="shared" si="12"/>
        <v>14.280803439128547</v>
      </c>
    </row>
    <row r="82" spans="1:12" x14ac:dyDescent="0.2">
      <c r="A82" s="17">
        <v>73</v>
      </c>
      <c r="B82" s="47">
        <v>3</v>
      </c>
      <c r="C82" s="46">
        <v>161</v>
      </c>
      <c r="D82" s="46">
        <v>158</v>
      </c>
      <c r="E82" s="18">
        <v>0.5</v>
      </c>
      <c r="F82" s="19">
        <f t="shared" si="10"/>
        <v>1.8808777429467086E-2</v>
      </c>
      <c r="G82" s="19">
        <f t="shared" si="7"/>
        <v>1.8633540372670808E-2</v>
      </c>
      <c r="H82" s="14">
        <f t="shared" si="13"/>
        <v>78172.406904989752</v>
      </c>
      <c r="I82" s="14">
        <f t="shared" si="11"/>
        <v>1456.6287000929767</v>
      </c>
      <c r="J82" s="14">
        <f t="shared" si="8"/>
        <v>77444.092554943272</v>
      </c>
      <c r="K82" s="14">
        <f t="shared" si="9"/>
        <v>1058582.5012054236</v>
      </c>
      <c r="L82" s="21">
        <f t="shared" si="12"/>
        <v>13.541638835452746</v>
      </c>
    </row>
    <row r="83" spans="1:12" x14ac:dyDescent="0.2">
      <c r="A83" s="17">
        <v>74</v>
      </c>
      <c r="B83" s="47">
        <v>3</v>
      </c>
      <c r="C83" s="46">
        <v>119</v>
      </c>
      <c r="D83" s="46">
        <v>161</v>
      </c>
      <c r="E83" s="18">
        <v>0.5</v>
      </c>
      <c r="F83" s="19">
        <f t="shared" si="10"/>
        <v>2.1428571428571429E-2</v>
      </c>
      <c r="G83" s="19">
        <f t="shared" si="7"/>
        <v>2.1201413427561839E-2</v>
      </c>
      <c r="H83" s="14">
        <f t="shared" si="13"/>
        <v>76715.778204896778</v>
      </c>
      <c r="I83" s="14">
        <f t="shared" si="11"/>
        <v>1626.4829301391544</v>
      </c>
      <c r="J83" s="14">
        <f t="shared" si="8"/>
        <v>75902.536739827192</v>
      </c>
      <c r="K83" s="14">
        <f t="shared" si="9"/>
        <v>981138.40865048044</v>
      </c>
      <c r="L83" s="21">
        <f t="shared" si="12"/>
        <v>12.789264889290457</v>
      </c>
    </row>
    <row r="84" spans="1:12" x14ac:dyDescent="0.2">
      <c r="A84" s="17">
        <v>75</v>
      </c>
      <c r="B84" s="47">
        <v>4</v>
      </c>
      <c r="C84" s="46">
        <v>119</v>
      </c>
      <c r="D84" s="46">
        <v>123</v>
      </c>
      <c r="E84" s="18">
        <v>0.5</v>
      </c>
      <c r="F84" s="19">
        <f t="shared" si="10"/>
        <v>3.3057851239669422E-2</v>
      </c>
      <c r="G84" s="19">
        <f t="shared" si="7"/>
        <v>3.2520325203252036E-2</v>
      </c>
      <c r="H84" s="14">
        <f t="shared" si="13"/>
        <v>75089.29527475762</v>
      </c>
      <c r="I84" s="14">
        <f t="shared" si="11"/>
        <v>2441.9283016181344</v>
      </c>
      <c r="J84" s="14">
        <f t="shared" si="8"/>
        <v>73868.331123948563</v>
      </c>
      <c r="K84" s="14">
        <f t="shared" si="9"/>
        <v>905235.87191065319</v>
      </c>
      <c r="L84" s="21">
        <f t="shared" si="12"/>
        <v>12.055458352596387</v>
      </c>
    </row>
    <row r="85" spans="1:12" x14ac:dyDescent="0.2">
      <c r="A85" s="17">
        <v>76</v>
      </c>
      <c r="B85" s="47">
        <v>3</v>
      </c>
      <c r="C85" s="46">
        <v>156</v>
      </c>
      <c r="D85" s="46">
        <v>116</v>
      </c>
      <c r="E85" s="18">
        <v>0.5</v>
      </c>
      <c r="F85" s="19">
        <f t="shared" si="10"/>
        <v>2.2058823529411766E-2</v>
      </c>
      <c r="G85" s="19">
        <f t="shared" si="7"/>
        <v>2.181818181818182E-2</v>
      </c>
      <c r="H85" s="14">
        <f t="shared" si="13"/>
        <v>72647.366973139491</v>
      </c>
      <c r="I85" s="14">
        <f t="shared" si="11"/>
        <v>1585.0334612321344</v>
      </c>
      <c r="J85" s="14">
        <f t="shared" si="8"/>
        <v>71854.850242523433</v>
      </c>
      <c r="K85" s="14">
        <f t="shared" si="9"/>
        <v>831367.54078670463</v>
      </c>
      <c r="L85" s="21">
        <f t="shared" si="12"/>
        <v>11.443877120750887</v>
      </c>
    </row>
    <row r="86" spans="1:12" x14ac:dyDescent="0.2">
      <c r="A86" s="17">
        <v>77</v>
      </c>
      <c r="B86" s="47">
        <v>5</v>
      </c>
      <c r="C86" s="46">
        <v>79</v>
      </c>
      <c r="D86" s="46">
        <v>146</v>
      </c>
      <c r="E86" s="18">
        <v>0.5</v>
      </c>
      <c r="F86" s="19">
        <f t="shared" si="10"/>
        <v>4.4444444444444446E-2</v>
      </c>
      <c r="G86" s="19">
        <f t="shared" si="7"/>
        <v>4.3478260869565223E-2</v>
      </c>
      <c r="H86" s="14">
        <f t="shared" si="13"/>
        <v>71062.33351190736</v>
      </c>
      <c r="I86" s="14">
        <f t="shared" si="11"/>
        <v>3089.6666744307554</v>
      </c>
      <c r="J86" s="14">
        <f t="shared" si="8"/>
        <v>69517.500174691973</v>
      </c>
      <c r="K86" s="14">
        <f t="shared" si="9"/>
        <v>759512.69054418115</v>
      </c>
      <c r="L86" s="21">
        <f t="shared" si="12"/>
        <v>10.687978469169121</v>
      </c>
    </row>
    <row r="87" spans="1:12" x14ac:dyDescent="0.2">
      <c r="A87" s="17">
        <v>78</v>
      </c>
      <c r="B87" s="47">
        <v>7</v>
      </c>
      <c r="C87" s="46">
        <v>98</v>
      </c>
      <c r="D87" s="46">
        <v>74</v>
      </c>
      <c r="E87" s="18">
        <v>0.5</v>
      </c>
      <c r="F87" s="19">
        <f t="shared" si="10"/>
        <v>8.1395348837209308E-2</v>
      </c>
      <c r="G87" s="19">
        <f t="shared" si="7"/>
        <v>7.8212290502793297E-2</v>
      </c>
      <c r="H87" s="14">
        <f t="shared" si="13"/>
        <v>67972.666837476601</v>
      </c>
      <c r="I87" s="14">
        <f t="shared" si="11"/>
        <v>5316.2979649423041</v>
      </c>
      <c r="J87" s="14">
        <f t="shared" si="8"/>
        <v>65314.517855005448</v>
      </c>
      <c r="K87" s="14">
        <f t="shared" si="9"/>
        <v>689995.19036948914</v>
      </c>
      <c r="L87" s="21">
        <f t="shared" si="12"/>
        <v>10.151068399585899</v>
      </c>
    </row>
    <row r="88" spans="1:12" x14ac:dyDescent="0.2">
      <c r="A88" s="17">
        <v>79</v>
      </c>
      <c r="B88" s="47">
        <v>4</v>
      </c>
      <c r="C88" s="46">
        <v>108</v>
      </c>
      <c r="D88" s="46">
        <v>94</v>
      </c>
      <c r="E88" s="18">
        <v>0.5</v>
      </c>
      <c r="F88" s="19">
        <f t="shared" si="10"/>
        <v>3.9603960396039604E-2</v>
      </c>
      <c r="G88" s="19">
        <f t="shared" si="7"/>
        <v>3.8834951456310676E-2</v>
      </c>
      <c r="H88" s="14">
        <f t="shared" si="13"/>
        <v>62656.368872534294</v>
      </c>
      <c r="I88" s="14">
        <f t="shared" si="11"/>
        <v>2433.2570435935645</v>
      </c>
      <c r="J88" s="14">
        <f t="shared" si="8"/>
        <v>61439.740350737513</v>
      </c>
      <c r="K88" s="14">
        <f t="shared" si="9"/>
        <v>624680.67251448368</v>
      </c>
      <c r="L88" s="21">
        <f t="shared" si="12"/>
        <v>9.9699469304598551</v>
      </c>
    </row>
    <row r="89" spans="1:12" x14ac:dyDescent="0.2">
      <c r="A89" s="17">
        <v>80</v>
      </c>
      <c r="B89" s="47">
        <v>4</v>
      </c>
      <c r="C89" s="46">
        <v>113</v>
      </c>
      <c r="D89" s="46">
        <v>101</v>
      </c>
      <c r="E89" s="18">
        <v>0.5</v>
      </c>
      <c r="F89" s="19">
        <f t="shared" si="10"/>
        <v>3.7383177570093455E-2</v>
      </c>
      <c r="G89" s="19">
        <f t="shared" si="7"/>
        <v>3.6697247706422013E-2</v>
      </c>
      <c r="H89" s="14">
        <f t="shared" si="13"/>
        <v>60223.111828940731</v>
      </c>
      <c r="I89" s="14">
        <f t="shared" si="11"/>
        <v>2210.0224524381915</v>
      </c>
      <c r="J89" s="14">
        <f t="shared" si="8"/>
        <v>59118.100602721635</v>
      </c>
      <c r="K89" s="14">
        <f t="shared" si="9"/>
        <v>563240.93216374621</v>
      </c>
      <c r="L89" s="21">
        <f t="shared" si="12"/>
        <v>9.3525710488622735</v>
      </c>
    </row>
    <row r="90" spans="1:12" x14ac:dyDescent="0.2">
      <c r="A90" s="17">
        <v>81</v>
      </c>
      <c r="B90" s="47">
        <v>4</v>
      </c>
      <c r="C90" s="46">
        <v>81</v>
      </c>
      <c r="D90" s="46">
        <v>111</v>
      </c>
      <c r="E90" s="18">
        <v>0.5</v>
      </c>
      <c r="F90" s="19">
        <f t="shared" si="10"/>
        <v>4.1666666666666664E-2</v>
      </c>
      <c r="G90" s="19">
        <f t="shared" si="7"/>
        <v>4.0816326530612249E-2</v>
      </c>
      <c r="H90" s="14">
        <f t="shared" si="13"/>
        <v>58013.089376502539</v>
      </c>
      <c r="I90" s="14">
        <f t="shared" si="11"/>
        <v>2367.8811990409204</v>
      </c>
      <c r="J90" s="14">
        <f t="shared" si="8"/>
        <v>56829.148776982074</v>
      </c>
      <c r="K90" s="14">
        <f t="shared" si="9"/>
        <v>504122.83156102453</v>
      </c>
      <c r="L90" s="21">
        <f t="shared" si="12"/>
        <v>8.689811850723693</v>
      </c>
    </row>
    <row r="91" spans="1:12" x14ac:dyDescent="0.2">
      <c r="A91" s="17">
        <v>82</v>
      </c>
      <c r="B91" s="47">
        <v>4</v>
      </c>
      <c r="C91" s="46">
        <v>99</v>
      </c>
      <c r="D91" s="46">
        <v>75</v>
      </c>
      <c r="E91" s="18">
        <v>0.5</v>
      </c>
      <c r="F91" s="19">
        <f t="shared" si="10"/>
        <v>4.5977011494252873E-2</v>
      </c>
      <c r="G91" s="19">
        <f t="shared" si="7"/>
        <v>4.49438202247191E-2</v>
      </c>
      <c r="H91" s="14">
        <f t="shared" si="13"/>
        <v>55645.208177461616</v>
      </c>
      <c r="I91" s="14">
        <f t="shared" si="11"/>
        <v>2500.9082326949042</v>
      </c>
      <c r="J91" s="14">
        <f t="shared" si="8"/>
        <v>54394.754061114159</v>
      </c>
      <c r="K91" s="14">
        <f t="shared" si="9"/>
        <v>447293.68278404244</v>
      </c>
      <c r="L91" s="21">
        <f t="shared" si="12"/>
        <v>8.0383144826693815</v>
      </c>
    </row>
    <row r="92" spans="1:12" x14ac:dyDescent="0.2">
      <c r="A92" s="17">
        <v>83</v>
      </c>
      <c r="B92" s="47">
        <v>2</v>
      </c>
      <c r="C92" s="46">
        <v>85</v>
      </c>
      <c r="D92" s="46">
        <v>97</v>
      </c>
      <c r="E92" s="18">
        <v>0.5</v>
      </c>
      <c r="F92" s="19">
        <f t="shared" si="10"/>
        <v>2.197802197802198E-2</v>
      </c>
      <c r="G92" s="19">
        <f t="shared" si="7"/>
        <v>2.1739130434782612E-2</v>
      </c>
      <c r="H92" s="14">
        <f t="shared" si="13"/>
        <v>53144.29994476671</v>
      </c>
      <c r="I92" s="14">
        <f t="shared" si="11"/>
        <v>1155.3108683644939</v>
      </c>
      <c r="J92" s="14">
        <f t="shared" si="8"/>
        <v>52566.644510584461</v>
      </c>
      <c r="K92" s="14">
        <f t="shared" si="9"/>
        <v>392898.92872292828</v>
      </c>
      <c r="L92" s="21">
        <f t="shared" si="12"/>
        <v>7.3930586936185296</v>
      </c>
    </row>
    <row r="93" spans="1:12" x14ac:dyDescent="0.2">
      <c r="A93" s="17">
        <v>84</v>
      </c>
      <c r="B93" s="47">
        <v>8</v>
      </c>
      <c r="C93" s="46">
        <v>93</v>
      </c>
      <c r="D93" s="46">
        <v>90</v>
      </c>
      <c r="E93" s="18">
        <v>0.5</v>
      </c>
      <c r="F93" s="19">
        <f t="shared" si="10"/>
        <v>8.7431693989071038E-2</v>
      </c>
      <c r="G93" s="19">
        <f t="shared" si="7"/>
        <v>8.3769633507853394E-2</v>
      </c>
      <c r="H93" s="14">
        <f t="shared" si="13"/>
        <v>51988.989076402213</v>
      </c>
      <c r="I93" s="14">
        <f t="shared" si="11"/>
        <v>4355.0985613740067</v>
      </c>
      <c r="J93" s="14">
        <f t="shared" si="8"/>
        <v>49811.43979571521</v>
      </c>
      <c r="K93" s="14">
        <f t="shared" si="9"/>
        <v>340332.2842123438</v>
      </c>
      <c r="L93" s="21">
        <f t="shared" si="12"/>
        <v>6.5462377756989421</v>
      </c>
    </row>
    <row r="94" spans="1:12" x14ac:dyDescent="0.2">
      <c r="A94" s="17">
        <v>85</v>
      </c>
      <c r="B94" s="47">
        <v>7</v>
      </c>
      <c r="C94" s="46">
        <v>78</v>
      </c>
      <c r="D94" s="46">
        <v>81</v>
      </c>
      <c r="E94" s="18">
        <v>0.5</v>
      </c>
      <c r="F94" s="19">
        <f t="shared" si="10"/>
        <v>8.8050314465408799E-2</v>
      </c>
      <c r="G94" s="19">
        <f t="shared" si="7"/>
        <v>8.4337349397590355E-2</v>
      </c>
      <c r="H94" s="14">
        <f t="shared" si="13"/>
        <v>47633.890515028208</v>
      </c>
      <c r="I94" s="14">
        <f t="shared" si="11"/>
        <v>4017.3160675324993</v>
      </c>
      <c r="J94" s="14">
        <f t="shared" si="8"/>
        <v>45625.232481261963</v>
      </c>
      <c r="K94" s="14">
        <f t="shared" si="9"/>
        <v>290520.84441662859</v>
      </c>
      <c r="L94" s="21">
        <f t="shared" si="12"/>
        <v>6.0990366580485587</v>
      </c>
    </row>
    <row r="95" spans="1:12" x14ac:dyDescent="0.2">
      <c r="A95" s="17">
        <v>86</v>
      </c>
      <c r="B95" s="47">
        <v>11</v>
      </c>
      <c r="C95" s="46">
        <v>86</v>
      </c>
      <c r="D95" s="46">
        <v>70</v>
      </c>
      <c r="E95" s="18">
        <v>0.5</v>
      </c>
      <c r="F95" s="19">
        <f t="shared" si="10"/>
        <v>0.14102564102564102</v>
      </c>
      <c r="G95" s="19">
        <f t="shared" si="7"/>
        <v>0.1317365269461078</v>
      </c>
      <c r="H95" s="14">
        <f t="shared" si="13"/>
        <v>43616.57444749571</v>
      </c>
      <c r="I95" s="14">
        <f t="shared" si="11"/>
        <v>5745.896034999435</v>
      </c>
      <c r="J95" s="14">
        <f t="shared" si="8"/>
        <v>40743.626429995988</v>
      </c>
      <c r="K95" s="14">
        <f t="shared" si="9"/>
        <v>244895.61193536661</v>
      </c>
      <c r="L95" s="21">
        <f t="shared" si="12"/>
        <v>5.6147374028688199</v>
      </c>
    </row>
    <row r="96" spans="1:12" x14ac:dyDescent="0.2">
      <c r="A96" s="17">
        <v>87</v>
      </c>
      <c r="B96" s="47">
        <v>7</v>
      </c>
      <c r="C96" s="46">
        <v>56</v>
      </c>
      <c r="D96" s="46">
        <v>76</v>
      </c>
      <c r="E96" s="18">
        <v>0.5</v>
      </c>
      <c r="F96" s="19">
        <f t="shared" si="10"/>
        <v>0.10606060606060606</v>
      </c>
      <c r="G96" s="19">
        <f t="shared" si="7"/>
        <v>0.10071942446043167</v>
      </c>
      <c r="H96" s="14">
        <f t="shared" si="13"/>
        <v>37870.678412496272</v>
      </c>
      <c r="I96" s="14">
        <f t="shared" si="11"/>
        <v>3814.3129336327183</v>
      </c>
      <c r="J96" s="14">
        <f t="shared" si="8"/>
        <v>35963.52194567991</v>
      </c>
      <c r="K96" s="14">
        <f t="shared" si="9"/>
        <v>204151.98550537063</v>
      </c>
      <c r="L96" s="21">
        <f t="shared" si="12"/>
        <v>5.3907665260627109</v>
      </c>
    </row>
    <row r="97" spans="1:12" x14ac:dyDescent="0.2">
      <c r="A97" s="17">
        <v>88</v>
      </c>
      <c r="B97" s="47">
        <v>6</v>
      </c>
      <c r="C97" s="46">
        <v>62</v>
      </c>
      <c r="D97" s="46">
        <v>54</v>
      </c>
      <c r="E97" s="18">
        <v>0.5</v>
      </c>
      <c r="F97" s="19">
        <f t="shared" si="10"/>
        <v>0.10344827586206896</v>
      </c>
      <c r="G97" s="19">
        <f t="shared" si="7"/>
        <v>9.8360655737704916E-2</v>
      </c>
      <c r="H97" s="14">
        <f t="shared" si="13"/>
        <v>34056.365478863554</v>
      </c>
      <c r="I97" s="14">
        <f t="shared" si="11"/>
        <v>3349.8064405439559</v>
      </c>
      <c r="J97" s="14">
        <f t="shared" si="8"/>
        <v>32381.462258591579</v>
      </c>
      <c r="K97" s="14">
        <f t="shared" si="9"/>
        <v>168188.46355969072</v>
      </c>
      <c r="L97" s="21">
        <f t="shared" si="12"/>
        <v>4.9385323769817342</v>
      </c>
    </row>
    <row r="98" spans="1:12" x14ac:dyDescent="0.2">
      <c r="A98" s="17">
        <v>89</v>
      </c>
      <c r="B98" s="47">
        <v>4</v>
      </c>
      <c r="C98" s="46">
        <v>37</v>
      </c>
      <c r="D98" s="46">
        <v>55</v>
      </c>
      <c r="E98" s="18">
        <v>0.5</v>
      </c>
      <c r="F98" s="19">
        <f t="shared" si="10"/>
        <v>8.6956521739130432E-2</v>
      </c>
      <c r="G98" s="19">
        <f t="shared" si="7"/>
        <v>8.3333333333333329E-2</v>
      </c>
      <c r="H98" s="14">
        <f t="shared" si="13"/>
        <v>30706.559038319599</v>
      </c>
      <c r="I98" s="14">
        <f t="shared" si="11"/>
        <v>2558.8799198599663</v>
      </c>
      <c r="J98" s="14">
        <f t="shared" si="8"/>
        <v>29427.119078389616</v>
      </c>
      <c r="K98" s="14">
        <f>K99+J98</f>
        <v>135807.00130109914</v>
      </c>
      <c r="L98" s="21">
        <f t="shared" si="12"/>
        <v>4.4227359090161054</v>
      </c>
    </row>
    <row r="99" spans="1:12" x14ac:dyDescent="0.2">
      <c r="A99" s="17">
        <v>90</v>
      </c>
      <c r="B99" s="47">
        <v>5</v>
      </c>
      <c r="C99" s="46">
        <v>37</v>
      </c>
      <c r="D99" s="46">
        <v>34</v>
      </c>
      <c r="E99" s="18">
        <v>0.5</v>
      </c>
      <c r="F99" s="22">
        <f t="shared" si="10"/>
        <v>0.14084507042253522</v>
      </c>
      <c r="G99" s="22">
        <f t="shared" si="7"/>
        <v>0.13157894736842107</v>
      </c>
      <c r="H99" s="23">
        <f t="shared" si="13"/>
        <v>28147.679118459633</v>
      </c>
      <c r="I99" s="23">
        <f t="shared" si="11"/>
        <v>3703.6419892710051</v>
      </c>
      <c r="J99" s="23">
        <f t="shared" si="8"/>
        <v>26295.858123824131</v>
      </c>
      <c r="K99" s="23">
        <f t="shared" ref="K99:K103" si="14">K100+J99</f>
        <v>106379.88222270954</v>
      </c>
      <c r="L99" s="24">
        <f t="shared" si="12"/>
        <v>3.7793482643812064</v>
      </c>
    </row>
    <row r="100" spans="1:12" x14ac:dyDescent="0.2">
      <c r="A100" s="17">
        <v>91</v>
      </c>
      <c r="B100" s="47">
        <v>2</v>
      </c>
      <c r="C100" s="46">
        <v>30</v>
      </c>
      <c r="D100" s="46">
        <v>35</v>
      </c>
      <c r="E100" s="18">
        <v>0.5</v>
      </c>
      <c r="F100" s="22">
        <f t="shared" si="10"/>
        <v>6.1538461538461542E-2</v>
      </c>
      <c r="G100" s="22">
        <f t="shared" si="7"/>
        <v>5.9701492537313446E-2</v>
      </c>
      <c r="H100" s="23">
        <f t="shared" si="13"/>
        <v>24444.037129188629</v>
      </c>
      <c r="I100" s="23">
        <f t="shared" si="11"/>
        <v>1459.3455002500677</v>
      </c>
      <c r="J100" s="23">
        <f t="shared" si="8"/>
        <v>23714.364379063598</v>
      </c>
      <c r="K100" s="23">
        <f t="shared" si="14"/>
        <v>80084.024098885406</v>
      </c>
      <c r="L100" s="24">
        <f t="shared" si="12"/>
        <v>3.276219213529874</v>
      </c>
    </row>
    <row r="101" spans="1:12" x14ac:dyDescent="0.2">
      <c r="A101" s="17">
        <v>92</v>
      </c>
      <c r="B101" s="47">
        <v>11</v>
      </c>
      <c r="C101" s="46">
        <v>18</v>
      </c>
      <c r="D101" s="46">
        <v>22</v>
      </c>
      <c r="E101" s="18">
        <v>0.5</v>
      </c>
      <c r="F101" s="22">
        <f t="shared" si="10"/>
        <v>0.55000000000000004</v>
      </c>
      <c r="G101" s="22">
        <f t="shared" si="7"/>
        <v>0.43137254901960792</v>
      </c>
      <c r="H101" s="23">
        <f t="shared" si="13"/>
        <v>22984.691628938563</v>
      </c>
      <c r="I101" s="23">
        <f t="shared" si="11"/>
        <v>9914.9650164048726</v>
      </c>
      <c r="J101" s="23">
        <f t="shared" si="8"/>
        <v>18027.209120736126</v>
      </c>
      <c r="K101" s="23">
        <f t="shared" si="14"/>
        <v>56369.659719821808</v>
      </c>
      <c r="L101" s="24">
        <f t="shared" si="12"/>
        <v>2.4524871001031991</v>
      </c>
    </row>
    <row r="102" spans="1:12" x14ac:dyDescent="0.2">
      <c r="A102" s="17">
        <v>93</v>
      </c>
      <c r="B102" s="47">
        <v>3</v>
      </c>
      <c r="C102" s="46">
        <v>20</v>
      </c>
      <c r="D102" s="46">
        <v>15</v>
      </c>
      <c r="E102" s="18">
        <v>0.5</v>
      </c>
      <c r="F102" s="22">
        <f t="shared" si="10"/>
        <v>0.17142857142857143</v>
      </c>
      <c r="G102" s="22">
        <f t="shared" si="7"/>
        <v>0.15789473684210528</v>
      </c>
      <c r="H102" s="23">
        <f t="shared" si="13"/>
        <v>13069.72661253369</v>
      </c>
      <c r="I102" s="23">
        <f t="shared" si="11"/>
        <v>2063.6410440842669</v>
      </c>
      <c r="J102" s="23">
        <f t="shared" si="8"/>
        <v>12037.906090491557</v>
      </c>
      <c r="K102" s="23">
        <f t="shared" si="14"/>
        <v>38342.450599085685</v>
      </c>
      <c r="L102" s="24">
        <f t="shared" si="12"/>
        <v>2.9336842105263163</v>
      </c>
    </row>
    <row r="103" spans="1:12" x14ac:dyDescent="0.2">
      <c r="A103" s="17">
        <v>94</v>
      </c>
      <c r="B103" s="47">
        <v>8</v>
      </c>
      <c r="C103" s="46">
        <v>17</v>
      </c>
      <c r="D103" s="46">
        <v>15</v>
      </c>
      <c r="E103" s="18">
        <v>0.5</v>
      </c>
      <c r="F103" s="22">
        <f t="shared" si="10"/>
        <v>0.5</v>
      </c>
      <c r="G103" s="22">
        <f t="shared" si="7"/>
        <v>0.4</v>
      </c>
      <c r="H103" s="23">
        <f t="shared" si="13"/>
        <v>11006.085568449424</v>
      </c>
      <c r="I103" s="23">
        <f t="shared" si="11"/>
        <v>4402.4342273797693</v>
      </c>
      <c r="J103" s="23">
        <f t="shared" si="8"/>
        <v>8804.8684547595385</v>
      </c>
      <c r="K103" s="23">
        <f t="shared" si="14"/>
        <v>26304.544508594125</v>
      </c>
      <c r="L103" s="24">
        <f t="shared" si="12"/>
        <v>2.39</v>
      </c>
    </row>
    <row r="104" spans="1:12" x14ac:dyDescent="0.2">
      <c r="A104" s="17" t="s">
        <v>30</v>
      </c>
      <c r="B104" s="47">
        <v>10</v>
      </c>
      <c r="C104" s="46">
        <v>24</v>
      </c>
      <c r="D104" s="46">
        <v>29</v>
      </c>
      <c r="E104" s="18"/>
      <c r="F104" s="22">
        <f t="shared" si="10"/>
        <v>0.37735849056603776</v>
      </c>
      <c r="G104" s="22">
        <v>1</v>
      </c>
      <c r="H104" s="23">
        <f t="shared" si="13"/>
        <v>6603.6513410696543</v>
      </c>
      <c r="I104" s="23">
        <f t="shared" si="11"/>
        <v>6603.6513410696543</v>
      </c>
      <c r="J104" s="23">
        <f>H104/F104</f>
        <v>17499.676053834584</v>
      </c>
      <c r="K104" s="23">
        <f>J104</f>
        <v>17499.676053834584</v>
      </c>
      <c r="L104" s="24">
        <f t="shared" si="12"/>
        <v>2.65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23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149</v>
      </c>
      <c r="D9" s="46">
        <v>180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8052745.8693729052</v>
      </c>
      <c r="L9" s="20">
        <f>K9/H9</f>
        <v>80.527458693729059</v>
      </c>
    </row>
    <row r="10" spans="1:13" x14ac:dyDescent="0.2">
      <c r="A10" s="17">
        <v>1</v>
      </c>
      <c r="B10" s="47">
        <v>0</v>
      </c>
      <c r="C10" s="46">
        <v>152</v>
      </c>
      <c r="D10" s="46">
        <v>155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7952745.8693729052</v>
      </c>
      <c r="L10" s="21">
        <f t="shared" ref="L10:L73" si="5">K10/H10</f>
        <v>79.527458693729059</v>
      </c>
    </row>
    <row r="11" spans="1:13" x14ac:dyDescent="0.2">
      <c r="A11" s="17">
        <v>2</v>
      </c>
      <c r="B11" s="47">
        <v>0</v>
      </c>
      <c r="C11" s="46">
        <v>163</v>
      </c>
      <c r="D11" s="46">
        <v>150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7852745.8693729052</v>
      </c>
      <c r="L11" s="21">
        <f t="shared" si="5"/>
        <v>78.527458693729059</v>
      </c>
    </row>
    <row r="12" spans="1:13" x14ac:dyDescent="0.2">
      <c r="A12" s="17">
        <v>3</v>
      </c>
      <c r="B12" s="47">
        <v>0</v>
      </c>
      <c r="C12" s="46">
        <v>181</v>
      </c>
      <c r="D12" s="46">
        <v>167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7752745.8693729052</v>
      </c>
      <c r="L12" s="21">
        <f t="shared" si="5"/>
        <v>77.527458693729059</v>
      </c>
    </row>
    <row r="13" spans="1:13" x14ac:dyDescent="0.2">
      <c r="A13" s="17">
        <v>4</v>
      </c>
      <c r="B13" s="47">
        <v>0</v>
      </c>
      <c r="C13" s="46">
        <v>203</v>
      </c>
      <c r="D13" s="46">
        <v>184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7652745.8693729052</v>
      </c>
      <c r="L13" s="21">
        <f t="shared" si="5"/>
        <v>76.527458693729059</v>
      </c>
    </row>
    <row r="14" spans="1:13" x14ac:dyDescent="0.2">
      <c r="A14" s="17">
        <v>5</v>
      </c>
      <c r="B14" s="47">
        <v>0</v>
      </c>
      <c r="C14" s="46">
        <v>189</v>
      </c>
      <c r="D14" s="46">
        <v>202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7552745.8693729052</v>
      </c>
      <c r="L14" s="21">
        <f t="shared" si="5"/>
        <v>75.527458693729059</v>
      </c>
    </row>
    <row r="15" spans="1:13" x14ac:dyDescent="0.2">
      <c r="A15" s="17">
        <v>6</v>
      </c>
      <c r="B15" s="47">
        <v>0</v>
      </c>
      <c r="C15" s="46">
        <v>205</v>
      </c>
      <c r="D15" s="46">
        <v>188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7452745.8693729052</v>
      </c>
      <c r="L15" s="21">
        <f t="shared" si="5"/>
        <v>74.527458693729059</v>
      </c>
    </row>
    <row r="16" spans="1:13" x14ac:dyDescent="0.2">
      <c r="A16" s="17">
        <v>7</v>
      </c>
      <c r="B16" s="47">
        <v>0</v>
      </c>
      <c r="C16" s="46">
        <v>240</v>
      </c>
      <c r="D16" s="46">
        <v>206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7352745.8693729052</v>
      </c>
      <c r="L16" s="21">
        <f t="shared" si="5"/>
        <v>73.527458693729059</v>
      </c>
    </row>
    <row r="17" spans="1:12" x14ac:dyDescent="0.2">
      <c r="A17" s="17">
        <v>8</v>
      </c>
      <c r="B17" s="47">
        <v>0</v>
      </c>
      <c r="C17" s="46">
        <v>207</v>
      </c>
      <c r="D17" s="46">
        <v>244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7252745.8693729052</v>
      </c>
      <c r="L17" s="21">
        <f t="shared" si="5"/>
        <v>72.527458693729059</v>
      </c>
    </row>
    <row r="18" spans="1:12" x14ac:dyDescent="0.2">
      <c r="A18" s="17">
        <v>9</v>
      </c>
      <c r="B18" s="47">
        <v>0</v>
      </c>
      <c r="C18" s="46">
        <v>205</v>
      </c>
      <c r="D18" s="46">
        <v>211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7152745.8693729052</v>
      </c>
      <c r="L18" s="21">
        <f t="shared" si="5"/>
        <v>71.527458693729059</v>
      </c>
    </row>
    <row r="19" spans="1:12" x14ac:dyDescent="0.2">
      <c r="A19" s="17">
        <v>10</v>
      </c>
      <c r="B19" s="47">
        <v>0</v>
      </c>
      <c r="C19" s="46">
        <v>208</v>
      </c>
      <c r="D19" s="46">
        <v>205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7052745.8693729052</v>
      </c>
      <c r="L19" s="21">
        <f t="shared" si="5"/>
        <v>70.527458693729059</v>
      </c>
    </row>
    <row r="20" spans="1:12" x14ac:dyDescent="0.2">
      <c r="A20" s="17">
        <v>11</v>
      </c>
      <c r="B20" s="47">
        <v>0</v>
      </c>
      <c r="C20" s="46">
        <v>193</v>
      </c>
      <c r="D20" s="46">
        <v>202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6952745.8693729052</v>
      </c>
      <c r="L20" s="21">
        <f t="shared" si="5"/>
        <v>69.527458693729059</v>
      </c>
    </row>
    <row r="21" spans="1:12" x14ac:dyDescent="0.2">
      <c r="A21" s="17">
        <v>12</v>
      </c>
      <c r="B21" s="47">
        <v>0</v>
      </c>
      <c r="C21" s="46">
        <v>190</v>
      </c>
      <c r="D21" s="46">
        <v>186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6852745.8693729052</v>
      </c>
      <c r="L21" s="21">
        <f t="shared" si="5"/>
        <v>68.527458693729059</v>
      </c>
    </row>
    <row r="22" spans="1:12" x14ac:dyDescent="0.2">
      <c r="A22" s="17">
        <v>13</v>
      </c>
      <c r="B22" s="47">
        <v>1</v>
      </c>
      <c r="C22" s="46">
        <v>179</v>
      </c>
      <c r="D22" s="46">
        <v>194</v>
      </c>
      <c r="E22" s="18">
        <v>0.5</v>
      </c>
      <c r="F22" s="19">
        <f t="shared" si="3"/>
        <v>5.3619302949061663E-3</v>
      </c>
      <c r="G22" s="19">
        <f t="shared" si="0"/>
        <v>5.3475935828877002E-3</v>
      </c>
      <c r="H22" s="14">
        <f t="shared" si="6"/>
        <v>100000</v>
      </c>
      <c r="I22" s="14">
        <f t="shared" si="4"/>
        <v>534.75935828877004</v>
      </c>
      <c r="J22" s="14">
        <f t="shared" si="1"/>
        <v>99732.620320855625</v>
      </c>
      <c r="K22" s="14">
        <f t="shared" si="2"/>
        <v>6752745.8693729052</v>
      </c>
      <c r="L22" s="21">
        <f t="shared" si="5"/>
        <v>67.527458693729059</v>
      </c>
    </row>
    <row r="23" spans="1:12" x14ac:dyDescent="0.2">
      <c r="A23" s="17">
        <v>14</v>
      </c>
      <c r="B23" s="47">
        <v>0</v>
      </c>
      <c r="C23" s="46">
        <v>161</v>
      </c>
      <c r="D23" s="46">
        <v>186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99465.240641711236</v>
      </c>
      <c r="I23" s="14">
        <f t="shared" si="4"/>
        <v>0</v>
      </c>
      <c r="J23" s="14">
        <f t="shared" si="1"/>
        <v>99465.240641711236</v>
      </c>
      <c r="K23" s="14">
        <f t="shared" si="2"/>
        <v>6653013.2490520496</v>
      </c>
      <c r="L23" s="21">
        <f t="shared" si="5"/>
        <v>66.887821374878129</v>
      </c>
    </row>
    <row r="24" spans="1:12" x14ac:dyDescent="0.2">
      <c r="A24" s="17">
        <v>15</v>
      </c>
      <c r="B24" s="47">
        <v>0</v>
      </c>
      <c r="C24" s="46">
        <v>187</v>
      </c>
      <c r="D24" s="46">
        <v>172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99465.240641711236</v>
      </c>
      <c r="I24" s="14">
        <f t="shared" si="4"/>
        <v>0</v>
      </c>
      <c r="J24" s="14">
        <f t="shared" si="1"/>
        <v>99465.240641711236</v>
      </c>
      <c r="K24" s="14">
        <f t="shared" si="2"/>
        <v>6553548.0084103383</v>
      </c>
      <c r="L24" s="21">
        <f t="shared" si="5"/>
        <v>65.887821374878129</v>
      </c>
    </row>
    <row r="25" spans="1:12" x14ac:dyDescent="0.2">
      <c r="A25" s="17">
        <v>16</v>
      </c>
      <c r="B25" s="47">
        <v>0</v>
      </c>
      <c r="C25" s="46">
        <v>183</v>
      </c>
      <c r="D25" s="46">
        <v>189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99465.240641711236</v>
      </c>
      <c r="I25" s="14">
        <f t="shared" si="4"/>
        <v>0</v>
      </c>
      <c r="J25" s="14">
        <f t="shared" si="1"/>
        <v>99465.240641711236</v>
      </c>
      <c r="K25" s="14">
        <f t="shared" si="2"/>
        <v>6454082.767768627</v>
      </c>
      <c r="L25" s="21">
        <f t="shared" si="5"/>
        <v>64.887821374878129</v>
      </c>
    </row>
    <row r="26" spans="1:12" x14ac:dyDescent="0.2">
      <c r="A26" s="17">
        <v>17</v>
      </c>
      <c r="B26" s="47">
        <v>0</v>
      </c>
      <c r="C26" s="46">
        <v>151</v>
      </c>
      <c r="D26" s="46">
        <v>181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99465.240641711236</v>
      </c>
      <c r="I26" s="14">
        <f t="shared" si="4"/>
        <v>0</v>
      </c>
      <c r="J26" s="14">
        <f t="shared" si="1"/>
        <v>99465.240641711236</v>
      </c>
      <c r="K26" s="14">
        <f t="shared" si="2"/>
        <v>6354617.5271269158</v>
      </c>
      <c r="L26" s="21">
        <f t="shared" si="5"/>
        <v>63.887821374878129</v>
      </c>
    </row>
    <row r="27" spans="1:12" x14ac:dyDescent="0.2">
      <c r="A27" s="17">
        <v>18</v>
      </c>
      <c r="B27" s="47">
        <v>0</v>
      </c>
      <c r="C27" s="46">
        <v>173</v>
      </c>
      <c r="D27" s="46">
        <v>148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99465.240641711236</v>
      </c>
      <c r="I27" s="14">
        <f t="shared" si="4"/>
        <v>0</v>
      </c>
      <c r="J27" s="14">
        <f t="shared" si="1"/>
        <v>99465.240641711236</v>
      </c>
      <c r="K27" s="14">
        <f t="shared" si="2"/>
        <v>6255152.2864852045</v>
      </c>
      <c r="L27" s="21">
        <f t="shared" si="5"/>
        <v>62.887821374878129</v>
      </c>
    </row>
    <row r="28" spans="1:12" x14ac:dyDescent="0.2">
      <c r="A28" s="17">
        <v>19</v>
      </c>
      <c r="B28" s="47">
        <v>0</v>
      </c>
      <c r="C28" s="46">
        <v>157</v>
      </c>
      <c r="D28" s="46">
        <v>169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99465.240641711236</v>
      </c>
      <c r="I28" s="14">
        <f t="shared" si="4"/>
        <v>0</v>
      </c>
      <c r="J28" s="14">
        <f t="shared" si="1"/>
        <v>99465.240641711236</v>
      </c>
      <c r="K28" s="14">
        <f t="shared" si="2"/>
        <v>6155687.0458434932</v>
      </c>
      <c r="L28" s="21">
        <f t="shared" si="5"/>
        <v>61.887821374878129</v>
      </c>
    </row>
    <row r="29" spans="1:12" x14ac:dyDescent="0.2">
      <c r="A29" s="17">
        <v>20</v>
      </c>
      <c r="B29" s="47">
        <v>0</v>
      </c>
      <c r="C29" s="46">
        <v>167</v>
      </c>
      <c r="D29" s="46">
        <v>159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99465.240641711236</v>
      </c>
      <c r="I29" s="14">
        <f t="shared" si="4"/>
        <v>0</v>
      </c>
      <c r="J29" s="14">
        <f t="shared" si="1"/>
        <v>99465.240641711236</v>
      </c>
      <c r="K29" s="14">
        <f t="shared" si="2"/>
        <v>6056221.8052017819</v>
      </c>
      <c r="L29" s="21">
        <f t="shared" si="5"/>
        <v>60.887821374878129</v>
      </c>
    </row>
    <row r="30" spans="1:12" x14ac:dyDescent="0.2">
      <c r="A30" s="17">
        <v>21</v>
      </c>
      <c r="B30" s="47">
        <v>0</v>
      </c>
      <c r="C30" s="46">
        <v>151</v>
      </c>
      <c r="D30" s="46">
        <v>171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99465.240641711236</v>
      </c>
      <c r="I30" s="14">
        <f t="shared" si="4"/>
        <v>0</v>
      </c>
      <c r="J30" s="14">
        <f t="shared" si="1"/>
        <v>99465.240641711236</v>
      </c>
      <c r="K30" s="14">
        <f t="shared" si="2"/>
        <v>5956756.5645600706</v>
      </c>
      <c r="L30" s="21">
        <f t="shared" si="5"/>
        <v>59.887821374878129</v>
      </c>
    </row>
    <row r="31" spans="1:12" x14ac:dyDescent="0.2">
      <c r="A31" s="17">
        <v>22</v>
      </c>
      <c r="B31" s="47">
        <v>0</v>
      </c>
      <c r="C31" s="46">
        <v>154</v>
      </c>
      <c r="D31" s="46">
        <v>150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99465.240641711236</v>
      </c>
      <c r="I31" s="14">
        <f t="shared" si="4"/>
        <v>0</v>
      </c>
      <c r="J31" s="14">
        <f t="shared" si="1"/>
        <v>99465.240641711236</v>
      </c>
      <c r="K31" s="14">
        <f t="shared" si="2"/>
        <v>5857291.3239183594</v>
      </c>
      <c r="L31" s="21">
        <f t="shared" si="5"/>
        <v>58.887821374878122</v>
      </c>
    </row>
    <row r="32" spans="1:12" x14ac:dyDescent="0.2">
      <c r="A32" s="17">
        <v>23</v>
      </c>
      <c r="B32" s="47">
        <v>0</v>
      </c>
      <c r="C32" s="46">
        <v>177</v>
      </c>
      <c r="D32" s="46">
        <v>150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99465.240641711236</v>
      </c>
      <c r="I32" s="14">
        <f t="shared" si="4"/>
        <v>0</v>
      </c>
      <c r="J32" s="14">
        <f t="shared" si="1"/>
        <v>99465.240641711236</v>
      </c>
      <c r="K32" s="14">
        <f t="shared" si="2"/>
        <v>5757826.0832766481</v>
      </c>
      <c r="L32" s="21">
        <f t="shared" si="5"/>
        <v>57.887821374878122</v>
      </c>
    </row>
    <row r="33" spans="1:12" x14ac:dyDescent="0.2">
      <c r="A33" s="17">
        <v>24</v>
      </c>
      <c r="B33" s="47">
        <v>0</v>
      </c>
      <c r="C33" s="46">
        <v>155</v>
      </c>
      <c r="D33" s="46">
        <v>178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99465.240641711236</v>
      </c>
      <c r="I33" s="14">
        <f t="shared" si="4"/>
        <v>0</v>
      </c>
      <c r="J33" s="14">
        <f t="shared" si="1"/>
        <v>99465.240641711236</v>
      </c>
      <c r="K33" s="14">
        <f t="shared" si="2"/>
        <v>5658360.8426349368</v>
      </c>
      <c r="L33" s="21">
        <f t="shared" si="5"/>
        <v>56.887821374878122</v>
      </c>
    </row>
    <row r="34" spans="1:12" x14ac:dyDescent="0.2">
      <c r="A34" s="17">
        <v>25</v>
      </c>
      <c r="B34" s="47">
        <v>0</v>
      </c>
      <c r="C34" s="46">
        <v>179</v>
      </c>
      <c r="D34" s="46">
        <v>152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99465.240641711236</v>
      </c>
      <c r="I34" s="14">
        <f t="shared" si="4"/>
        <v>0</v>
      </c>
      <c r="J34" s="14">
        <f t="shared" si="1"/>
        <v>99465.240641711236</v>
      </c>
      <c r="K34" s="14">
        <f t="shared" si="2"/>
        <v>5558895.6019932255</v>
      </c>
      <c r="L34" s="21">
        <f t="shared" si="5"/>
        <v>55.887821374878122</v>
      </c>
    </row>
    <row r="35" spans="1:12" x14ac:dyDescent="0.2">
      <c r="A35" s="17">
        <v>26</v>
      </c>
      <c r="B35" s="47">
        <v>1</v>
      </c>
      <c r="C35" s="46">
        <v>208</v>
      </c>
      <c r="D35" s="46">
        <v>177</v>
      </c>
      <c r="E35" s="18">
        <v>0.5</v>
      </c>
      <c r="F35" s="19">
        <f t="shared" si="3"/>
        <v>5.1948051948051948E-3</v>
      </c>
      <c r="G35" s="19">
        <f t="shared" si="0"/>
        <v>5.1813471502590676E-3</v>
      </c>
      <c r="H35" s="14">
        <f t="shared" si="6"/>
        <v>99465.240641711236</v>
      </c>
      <c r="I35" s="14">
        <f t="shared" si="4"/>
        <v>515.36394114876293</v>
      </c>
      <c r="J35" s="14">
        <f t="shared" si="1"/>
        <v>99207.558671136852</v>
      </c>
      <c r="K35" s="14">
        <f t="shared" si="2"/>
        <v>5459430.3613515142</v>
      </c>
      <c r="L35" s="21">
        <f t="shared" si="5"/>
        <v>54.887821374878122</v>
      </c>
    </row>
    <row r="36" spans="1:12" x14ac:dyDescent="0.2">
      <c r="A36" s="17">
        <v>27</v>
      </c>
      <c r="B36" s="47">
        <v>0</v>
      </c>
      <c r="C36" s="46">
        <v>173</v>
      </c>
      <c r="D36" s="46">
        <v>214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98949.876700562469</v>
      </c>
      <c r="I36" s="14">
        <f t="shared" si="4"/>
        <v>0</v>
      </c>
      <c r="J36" s="14">
        <f t="shared" si="1"/>
        <v>98949.876700562469</v>
      </c>
      <c r="K36" s="14">
        <f t="shared" si="2"/>
        <v>5360222.8026803769</v>
      </c>
      <c r="L36" s="21">
        <f t="shared" si="5"/>
        <v>54.171091277872279</v>
      </c>
    </row>
    <row r="37" spans="1:12" x14ac:dyDescent="0.2">
      <c r="A37" s="17">
        <v>28</v>
      </c>
      <c r="B37" s="47">
        <v>0</v>
      </c>
      <c r="C37" s="46">
        <v>172</v>
      </c>
      <c r="D37" s="46">
        <v>169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98949.876700562469</v>
      </c>
      <c r="I37" s="14">
        <f t="shared" si="4"/>
        <v>0</v>
      </c>
      <c r="J37" s="14">
        <f t="shared" si="1"/>
        <v>98949.876700562469</v>
      </c>
      <c r="K37" s="14">
        <f t="shared" si="2"/>
        <v>5261272.9259798145</v>
      </c>
      <c r="L37" s="21">
        <f t="shared" si="5"/>
        <v>53.171091277872279</v>
      </c>
    </row>
    <row r="38" spans="1:12" x14ac:dyDescent="0.2">
      <c r="A38" s="17">
        <v>29</v>
      </c>
      <c r="B38" s="47">
        <v>0</v>
      </c>
      <c r="C38" s="46">
        <v>199</v>
      </c>
      <c r="D38" s="46">
        <v>184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98949.876700562469</v>
      </c>
      <c r="I38" s="14">
        <f t="shared" si="4"/>
        <v>0</v>
      </c>
      <c r="J38" s="14">
        <f t="shared" si="1"/>
        <v>98949.876700562469</v>
      </c>
      <c r="K38" s="14">
        <f t="shared" si="2"/>
        <v>5162323.0492792521</v>
      </c>
      <c r="L38" s="21">
        <f t="shared" si="5"/>
        <v>52.171091277872279</v>
      </c>
    </row>
    <row r="39" spans="1:12" x14ac:dyDescent="0.2">
      <c r="A39" s="17">
        <v>30</v>
      </c>
      <c r="B39" s="47">
        <v>0</v>
      </c>
      <c r="C39" s="46">
        <v>190</v>
      </c>
      <c r="D39" s="46">
        <v>213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98949.876700562469</v>
      </c>
      <c r="I39" s="14">
        <f t="shared" si="4"/>
        <v>0</v>
      </c>
      <c r="J39" s="14">
        <f t="shared" si="1"/>
        <v>98949.876700562469</v>
      </c>
      <c r="K39" s="14">
        <f t="shared" si="2"/>
        <v>5063373.1725786896</v>
      </c>
      <c r="L39" s="21">
        <f t="shared" si="5"/>
        <v>51.171091277872279</v>
      </c>
    </row>
    <row r="40" spans="1:12" x14ac:dyDescent="0.2">
      <c r="A40" s="17">
        <v>31</v>
      </c>
      <c r="B40" s="47">
        <v>0</v>
      </c>
      <c r="C40" s="46">
        <v>201</v>
      </c>
      <c r="D40" s="46">
        <v>195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98949.876700562469</v>
      </c>
      <c r="I40" s="14">
        <f t="shared" si="4"/>
        <v>0</v>
      </c>
      <c r="J40" s="14">
        <f t="shared" si="1"/>
        <v>98949.876700562469</v>
      </c>
      <c r="K40" s="14">
        <f t="shared" si="2"/>
        <v>4964423.2958781272</v>
      </c>
      <c r="L40" s="21">
        <f t="shared" si="5"/>
        <v>50.171091277872279</v>
      </c>
    </row>
    <row r="41" spans="1:12" x14ac:dyDescent="0.2">
      <c r="A41" s="17">
        <v>32</v>
      </c>
      <c r="B41" s="47">
        <v>0</v>
      </c>
      <c r="C41" s="46">
        <v>211</v>
      </c>
      <c r="D41" s="46">
        <v>207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98949.876700562469</v>
      </c>
      <c r="I41" s="14">
        <f t="shared" si="4"/>
        <v>0</v>
      </c>
      <c r="J41" s="14">
        <f t="shared" si="1"/>
        <v>98949.876700562469</v>
      </c>
      <c r="K41" s="14">
        <f t="shared" si="2"/>
        <v>4865473.4191775648</v>
      </c>
      <c r="L41" s="21">
        <f t="shared" si="5"/>
        <v>49.171091277872279</v>
      </c>
    </row>
    <row r="42" spans="1:12" x14ac:dyDescent="0.2">
      <c r="A42" s="17">
        <v>33</v>
      </c>
      <c r="B42" s="47">
        <v>0</v>
      </c>
      <c r="C42" s="46">
        <v>212</v>
      </c>
      <c r="D42" s="46">
        <v>220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98949.876700562469</v>
      </c>
      <c r="I42" s="14">
        <f t="shared" si="4"/>
        <v>0</v>
      </c>
      <c r="J42" s="14">
        <f t="shared" si="1"/>
        <v>98949.876700562469</v>
      </c>
      <c r="K42" s="14">
        <f t="shared" si="2"/>
        <v>4766523.5424770024</v>
      </c>
      <c r="L42" s="21">
        <f t="shared" si="5"/>
        <v>48.171091277872279</v>
      </c>
    </row>
    <row r="43" spans="1:12" x14ac:dyDescent="0.2">
      <c r="A43" s="17">
        <v>34</v>
      </c>
      <c r="B43" s="47">
        <v>0</v>
      </c>
      <c r="C43" s="46">
        <v>246</v>
      </c>
      <c r="D43" s="46">
        <v>220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98949.876700562469</v>
      </c>
      <c r="I43" s="14">
        <f t="shared" si="4"/>
        <v>0</v>
      </c>
      <c r="J43" s="14">
        <f t="shared" si="1"/>
        <v>98949.876700562469</v>
      </c>
      <c r="K43" s="14">
        <f t="shared" si="2"/>
        <v>4667573.6657764399</v>
      </c>
      <c r="L43" s="21">
        <f t="shared" si="5"/>
        <v>47.171091277872279</v>
      </c>
    </row>
    <row r="44" spans="1:12" x14ac:dyDescent="0.2">
      <c r="A44" s="17">
        <v>35</v>
      </c>
      <c r="B44" s="47">
        <v>0</v>
      </c>
      <c r="C44" s="46">
        <v>250</v>
      </c>
      <c r="D44" s="46">
        <v>249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98949.876700562469</v>
      </c>
      <c r="I44" s="14">
        <f t="shared" si="4"/>
        <v>0</v>
      </c>
      <c r="J44" s="14">
        <f t="shared" si="1"/>
        <v>98949.876700562469</v>
      </c>
      <c r="K44" s="14">
        <f t="shared" si="2"/>
        <v>4568623.7890758775</v>
      </c>
      <c r="L44" s="21">
        <f t="shared" si="5"/>
        <v>46.171091277872279</v>
      </c>
    </row>
    <row r="45" spans="1:12" x14ac:dyDescent="0.2">
      <c r="A45" s="17">
        <v>36</v>
      </c>
      <c r="B45" s="47">
        <v>0</v>
      </c>
      <c r="C45" s="46">
        <v>285</v>
      </c>
      <c r="D45" s="46">
        <v>263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98949.876700562469</v>
      </c>
      <c r="I45" s="14">
        <f t="shared" si="4"/>
        <v>0</v>
      </c>
      <c r="J45" s="14">
        <f t="shared" si="1"/>
        <v>98949.876700562469</v>
      </c>
      <c r="K45" s="14">
        <f t="shared" si="2"/>
        <v>4469673.9123753151</v>
      </c>
      <c r="L45" s="21">
        <f t="shared" si="5"/>
        <v>45.171091277872286</v>
      </c>
    </row>
    <row r="46" spans="1:12" x14ac:dyDescent="0.2">
      <c r="A46" s="17">
        <v>37</v>
      </c>
      <c r="B46" s="47">
        <v>0</v>
      </c>
      <c r="C46" s="46">
        <v>280</v>
      </c>
      <c r="D46" s="46">
        <v>283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98949.876700562469</v>
      </c>
      <c r="I46" s="14">
        <f t="shared" si="4"/>
        <v>0</v>
      </c>
      <c r="J46" s="14">
        <f t="shared" si="1"/>
        <v>98949.876700562469</v>
      </c>
      <c r="K46" s="14">
        <f t="shared" si="2"/>
        <v>4370724.0356747527</v>
      </c>
      <c r="L46" s="21">
        <f t="shared" si="5"/>
        <v>44.171091277872286</v>
      </c>
    </row>
    <row r="47" spans="1:12" x14ac:dyDescent="0.2">
      <c r="A47" s="17">
        <v>38</v>
      </c>
      <c r="B47" s="47">
        <v>0</v>
      </c>
      <c r="C47" s="46">
        <v>299</v>
      </c>
      <c r="D47" s="46">
        <v>286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98949.876700562469</v>
      </c>
      <c r="I47" s="14">
        <f t="shared" si="4"/>
        <v>0</v>
      </c>
      <c r="J47" s="14">
        <f t="shared" si="1"/>
        <v>98949.876700562469</v>
      </c>
      <c r="K47" s="14">
        <f t="shared" si="2"/>
        <v>4271774.1589741902</v>
      </c>
      <c r="L47" s="21">
        <f t="shared" si="5"/>
        <v>43.171091277872286</v>
      </c>
    </row>
    <row r="48" spans="1:12" x14ac:dyDescent="0.2">
      <c r="A48" s="17">
        <v>39</v>
      </c>
      <c r="B48" s="47">
        <v>0</v>
      </c>
      <c r="C48" s="46">
        <v>305</v>
      </c>
      <c r="D48" s="46">
        <v>302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98949.876700562469</v>
      </c>
      <c r="I48" s="14">
        <f t="shared" si="4"/>
        <v>0</v>
      </c>
      <c r="J48" s="14">
        <f t="shared" si="1"/>
        <v>98949.876700562469</v>
      </c>
      <c r="K48" s="14">
        <f t="shared" si="2"/>
        <v>4172824.2822736274</v>
      </c>
      <c r="L48" s="21">
        <f t="shared" si="5"/>
        <v>42.171091277872279</v>
      </c>
    </row>
    <row r="49" spans="1:12" x14ac:dyDescent="0.2">
      <c r="A49" s="17">
        <v>40</v>
      </c>
      <c r="B49" s="47">
        <v>0</v>
      </c>
      <c r="C49" s="46">
        <v>296</v>
      </c>
      <c r="D49" s="46">
        <v>305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98949.876700562469</v>
      </c>
      <c r="I49" s="14">
        <f t="shared" si="4"/>
        <v>0</v>
      </c>
      <c r="J49" s="14">
        <f t="shared" si="1"/>
        <v>98949.876700562469</v>
      </c>
      <c r="K49" s="14">
        <f t="shared" si="2"/>
        <v>4073874.4055730649</v>
      </c>
      <c r="L49" s="21">
        <f t="shared" si="5"/>
        <v>41.171091277872279</v>
      </c>
    </row>
    <row r="50" spans="1:12" x14ac:dyDescent="0.2">
      <c r="A50" s="17">
        <v>41</v>
      </c>
      <c r="B50" s="47">
        <v>0</v>
      </c>
      <c r="C50" s="46">
        <v>278</v>
      </c>
      <c r="D50" s="46">
        <v>305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98949.876700562469</v>
      </c>
      <c r="I50" s="14">
        <f t="shared" si="4"/>
        <v>0</v>
      </c>
      <c r="J50" s="14">
        <f t="shared" si="1"/>
        <v>98949.876700562469</v>
      </c>
      <c r="K50" s="14">
        <f t="shared" si="2"/>
        <v>3974924.5288725025</v>
      </c>
      <c r="L50" s="21">
        <f t="shared" si="5"/>
        <v>40.171091277872279</v>
      </c>
    </row>
    <row r="51" spans="1:12" x14ac:dyDescent="0.2">
      <c r="A51" s="17">
        <v>42</v>
      </c>
      <c r="B51" s="47">
        <v>1</v>
      </c>
      <c r="C51" s="46">
        <v>311</v>
      </c>
      <c r="D51" s="46">
        <v>287</v>
      </c>
      <c r="E51" s="18">
        <v>0.5</v>
      </c>
      <c r="F51" s="19">
        <f t="shared" si="3"/>
        <v>3.3444816053511705E-3</v>
      </c>
      <c r="G51" s="19">
        <f t="shared" si="0"/>
        <v>3.3388981636060097E-3</v>
      </c>
      <c r="H51" s="14">
        <f t="shared" si="6"/>
        <v>98949.876700562469</v>
      </c>
      <c r="I51" s="14">
        <f t="shared" si="4"/>
        <v>330.38356160454913</v>
      </c>
      <c r="J51" s="14">
        <f t="shared" si="1"/>
        <v>98784.684919760184</v>
      </c>
      <c r="K51" s="14">
        <f t="shared" si="2"/>
        <v>3875974.6521719401</v>
      </c>
      <c r="L51" s="21">
        <f t="shared" si="5"/>
        <v>39.171091277872279</v>
      </c>
    </row>
    <row r="52" spans="1:12" x14ac:dyDescent="0.2">
      <c r="A52" s="17">
        <v>43</v>
      </c>
      <c r="B52" s="47">
        <v>1</v>
      </c>
      <c r="C52" s="46">
        <v>332</v>
      </c>
      <c r="D52" s="46">
        <v>316</v>
      </c>
      <c r="E52" s="18">
        <v>0.5</v>
      </c>
      <c r="F52" s="19">
        <f t="shared" si="3"/>
        <v>3.0864197530864196E-3</v>
      </c>
      <c r="G52" s="19">
        <f t="shared" si="0"/>
        <v>3.0816640986132513E-3</v>
      </c>
      <c r="H52" s="14">
        <f t="shared" si="6"/>
        <v>98619.493138957914</v>
      </c>
      <c r="I52" s="14">
        <f t="shared" si="4"/>
        <v>303.91215142976245</v>
      </c>
      <c r="J52" s="14">
        <f t="shared" si="1"/>
        <v>98467.537063243042</v>
      </c>
      <c r="K52" s="14">
        <f t="shared" si="2"/>
        <v>3777189.96725218</v>
      </c>
      <c r="L52" s="21">
        <f t="shared" si="5"/>
        <v>38.300642672438016</v>
      </c>
    </row>
    <row r="53" spans="1:12" x14ac:dyDescent="0.2">
      <c r="A53" s="17">
        <v>44</v>
      </c>
      <c r="B53" s="47">
        <v>1</v>
      </c>
      <c r="C53" s="46">
        <v>274</v>
      </c>
      <c r="D53" s="46">
        <v>327</v>
      </c>
      <c r="E53" s="18">
        <v>0.5</v>
      </c>
      <c r="F53" s="19">
        <f t="shared" si="3"/>
        <v>3.3277870216306157E-3</v>
      </c>
      <c r="G53" s="19">
        <f t="shared" si="0"/>
        <v>3.3222591362126247E-3</v>
      </c>
      <c r="H53" s="14">
        <f t="shared" si="6"/>
        <v>98315.580987528156</v>
      </c>
      <c r="I53" s="14">
        <f t="shared" si="4"/>
        <v>326.62983716786761</v>
      </c>
      <c r="J53" s="14">
        <f t="shared" si="1"/>
        <v>98152.266068944213</v>
      </c>
      <c r="K53" s="14">
        <f t="shared" si="2"/>
        <v>3678722.4301889371</v>
      </c>
      <c r="L53" s="21">
        <f t="shared" si="5"/>
        <v>37.417491645150349</v>
      </c>
    </row>
    <row r="54" spans="1:12" x14ac:dyDescent="0.2">
      <c r="A54" s="17">
        <v>45</v>
      </c>
      <c r="B54" s="47">
        <v>2</v>
      </c>
      <c r="C54" s="46">
        <v>306</v>
      </c>
      <c r="D54" s="46">
        <v>278</v>
      </c>
      <c r="E54" s="18">
        <v>0.5</v>
      </c>
      <c r="F54" s="19">
        <f t="shared" si="3"/>
        <v>6.8493150684931503E-3</v>
      </c>
      <c r="G54" s="19">
        <f t="shared" si="0"/>
        <v>6.8259385665529011E-3</v>
      </c>
      <c r="H54" s="14">
        <f t="shared" si="6"/>
        <v>97988.951150360284</v>
      </c>
      <c r="I54" s="14">
        <f t="shared" si="4"/>
        <v>668.86656075331257</v>
      </c>
      <c r="J54" s="14">
        <f t="shared" si="1"/>
        <v>97654.517869983625</v>
      </c>
      <c r="K54" s="14">
        <f t="shared" si="2"/>
        <v>3580570.1641199929</v>
      </c>
      <c r="L54" s="21">
        <f t="shared" si="5"/>
        <v>36.54054995063418</v>
      </c>
    </row>
    <row r="55" spans="1:12" x14ac:dyDescent="0.2">
      <c r="A55" s="17">
        <v>46</v>
      </c>
      <c r="B55" s="47">
        <v>1</v>
      </c>
      <c r="C55" s="46">
        <v>297</v>
      </c>
      <c r="D55" s="46">
        <v>311</v>
      </c>
      <c r="E55" s="18">
        <v>0.5</v>
      </c>
      <c r="F55" s="19">
        <f t="shared" si="3"/>
        <v>3.2894736842105261E-3</v>
      </c>
      <c r="G55" s="19">
        <f t="shared" si="0"/>
        <v>3.2840722495894904E-3</v>
      </c>
      <c r="H55" s="14">
        <f t="shared" si="6"/>
        <v>97320.084589606966</v>
      </c>
      <c r="I55" s="14">
        <f t="shared" si="4"/>
        <v>319.60618912843006</v>
      </c>
      <c r="J55" s="14">
        <f t="shared" si="1"/>
        <v>97160.281495042742</v>
      </c>
      <c r="K55" s="14">
        <f t="shared" si="2"/>
        <v>3482915.6462500091</v>
      </c>
      <c r="L55" s="21">
        <f t="shared" si="5"/>
        <v>35.78825132486535</v>
      </c>
    </row>
    <row r="56" spans="1:12" x14ac:dyDescent="0.2">
      <c r="A56" s="17">
        <v>47</v>
      </c>
      <c r="B56" s="47">
        <v>0</v>
      </c>
      <c r="C56" s="46">
        <v>289</v>
      </c>
      <c r="D56" s="46">
        <v>309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97000.478400478532</v>
      </c>
      <c r="I56" s="14">
        <f t="shared" si="4"/>
        <v>0</v>
      </c>
      <c r="J56" s="14">
        <f t="shared" si="1"/>
        <v>97000.478400478532</v>
      </c>
      <c r="K56" s="14">
        <f t="shared" si="2"/>
        <v>3385755.3647549665</v>
      </c>
      <c r="L56" s="21">
        <f t="shared" si="5"/>
        <v>34.904522334172981</v>
      </c>
    </row>
    <row r="57" spans="1:12" x14ac:dyDescent="0.2">
      <c r="A57" s="17">
        <v>48</v>
      </c>
      <c r="B57" s="47">
        <v>1</v>
      </c>
      <c r="C57" s="46">
        <v>315</v>
      </c>
      <c r="D57" s="46">
        <v>292</v>
      </c>
      <c r="E57" s="18">
        <v>0.5</v>
      </c>
      <c r="F57" s="19">
        <f t="shared" si="3"/>
        <v>3.2948929159802307E-3</v>
      </c>
      <c r="G57" s="19">
        <f t="shared" si="0"/>
        <v>3.2894736842105266E-3</v>
      </c>
      <c r="H57" s="14">
        <f t="shared" si="6"/>
        <v>97000.478400478532</v>
      </c>
      <c r="I57" s="14">
        <f t="shared" si="4"/>
        <v>319.08052105420575</v>
      </c>
      <c r="J57" s="14">
        <f t="shared" si="1"/>
        <v>96840.938139951439</v>
      </c>
      <c r="K57" s="14">
        <f t="shared" si="2"/>
        <v>3288754.8863544879</v>
      </c>
      <c r="L57" s="21">
        <f t="shared" si="5"/>
        <v>33.904522334172974</v>
      </c>
    </row>
    <row r="58" spans="1:12" x14ac:dyDescent="0.2">
      <c r="A58" s="17">
        <v>49</v>
      </c>
      <c r="B58" s="47">
        <v>1</v>
      </c>
      <c r="C58" s="46">
        <v>274</v>
      </c>
      <c r="D58" s="46">
        <v>314</v>
      </c>
      <c r="E58" s="18">
        <v>0.5</v>
      </c>
      <c r="F58" s="19">
        <f t="shared" si="3"/>
        <v>3.4013605442176869E-3</v>
      </c>
      <c r="G58" s="19">
        <f t="shared" si="0"/>
        <v>3.3955857385398977E-3</v>
      </c>
      <c r="H58" s="14">
        <f t="shared" si="6"/>
        <v>96681.39787942433</v>
      </c>
      <c r="I58" s="14">
        <f t="shared" si="4"/>
        <v>328.28997582147474</v>
      </c>
      <c r="J58" s="14">
        <f t="shared" si="1"/>
        <v>96517.252891513592</v>
      </c>
      <c r="K58" s="14">
        <f t="shared" si="2"/>
        <v>3191913.9482145365</v>
      </c>
      <c r="L58" s="21">
        <f t="shared" si="5"/>
        <v>33.014768282470577</v>
      </c>
    </row>
    <row r="59" spans="1:12" x14ac:dyDescent="0.2">
      <c r="A59" s="17">
        <v>50</v>
      </c>
      <c r="B59" s="47">
        <v>1</v>
      </c>
      <c r="C59" s="46">
        <v>344</v>
      </c>
      <c r="D59" s="46">
        <v>279</v>
      </c>
      <c r="E59" s="18">
        <v>0.5</v>
      </c>
      <c r="F59" s="19">
        <f t="shared" si="3"/>
        <v>3.2102728731942215E-3</v>
      </c>
      <c r="G59" s="19">
        <f t="shared" si="0"/>
        <v>3.2051282051282046E-3</v>
      </c>
      <c r="H59" s="14">
        <f t="shared" si="6"/>
        <v>96353.107903602853</v>
      </c>
      <c r="I59" s="14">
        <f t="shared" si="4"/>
        <v>308.82406379359884</v>
      </c>
      <c r="J59" s="14">
        <f t="shared" si="1"/>
        <v>96198.695871706062</v>
      </c>
      <c r="K59" s="14">
        <f t="shared" si="2"/>
        <v>3095396.695323023</v>
      </c>
      <c r="L59" s="21">
        <f t="shared" si="5"/>
        <v>32.125551138628914</v>
      </c>
    </row>
    <row r="60" spans="1:12" x14ac:dyDescent="0.2">
      <c r="A60" s="17">
        <v>51</v>
      </c>
      <c r="B60" s="47">
        <v>1</v>
      </c>
      <c r="C60" s="46">
        <v>310</v>
      </c>
      <c r="D60" s="46">
        <v>350</v>
      </c>
      <c r="E60" s="18">
        <v>0.5</v>
      </c>
      <c r="F60" s="19">
        <f t="shared" si="3"/>
        <v>3.0303030303030303E-3</v>
      </c>
      <c r="G60" s="19">
        <f t="shared" si="0"/>
        <v>3.0257186081694403E-3</v>
      </c>
      <c r="H60" s="14">
        <f t="shared" si="6"/>
        <v>96044.283839809257</v>
      </c>
      <c r="I60" s="14">
        <f t="shared" si="4"/>
        <v>290.60297682241833</v>
      </c>
      <c r="J60" s="14">
        <f t="shared" si="1"/>
        <v>95898.982351398037</v>
      </c>
      <c r="K60" s="14">
        <f t="shared" si="2"/>
        <v>2999197.9994513169</v>
      </c>
      <c r="L60" s="21">
        <f t="shared" si="5"/>
        <v>31.227241013672732</v>
      </c>
    </row>
    <row r="61" spans="1:12" x14ac:dyDescent="0.2">
      <c r="A61" s="17">
        <v>52</v>
      </c>
      <c r="B61" s="47">
        <v>1</v>
      </c>
      <c r="C61" s="46">
        <v>297</v>
      </c>
      <c r="D61" s="46">
        <v>318</v>
      </c>
      <c r="E61" s="18">
        <v>0.5</v>
      </c>
      <c r="F61" s="19">
        <f t="shared" si="3"/>
        <v>3.2520325203252032E-3</v>
      </c>
      <c r="G61" s="19">
        <f t="shared" si="0"/>
        <v>3.2467532467532465E-3</v>
      </c>
      <c r="H61" s="14">
        <f t="shared" si="6"/>
        <v>95753.680862986832</v>
      </c>
      <c r="I61" s="14">
        <f t="shared" si="4"/>
        <v>310.88857423047671</v>
      </c>
      <c r="J61" s="14">
        <f t="shared" si="1"/>
        <v>95598.236575871604</v>
      </c>
      <c r="K61" s="14">
        <f t="shared" si="2"/>
        <v>2903299.0170999188</v>
      </c>
      <c r="L61" s="21">
        <f t="shared" si="5"/>
        <v>30.320495159389495</v>
      </c>
    </row>
    <row r="62" spans="1:12" x14ac:dyDescent="0.2">
      <c r="A62" s="17">
        <v>53</v>
      </c>
      <c r="B62" s="47">
        <v>1</v>
      </c>
      <c r="C62" s="46">
        <v>249</v>
      </c>
      <c r="D62" s="46">
        <v>303</v>
      </c>
      <c r="E62" s="18">
        <v>0.5</v>
      </c>
      <c r="F62" s="19">
        <f t="shared" si="3"/>
        <v>3.6231884057971015E-3</v>
      </c>
      <c r="G62" s="19">
        <f t="shared" si="0"/>
        <v>3.6166365280289334E-3</v>
      </c>
      <c r="H62" s="14">
        <f t="shared" si="6"/>
        <v>95442.792288756362</v>
      </c>
      <c r="I62" s="14">
        <f t="shared" si="4"/>
        <v>345.18188892859445</v>
      </c>
      <c r="J62" s="14">
        <f t="shared" si="1"/>
        <v>95270.201344292072</v>
      </c>
      <c r="K62" s="14">
        <f t="shared" si="2"/>
        <v>2807700.7805240471</v>
      </c>
      <c r="L62" s="21">
        <f t="shared" si="5"/>
        <v>29.417630322775125</v>
      </c>
    </row>
    <row r="63" spans="1:12" x14ac:dyDescent="0.2">
      <c r="A63" s="17">
        <v>54</v>
      </c>
      <c r="B63" s="47">
        <v>1</v>
      </c>
      <c r="C63" s="46">
        <v>261</v>
      </c>
      <c r="D63" s="46">
        <v>246</v>
      </c>
      <c r="E63" s="18">
        <v>0.5</v>
      </c>
      <c r="F63" s="19">
        <f t="shared" si="3"/>
        <v>3.9447731755424065E-3</v>
      </c>
      <c r="G63" s="19">
        <f t="shared" si="0"/>
        <v>3.937007874015748E-3</v>
      </c>
      <c r="H63" s="14">
        <f t="shared" si="6"/>
        <v>95097.610399827769</v>
      </c>
      <c r="I63" s="14">
        <f t="shared" si="4"/>
        <v>374.40004094420379</v>
      </c>
      <c r="J63" s="14">
        <f t="shared" si="1"/>
        <v>94910.410379355657</v>
      </c>
      <c r="K63" s="14">
        <f t="shared" si="2"/>
        <v>2712430.5791797549</v>
      </c>
      <c r="L63" s="21">
        <f t="shared" si="5"/>
        <v>28.522594498175398</v>
      </c>
    </row>
    <row r="64" spans="1:12" x14ac:dyDescent="0.2">
      <c r="A64" s="17">
        <v>55</v>
      </c>
      <c r="B64" s="47">
        <v>1</v>
      </c>
      <c r="C64" s="46">
        <v>240</v>
      </c>
      <c r="D64" s="46">
        <v>262</v>
      </c>
      <c r="E64" s="18">
        <v>0.5</v>
      </c>
      <c r="F64" s="19">
        <f t="shared" si="3"/>
        <v>3.9840637450199202E-3</v>
      </c>
      <c r="G64" s="19">
        <f t="shared" si="0"/>
        <v>3.9761431411530811E-3</v>
      </c>
      <c r="H64" s="14">
        <f t="shared" si="6"/>
        <v>94723.21035888356</v>
      </c>
      <c r="I64" s="14">
        <f t="shared" si="4"/>
        <v>376.63304317647533</v>
      </c>
      <c r="J64" s="14">
        <f t="shared" si="1"/>
        <v>94534.893837295313</v>
      </c>
      <c r="K64" s="14">
        <f t="shared" si="2"/>
        <v>2617520.1688003992</v>
      </c>
      <c r="L64" s="21">
        <f t="shared" si="5"/>
        <v>27.63335574125119</v>
      </c>
    </row>
    <row r="65" spans="1:12" x14ac:dyDescent="0.2">
      <c r="A65" s="17">
        <v>56</v>
      </c>
      <c r="B65" s="47">
        <v>1</v>
      </c>
      <c r="C65" s="46">
        <v>242</v>
      </c>
      <c r="D65" s="46">
        <v>244</v>
      </c>
      <c r="E65" s="18">
        <v>0.5</v>
      </c>
      <c r="F65" s="19">
        <f t="shared" si="3"/>
        <v>4.11522633744856E-3</v>
      </c>
      <c r="G65" s="19">
        <f t="shared" si="0"/>
        <v>4.106776180698153E-3</v>
      </c>
      <c r="H65" s="14">
        <f t="shared" si="6"/>
        <v>94346.57731570708</v>
      </c>
      <c r="I65" s="14">
        <f t="shared" si="4"/>
        <v>387.46027645054249</v>
      </c>
      <c r="J65" s="14">
        <f t="shared" si="1"/>
        <v>94152.847177481817</v>
      </c>
      <c r="K65" s="14">
        <f t="shared" si="2"/>
        <v>2522985.2749631037</v>
      </c>
      <c r="L65" s="21">
        <f t="shared" si="5"/>
        <v>26.741672530637423</v>
      </c>
    </row>
    <row r="66" spans="1:12" x14ac:dyDescent="0.2">
      <c r="A66" s="17">
        <v>57</v>
      </c>
      <c r="B66" s="47">
        <v>4</v>
      </c>
      <c r="C66" s="46">
        <v>251</v>
      </c>
      <c r="D66" s="46">
        <v>240</v>
      </c>
      <c r="E66" s="18">
        <v>0.5</v>
      </c>
      <c r="F66" s="19">
        <f t="shared" si="3"/>
        <v>1.6293279022403257E-2</v>
      </c>
      <c r="G66" s="19">
        <f t="shared" si="0"/>
        <v>1.6161616161616162E-2</v>
      </c>
      <c r="H66" s="14">
        <f t="shared" si="6"/>
        <v>93959.11703925654</v>
      </c>
      <c r="I66" s="14">
        <f t="shared" si="4"/>
        <v>1518.531184472833</v>
      </c>
      <c r="J66" s="14">
        <f t="shared" si="1"/>
        <v>93199.851447020133</v>
      </c>
      <c r="K66" s="14">
        <f t="shared" si="2"/>
        <v>2428832.427785622</v>
      </c>
      <c r="L66" s="21">
        <f t="shared" si="5"/>
        <v>25.849885613237987</v>
      </c>
    </row>
    <row r="67" spans="1:12" x14ac:dyDescent="0.2">
      <c r="A67" s="17">
        <v>58</v>
      </c>
      <c r="B67" s="47">
        <v>2</v>
      </c>
      <c r="C67" s="46">
        <v>234</v>
      </c>
      <c r="D67" s="46">
        <v>242</v>
      </c>
      <c r="E67" s="18">
        <v>0.5</v>
      </c>
      <c r="F67" s="19">
        <f t="shared" si="3"/>
        <v>8.4033613445378148E-3</v>
      </c>
      <c r="G67" s="19">
        <f t="shared" si="0"/>
        <v>8.368200836820083E-3</v>
      </c>
      <c r="H67" s="14">
        <f t="shared" si="6"/>
        <v>92440.585854783712</v>
      </c>
      <c r="I67" s="14">
        <f t="shared" si="4"/>
        <v>773.56138790613977</v>
      </c>
      <c r="J67" s="14">
        <f t="shared" si="1"/>
        <v>92053.805160830641</v>
      </c>
      <c r="K67" s="14">
        <f t="shared" si="2"/>
        <v>2335632.5763386018</v>
      </c>
      <c r="L67" s="21">
        <f t="shared" si="5"/>
        <v>25.266310838917459</v>
      </c>
    </row>
    <row r="68" spans="1:12" x14ac:dyDescent="0.2">
      <c r="A68" s="17">
        <v>59</v>
      </c>
      <c r="B68" s="47">
        <v>1</v>
      </c>
      <c r="C68" s="46">
        <v>223</v>
      </c>
      <c r="D68" s="46">
        <v>236</v>
      </c>
      <c r="E68" s="18">
        <v>0.5</v>
      </c>
      <c r="F68" s="19">
        <f t="shared" si="3"/>
        <v>4.3572984749455342E-3</v>
      </c>
      <c r="G68" s="19">
        <f t="shared" si="0"/>
        <v>4.3478260869565227E-3</v>
      </c>
      <c r="H68" s="14">
        <f t="shared" si="6"/>
        <v>91667.02446687757</v>
      </c>
      <c r="I68" s="14">
        <f t="shared" si="4"/>
        <v>398.5522802907721</v>
      </c>
      <c r="J68" s="14">
        <f t="shared" si="1"/>
        <v>91467.748326732195</v>
      </c>
      <c r="K68" s="14">
        <f t="shared" si="2"/>
        <v>2243578.771177771</v>
      </c>
      <c r="L68" s="21">
        <f t="shared" si="5"/>
        <v>24.475309242621403</v>
      </c>
    </row>
    <row r="69" spans="1:12" x14ac:dyDescent="0.2">
      <c r="A69" s="17">
        <v>60</v>
      </c>
      <c r="B69" s="47">
        <v>1</v>
      </c>
      <c r="C69" s="46">
        <v>224</v>
      </c>
      <c r="D69" s="46">
        <v>226</v>
      </c>
      <c r="E69" s="18">
        <v>0.5</v>
      </c>
      <c r="F69" s="19">
        <f t="shared" si="3"/>
        <v>4.4444444444444444E-3</v>
      </c>
      <c r="G69" s="19">
        <f t="shared" si="0"/>
        <v>4.434589800443459E-3</v>
      </c>
      <c r="H69" s="14">
        <f t="shared" si="6"/>
        <v>91268.472186586805</v>
      </c>
      <c r="I69" s="14">
        <f t="shared" si="4"/>
        <v>404.73823586069534</v>
      </c>
      <c r="J69" s="14">
        <f t="shared" si="1"/>
        <v>91066.103068656448</v>
      </c>
      <c r="K69" s="14">
        <f t="shared" si="2"/>
        <v>2152111.0228510387</v>
      </c>
      <c r="L69" s="21">
        <f t="shared" si="5"/>
        <v>23.580004916169965</v>
      </c>
    </row>
    <row r="70" spans="1:12" x14ac:dyDescent="0.2">
      <c r="A70" s="17">
        <v>61</v>
      </c>
      <c r="B70" s="47">
        <v>2</v>
      </c>
      <c r="C70" s="46">
        <v>194</v>
      </c>
      <c r="D70" s="46">
        <v>220</v>
      </c>
      <c r="E70" s="18">
        <v>0.5</v>
      </c>
      <c r="F70" s="19">
        <f t="shared" si="3"/>
        <v>9.6618357487922701E-3</v>
      </c>
      <c r="G70" s="19">
        <f t="shared" si="0"/>
        <v>9.6153846153846142E-3</v>
      </c>
      <c r="H70" s="14">
        <f t="shared" si="6"/>
        <v>90863.733950726106</v>
      </c>
      <c r="I70" s="14">
        <f t="shared" si="4"/>
        <v>873.68974952621249</v>
      </c>
      <c r="J70" s="14">
        <f t="shared" si="1"/>
        <v>90426.889075963001</v>
      </c>
      <c r="K70" s="14">
        <f t="shared" si="2"/>
        <v>2061044.9197823822</v>
      </c>
      <c r="L70" s="21">
        <f t="shared" si="5"/>
        <v>22.682811174148451</v>
      </c>
    </row>
    <row r="71" spans="1:12" x14ac:dyDescent="0.2">
      <c r="A71" s="17">
        <v>62</v>
      </c>
      <c r="B71" s="47">
        <v>3</v>
      </c>
      <c r="C71" s="46">
        <v>180</v>
      </c>
      <c r="D71" s="46">
        <v>193</v>
      </c>
      <c r="E71" s="18">
        <v>0.5</v>
      </c>
      <c r="F71" s="19">
        <f t="shared" si="3"/>
        <v>1.6085790884718499E-2</v>
      </c>
      <c r="G71" s="19">
        <f t="shared" si="0"/>
        <v>1.5957446808510637E-2</v>
      </c>
      <c r="H71" s="14">
        <f t="shared" si="6"/>
        <v>89990.044201199897</v>
      </c>
      <c r="I71" s="14">
        <f t="shared" si="4"/>
        <v>1436.0113436361685</v>
      </c>
      <c r="J71" s="14">
        <f t="shared" si="1"/>
        <v>89272.038529381811</v>
      </c>
      <c r="K71" s="14">
        <f t="shared" si="2"/>
        <v>1970618.0307064191</v>
      </c>
      <c r="L71" s="21">
        <f t="shared" si="5"/>
        <v>21.898178272926589</v>
      </c>
    </row>
    <row r="72" spans="1:12" x14ac:dyDescent="0.2">
      <c r="A72" s="17">
        <v>63</v>
      </c>
      <c r="B72" s="47">
        <v>1</v>
      </c>
      <c r="C72" s="46">
        <v>172</v>
      </c>
      <c r="D72" s="46">
        <v>175</v>
      </c>
      <c r="E72" s="18">
        <v>0.5</v>
      </c>
      <c r="F72" s="19">
        <f t="shared" si="3"/>
        <v>5.763688760806916E-3</v>
      </c>
      <c r="G72" s="19">
        <f t="shared" si="0"/>
        <v>5.7471264367816082E-3</v>
      </c>
      <c r="H72" s="14">
        <f t="shared" si="6"/>
        <v>88554.032857563725</v>
      </c>
      <c r="I72" s="14">
        <f t="shared" si="4"/>
        <v>508.93122331933165</v>
      </c>
      <c r="J72" s="14">
        <f t="shared" si="1"/>
        <v>88299.567245904051</v>
      </c>
      <c r="K72" s="14">
        <f t="shared" si="2"/>
        <v>1881345.9921770373</v>
      </c>
      <c r="L72" s="21">
        <f t="shared" si="5"/>
        <v>21.245175758433508</v>
      </c>
    </row>
    <row r="73" spans="1:12" x14ac:dyDescent="0.2">
      <c r="A73" s="17">
        <v>64</v>
      </c>
      <c r="B73" s="47">
        <v>2</v>
      </c>
      <c r="C73" s="46">
        <v>180</v>
      </c>
      <c r="D73" s="46">
        <v>173</v>
      </c>
      <c r="E73" s="18">
        <v>0.5</v>
      </c>
      <c r="F73" s="19">
        <f t="shared" si="3"/>
        <v>1.1331444759206799E-2</v>
      </c>
      <c r="G73" s="19">
        <f t="shared" ref="G73:G103" si="7">F73/((1+(1-E73)*F73))</f>
        <v>1.1267605633802816E-2</v>
      </c>
      <c r="H73" s="14">
        <f t="shared" si="6"/>
        <v>88045.101634244391</v>
      </c>
      <c r="I73" s="14">
        <f t="shared" si="4"/>
        <v>992.05748320275359</v>
      </c>
      <c r="J73" s="14">
        <f t="shared" ref="J73:J103" si="8">H74+I73*E73</f>
        <v>87549.072892643017</v>
      </c>
      <c r="K73" s="14">
        <f t="shared" ref="K73:K97" si="9">K74+J73</f>
        <v>1793046.4249311332</v>
      </c>
      <c r="L73" s="21">
        <f t="shared" si="5"/>
        <v>20.365090069175899</v>
      </c>
    </row>
    <row r="74" spans="1:12" x14ac:dyDescent="0.2">
      <c r="A74" s="17">
        <v>65</v>
      </c>
      <c r="B74" s="47">
        <v>2</v>
      </c>
      <c r="C74" s="46">
        <v>165</v>
      </c>
      <c r="D74" s="46">
        <v>181</v>
      </c>
      <c r="E74" s="18">
        <v>0.5</v>
      </c>
      <c r="F74" s="19">
        <f t="shared" ref="F74:F104" si="10">B74/((C74+D74)/2)</f>
        <v>1.1560693641618497E-2</v>
      </c>
      <c r="G74" s="19">
        <f t="shared" si="7"/>
        <v>1.1494252873563216E-2</v>
      </c>
      <c r="H74" s="14">
        <f t="shared" si="6"/>
        <v>87053.044151041642</v>
      </c>
      <c r="I74" s="14">
        <f t="shared" ref="I74:I104" si="11">H74*G74</f>
        <v>1000.609702885536</v>
      </c>
      <c r="J74" s="14">
        <f t="shared" si="8"/>
        <v>86552.739299598878</v>
      </c>
      <c r="K74" s="14">
        <f t="shared" si="9"/>
        <v>1705497.3520384901</v>
      </c>
      <c r="L74" s="21">
        <f t="shared" ref="L74:L104" si="12">K74/H74</f>
        <v>19.591472861987018</v>
      </c>
    </row>
    <row r="75" spans="1:12" x14ac:dyDescent="0.2">
      <c r="A75" s="17">
        <v>66</v>
      </c>
      <c r="B75" s="47">
        <v>1</v>
      </c>
      <c r="C75" s="46">
        <v>181</v>
      </c>
      <c r="D75" s="46">
        <v>171</v>
      </c>
      <c r="E75" s="18">
        <v>0.5</v>
      </c>
      <c r="F75" s="19">
        <f t="shared" si="10"/>
        <v>5.681818181818182E-3</v>
      </c>
      <c r="G75" s="19">
        <f t="shared" si="7"/>
        <v>5.6657223796033988E-3</v>
      </c>
      <c r="H75" s="14">
        <f t="shared" ref="H75:H104" si="13">H74-I74</f>
        <v>86052.434448156113</v>
      </c>
      <c r="I75" s="14">
        <f t="shared" si="11"/>
        <v>487.54920367227254</v>
      </c>
      <c r="J75" s="14">
        <f t="shared" si="8"/>
        <v>85808.659846319977</v>
      </c>
      <c r="K75" s="14">
        <f t="shared" si="9"/>
        <v>1618944.6127388913</v>
      </c>
      <c r="L75" s="21">
        <f t="shared" si="12"/>
        <v>18.813466732475238</v>
      </c>
    </row>
    <row r="76" spans="1:12" x14ac:dyDescent="0.2">
      <c r="A76" s="17">
        <v>67</v>
      </c>
      <c r="B76" s="47">
        <v>1</v>
      </c>
      <c r="C76" s="46">
        <v>157</v>
      </c>
      <c r="D76" s="46">
        <v>186</v>
      </c>
      <c r="E76" s="18">
        <v>0.5</v>
      </c>
      <c r="F76" s="19">
        <f t="shared" si="10"/>
        <v>5.8309037900874635E-3</v>
      </c>
      <c r="G76" s="19">
        <f t="shared" si="7"/>
        <v>5.8139534883720921E-3</v>
      </c>
      <c r="H76" s="14">
        <f t="shared" si="13"/>
        <v>85564.885244483841</v>
      </c>
      <c r="I76" s="14">
        <f t="shared" si="11"/>
        <v>497.47026304932456</v>
      </c>
      <c r="J76" s="14">
        <f t="shared" si="8"/>
        <v>85316.150112959178</v>
      </c>
      <c r="K76" s="14">
        <f t="shared" si="9"/>
        <v>1533135.9528925712</v>
      </c>
      <c r="L76" s="21">
        <f t="shared" si="12"/>
        <v>17.917816970267118</v>
      </c>
    </row>
    <row r="77" spans="1:12" x14ac:dyDescent="0.2">
      <c r="A77" s="17">
        <v>68</v>
      </c>
      <c r="B77" s="47">
        <v>3</v>
      </c>
      <c r="C77" s="46">
        <v>172</v>
      </c>
      <c r="D77" s="46">
        <v>166</v>
      </c>
      <c r="E77" s="18">
        <v>0.5</v>
      </c>
      <c r="F77" s="19">
        <f t="shared" si="10"/>
        <v>1.7751479289940829E-2</v>
      </c>
      <c r="G77" s="19">
        <f t="shared" si="7"/>
        <v>1.7595307917888565E-2</v>
      </c>
      <c r="H77" s="14">
        <f t="shared" si="13"/>
        <v>85067.414981434515</v>
      </c>
      <c r="I77" s="14">
        <f t="shared" si="11"/>
        <v>1496.787360377147</v>
      </c>
      <c r="J77" s="14">
        <f t="shared" si="8"/>
        <v>84319.021301245943</v>
      </c>
      <c r="K77" s="14">
        <f t="shared" si="9"/>
        <v>1447819.8027796121</v>
      </c>
      <c r="L77" s="21">
        <f t="shared" si="12"/>
        <v>17.019675549040613</v>
      </c>
    </row>
    <row r="78" spans="1:12" x14ac:dyDescent="0.2">
      <c r="A78" s="17">
        <v>69</v>
      </c>
      <c r="B78" s="47">
        <v>3</v>
      </c>
      <c r="C78" s="46">
        <v>160</v>
      </c>
      <c r="D78" s="46">
        <v>175</v>
      </c>
      <c r="E78" s="18">
        <v>0.5</v>
      </c>
      <c r="F78" s="19">
        <f t="shared" si="10"/>
        <v>1.7910447761194031E-2</v>
      </c>
      <c r="G78" s="19">
        <f t="shared" si="7"/>
        <v>1.7751479289940829E-2</v>
      </c>
      <c r="H78" s="14">
        <f t="shared" si="13"/>
        <v>83570.627621057371</v>
      </c>
      <c r="I78" s="14">
        <f t="shared" si="11"/>
        <v>1483.5022654625568</v>
      </c>
      <c r="J78" s="14">
        <f t="shared" si="8"/>
        <v>82828.876488326103</v>
      </c>
      <c r="K78" s="14">
        <f t="shared" si="9"/>
        <v>1363500.7814783661</v>
      </c>
      <c r="L78" s="21">
        <f t="shared" si="12"/>
        <v>16.315550334993578</v>
      </c>
    </row>
    <row r="79" spans="1:12" x14ac:dyDescent="0.2">
      <c r="A79" s="17">
        <v>70</v>
      </c>
      <c r="B79" s="47">
        <v>5</v>
      </c>
      <c r="C79" s="46">
        <v>170</v>
      </c>
      <c r="D79" s="46">
        <v>158</v>
      </c>
      <c r="E79" s="18">
        <v>0.5</v>
      </c>
      <c r="F79" s="19">
        <f t="shared" si="10"/>
        <v>3.048780487804878E-2</v>
      </c>
      <c r="G79" s="19">
        <f t="shared" si="7"/>
        <v>3.0030030030030033E-2</v>
      </c>
      <c r="H79" s="14">
        <f t="shared" si="13"/>
        <v>82087.125355594821</v>
      </c>
      <c r="I79" s="14">
        <f t="shared" si="11"/>
        <v>2465.0788395073523</v>
      </c>
      <c r="J79" s="14">
        <f t="shared" si="8"/>
        <v>80854.585935841154</v>
      </c>
      <c r="K79" s="14">
        <f t="shared" si="9"/>
        <v>1280671.90499004</v>
      </c>
      <c r="L79" s="21">
        <f t="shared" si="12"/>
        <v>15.60137353381876</v>
      </c>
    </row>
    <row r="80" spans="1:12" x14ac:dyDescent="0.2">
      <c r="A80" s="17">
        <v>71</v>
      </c>
      <c r="B80" s="47">
        <v>4</v>
      </c>
      <c r="C80" s="46">
        <v>159</v>
      </c>
      <c r="D80" s="46">
        <v>165</v>
      </c>
      <c r="E80" s="18">
        <v>0.5</v>
      </c>
      <c r="F80" s="19">
        <f t="shared" si="10"/>
        <v>2.4691358024691357E-2</v>
      </c>
      <c r="G80" s="19">
        <f t="shared" si="7"/>
        <v>2.4390243902439022E-2</v>
      </c>
      <c r="H80" s="14">
        <f t="shared" si="13"/>
        <v>79622.046516087474</v>
      </c>
      <c r="I80" s="14">
        <f t="shared" si="11"/>
        <v>1942.0011345387186</v>
      </c>
      <c r="J80" s="14">
        <f t="shared" si="8"/>
        <v>78651.045948818122</v>
      </c>
      <c r="K80" s="14">
        <f t="shared" si="9"/>
        <v>1199817.3190541989</v>
      </c>
      <c r="L80" s="21">
        <f t="shared" si="12"/>
        <v>15.068908318147516</v>
      </c>
    </row>
    <row r="81" spans="1:12" x14ac:dyDescent="0.2">
      <c r="A81" s="17">
        <v>72</v>
      </c>
      <c r="B81" s="47">
        <v>2</v>
      </c>
      <c r="C81" s="46">
        <v>163</v>
      </c>
      <c r="D81" s="46">
        <v>159</v>
      </c>
      <c r="E81" s="18">
        <v>0.5</v>
      </c>
      <c r="F81" s="19">
        <f t="shared" si="10"/>
        <v>1.2422360248447204E-2</v>
      </c>
      <c r="G81" s="19">
        <f t="shared" si="7"/>
        <v>1.234567901234568E-2</v>
      </c>
      <c r="H81" s="14">
        <f t="shared" si="13"/>
        <v>77680.045381548756</v>
      </c>
      <c r="I81" s="14">
        <f t="shared" si="11"/>
        <v>959.01290594504644</v>
      </c>
      <c r="J81" s="14">
        <f t="shared" si="8"/>
        <v>77200.538928576236</v>
      </c>
      <c r="K81" s="14">
        <f t="shared" si="9"/>
        <v>1121166.2731053808</v>
      </c>
      <c r="L81" s="21">
        <f t="shared" si="12"/>
        <v>14.433131026101202</v>
      </c>
    </row>
    <row r="82" spans="1:12" x14ac:dyDescent="0.2">
      <c r="A82" s="17">
        <v>73</v>
      </c>
      <c r="B82" s="47">
        <v>4</v>
      </c>
      <c r="C82" s="46">
        <v>118</v>
      </c>
      <c r="D82" s="46">
        <v>161</v>
      </c>
      <c r="E82" s="18">
        <v>0.5</v>
      </c>
      <c r="F82" s="19">
        <f t="shared" si="10"/>
        <v>2.8673835125448029E-2</v>
      </c>
      <c r="G82" s="19">
        <f t="shared" si="7"/>
        <v>2.826855123674912E-2</v>
      </c>
      <c r="H82" s="14">
        <f t="shared" si="13"/>
        <v>76721.032475603715</v>
      </c>
      <c r="I82" s="14">
        <f t="shared" si="11"/>
        <v>2168.7924374728968</v>
      </c>
      <c r="J82" s="14">
        <f t="shared" si="8"/>
        <v>75636.636256867278</v>
      </c>
      <c r="K82" s="14">
        <f t="shared" si="9"/>
        <v>1043965.7341768045</v>
      </c>
      <c r="L82" s="21">
        <f t="shared" si="12"/>
        <v>13.607295163927466</v>
      </c>
    </row>
    <row r="83" spans="1:12" x14ac:dyDescent="0.2">
      <c r="A83" s="17">
        <v>74</v>
      </c>
      <c r="B83" s="47">
        <v>1</v>
      </c>
      <c r="C83" s="46">
        <v>116</v>
      </c>
      <c r="D83" s="46">
        <v>119</v>
      </c>
      <c r="E83" s="18">
        <v>0.5</v>
      </c>
      <c r="F83" s="19">
        <f t="shared" si="10"/>
        <v>8.5106382978723406E-3</v>
      </c>
      <c r="G83" s="19">
        <f t="shared" si="7"/>
        <v>8.4745762711864424E-3</v>
      </c>
      <c r="H83" s="14">
        <f t="shared" si="13"/>
        <v>74552.240038130825</v>
      </c>
      <c r="I83" s="14">
        <f t="shared" si="11"/>
        <v>631.79864439093933</v>
      </c>
      <c r="J83" s="14">
        <f t="shared" si="8"/>
        <v>74236.340715935366</v>
      </c>
      <c r="K83" s="14">
        <f t="shared" si="9"/>
        <v>968329.09791993722</v>
      </c>
      <c r="L83" s="21">
        <f t="shared" si="12"/>
        <v>12.988598295968991</v>
      </c>
    </row>
    <row r="84" spans="1:12" x14ac:dyDescent="0.2">
      <c r="A84" s="17">
        <v>75</v>
      </c>
      <c r="B84" s="47">
        <v>2</v>
      </c>
      <c r="C84" s="46">
        <v>151</v>
      </c>
      <c r="D84" s="46">
        <v>119</v>
      </c>
      <c r="E84" s="18">
        <v>0.5</v>
      </c>
      <c r="F84" s="19">
        <f t="shared" si="10"/>
        <v>1.4814814814814815E-2</v>
      </c>
      <c r="G84" s="19">
        <f t="shared" si="7"/>
        <v>1.4705882352941178E-2</v>
      </c>
      <c r="H84" s="14">
        <f t="shared" si="13"/>
        <v>73920.441393739893</v>
      </c>
      <c r="I84" s="14">
        <f t="shared" si="11"/>
        <v>1087.065314613822</v>
      </c>
      <c r="J84" s="14">
        <f t="shared" si="8"/>
        <v>73376.90873643299</v>
      </c>
      <c r="K84" s="14">
        <f t="shared" si="9"/>
        <v>894092.75720400189</v>
      </c>
      <c r="L84" s="21">
        <f t="shared" si="12"/>
        <v>12.095338452344793</v>
      </c>
    </row>
    <row r="85" spans="1:12" x14ac:dyDescent="0.2">
      <c r="A85" s="17">
        <v>76</v>
      </c>
      <c r="B85" s="47">
        <v>3</v>
      </c>
      <c r="C85" s="46">
        <v>80</v>
      </c>
      <c r="D85" s="46">
        <v>156</v>
      </c>
      <c r="E85" s="18">
        <v>0.5</v>
      </c>
      <c r="F85" s="19">
        <f t="shared" si="10"/>
        <v>2.5423728813559324E-2</v>
      </c>
      <c r="G85" s="19">
        <f t="shared" si="7"/>
        <v>2.5104602510460254E-2</v>
      </c>
      <c r="H85" s="14">
        <f t="shared" si="13"/>
        <v>72833.376079126072</v>
      </c>
      <c r="I85" s="14">
        <f t="shared" si="11"/>
        <v>1828.4529559613243</v>
      </c>
      <c r="J85" s="14">
        <f t="shared" si="8"/>
        <v>71919.1496011454</v>
      </c>
      <c r="K85" s="14">
        <f t="shared" si="9"/>
        <v>820715.84846756887</v>
      </c>
      <c r="L85" s="21">
        <f t="shared" si="12"/>
        <v>11.268403205364864</v>
      </c>
    </row>
    <row r="86" spans="1:12" x14ac:dyDescent="0.2">
      <c r="A86" s="17">
        <v>77</v>
      </c>
      <c r="B86" s="47">
        <v>3</v>
      </c>
      <c r="C86" s="46">
        <v>108</v>
      </c>
      <c r="D86" s="46">
        <v>79</v>
      </c>
      <c r="E86" s="18">
        <v>0.5</v>
      </c>
      <c r="F86" s="19">
        <f t="shared" si="10"/>
        <v>3.2085561497326207E-2</v>
      </c>
      <c r="G86" s="19">
        <f t="shared" si="7"/>
        <v>3.1578947368421054E-2</v>
      </c>
      <c r="H86" s="14">
        <f t="shared" si="13"/>
        <v>71004.923123164743</v>
      </c>
      <c r="I86" s="14">
        <f t="shared" si="11"/>
        <v>2242.2607302052024</v>
      </c>
      <c r="J86" s="14">
        <f t="shared" si="8"/>
        <v>69883.792758062133</v>
      </c>
      <c r="K86" s="14">
        <f t="shared" si="9"/>
        <v>748796.69886642345</v>
      </c>
      <c r="L86" s="21">
        <f t="shared" si="12"/>
        <v>10.545701141983702</v>
      </c>
    </row>
    <row r="87" spans="1:12" x14ac:dyDescent="0.2">
      <c r="A87" s="17">
        <v>78</v>
      </c>
      <c r="B87" s="47">
        <v>2</v>
      </c>
      <c r="C87" s="46">
        <v>110</v>
      </c>
      <c r="D87" s="46">
        <v>98</v>
      </c>
      <c r="E87" s="18">
        <v>0.5</v>
      </c>
      <c r="F87" s="19">
        <f t="shared" si="10"/>
        <v>1.9230769230769232E-2</v>
      </c>
      <c r="G87" s="19">
        <f t="shared" si="7"/>
        <v>1.9047619047619049E-2</v>
      </c>
      <c r="H87" s="14">
        <f t="shared" si="13"/>
        <v>68762.662392959537</v>
      </c>
      <c r="I87" s="14">
        <f t="shared" si="11"/>
        <v>1309.7649979611342</v>
      </c>
      <c r="J87" s="14">
        <f t="shared" si="8"/>
        <v>68107.779893978979</v>
      </c>
      <c r="K87" s="14">
        <f t="shared" si="9"/>
        <v>678912.90610836132</v>
      </c>
      <c r="L87" s="21">
        <f t="shared" si="12"/>
        <v>9.8732783531353459</v>
      </c>
    </row>
    <row r="88" spans="1:12" x14ac:dyDescent="0.2">
      <c r="A88" s="17">
        <v>79</v>
      </c>
      <c r="B88" s="47">
        <v>7</v>
      </c>
      <c r="C88" s="46">
        <v>125</v>
      </c>
      <c r="D88" s="46">
        <v>108</v>
      </c>
      <c r="E88" s="18">
        <v>0.5</v>
      </c>
      <c r="F88" s="19">
        <f t="shared" si="10"/>
        <v>6.0085836909871244E-2</v>
      </c>
      <c r="G88" s="19">
        <f t="shared" si="7"/>
        <v>5.8333333333333334E-2</v>
      </c>
      <c r="H88" s="14">
        <f t="shared" si="13"/>
        <v>67452.897394998407</v>
      </c>
      <c r="I88" s="14">
        <f t="shared" si="11"/>
        <v>3934.7523480415739</v>
      </c>
      <c r="J88" s="14">
        <f t="shared" si="8"/>
        <v>65485.521220977615</v>
      </c>
      <c r="K88" s="14">
        <f t="shared" si="9"/>
        <v>610805.12621438236</v>
      </c>
      <c r="L88" s="21">
        <f t="shared" si="12"/>
        <v>9.055283758050594</v>
      </c>
    </row>
    <row r="89" spans="1:12" x14ac:dyDescent="0.2">
      <c r="A89" s="17">
        <v>80</v>
      </c>
      <c r="B89" s="47">
        <v>7</v>
      </c>
      <c r="C89" s="46">
        <v>87</v>
      </c>
      <c r="D89" s="46">
        <v>113</v>
      </c>
      <c r="E89" s="18">
        <v>0.5</v>
      </c>
      <c r="F89" s="19">
        <f t="shared" si="10"/>
        <v>7.0000000000000007E-2</v>
      </c>
      <c r="G89" s="19">
        <f t="shared" si="7"/>
        <v>6.7632850241545903E-2</v>
      </c>
      <c r="H89" s="14">
        <f t="shared" si="13"/>
        <v>63518.14504695683</v>
      </c>
      <c r="I89" s="14">
        <f t="shared" si="11"/>
        <v>4295.9131915816215</v>
      </c>
      <c r="J89" s="14">
        <f t="shared" si="8"/>
        <v>61370.188451166025</v>
      </c>
      <c r="K89" s="14">
        <f t="shared" si="9"/>
        <v>545319.6049934047</v>
      </c>
      <c r="L89" s="21">
        <f t="shared" si="12"/>
        <v>8.5852570881953216</v>
      </c>
    </row>
    <row r="90" spans="1:12" x14ac:dyDescent="0.2">
      <c r="A90" s="17">
        <v>81</v>
      </c>
      <c r="B90" s="47">
        <v>3</v>
      </c>
      <c r="C90" s="46">
        <v>105</v>
      </c>
      <c r="D90" s="46">
        <v>81</v>
      </c>
      <c r="E90" s="18">
        <v>0.5</v>
      </c>
      <c r="F90" s="19">
        <f t="shared" si="10"/>
        <v>3.2258064516129031E-2</v>
      </c>
      <c r="G90" s="19">
        <f t="shared" si="7"/>
        <v>3.1746031746031744E-2</v>
      </c>
      <c r="H90" s="14">
        <f t="shared" si="13"/>
        <v>59222.231855375212</v>
      </c>
      <c r="I90" s="14">
        <f t="shared" si="11"/>
        <v>1880.0708525515938</v>
      </c>
      <c r="J90" s="14">
        <f t="shared" si="8"/>
        <v>58282.196429099415</v>
      </c>
      <c r="K90" s="14">
        <f t="shared" si="9"/>
        <v>483949.41654223873</v>
      </c>
      <c r="L90" s="21">
        <f t="shared" si="12"/>
        <v>8.1717524210177803</v>
      </c>
    </row>
    <row r="91" spans="1:12" x14ac:dyDescent="0.2">
      <c r="A91" s="17">
        <v>82</v>
      </c>
      <c r="B91" s="47">
        <v>7</v>
      </c>
      <c r="C91" s="46">
        <v>95</v>
      </c>
      <c r="D91" s="46">
        <v>99</v>
      </c>
      <c r="E91" s="18">
        <v>0.5</v>
      </c>
      <c r="F91" s="19">
        <f t="shared" si="10"/>
        <v>7.2164948453608241E-2</v>
      </c>
      <c r="G91" s="19">
        <f t="shared" si="7"/>
        <v>6.9651741293532327E-2</v>
      </c>
      <c r="H91" s="14">
        <f t="shared" si="13"/>
        <v>57342.161002823617</v>
      </c>
      <c r="I91" s="14">
        <f t="shared" si="11"/>
        <v>3993.9813633807489</v>
      </c>
      <c r="J91" s="14">
        <f t="shared" si="8"/>
        <v>55345.170321133242</v>
      </c>
      <c r="K91" s="14">
        <f t="shared" si="9"/>
        <v>425667.22011313931</v>
      </c>
      <c r="L91" s="21">
        <f t="shared" si="12"/>
        <v>7.4232852872806587</v>
      </c>
    </row>
    <row r="92" spans="1:12" x14ac:dyDescent="0.2">
      <c r="A92" s="17">
        <v>83</v>
      </c>
      <c r="B92" s="47">
        <v>9</v>
      </c>
      <c r="C92" s="46">
        <v>99</v>
      </c>
      <c r="D92" s="46">
        <v>85</v>
      </c>
      <c r="E92" s="18">
        <v>0.5</v>
      </c>
      <c r="F92" s="19">
        <f t="shared" si="10"/>
        <v>9.7826086956521743E-2</v>
      </c>
      <c r="G92" s="19">
        <f t="shared" si="7"/>
        <v>9.3264248704663211E-2</v>
      </c>
      <c r="H92" s="14">
        <f t="shared" si="13"/>
        <v>53348.179639442867</v>
      </c>
      <c r="I92" s="14">
        <f t="shared" si="11"/>
        <v>4975.4778938340496</v>
      </c>
      <c r="J92" s="14">
        <f t="shared" si="8"/>
        <v>50860.440692525844</v>
      </c>
      <c r="K92" s="14">
        <f t="shared" si="9"/>
        <v>370322.04979200609</v>
      </c>
      <c r="L92" s="21">
        <f t="shared" si="12"/>
        <v>6.9416061109273395</v>
      </c>
    </row>
    <row r="93" spans="1:12" x14ac:dyDescent="0.2">
      <c r="A93" s="17">
        <v>84</v>
      </c>
      <c r="B93" s="47">
        <v>6</v>
      </c>
      <c r="C93" s="46">
        <v>84</v>
      </c>
      <c r="D93" s="46">
        <v>93</v>
      </c>
      <c r="E93" s="18">
        <v>0.5</v>
      </c>
      <c r="F93" s="19">
        <f t="shared" si="10"/>
        <v>6.7796610169491525E-2</v>
      </c>
      <c r="G93" s="19">
        <f t="shared" si="7"/>
        <v>6.5573770491803282E-2</v>
      </c>
      <c r="H93" s="14">
        <f t="shared" si="13"/>
        <v>48372.701745608822</v>
      </c>
      <c r="I93" s="14">
        <f t="shared" si="11"/>
        <v>3171.9804423350047</v>
      </c>
      <c r="J93" s="14">
        <f t="shared" si="8"/>
        <v>46786.711524441314</v>
      </c>
      <c r="K93" s="14">
        <f t="shared" si="9"/>
        <v>319461.60909948027</v>
      </c>
      <c r="L93" s="21">
        <f t="shared" si="12"/>
        <v>6.6041713109084377</v>
      </c>
    </row>
    <row r="94" spans="1:12" x14ac:dyDescent="0.2">
      <c r="A94" s="17">
        <v>85</v>
      </c>
      <c r="B94" s="47">
        <v>6</v>
      </c>
      <c r="C94" s="46">
        <v>91</v>
      </c>
      <c r="D94" s="46">
        <v>78</v>
      </c>
      <c r="E94" s="18">
        <v>0.5</v>
      </c>
      <c r="F94" s="19">
        <f t="shared" si="10"/>
        <v>7.1005917159763315E-2</v>
      </c>
      <c r="G94" s="19">
        <f t="shared" si="7"/>
        <v>6.8571428571428575E-2</v>
      </c>
      <c r="H94" s="14">
        <f t="shared" si="13"/>
        <v>45200.721303273815</v>
      </c>
      <c r="I94" s="14">
        <f t="shared" si="11"/>
        <v>3099.4780322244901</v>
      </c>
      <c r="J94" s="14">
        <f t="shared" si="8"/>
        <v>43650.982287161569</v>
      </c>
      <c r="K94" s="14">
        <f t="shared" si="9"/>
        <v>272674.89757503895</v>
      </c>
      <c r="L94" s="21">
        <f t="shared" si="12"/>
        <v>6.0325342099195565</v>
      </c>
    </row>
    <row r="95" spans="1:12" x14ac:dyDescent="0.2">
      <c r="A95" s="17">
        <v>86</v>
      </c>
      <c r="B95" s="47">
        <v>8</v>
      </c>
      <c r="C95" s="46">
        <v>59</v>
      </c>
      <c r="D95" s="46">
        <v>86</v>
      </c>
      <c r="E95" s="18">
        <v>0.5</v>
      </c>
      <c r="F95" s="19">
        <f t="shared" si="10"/>
        <v>0.1103448275862069</v>
      </c>
      <c r="G95" s="19">
        <f t="shared" si="7"/>
        <v>0.1045751633986928</v>
      </c>
      <c r="H95" s="14">
        <f t="shared" si="13"/>
        <v>42101.243271049323</v>
      </c>
      <c r="I95" s="14">
        <f t="shared" si="11"/>
        <v>4402.7443943580984</v>
      </c>
      <c r="J95" s="14">
        <f t="shared" si="8"/>
        <v>39899.871073870279</v>
      </c>
      <c r="K95" s="14">
        <f t="shared" si="9"/>
        <v>229023.9152878774</v>
      </c>
      <c r="L95" s="21">
        <f t="shared" si="12"/>
        <v>5.4398373419381745</v>
      </c>
    </row>
    <row r="96" spans="1:12" x14ac:dyDescent="0.2">
      <c r="A96" s="17">
        <v>87</v>
      </c>
      <c r="B96" s="47">
        <v>5</v>
      </c>
      <c r="C96" s="46">
        <v>69</v>
      </c>
      <c r="D96" s="46">
        <v>56</v>
      </c>
      <c r="E96" s="18">
        <v>0.5</v>
      </c>
      <c r="F96" s="19">
        <f t="shared" si="10"/>
        <v>0.08</v>
      </c>
      <c r="G96" s="19">
        <f t="shared" si="7"/>
        <v>7.6923076923076927E-2</v>
      </c>
      <c r="H96" s="14">
        <f t="shared" si="13"/>
        <v>37698.498876691228</v>
      </c>
      <c r="I96" s="14">
        <f t="shared" si="11"/>
        <v>2899.8845289762485</v>
      </c>
      <c r="J96" s="14">
        <f t="shared" si="8"/>
        <v>36248.556612203109</v>
      </c>
      <c r="K96" s="14">
        <f t="shared" si="9"/>
        <v>189124.04421400712</v>
      </c>
      <c r="L96" s="21">
        <f t="shared" si="12"/>
        <v>5.0167526519455521</v>
      </c>
    </row>
    <row r="97" spans="1:12" x14ac:dyDescent="0.2">
      <c r="A97" s="17">
        <v>88</v>
      </c>
      <c r="B97" s="47">
        <v>12</v>
      </c>
      <c r="C97" s="46">
        <v>56</v>
      </c>
      <c r="D97" s="46">
        <v>62</v>
      </c>
      <c r="E97" s="18">
        <v>0.5</v>
      </c>
      <c r="F97" s="19">
        <f t="shared" si="10"/>
        <v>0.20338983050847459</v>
      </c>
      <c r="G97" s="19">
        <f t="shared" si="7"/>
        <v>0.18461538461538463</v>
      </c>
      <c r="H97" s="14">
        <f t="shared" si="13"/>
        <v>34798.614347714982</v>
      </c>
      <c r="I97" s="14">
        <f t="shared" si="11"/>
        <v>6424.3595718858433</v>
      </c>
      <c r="J97" s="14">
        <f t="shared" si="8"/>
        <v>31586.434561772061</v>
      </c>
      <c r="K97" s="14">
        <f t="shared" si="9"/>
        <v>152875.48760180402</v>
      </c>
      <c r="L97" s="21">
        <f t="shared" si="12"/>
        <v>4.3931487062743475</v>
      </c>
    </row>
    <row r="98" spans="1:12" x14ac:dyDescent="0.2">
      <c r="A98" s="17">
        <v>89</v>
      </c>
      <c r="B98" s="47">
        <v>9</v>
      </c>
      <c r="C98" s="46">
        <v>38</v>
      </c>
      <c r="D98" s="46">
        <v>37</v>
      </c>
      <c r="E98" s="18">
        <v>0.5</v>
      </c>
      <c r="F98" s="19">
        <f t="shared" si="10"/>
        <v>0.24</v>
      </c>
      <c r="G98" s="19">
        <f t="shared" si="7"/>
        <v>0.21428571428571425</v>
      </c>
      <c r="H98" s="14">
        <f t="shared" si="13"/>
        <v>28374.25477582914</v>
      </c>
      <c r="I98" s="14">
        <f t="shared" si="11"/>
        <v>6080.1974519633859</v>
      </c>
      <c r="J98" s="14">
        <f t="shared" si="8"/>
        <v>25334.156049847446</v>
      </c>
      <c r="K98" s="14">
        <f>K99+J98</f>
        <v>121289.05304003197</v>
      </c>
      <c r="L98" s="21">
        <f t="shared" si="12"/>
        <v>4.2746163378836339</v>
      </c>
    </row>
    <row r="99" spans="1:12" x14ac:dyDescent="0.2">
      <c r="A99" s="17">
        <v>90</v>
      </c>
      <c r="B99" s="47">
        <v>4</v>
      </c>
      <c r="C99" s="46">
        <v>35</v>
      </c>
      <c r="D99" s="46">
        <v>37</v>
      </c>
      <c r="E99" s="18">
        <v>0.5</v>
      </c>
      <c r="F99" s="22">
        <f t="shared" si="10"/>
        <v>0.1111111111111111</v>
      </c>
      <c r="G99" s="22">
        <f t="shared" si="7"/>
        <v>0.10526315789473684</v>
      </c>
      <c r="H99" s="23">
        <f t="shared" si="13"/>
        <v>22294.057323865753</v>
      </c>
      <c r="I99" s="23">
        <f t="shared" si="11"/>
        <v>2346.7428761963947</v>
      </c>
      <c r="J99" s="23">
        <f t="shared" si="8"/>
        <v>21120.685885767554</v>
      </c>
      <c r="K99" s="23">
        <f t="shared" ref="K99:K103" si="14">K100+J99</f>
        <v>95954.896990184527</v>
      </c>
      <c r="L99" s="24">
        <f t="shared" si="12"/>
        <v>4.3040571573064437</v>
      </c>
    </row>
    <row r="100" spans="1:12" x14ac:dyDescent="0.2">
      <c r="A100" s="17">
        <v>91</v>
      </c>
      <c r="B100" s="47">
        <v>5</v>
      </c>
      <c r="C100" s="46">
        <v>27</v>
      </c>
      <c r="D100" s="46">
        <v>30</v>
      </c>
      <c r="E100" s="18">
        <v>0.5</v>
      </c>
      <c r="F100" s="22">
        <f t="shared" si="10"/>
        <v>0.17543859649122806</v>
      </c>
      <c r="G100" s="22">
        <f t="shared" si="7"/>
        <v>0.16129032258064516</v>
      </c>
      <c r="H100" s="23">
        <f t="shared" si="13"/>
        <v>19947.314447669356</v>
      </c>
      <c r="I100" s="23">
        <f t="shared" si="11"/>
        <v>3217.3087818821541</v>
      </c>
      <c r="J100" s="23">
        <f t="shared" si="8"/>
        <v>18338.660056728277</v>
      </c>
      <c r="K100" s="23">
        <f t="shared" si="14"/>
        <v>74834.211104416972</v>
      </c>
      <c r="L100" s="24">
        <f t="shared" si="12"/>
        <v>3.751593293460143</v>
      </c>
    </row>
    <row r="101" spans="1:12" x14ac:dyDescent="0.2">
      <c r="A101" s="17">
        <v>92</v>
      </c>
      <c r="B101" s="47">
        <v>7</v>
      </c>
      <c r="C101" s="46">
        <v>22</v>
      </c>
      <c r="D101" s="46">
        <v>18</v>
      </c>
      <c r="E101" s="18">
        <v>0.5</v>
      </c>
      <c r="F101" s="22">
        <f t="shared" si="10"/>
        <v>0.35</v>
      </c>
      <c r="G101" s="22">
        <f t="shared" si="7"/>
        <v>0.2978723404255319</v>
      </c>
      <c r="H101" s="23">
        <f t="shared" si="13"/>
        <v>16730.005665787201</v>
      </c>
      <c r="I101" s="23">
        <f t="shared" si="11"/>
        <v>4983.4059430004427</v>
      </c>
      <c r="J101" s="23">
        <f t="shared" si="8"/>
        <v>14238.30269428698</v>
      </c>
      <c r="K101" s="23">
        <f t="shared" si="14"/>
        <v>56495.551047688699</v>
      </c>
      <c r="L101" s="24">
        <f t="shared" si="12"/>
        <v>3.3768996960486324</v>
      </c>
    </row>
    <row r="102" spans="1:12" x14ac:dyDescent="0.2">
      <c r="A102" s="17">
        <v>93</v>
      </c>
      <c r="B102" s="47">
        <v>4</v>
      </c>
      <c r="C102" s="46">
        <v>20</v>
      </c>
      <c r="D102" s="46">
        <v>20</v>
      </c>
      <c r="E102" s="18">
        <v>0.5</v>
      </c>
      <c r="F102" s="22">
        <f t="shared" si="10"/>
        <v>0.2</v>
      </c>
      <c r="G102" s="22">
        <f t="shared" si="7"/>
        <v>0.18181818181818182</v>
      </c>
      <c r="H102" s="23">
        <f t="shared" si="13"/>
        <v>11746.599722786759</v>
      </c>
      <c r="I102" s="23">
        <f t="shared" si="11"/>
        <v>2135.7454041430474</v>
      </c>
      <c r="J102" s="23">
        <f t="shared" si="8"/>
        <v>10678.727020715236</v>
      </c>
      <c r="K102" s="23">
        <f t="shared" si="14"/>
        <v>42257.248353401716</v>
      </c>
      <c r="L102" s="24">
        <f t="shared" si="12"/>
        <v>3.5974025974025974</v>
      </c>
    </row>
    <row r="103" spans="1:12" x14ac:dyDescent="0.2">
      <c r="A103" s="17">
        <v>94</v>
      </c>
      <c r="B103" s="47">
        <v>1</v>
      </c>
      <c r="C103" s="46">
        <v>10</v>
      </c>
      <c r="D103" s="46">
        <v>17</v>
      </c>
      <c r="E103" s="18">
        <v>0.5</v>
      </c>
      <c r="F103" s="22">
        <f t="shared" si="10"/>
        <v>7.407407407407407E-2</v>
      </c>
      <c r="G103" s="22">
        <f t="shared" si="7"/>
        <v>7.1428571428571425E-2</v>
      </c>
      <c r="H103" s="23">
        <f t="shared" si="13"/>
        <v>9610.8543186437128</v>
      </c>
      <c r="I103" s="23">
        <f t="shared" si="11"/>
        <v>686.48959418883658</v>
      </c>
      <c r="J103" s="23">
        <f t="shared" si="8"/>
        <v>9267.6095215492933</v>
      </c>
      <c r="K103" s="23">
        <f t="shared" si="14"/>
        <v>31578.52133268648</v>
      </c>
      <c r="L103" s="24">
        <f t="shared" si="12"/>
        <v>3.2857142857142851</v>
      </c>
    </row>
    <row r="104" spans="1:12" x14ac:dyDescent="0.2">
      <c r="A104" s="17" t="s">
        <v>30</v>
      </c>
      <c r="B104" s="47">
        <v>11</v>
      </c>
      <c r="C104" s="46">
        <v>31</v>
      </c>
      <c r="D104" s="46">
        <v>24</v>
      </c>
      <c r="E104" s="18"/>
      <c r="F104" s="22">
        <f t="shared" si="10"/>
        <v>0.4</v>
      </c>
      <c r="G104" s="22">
        <v>1</v>
      </c>
      <c r="H104" s="23">
        <f t="shared" si="13"/>
        <v>8924.3647244548756</v>
      </c>
      <c r="I104" s="23">
        <f t="shared" si="11"/>
        <v>8924.3647244548756</v>
      </c>
      <c r="J104" s="23">
        <f>H104/F104</f>
        <v>22310.911811137186</v>
      </c>
      <c r="K104" s="23">
        <f>J104</f>
        <v>22310.911811137186</v>
      </c>
      <c r="L104" s="24">
        <f t="shared" si="12"/>
        <v>2.4999999999999996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5">
        <v>0</v>
      </c>
      <c r="C9" s="9">
        <v>142</v>
      </c>
      <c r="D9" s="46">
        <v>149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8094177.2435892131</v>
      </c>
      <c r="L9" s="20">
        <f>K9/H9</f>
        <v>80.941772435892133</v>
      </c>
    </row>
    <row r="10" spans="1:13" x14ac:dyDescent="0.2">
      <c r="A10" s="17">
        <v>1</v>
      </c>
      <c r="B10" s="45">
        <v>1</v>
      </c>
      <c r="C10" s="9">
        <v>161</v>
      </c>
      <c r="D10" s="46">
        <v>152</v>
      </c>
      <c r="E10" s="18">
        <v>0.5</v>
      </c>
      <c r="F10" s="19">
        <f t="shared" ref="F10:F73" si="3">B10/((C10+D10)/2)</f>
        <v>6.3897763578274758E-3</v>
      </c>
      <c r="G10" s="19">
        <f t="shared" si="0"/>
        <v>6.369426751592357E-3</v>
      </c>
      <c r="H10" s="14">
        <f>H9-I9</f>
        <v>100000</v>
      </c>
      <c r="I10" s="14">
        <f t="shared" ref="I10:I73" si="4">H10*G10</f>
        <v>636.9426751592357</v>
      </c>
      <c r="J10" s="14">
        <f t="shared" si="1"/>
        <v>99681.528662420373</v>
      </c>
      <c r="K10" s="14">
        <f t="shared" si="2"/>
        <v>7994177.2435892131</v>
      </c>
      <c r="L10" s="21">
        <f t="shared" ref="L10:L73" si="5">K10/H10</f>
        <v>79.941772435892133</v>
      </c>
    </row>
    <row r="11" spans="1:13" x14ac:dyDescent="0.2">
      <c r="A11" s="17">
        <v>2</v>
      </c>
      <c r="B11" s="45">
        <v>0</v>
      </c>
      <c r="C11" s="9">
        <v>183</v>
      </c>
      <c r="D11" s="46">
        <v>163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99363.05732484076</v>
      </c>
      <c r="I11" s="14">
        <f t="shared" si="4"/>
        <v>0</v>
      </c>
      <c r="J11" s="14">
        <f t="shared" si="1"/>
        <v>99363.05732484076</v>
      </c>
      <c r="K11" s="14">
        <f t="shared" si="2"/>
        <v>7894495.7149267923</v>
      </c>
      <c r="L11" s="21">
        <f t="shared" si="5"/>
        <v>79.451014566891445</v>
      </c>
    </row>
    <row r="12" spans="1:13" x14ac:dyDescent="0.2">
      <c r="A12" s="17">
        <v>3</v>
      </c>
      <c r="B12" s="45">
        <v>0</v>
      </c>
      <c r="C12" s="9">
        <v>208</v>
      </c>
      <c r="D12" s="46">
        <v>181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99363.05732484076</v>
      </c>
      <c r="I12" s="14">
        <f t="shared" si="4"/>
        <v>0</v>
      </c>
      <c r="J12" s="14">
        <f t="shared" si="1"/>
        <v>99363.05732484076</v>
      </c>
      <c r="K12" s="14">
        <f t="shared" si="2"/>
        <v>7795132.6576019516</v>
      </c>
      <c r="L12" s="21">
        <f t="shared" si="5"/>
        <v>78.451014566891445</v>
      </c>
    </row>
    <row r="13" spans="1:13" x14ac:dyDescent="0.2">
      <c r="A13" s="17">
        <v>4</v>
      </c>
      <c r="B13" s="45">
        <v>0</v>
      </c>
      <c r="C13" s="9">
        <v>181</v>
      </c>
      <c r="D13" s="46">
        <v>203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99363.05732484076</v>
      </c>
      <c r="I13" s="14">
        <f t="shared" si="4"/>
        <v>0</v>
      </c>
      <c r="J13" s="14">
        <f t="shared" si="1"/>
        <v>99363.05732484076</v>
      </c>
      <c r="K13" s="14">
        <f t="shared" si="2"/>
        <v>7695769.6002771109</v>
      </c>
      <c r="L13" s="21">
        <f t="shared" si="5"/>
        <v>77.451014566891445</v>
      </c>
    </row>
    <row r="14" spans="1:13" x14ac:dyDescent="0.2">
      <c r="A14" s="17">
        <v>5</v>
      </c>
      <c r="B14" s="45">
        <v>0</v>
      </c>
      <c r="C14" s="9">
        <v>210</v>
      </c>
      <c r="D14" s="46">
        <v>189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99363.05732484076</v>
      </c>
      <c r="I14" s="14">
        <f t="shared" si="4"/>
        <v>0</v>
      </c>
      <c r="J14" s="14">
        <f t="shared" si="1"/>
        <v>99363.05732484076</v>
      </c>
      <c r="K14" s="14">
        <f t="shared" si="2"/>
        <v>7596406.5429522702</v>
      </c>
      <c r="L14" s="21">
        <f t="shared" si="5"/>
        <v>76.451014566891445</v>
      </c>
    </row>
    <row r="15" spans="1:13" x14ac:dyDescent="0.2">
      <c r="A15" s="17">
        <v>6</v>
      </c>
      <c r="B15" s="45">
        <v>0</v>
      </c>
      <c r="C15" s="9">
        <v>246</v>
      </c>
      <c r="D15" s="46">
        <v>205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99363.05732484076</v>
      </c>
      <c r="I15" s="14">
        <f t="shared" si="4"/>
        <v>0</v>
      </c>
      <c r="J15" s="14">
        <f t="shared" si="1"/>
        <v>99363.05732484076</v>
      </c>
      <c r="K15" s="14">
        <f t="shared" si="2"/>
        <v>7497043.4856274296</v>
      </c>
      <c r="L15" s="21">
        <f t="shared" si="5"/>
        <v>75.451014566891445</v>
      </c>
    </row>
    <row r="16" spans="1:13" x14ac:dyDescent="0.2">
      <c r="A16" s="17">
        <v>7</v>
      </c>
      <c r="B16" s="45">
        <v>0</v>
      </c>
      <c r="C16" s="9">
        <v>205</v>
      </c>
      <c r="D16" s="46">
        <v>240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99363.05732484076</v>
      </c>
      <c r="I16" s="14">
        <f t="shared" si="4"/>
        <v>0</v>
      </c>
      <c r="J16" s="14">
        <f t="shared" si="1"/>
        <v>99363.05732484076</v>
      </c>
      <c r="K16" s="14">
        <f t="shared" si="2"/>
        <v>7397680.4283025889</v>
      </c>
      <c r="L16" s="21">
        <f t="shared" si="5"/>
        <v>74.451014566891445</v>
      </c>
    </row>
    <row r="17" spans="1:12" x14ac:dyDescent="0.2">
      <c r="A17" s="17">
        <v>8</v>
      </c>
      <c r="B17" s="45">
        <v>0</v>
      </c>
      <c r="C17" s="9">
        <v>205</v>
      </c>
      <c r="D17" s="46">
        <v>207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99363.05732484076</v>
      </c>
      <c r="I17" s="14">
        <f t="shared" si="4"/>
        <v>0</v>
      </c>
      <c r="J17" s="14">
        <f t="shared" si="1"/>
        <v>99363.05732484076</v>
      </c>
      <c r="K17" s="14">
        <f t="shared" si="2"/>
        <v>7298317.3709777482</v>
      </c>
      <c r="L17" s="21">
        <f t="shared" si="5"/>
        <v>73.451014566891445</v>
      </c>
    </row>
    <row r="18" spans="1:12" x14ac:dyDescent="0.2">
      <c r="A18" s="17">
        <v>9</v>
      </c>
      <c r="B18" s="45">
        <v>0</v>
      </c>
      <c r="C18" s="9">
        <v>205</v>
      </c>
      <c r="D18" s="46">
        <v>205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99363.05732484076</v>
      </c>
      <c r="I18" s="14">
        <f t="shared" si="4"/>
        <v>0</v>
      </c>
      <c r="J18" s="14">
        <f t="shared" si="1"/>
        <v>99363.05732484076</v>
      </c>
      <c r="K18" s="14">
        <f t="shared" si="2"/>
        <v>7198954.3136529075</v>
      </c>
      <c r="L18" s="21">
        <f t="shared" si="5"/>
        <v>72.451014566891445</v>
      </c>
    </row>
    <row r="19" spans="1:12" x14ac:dyDescent="0.2">
      <c r="A19" s="17">
        <v>10</v>
      </c>
      <c r="B19" s="45">
        <v>0</v>
      </c>
      <c r="C19" s="9">
        <v>201</v>
      </c>
      <c r="D19" s="46">
        <v>208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99363.05732484076</v>
      </c>
      <c r="I19" s="14">
        <f t="shared" si="4"/>
        <v>0</v>
      </c>
      <c r="J19" s="14">
        <f t="shared" si="1"/>
        <v>99363.05732484076</v>
      </c>
      <c r="K19" s="14">
        <f t="shared" si="2"/>
        <v>7099591.2563280668</v>
      </c>
      <c r="L19" s="21">
        <f t="shared" si="5"/>
        <v>71.451014566891445</v>
      </c>
    </row>
    <row r="20" spans="1:12" x14ac:dyDescent="0.2">
      <c r="A20" s="17">
        <v>11</v>
      </c>
      <c r="B20" s="45">
        <v>0</v>
      </c>
      <c r="C20" s="9">
        <v>192</v>
      </c>
      <c r="D20" s="46">
        <v>193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99363.05732484076</v>
      </c>
      <c r="I20" s="14">
        <f t="shared" si="4"/>
        <v>0</v>
      </c>
      <c r="J20" s="14">
        <f t="shared" si="1"/>
        <v>99363.05732484076</v>
      </c>
      <c r="K20" s="14">
        <f t="shared" si="2"/>
        <v>7000228.1990032261</v>
      </c>
      <c r="L20" s="21">
        <f t="shared" si="5"/>
        <v>70.451014566891445</v>
      </c>
    </row>
    <row r="21" spans="1:12" x14ac:dyDescent="0.2">
      <c r="A21" s="17">
        <v>12</v>
      </c>
      <c r="B21" s="45">
        <v>0</v>
      </c>
      <c r="C21" s="9">
        <v>179</v>
      </c>
      <c r="D21" s="46">
        <v>190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99363.05732484076</v>
      </c>
      <c r="I21" s="14">
        <f t="shared" si="4"/>
        <v>0</v>
      </c>
      <c r="J21" s="14">
        <f t="shared" si="1"/>
        <v>99363.05732484076</v>
      </c>
      <c r="K21" s="14">
        <f t="shared" si="2"/>
        <v>6900865.1416783854</v>
      </c>
      <c r="L21" s="21">
        <f t="shared" si="5"/>
        <v>69.451014566891445</v>
      </c>
    </row>
    <row r="22" spans="1:12" x14ac:dyDescent="0.2">
      <c r="A22" s="17">
        <v>13</v>
      </c>
      <c r="B22" s="45">
        <v>0</v>
      </c>
      <c r="C22" s="9">
        <v>165</v>
      </c>
      <c r="D22" s="46">
        <v>179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99363.05732484076</v>
      </c>
      <c r="I22" s="14">
        <f t="shared" si="4"/>
        <v>0</v>
      </c>
      <c r="J22" s="14">
        <f t="shared" si="1"/>
        <v>99363.05732484076</v>
      </c>
      <c r="K22" s="14">
        <f t="shared" si="2"/>
        <v>6801502.0843535447</v>
      </c>
      <c r="L22" s="21">
        <f t="shared" si="5"/>
        <v>68.451014566891445</v>
      </c>
    </row>
    <row r="23" spans="1:12" x14ac:dyDescent="0.2">
      <c r="A23" s="17">
        <v>14</v>
      </c>
      <c r="B23" s="45">
        <v>0</v>
      </c>
      <c r="C23" s="9">
        <v>190</v>
      </c>
      <c r="D23" s="46">
        <v>161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99363.05732484076</v>
      </c>
      <c r="I23" s="14">
        <f t="shared" si="4"/>
        <v>0</v>
      </c>
      <c r="J23" s="14">
        <f t="shared" si="1"/>
        <v>99363.05732484076</v>
      </c>
      <c r="K23" s="14">
        <f t="shared" si="2"/>
        <v>6702139.0270287041</v>
      </c>
      <c r="L23" s="21">
        <f t="shared" si="5"/>
        <v>67.451014566891445</v>
      </c>
    </row>
    <row r="24" spans="1:12" x14ac:dyDescent="0.2">
      <c r="A24" s="17">
        <v>15</v>
      </c>
      <c r="B24" s="45">
        <v>0</v>
      </c>
      <c r="C24" s="9">
        <v>184</v>
      </c>
      <c r="D24" s="46">
        <v>187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99363.05732484076</v>
      </c>
      <c r="I24" s="14">
        <f t="shared" si="4"/>
        <v>0</v>
      </c>
      <c r="J24" s="14">
        <f t="shared" si="1"/>
        <v>99363.05732484076</v>
      </c>
      <c r="K24" s="14">
        <f t="shared" si="2"/>
        <v>6602775.9697038634</v>
      </c>
      <c r="L24" s="21">
        <f t="shared" si="5"/>
        <v>66.451014566891445</v>
      </c>
    </row>
    <row r="25" spans="1:12" x14ac:dyDescent="0.2">
      <c r="A25" s="17">
        <v>16</v>
      </c>
      <c r="B25" s="45">
        <v>0</v>
      </c>
      <c r="C25" s="9">
        <v>159</v>
      </c>
      <c r="D25" s="46">
        <v>183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99363.05732484076</v>
      </c>
      <c r="I25" s="14">
        <f t="shared" si="4"/>
        <v>0</v>
      </c>
      <c r="J25" s="14">
        <f t="shared" si="1"/>
        <v>99363.05732484076</v>
      </c>
      <c r="K25" s="14">
        <f t="shared" si="2"/>
        <v>6503412.9123790227</v>
      </c>
      <c r="L25" s="21">
        <f t="shared" si="5"/>
        <v>65.451014566891445</v>
      </c>
    </row>
    <row r="26" spans="1:12" x14ac:dyDescent="0.2">
      <c r="A26" s="17">
        <v>17</v>
      </c>
      <c r="B26" s="45">
        <v>0</v>
      </c>
      <c r="C26" s="9">
        <v>172</v>
      </c>
      <c r="D26" s="46">
        <v>151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99363.05732484076</v>
      </c>
      <c r="I26" s="14">
        <f t="shared" si="4"/>
        <v>0</v>
      </c>
      <c r="J26" s="14">
        <f t="shared" si="1"/>
        <v>99363.05732484076</v>
      </c>
      <c r="K26" s="14">
        <f t="shared" si="2"/>
        <v>6404049.855054182</v>
      </c>
      <c r="L26" s="21">
        <f t="shared" si="5"/>
        <v>64.451014566891445</v>
      </c>
    </row>
    <row r="27" spans="1:12" x14ac:dyDescent="0.2">
      <c r="A27" s="17">
        <v>18</v>
      </c>
      <c r="B27" s="45">
        <v>0</v>
      </c>
      <c r="C27" s="9">
        <v>160</v>
      </c>
      <c r="D27" s="46">
        <v>173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99363.05732484076</v>
      </c>
      <c r="I27" s="14">
        <f t="shared" si="4"/>
        <v>0</v>
      </c>
      <c r="J27" s="14">
        <f t="shared" si="1"/>
        <v>99363.05732484076</v>
      </c>
      <c r="K27" s="14">
        <f t="shared" si="2"/>
        <v>6304686.7977293413</v>
      </c>
      <c r="L27" s="21">
        <f t="shared" si="5"/>
        <v>63.451014566891452</v>
      </c>
    </row>
    <row r="28" spans="1:12" x14ac:dyDescent="0.2">
      <c r="A28" s="17">
        <v>19</v>
      </c>
      <c r="B28" s="45">
        <v>0</v>
      </c>
      <c r="C28" s="9">
        <v>163</v>
      </c>
      <c r="D28" s="46">
        <v>157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99363.05732484076</v>
      </c>
      <c r="I28" s="14">
        <f t="shared" si="4"/>
        <v>0</v>
      </c>
      <c r="J28" s="14">
        <f t="shared" si="1"/>
        <v>99363.05732484076</v>
      </c>
      <c r="K28" s="14">
        <f t="shared" si="2"/>
        <v>6205323.7404045006</v>
      </c>
      <c r="L28" s="21">
        <f t="shared" si="5"/>
        <v>62.451014566891452</v>
      </c>
    </row>
    <row r="29" spans="1:12" x14ac:dyDescent="0.2">
      <c r="A29" s="17">
        <v>20</v>
      </c>
      <c r="B29" s="45">
        <v>0</v>
      </c>
      <c r="C29" s="9">
        <v>149</v>
      </c>
      <c r="D29" s="46">
        <v>167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99363.05732484076</v>
      </c>
      <c r="I29" s="14">
        <f t="shared" si="4"/>
        <v>0</v>
      </c>
      <c r="J29" s="14">
        <f t="shared" si="1"/>
        <v>99363.05732484076</v>
      </c>
      <c r="K29" s="14">
        <f t="shared" si="2"/>
        <v>6105960.6830796599</v>
      </c>
      <c r="L29" s="21">
        <f t="shared" si="5"/>
        <v>61.451014566891452</v>
      </c>
    </row>
    <row r="30" spans="1:12" x14ac:dyDescent="0.2">
      <c r="A30" s="17">
        <v>21</v>
      </c>
      <c r="B30" s="45">
        <v>0</v>
      </c>
      <c r="C30" s="9">
        <v>155</v>
      </c>
      <c r="D30" s="46">
        <v>151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99363.05732484076</v>
      </c>
      <c r="I30" s="14">
        <f t="shared" si="4"/>
        <v>0</v>
      </c>
      <c r="J30" s="14">
        <f t="shared" si="1"/>
        <v>99363.05732484076</v>
      </c>
      <c r="K30" s="14">
        <f t="shared" si="2"/>
        <v>6006597.6257548193</v>
      </c>
      <c r="L30" s="21">
        <f t="shared" si="5"/>
        <v>60.451014566891452</v>
      </c>
    </row>
    <row r="31" spans="1:12" x14ac:dyDescent="0.2">
      <c r="A31" s="17">
        <v>22</v>
      </c>
      <c r="B31" s="45">
        <v>0</v>
      </c>
      <c r="C31" s="9">
        <v>176</v>
      </c>
      <c r="D31" s="46">
        <v>154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99363.05732484076</v>
      </c>
      <c r="I31" s="14">
        <f t="shared" si="4"/>
        <v>0</v>
      </c>
      <c r="J31" s="14">
        <f t="shared" si="1"/>
        <v>99363.05732484076</v>
      </c>
      <c r="K31" s="14">
        <f t="shared" si="2"/>
        <v>5907234.5684299786</v>
      </c>
      <c r="L31" s="21">
        <f t="shared" si="5"/>
        <v>59.451014566891452</v>
      </c>
    </row>
    <row r="32" spans="1:12" x14ac:dyDescent="0.2">
      <c r="A32" s="17">
        <v>23</v>
      </c>
      <c r="B32" s="45">
        <v>0</v>
      </c>
      <c r="C32" s="9">
        <v>157</v>
      </c>
      <c r="D32" s="46">
        <v>177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99363.05732484076</v>
      </c>
      <c r="I32" s="14">
        <f t="shared" si="4"/>
        <v>0</v>
      </c>
      <c r="J32" s="14">
        <f t="shared" si="1"/>
        <v>99363.05732484076</v>
      </c>
      <c r="K32" s="14">
        <f t="shared" si="2"/>
        <v>5807871.5111051379</v>
      </c>
      <c r="L32" s="21">
        <f t="shared" si="5"/>
        <v>58.451014566891452</v>
      </c>
    </row>
    <row r="33" spans="1:12" x14ac:dyDescent="0.2">
      <c r="A33" s="17">
        <v>24</v>
      </c>
      <c r="B33" s="45">
        <v>0</v>
      </c>
      <c r="C33" s="9">
        <v>180</v>
      </c>
      <c r="D33" s="46">
        <v>155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99363.05732484076</v>
      </c>
      <c r="I33" s="14">
        <f t="shared" si="4"/>
        <v>0</v>
      </c>
      <c r="J33" s="14">
        <f t="shared" si="1"/>
        <v>99363.05732484076</v>
      </c>
      <c r="K33" s="14">
        <f t="shared" si="2"/>
        <v>5708508.4537802972</v>
      </c>
      <c r="L33" s="21">
        <f t="shared" si="5"/>
        <v>57.451014566891452</v>
      </c>
    </row>
    <row r="34" spans="1:12" x14ac:dyDescent="0.2">
      <c r="A34" s="17">
        <v>25</v>
      </c>
      <c r="B34" s="45">
        <v>0</v>
      </c>
      <c r="C34" s="9">
        <v>206</v>
      </c>
      <c r="D34" s="46">
        <v>179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99363.05732484076</v>
      </c>
      <c r="I34" s="14">
        <f t="shared" si="4"/>
        <v>0</v>
      </c>
      <c r="J34" s="14">
        <f t="shared" si="1"/>
        <v>99363.05732484076</v>
      </c>
      <c r="K34" s="14">
        <f t="shared" si="2"/>
        <v>5609145.3964554565</v>
      </c>
      <c r="L34" s="21">
        <f t="shared" si="5"/>
        <v>56.451014566891459</v>
      </c>
    </row>
    <row r="35" spans="1:12" x14ac:dyDescent="0.2">
      <c r="A35" s="17">
        <v>26</v>
      </c>
      <c r="B35" s="45">
        <v>0</v>
      </c>
      <c r="C35" s="9">
        <v>177</v>
      </c>
      <c r="D35" s="46">
        <v>208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99363.05732484076</v>
      </c>
      <c r="I35" s="14">
        <f t="shared" si="4"/>
        <v>0</v>
      </c>
      <c r="J35" s="14">
        <f t="shared" si="1"/>
        <v>99363.05732484076</v>
      </c>
      <c r="K35" s="14">
        <f t="shared" si="2"/>
        <v>5509782.3391306158</v>
      </c>
      <c r="L35" s="21">
        <f t="shared" si="5"/>
        <v>55.451014566891459</v>
      </c>
    </row>
    <row r="36" spans="1:12" x14ac:dyDescent="0.2">
      <c r="A36" s="17">
        <v>27</v>
      </c>
      <c r="B36" s="45">
        <v>0</v>
      </c>
      <c r="C36" s="9">
        <v>172</v>
      </c>
      <c r="D36" s="46">
        <v>173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99363.05732484076</v>
      </c>
      <c r="I36" s="14">
        <f t="shared" si="4"/>
        <v>0</v>
      </c>
      <c r="J36" s="14">
        <f t="shared" si="1"/>
        <v>99363.05732484076</v>
      </c>
      <c r="K36" s="14">
        <f t="shared" si="2"/>
        <v>5410419.2818057751</v>
      </c>
      <c r="L36" s="21">
        <f t="shared" si="5"/>
        <v>54.451014566891459</v>
      </c>
    </row>
    <row r="37" spans="1:12" x14ac:dyDescent="0.2">
      <c r="A37" s="17">
        <v>28</v>
      </c>
      <c r="B37" s="45">
        <v>0</v>
      </c>
      <c r="C37" s="9">
        <v>207</v>
      </c>
      <c r="D37" s="46">
        <v>172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99363.05732484076</v>
      </c>
      <c r="I37" s="14">
        <f t="shared" si="4"/>
        <v>0</v>
      </c>
      <c r="J37" s="14">
        <f t="shared" si="1"/>
        <v>99363.05732484076</v>
      </c>
      <c r="K37" s="14">
        <f t="shared" si="2"/>
        <v>5311056.2244809344</v>
      </c>
      <c r="L37" s="21">
        <f t="shared" si="5"/>
        <v>53.451014566891459</v>
      </c>
    </row>
    <row r="38" spans="1:12" x14ac:dyDescent="0.2">
      <c r="A38" s="17">
        <v>29</v>
      </c>
      <c r="B38" s="45">
        <v>0</v>
      </c>
      <c r="C38" s="9">
        <v>187</v>
      </c>
      <c r="D38" s="46">
        <v>199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99363.05732484076</v>
      </c>
      <c r="I38" s="14">
        <f t="shared" si="4"/>
        <v>0</v>
      </c>
      <c r="J38" s="14">
        <f t="shared" si="1"/>
        <v>99363.05732484076</v>
      </c>
      <c r="K38" s="14">
        <f t="shared" si="2"/>
        <v>5211693.1671560938</v>
      </c>
      <c r="L38" s="21">
        <f t="shared" si="5"/>
        <v>52.451014566891459</v>
      </c>
    </row>
    <row r="39" spans="1:12" x14ac:dyDescent="0.2">
      <c r="A39" s="17">
        <v>30</v>
      </c>
      <c r="B39" s="45">
        <v>0</v>
      </c>
      <c r="C39" s="9">
        <v>209</v>
      </c>
      <c r="D39" s="46">
        <v>190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99363.05732484076</v>
      </c>
      <c r="I39" s="14">
        <f t="shared" si="4"/>
        <v>0</v>
      </c>
      <c r="J39" s="14">
        <f t="shared" si="1"/>
        <v>99363.05732484076</v>
      </c>
      <c r="K39" s="14">
        <f t="shared" si="2"/>
        <v>5112330.1098312531</v>
      </c>
      <c r="L39" s="21">
        <f t="shared" si="5"/>
        <v>51.451014566891459</v>
      </c>
    </row>
    <row r="40" spans="1:12" x14ac:dyDescent="0.2">
      <c r="A40" s="17">
        <v>31</v>
      </c>
      <c r="B40" s="45">
        <v>0</v>
      </c>
      <c r="C40" s="9">
        <v>227</v>
      </c>
      <c r="D40" s="46">
        <v>201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99363.05732484076</v>
      </c>
      <c r="I40" s="14">
        <f t="shared" si="4"/>
        <v>0</v>
      </c>
      <c r="J40" s="14">
        <f t="shared" si="1"/>
        <v>99363.05732484076</v>
      </c>
      <c r="K40" s="14">
        <f t="shared" si="2"/>
        <v>5012967.0525064124</v>
      </c>
      <c r="L40" s="21">
        <f t="shared" si="5"/>
        <v>50.451014566891459</v>
      </c>
    </row>
    <row r="41" spans="1:12" x14ac:dyDescent="0.2">
      <c r="A41" s="17">
        <v>32</v>
      </c>
      <c r="B41" s="45">
        <v>0</v>
      </c>
      <c r="C41" s="9">
        <v>210</v>
      </c>
      <c r="D41" s="46">
        <v>211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99363.05732484076</v>
      </c>
      <c r="I41" s="14">
        <f t="shared" si="4"/>
        <v>0</v>
      </c>
      <c r="J41" s="14">
        <f t="shared" si="1"/>
        <v>99363.05732484076</v>
      </c>
      <c r="K41" s="14">
        <f t="shared" si="2"/>
        <v>4913603.9951815717</v>
      </c>
      <c r="L41" s="21">
        <f t="shared" si="5"/>
        <v>49.451014566891459</v>
      </c>
    </row>
    <row r="42" spans="1:12" x14ac:dyDescent="0.2">
      <c r="A42" s="17">
        <v>33</v>
      </c>
      <c r="B42" s="45">
        <v>0</v>
      </c>
      <c r="C42" s="9">
        <v>247</v>
      </c>
      <c r="D42" s="46">
        <v>212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99363.05732484076</v>
      </c>
      <c r="I42" s="14">
        <f t="shared" si="4"/>
        <v>0</v>
      </c>
      <c r="J42" s="14">
        <f t="shared" si="1"/>
        <v>99363.05732484076</v>
      </c>
      <c r="K42" s="14">
        <f t="shared" si="2"/>
        <v>4814240.937856731</v>
      </c>
      <c r="L42" s="21">
        <f t="shared" si="5"/>
        <v>48.451014566891459</v>
      </c>
    </row>
    <row r="43" spans="1:12" x14ac:dyDescent="0.2">
      <c r="A43" s="17">
        <v>34</v>
      </c>
      <c r="B43" s="45">
        <v>0</v>
      </c>
      <c r="C43" s="9">
        <v>249</v>
      </c>
      <c r="D43" s="46">
        <v>246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99363.05732484076</v>
      </c>
      <c r="I43" s="14">
        <f t="shared" si="4"/>
        <v>0</v>
      </c>
      <c r="J43" s="14">
        <f t="shared" si="1"/>
        <v>99363.05732484076</v>
      </c>
      <c r="K43" s="14">
        <f t="shared" si="2"/>
        <v>4714877.8805318903</v>
      </c>
      <c r="L43" s="21">
        <f t="shared" si="5"/>
        <v>47.451014566891459</v>
      </c>
    </row>
    <row r="44" spans="1:12" x14ac:dyDescent="0.2">
      <c r="A44" s="17">
        <v>35</v>
      </c>
      <c r="B44" s="45">
        <v>0</v>
      </c>
      <c r="C44" s="9">
        <v>279</v>
      </c>
      <c r="D44" s="46">
        <v>250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99363.05732484076</v>
      </c>
      <c r="I44" s="14">
        <f t="shared" si="4"/>
        <v>0</v>
      </c>
      <c r="J44" s="14">
        <f t="shared" si="1"/>
        <v>99363.05732484076</v>
      </c>
      <c r="K44" s="14">
        <f t="shared" si="2"/>
        <v>4615514.8232070496</v>
      </c>
      <c r="L44" s="21">
        <f t="shared" si="5"/>
        <v>46.451014566891466</v>
      </c>
    </row>
    <row r="45" spans="1:12" x14ac:dyDescent="0.2">
      <c r="A45" s="17">
        <v>36</v>
      </c>
      <c r="B45" s="45">
        <v>0</v>
      </c>
      <c r="C45" s="9">
        <v>285</v>
      </c>
      <c r="D45" s="46">
        <v>285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99363.05732484076</v>
      </c>
      <c r="I45" s="14">
        <f t="shared" si="4"/>
        <v>0</v>
      </c>
      <c r="J45" s="14">
        <f t="shared" si="1"/>
        <v>99363.05732484076</v>
      </c>
      <c r="K45" s="14">
        <f t="shared" si="2"/>
        <v>4516151.7658822089</v>
      </c>
      <c r="L45" s="21">
        <f t="shared" si="5"/>
        <v>45.451014566891466</v>
      </c>
    </row>
    <row r="46" spans="1:12" x14ac:dyDescent="0.2">
      <c r="A46" s="17">
        <v>37</v>
      </c>
      <c r="B46" s="45">
        <v>0</v>
      </c>
      <c r="C46" s="9">
        <v>303</v>
      </c>
      <c r="D46" s="46">
        <v>280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99363.05732484076</v>
      </c>
      <c r="I46" s="14">
        <f t="shared" si="4"/>
        <v>0</v>
      </c>
      <c r="J46" s="14">
        <f t="shared" si="1"/>
        <v>99363.05732484076</v>
      </c>
      <c r="K46" s="14">
        <f t="shared" si="2"/>
        <v>4416788.7085573683</v>
      </c>
      <c r="L46" s="21">
        <f t="shared" si="5"/>
        <v>44.451014566891466</v>
      </c>
    </row>
    <row r="47" spans="1:12" x14ac:dyDescent="0.2">
      <c r="A47" s="17">
        <v>38</v>
      </c>
      <c r="B47" s="45">
        <v>0</v>
      </c>
      <c r="C47" s="9">
        <v>310</v>
      </c>
      <c r="D47" s="46">
        <v>299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99363.05732484076</v>
      </c>
      <c r="I47" s="14">
        <f t="shared" si="4"/>
        <v>0</v>
      </c>
      <c r="J47" s="14">
        <f t="shared" si="1"/>
        <v>99363.05732484076</v>
      </c>
      <c r="K47" s="14">
        <f t="shared" si="2"/>
        <v>4317425.6512325276</v>
      </c>
      <c r="L47" s="21">
        <f t="shared" si="5"/>
        <v>43.451014566891466</v>
      </c>
    </row>
    <row r="48" spans="1:12" x14ac:dyDescent="0.2">
      <c r="A48" s="17">
        <v>39</v>
      </c>
      <c r="B48" s="45">
        <v>0</v>
      </c>
      <c r="C48" s="9">
        <v>292</v>
      </c>
      <c r="D48" s="46">
        <v>305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99363.05732484076</v>
      </c>
      <c r="I48" s="14">
        <f t="shared" si="4"/>
        <v>0</v>
      </c>
      <c r="J48" s="14">
        <f t="shared" si="1"/>
        <v>99363.05732484076</v>
      </c>
      <c r="K48" s="14">
        <f t="shared" si="2"/>
        <v>4218062.5939076869</v>
      </c>
      <c r="L48" s="21">
        <f t="shared" si="5"/>
        <v>42.451014566891466</v>
      </c>
    </row>
    <row r="49" spans="1:12" x14ac:dyDescent="0.2">
      <c r="A49" s="17">
        <v>40</v>
      </c>
      <c r="B49" s="45">
        <v>1</v>
      </c>
      <c r="C49" s="9">
        <v>274</v>
      </c>
      <c r="D49" s="46">
        <v>296</v>
      </c>
      <c r="E49" s="18">
        <v>0.5</v>
      </c>
      <c r="F49" s="19">
        <f t="shared" si="3"/>
        <v>3.5087719298245615E-3</v>
      </c>
      <c r="G49" s="19">
        <f t="shared" si="0"/>
        <v>3.5026269702276708E-3</v>
      </c>
      <c r="H49" s="14">
        <f t="shared" si="6"/>
        <v>99363.05732484076</v>
      </c>
      <c r="I49" s="14">
        <f t="shared" si="4"/>
        <v>348.03172443026534</v>
      </c>
      <c r="J49" s="14">
        <f t="shared" si="1"/>
        <v>99189.041462625624</v>
      </c>
      <c r="K49" s="14">
        <f t="shared" si="2"/>
        <v>4118699.5365828462</v>
      </c>
      <c r="L49" s="21">
        <f t="shared" si="5"/>
        <v>41.451014566891466</v>
      </c>
    </row>
    <row r="50" spans="1:12" x14ac:dyDescent="0.2">
      <c r="A50" s="17">
        <v>41</v>
      </c>
      <c r="B50" s="45">
        <v>0</v>
      </c>
      <c r="C50" s="9">
        <v>313</v>
      </c>
      <c r="D50" s="46">
        <v>278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99015.025600410489</v>
      </c>
      <c r="I50" s="14">
        <f t="shared" si="4"/>
        <v>0</v>
      </c>
      <c r="J50" s="14">
        <f t="shared" si="1"/>
        <v>99015.025600410489</v>
      </c>
      <c r="K50" s="14">
        <f t="shared" si="2"/>
        <v>4019510.4951202204</v>
      </c>
      <c r="L50" s="21">
        <f t="shared" si="5"/>
        <v>40.594954864138892</v>
      </c>
    </row>
    <row r="51" spans="1:12" x14ac:dyDescent="0.2">
      <c r="A51" s="17">
        <v>42</v>
      </c>
      <c r="B51" s="45">
        <v>0</v>
      </c>
      <c r="C51" s="9">
        <v>335</v>
      </c>
      <c r="D51" s="46">
        <v>311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99015.025600410489</v>
      </c>
      <c r="I51" s="14">
        <f t="shared" si="4"/>
        <v>0</v>
      </c>
      <c r="J51" s="14">
        <f t="shared" si="1"/>
        <v>99015.025600410489</v>
      </c>
      <c r="K51" s="14">
        <f t="shared" si="2"/>
        <v>3920495.4695198098</v>
      </c>
      <c r="L51" s="21">
        <f t="shared" si="5"/>
        <v>39.594954864138892</v>
      </c>
    </row>
    <row r="52" spans="1:12" x14ac:dyDescent="0.2">
      <c r="A52" s="17">
        <v>43</v>
      </c>
      <c r="B52" s="45">
        <v>1</v>
      </c>
      <c r="C52" s="9">
        <v>273</v>
      </c>
      <c r="D52" s="46">
        <v>332</v>
      </c>
      <c r="E52" s="18">
        <v>0.5</v>
      </c>
      <c r="F52" s="19">
        <f t="shared" si="3"/>
        <v>3.3057851239669421E-3</v>
      </c>
      <c r="G52" s="19">
        <f t="shared" si="0"/>
        <v>3.3003300330033004E-3</v>
      </c>
      <c r="H52" s="14">
        <f t="shared" si="6"/>
        <v>99015.025600410489</v>
      </c>
      <c r="I52" s="14">
        <f t="shared" si="4"/>
        <v>326.78226270762536</v>
      </c>
      <c r="J52" s="14">
        <f t="shared" si="1"/>
        <v>98851.634469056677</v>
      </c>
      <c r="K52" s="14">
        <f t="shared" si="2"/>
        <v>3821480.4439193993</v>
      </c>
      <c r="L52" s="21">
        <f t="shared" si="5"/>
        <v>38.594954864138884</v>
      </c>
    </row>
    <row r="53" spans="1:12" x14ac:dyDescent="0.2">
      <c r="A53" s="17">
        <v>44</v>
      </c>
      <c r="B53" s="45">
        <v>0</v>
      </c>
      <c r="C53" s="9">
        <v>301</v>
      </c>
      <c r="D53" s="46">
        <v>274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98688.243337702865</v>
      </c>
      <c r="I53" s="14">
        <f t="shared" si="4"/>
        <v>0</v>
      </c>
      <c r="J53" s="14">
        <f t="shared" si="1"/>
        <v>98688.243337702865</v>
      </c>
      <c r="K53" s="14">
        <f t="shared" si="2"/>
        <v>3722628.8094503428</v>
      </c>
      <c r="L53" s="21">
        <f t="shared" si="5"/>
        <v>37.721097098788356</v>
      </c>
    </row>
    <row r="54" spans="1:12" x14ac:dyDescent="0.2">
      <c r="A54" s="17">
        <v>45</v>
      </c>
      <c r="B54" s="45">
        <v>0</v>
      </c>
      <c r="C54" s="9">
        <v>299</v>
      </c>
      <c r="D54" s="46">
        <v>306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98688.243337702865</v>
      </c>
      <c r="I54" s="14">
        <f t="shared" si="4"/>
        <v>0</v>
      </c>
      <c r="J54" s="14">
        <f t="shared" si="1"/>
        <v>98688.243337702865</v>
      </c>
      <c r="K54" s="14">
        <f t="shared" si="2"/>
        <v>3623940.5661126398</v>
      </c>
      <c r="L54" s="21">
        <f t="shared" si="5"/>
        <v>36.721097098788356</v>
      </c>
    </row>
    <row r="55" spans="1:12" x14ac:dyDescent="0.2">
      <c r="A55" s="17">
        <v>46</v>
      </c>
      <c r="B55" s="45">
        <v>0</v>
      </c>
      <c r="C55" s="9">
        <v>290</v>
      </c>
      <c r="D55" s="46">
        <v>297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98688.243337702865</v>
      </c>
      <c r="I55" s="14">
        <f t="shared" si="4"/>
        <v>0</v>
      </c>
      <c r="J55" s="14">
        <f t="shared" si="1"/>
        <v>98688.243337702865</v>
      </c>
      <c r="K55" s="14">
        <f t="shared" si="2"/>
        <v>3525252.3227749369</v>
      </c>
      <c r="L55" s="21">
        <f t="shared" si="5"/>
        <v>35.721097098788356</v>
      </c>
    </row>
    <row r="56" spans="1:12" x14ac:dyDescent="0.2">
      <c r="A56" s="17">
        <v>47</v>
      </c>
      <c r="B56" s="45">
        <v>0</v>
      </c>
      <c r="C56" s="9">
        <v>313</v>
      </c>
      <c r="D56" s="46">
        <v>289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98688.243337702865</v>
      </c>
      <c r="I56" s="14">
        <f t="shared" si="4"/>
        <v>0</v>
      </c>
      <c r="J56" s="14">
        <f t="shared" si="1"/>
        <v>98688.243337702865</v>
      </c>
      <c r="K56" s="14">
        <f t="shared" si="2"/>
        <v>3426564.079437234</v>
      </c>
      <c r="L56" s="21">
        <f t="shared" si="5"/>
        <v>34.721097098788356</v>
      </c>
    </row>
    <row r="57" spans="1:12" x14ac:dyDescent="0.2">
      <c r="A57" s="17">
        <v>48</v>
      </c>
      <c r="B57" s="45">
        <v>1</v>
      </c>
      <c r="C57" s="9">
        <v>272</v>
      </c>
      <c r="D57" s="46">
        <v>315</v>
      </c>
      <c r="E57" s="18">
        <v>0.5</v>
      </c>
      <c r="F57" s="19">
        <f t="shared" si="3"/>
        <v>3.4071550255536627E-3</v>
      </c>
      <c r="G57" s="19">
        <f t="shared" si="0"/>
        <v>3.4013605442176874E-3</v>
      </c>
      <c r="H57" s="14">
        <f t="shared" si="6"/>
        <v>98688.243337702865</v>
      </c>
      <c r="I57" s="14">
        <f t="shared" si="4"/>
        <v>335.6742970670166</v>
      </c>
      <c r="J57" s="14">
        <f t="shared" si="1"/>
        <v>98520.406189169356</v>
      </c>
      <c r="K57" s="14">
        <f t="shared" si="2"/>
        <v>3327875.836099531</v>
      </c>
      <c r="L57" s="21">
        <f t="shared" si="5"/>
        <v>33.721097098788356</v>
      </c>
    </row>
    <row r="58" spans="1:12" x14ac:dyDescent="0.2">
      <c r="A58" s="17">
        <v>49</v>
      </c>
      <c r="B58" s="45">
        <v>0</v>
      </c>
      <c r="C58" s="9">
        <v>346</v>
      </c>
      <c r="D58" s="46">
        <v>274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98352.569040635848</v>
      </c>
      <c r="I58" s="14">
        <f t="shared" si="4"/>
        <v>0</v>
      </c>
      <c r="J58" s="14">
        <f t="shared" si="1"/>
        <v>98352.569040635848</v>
      </c>
      <c r="K58" s="14">
        <f t="shared" si="2"/>
        <v>3229355.4299103618</v>
      </c>
      <c r="L58" s="21">
        <f t="shared" si="5"/>
        <v>32.834479682743265</v>
      </c>
    </row>
    <row r="59" spans="1:12" x14ac:dyDescent="0.2">
      <c r="A59" s="17">
        <v>50</v>
      </c>
      <c r="B59" s="45">
        <v>4</v>
      </c>
      <c r="C59" s="9">
        <v>302</v>
      </c>
      <c r="D59" s="46">
        <v>344</v>
      </c>
      <c r="E59" s="18">
        <v>0.5</v>
      </c>
      <c r="F59" s="19">
        <f t="shared" si="3"/>
        <v>1.238390092879257E-2</v>
      </c>
      <c r="G59" s="19">
        <f t="shared" si="0"/>
        <v>1.2307692307692308E-2</v>
      </c>
      <c r="H59" s="14">
        <f t="shared" si="6"/>
        <v>98352.569040635848</v>
      </c>
      <c r="I59" s="14">
        <f t="shared" si="4"/>
        <v>1210.4931574232105</v>
      </c>
      <c r="J59" s="14">
        <f t="shared" si="1"/>
        <v>97747.322461924254</v>
      </c>
      <c r="K59" s="14">
        <f t="shared" si="2"/>
        <v>3131002.8608697257</v>
      </c>
      <c r="L59" s="21">
        <f t="shared" si="5"/>
        <v>31.834479682743261</v>
      </c>
    </row>
    <row r="60" spans="1:12" x14ac:dyDescent="0.2">
      <c r="A60" s="17">
        <v>51</v>
      </c>
      <c r="B60" s="45">
        <v>0</v>
      </c>
      <c r="C60" s="9">
        <v>301</v>
      </c>
      <c r="D60" s="46">
        <v>310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97142.075883212645</v>
      </c>
      <c r="I60" s="14">
        <f t="shared" si="4"/>
        <v>0</v>
      </c>
      <c r="J60" s="14">
        <f t="shared" si="1"/>
        <v>97142.075883212645</v>
      </c>
      <c r="K60" s="14">
        <f t="shared" si="2"/>
        <v>3033255.5384078017</v>
      </c>
      <c r="L60" s="21">
        <f t="shared" si="5"/>
        <v>31.224940488758751</v>
      </c>
    </row>
    <row r="61" spans="1:12" x14ac:dyDescent="0.2">
      <c r="A61" s="17">
        <v>52</v>
      </c>
      <c r="B61" s="45">
        <v>0</v>
      </c>
      <c r="C61" s="9">
        <v>253</v>
      </c>
      <c r="D61" s="46">
        <v>297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97142.075883212645</v>
      </c>
      <c r="I61" s="14">
        <f t="shared" si="4"/>
        <v>0</v>
      </c>
      <c r="J61" s="14">
        <f t="shared" si="1"/>
        <v>97142.075883212645</v>
      </c>
      <c r="K61" s="14">
        <f t="shared" si="2"/>
        <v>2936113.4625245892</v>
      </c>
      <c r="L61" s="21">
        <f t="shared" si="5"/>
        <v>30.224940488758754</v>
      </c>
    </row>
    <row r="62" spans="1:12" x14ac:dyDescent="0.2">
      <c r="A62" s="17">
        <v>53</v>
      </c>
      <c r="B62" s="45">
        <v>2</v>
      </c>
      <c r="C62" s="9">
        <v>264</v>
      </c>
      <c r="D62" s="46">
        <v>249</v>
      </c>
      <c r="E62" s="18">
        <v>0.5</v>
      </c>
      <c r="F62" s="19">
        <f t="shared" si="3"/>
        <v>7.7972709551656916E-3</v>
      </c>
      <c r="G62" s="19">
        <f t="shared" si="0"/>
        <v>7.7669902912621347E-3</v>
      </c>
      <c r="H62" s="14">
        <f t="shared" si="6"/>
        <v>97142.075883212645</v>
      </c>
      <c r="I62" s="14">
        <f t="shared" si="4"/>
        <v>754.50156025796218</v>
      </c>
      <c r="J62" s="14">
        <f t="shared" si="1"/>
        <v>96764.825103083655</v>
      </c>
      <c r="K62" s="14">
        <f t="shared" si="2"/>
        <v>2838971.3866413767</v>
      </c>
      <c r="L62" s="21">
        <f t="shared" si="5"/>
        <v>29.224940488758754</v>
      </c>
    </row>
    <row r="63" spans="1:12" x14ac:dyDescent="0.2">
      <c r="A63" s="17">
        <v>54</v>
      </c>
      <c r="B63" s="45">
        <v>0</v>
      </c>
      <c r="C63" s="9">
        <v>248</v>
      </c>
      <c r="D63" s="46">
        <v>261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96387.574322954679</v>
      </c>
      <c r="I63" s="14">
        <f t="shared" si="4"/>
        <v>0</v>
      </c>
      <c r="J63" s="14">
        <f t="shared" si="1"/>
        <v>96387.574322954679</v>
      </c>
      <c r="K63" s="14">
        <f t="shared" si="2"/>
        <v>2742206.561538293</v>
      </c>
      <c r="L63" s="21">
        <f t="shared" si="5"/>
        <v>28.449793251880156</v>
      </c>
    </row>
    <row r="64" spans="1:12" x14ac:dyDescent="0.2">
      <c r="A64" s="17">
        <v>55</v>
      </c>
      <c r="B64" s="45">
        <v>2</v>
      </c>
      <c r="C64" s="9">
        <v>245</v>
      </c>
      <c r="D64" s="46">
        <v>240</v>
      </c>
      <c r="E64" s="18">
        <v>0.5</v>
      </c>
      <c r="F64" s="19">
        <f t="shared" si="3"/>
        <v>8.2474226804123713E-3</v>
      </c>
      <c r="G64" s="19">
        <f t="shared" si="0"/>
        <v>8.2135523613963042E-3</v>
      </c>
      <c r="H64" s="14">
        <f t="shared" si="6"/>
        <v>96387.574322954679</v>
      </c>
      <c r="I64" s="14">
        <f t="shared" si="4"/>
        <v>791.68438868956616</v>
      </c>
      <c r="J64" s="14">
        <f t="shared" si="1"/>
        <v>95991.732128609903</v>
      </c>
      <c r="K64" s="14">
        <f t="shared" si="2"/>
        <v>2645818.9872153383</v>
      </c>
      <c r="L64" s="21">
        <f t="shared" si="5"/>
        <v>27.449793251880156</v>
      </c>
    </row>
    <row r="65" spans="1:12" x14ac:dyDescent="0.2">
      <c r="A65" s="17">
        <v>56</v>
      </c>
      <c r="B65" s="45">
        <v>0</v>
      </c>
      <c r="C65" s="9">
        <v>241</v>
      </c>
      <c r="D65" s="46">
        <v>242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95595.889934265113</v>
      </c>
      <c r="I65" s="14">
        <f t="shared" si="4"/>
        <v>0</v>
      </c>
      <c r="J65" s="14">
        <f t="shared" si="1"/>
        <v>95595.889934265113</v>
      </c>
      <c r="K65" s="14">
        <f t="shared" si="2"/>
        <v>2549827.2550867284</v>
      </c>
      <c r="L65" s="21">
        <f t="shared" si="5"/>
        <v>26.672979945477508</v>
      </c>
    </row>
    <row r="66" spans="1:12" x14ac:dyDescent="0.2">
      <c r="A66" s="17">
        <v>57</v>
      </c>
      <c r="B66" s="45">
        <v>0</v>
      </c>
      <c r="C66" s="9">
        <v>229</v>
      </c>
      <c r="D66" s="46">
        <v>251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95595.889934265113</v>
      </c>
      <c r="I66" s="14">
        <f t="shared" si="4"/>
        <v>0</v>
      </c>
      <c r="J66" s="14">
        <f t="shared" si="1"/>
        <v>95595.889934265113</v>
      </c>
      <c r="K66" s="14">
        <f t="shared" si="2"/>
        <v>2454231.3651524633</v>
      </c>
      <c r="L66" s="21">
        <f t="shared" si="5"/>
        <v>25.672979945477508</v>
      </c>
    </row>
    <row r="67" spans="1:12" x14ac:dyDescent="0.2">
      <c r="A67" s="17">
        <v>58</v>
      </c>
      <c r="B67" s="45">
        <v>2</v>
      </c>
      <c r="C67" s="9">
        <v>223</v>
      </c>
      <c r="D67" s="46">
        <v>234</v>
      </c>
      <c r="E67" s="18">
        <v>0.5</v>
      </c>
      <c r="F67" s="19">
        <f t="shared" si="3"/>
        <v>8.7527352297592995E-3</v>
      </c>
      <c r="G67" s="19">
        <f t="shared" si="0"/>
        <v>8.7145969498910684E-3</v>
      </c>
      <c r="H67" s="14">
        <f t="shared" si="6"/>
        <v>95595.889934265113</v>
      </c>
      <c r="I67" s="14">
        <f t="shared" si="4"/>
        <v>833.07965084326906</v>
      </c>
      <c r="J67" s="14">
        <f t="shared" si="1"/>
        <v>95179.350108843486</v>
      </c>
      <c r="K67" s="14">
        <f t="shared" si="2"/>
        <v>2358635.4752181983</v>
      </c>
      <c r="L67" s="21">
        <f t="shared" si="5"/>
        <v>24.672979945477508</v>
      </c>
    </row>
    <row r="68" spans="1:12" x14ac:dyDescent="0.2">
      <c r="A68" s="17">
        <v>59</v>
      </c>
      <c r="B68" s="45">
        <v>0</v>
      </c>
      <c r="C68" s="9">
        <v>222</v>
      </c>
      <c r="D68" s="46">
        <v>223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94762.810283421844</v>
      </c>
      <c r="I68" s="14">
        <f t="shared" si="4"/>
        <v>0</v>
      </c>
      <c r="J68" s="14">
        <f t="shared" si="1"/>
        <v>94762.810283421844</v>
      </c>
      <c r="K68" s="14">
        <f t="shared" si="2"/>
        <v>2263456.125109355</v>
      </c>
      <c r="L68" s="21">
        <f t="shared" si="5"/>
        <v>23.885489659283905</v>
      </c>
    </row>
    <row r="69" spans="1:12" x14ac:dyDescent="0.2">
      <c r="A69" s="17">
        <v>60</v>
      </c>
      <c r="B69" s="45">
        <v>2</v>
      </c>
      <c r="C69" s="9">
        <v>193</v>
      </c>
      <c r="D69" s="46">
        <v>224</v>
      </c>
      <c r="E69" s="18">
        <v>0.5</v>
      </c>
      <c r="F69" s="19">
        <f t="shared" si="3"/>
        <v>9.5923261390887284E-3</v>
      </c>
      <c r="G69" s="19">
        <f t="shared" si="0"/>
        <v>9.5465393794749408E-3</v>
      </c>
      <c r="H69" s="14">
        <f t="shared" si="6"/>
        <v>94762.810283421844</v>
      </c>
      <c r="I69" s="14">
        <f t="shared" si="4"/>
        <v>904.65690008039951</v>
      </c>
      <c r="J69" s="14">
        <f t="shared" si="1"/>
        <v>94310.481833381637</v>
      </c>
      <c r="K69" s="14">
        <f t="shared" si="2"/>
        <v>2168693.314825933</v>
      </c>
      <c r="L69" s="21">
        <f t="shared" si="5"/>
        <v>22.885489659283902</v>
      </c>
    </row>
    <row r="70" spans="1:12" x14ac:dyDescent="0.2">
      <c r="A70" s="17">
        <v>61</v>
      </c>
      <c r="B70" s="45">
        <v>2</v>
      </c>
      <c r="C70" s="9">
        <v>175</v>
      </c>
      <c r="D70" s="46">
        <v>194</v>
      </c>
      <c r="E70" s="18">
        <v>0.5</v>
      </c>
      <c r="F70" s="19">
        <f t="shared" si="3"/>
        <v>1.0840108401084011E-2</v>
      </c>
      <c r="G70" s="19">
        <f t="shared" si="0"/>
        <v>1.0781671159029648E-2</v>
      </c>
      <c r="H70" s="14">
        <f t="shared" si="6"/>
        <v>93858.153383341443</v>
      </c>
      <c r="I70" s="14">
        <f t="shared" si="4"/>
        <v>1011.9477453729535</v>
      </c>
      <c r="J70" s="14">
        <f t="shared" si="1"/>
        <v>93352.179510654969</v>
      </c>
      <c r="K70" s="14">
        <f t="shared" si="2"/>
        <v>2074382.8329925514</v>
      </c>
      <c r="L70" s="21">
        <f t="shared" si="5"/>
        <v>22.101253415036037</v>
      </c>
    </row>
    <row r="71" spans="1:12" x14ac:dyDescent="0.2">
      <c r="A71" s="17">
        <v>62</v>
      </c>
      <c r="B71" s="45">
        <v>3</v>
      </c>
      <c r="C71" s="9">
        <v>176</v>
      </c>
      <c r="D71" s="46">
        <v>180</v>
      </c>
      <c r="E71" s="18">
        <v>0.5</v>
      </c>
      <c r="F71" s="19">
        <f t="shared" si="3"/>
        <v>1.6853932584269662E-2</v>
      </c>
      <c r="G71" s="19">
        <f t="shared" si="0"/>
        <v>1.6713091922005572E-2</v>
      </c>
      <c r="H71" s="14">
        <f t="shared" si="6"/>
        <v>92846.205637968495</v>
      </c>
      <c r="I71" s="14">
        <f t="shared" si="4"/>
        <v>1551.7471694367994</v>
      </c>
      <c r="J71" s="14">
        <f t="shared" si="1"/>
        <v>92070.332053250095</v>
      </c>
      <c r="K71" s="14">
        <f t="shared" si="2"/>
        <v>1981030.6534818965</v>
      </c>
      <c r="L71" s="21">
        <f t="shared" si="5"/>
        <v>21.33668941955959</v>
      </c>
    </row>
    <row r="72" spans="1:12" x14ac:dyDescent="0.2">
      <c r="A72" s="17">
        <v>63</v>
      </c>
      <c r="B72" s="45">
        <v>2</v>
      </c>
      <c r="C72" s="9">
        <v>175</v>
      </c>
      <c r="D72" s="46">
        <v>172</v>
      </c>
      <c r="E72" s="18">
        <v>0.5</v>
      </c>
      <c r="F72" s="19">
        <f t="shared" si="3"/>
        <v>1.1527377521613832E-2</v>
      </c>
      <c r="G72" s="19">
        <f t="shared" si="0"/>
        <v>1.1461318051575929E-2</v>
      </c>
      <c r="H72" s="14">
        <f t="shared" si="6"/>
        <v>91294.458468531695</v>
      </c>
      <c r="I72" s="14">
        <f t="shared" si="4"/>
        <v>1046.3548248542313</v>
      </c>
      <c r="J72" s="14">
        <f t="shared" si="1"/>
        <v>90771.281056104577</v>
      </c>
      <c r="K72" s="14">
        <f t="shared" si="2"/>
        <v>1888960.3214286463</v>
      </c>
      <c r="L72" s="21">
        <f t="shared" si="5"/>
        <v>20.690854112243322</v>
      </c>
    </row>
    <row r="73" spans="1:12" x14ac:dyDescent="0.2">
      <c r="A73" s="17">
        <v>64</v>
      </c>
      <c r="B73" s="45">
        <v>2</v>
      </c>
      <c r="C73" s="9">
        <v>164</v>
      </c>
      <c r="D73" s="46">
        <v>180</v>
      </c>
      <c r="E73" s="18">
        <v>0.5</v>
      </c>
      <c r="F73" s="19">
        <f t="shared" si="3"/>
        <v>1.1627906976744186E-2</v>
      </c>
      <c r="G73" s="19">
        <f t="shared" ref="G73:G103" si="7">F73/((1+(1-E73)*F73))</f>
        <v>1.1560693641618497E-2</v>
      </c>
      <c r="H73" s="14">
        <f t="shared" si="6"/>
        <v>90248.103643677459</v>
      </c>
      <c r="I73" s="14">
        <f t="shared" si="4"/>
        <v>1043.3306779615891</v>
      </c>
      <c r="J73" s="14">
        <f t="shared" ref="J73:J103" si="8">H74+I73*E73</f>
        <v>89726.438304696654</v>
      </c>
      <c r="K73" s="14">
        <f t="shared" ref="K73:K97" si="9">K74+J73</f>
        <v>1798189.0403725419</v>
      </c>
      <c r="L73" s="21">
        <f t="shared" si="5"/>
        <v>19.924950971515713</v>
      </c>
    </row>
    <row r="74" spans="1:12" x14ac:dyDescent="0.2">
      <c r="A74" s="17">
        <v>65</v>
      </c>
      <c r="B74" s="45">
        <v>3</v>
      </c>
      <c r="C74" s="9">
        <v>177</v>
      </c>
      <c r="D74" s="46">
        <v>165</v>
      </c>
      <c r="E74" s="18">
        <v>0.5</v>
      </c>
      <c r="F74" s="19">
        <f t="shared" ref="F74:F104" si="10">B74/((C74+D74)/2)</f>
        <v>1.7543859649122806E-2</v>
      </c>
      <c r="G74" s="19">
        <f t="shared" si="7"/>
        <v>1.7391304347826087E-2</v>
      </c>
      <c r="H74" s="14">
        <f t="shared" si="6"/>
        <v>89204.772965715863</v>
      </c>
      <c r="I74" s="14">
        <f t="shared" ref="I74:I104" si="11">H74*G74</f>
        <v>1551.3873559254932</v>
      </c>
      <c r="J74" s="14">
        <f t="shared" si="8"/>
        <v>88429.07928775312</v>
      </c>
      <c r="K74" s="14">
        <f t="shared" si="9"/>
        <v>1708462.6020678452</v>
      </c>
      <c r="L74" s="21">
        <f t="shared" ref="L74:L104" si="12">K74/H74</f>
        <v>19.15214338053929</v>
      </c>
    </row>
    <row r="75" spans="1:12" x14ac:dyDescent="0.2">
      <c r="A75" s="17">
        <v>66</v>
      </c>
      <c r="B75" s="45">
        <v>4</v>
      </c>
      <c r="C75" s="9">
        <v>163</v>
      </c>
      <c r="D75" s="46">
        <v>181</v>
      </c>
      <c r="E75" s="18">
        <v>0.5</v>
      </c>
      <c r="F75" s="19">
        <f t="shared" si="10"/>
        <v>2.3255813953488372E-2</v>
      </c>
      <c r="G75" s="19">
        <f t="shared" si="7"/>
        <v>2.2988505747126436E-2</v>
      </c>
      <c r="H75" s="14">
        <f t="shared" ref="H75:H104" si="13">H74-I74</f>
        <v>87653.385609790377</v>
      </c>
      <c r="I75" s="14">
        <f t="shared" si="11"/>
        <v>2015.0203588457557</v>
      </c>
      <c r="J75" s="14">
        <f t="shared" si="8"/>
        <v>86645.875430367509</v>
      </c>
      <c r="K75" s="14">
        <f t="shared" si="9"/>
        <v>1620033.522780092</v>
      </c>
      <c r="L75" s="21">
        <f t="shared" si="12"/>
        <v>18.482269812053257</v>
      </c>
    </row>
    <row r="76" spans="1:12" x14ac:dyDescent="0.2">
      <c r="A76" s="17">
        <v>67</v>
      </c>
      <c r="B76" s="45">
        <v>2</v>
      </c>
      <c r="C76" s="9">
        <v>172</v>
      </c>
      <c r="D76" s="46">
        <v>157</v>
      </c>
      <c r="E76" s="18">
        <v>0.5</v>
      </c>
      <c r="F76" s="19">
        <f t="shared" si="10"/>
        <v>1.2158054711246201E-2</v>
      </c>
      <c r="G76" s="19">
        <f t="shared" si="7"/>
        <v>1.2084592145015106E-2</v>
      </c>
      <c r="H76" s="14">
        <f t="shared" si="13"/>
        <v>85638.365250944626</v>
      </c>
      <c r="I76" s="14">
        <f t="shared" si="11"/>
        <v>1034.9047160235</v>
      </c>
      <c r="J76" s="14">
        <f t="shared" si="8"/>
        <v>85120.912892932873</v>
      </c>
      <c r="K76" s="14">
        <f t="shared" si="9"/>
        <v>1533387.6473497245</v>
      </c>
      <c r="L76" s="21">
        <f t="shared" si="12"/>
        <v>17.905382042925098</v>
      </c>
    </row>
    <row r="77" spans="1:12" x14ac:dyDescent="0.2">
      <c r="A77" s="17">
        <v>68</v>
      </c>
      <c r="B77" s="45">
        <v>3</v>
      </c>
      <c r="C77" s="9">
        <v>162</v>
      </c>
      <c r="D77" s="46">
        <v>172</v>
      </c>
      <c r="E77" s="18">
        <v>0.5</v>
      </c>
      <c r="F77" s="19">
        <f t="shared" si="10"/>
        <v>1.7964071856287425E-2</v>
      </c>
      <c r="G77" s="19">
        <f t="shared" si="7"/>
        <v>1.7804154302670624E-2</v>
      </c>
      <c r="H77" s="14">
        <f t="shared" si="13"/>
        <v>84603.46053492112</v>
      </c>
      <c r="I77" s="14">
        <f t="shared" si="11"/>
        <v>1506.2930659036401</v>
      </c>
      <c r="J77" s="14">
        <f t="shared" si="8"/>
        <v>83850.314001969309</v>
      </c>
      <c r="K77" s="14">
        <f t="shared" si="9"/>
        <v>1448266.7344567918</v>
      </c>
      <c r="L77" s="21">
        <f t="shared" si="12"/>
        <v>17.118291915009809</v>
      </c>
    </row>
    <row r="78" spans="1:12" x14ac:dyDescent="0.2">
      <c r="A78" s="17">
        <v>69</v>
      </c>
      <c r="B78" s="45">
        <v>3</v>
      </c>
      <c r="C78" s="9">
        <v>165</v>
      </c>
      <c r="D78" s="46">
        <v>160</v>
      </c>
      <c r="E78" s="18">
        <v>0.5</v>
      </c>
      <c r="F78" s="19">
        <f t="shared" si="10"/>
        <v>1.8461538461538463E-2</v>
      </c>
      <c r="G78" s="19">
        <f t="shared" si="7"/>
        <v>1.8292682926829271E-2</v>
      </c>
      <c r="H78" s="14">
        <f t="shared" si="13"/>
        <v>83097.167469017484</v>
      </c>
      <c r="I78" s="14">
        <f t="shared" si="11"/>
        <v>1520.0701366283688</v>
      </c>
      <c r="J78" s="14">
        <f t="shared" si="8"/>
        <v>82337.132400703296</v>
      </c>
      <c r="K78" s="14">
        <f t="shared" si="9"/>
        <v>1364416.4204548225</v>
      </c>
      <c r="L78" s="21">
        <f t="shared" si="12"/>
        <v>16.419529834919352</v>
      </c>
    </row>
    <row r="79" spans="1:12" x14ac:dyDescent="0.2">
      <c r="A79" s="17">
        <v>70</v>
      </c>
      <c r="B79" s="45">
        <v>3</v>
      </c>
      <c r="C79" s="9">
        <v>159</v>
      </c>
      <c r="D79" s="46">
        <v>170</v>
      </c>
      <c r="E79" s="18">
        <v>0.5</v>
      </c>
      <c r="F79" s="19">
        <f t="shared" si="10"/>
        <v>1.82370820668693E-2</v>
      </c>
      <c r="G79" s="19">
        <f t="shared" si="7"/>
        <v>1.8072289156626505E-2</v>
      </c>
      <c r="H79" s="14">
        <f t="shared" si="13"/>
        <v>81577.097332389108</v>
      </c>
      <c r="I79" s="14">
        <f t="shared" si="11"/>
        <v>1474.2848915492007</v>
      </c>
      <c r="J79" s="14">
        <f t="shared" si="8"/>
        <v>80839.954886614505</v>
      </c>
      <c r="K79" s="14">
        <f t="shared" si="9"/>
        <v>1282079.2880541191</v>
      </c>
      <c r="L79" s="21">
        <f t="shared" si="12"/>
        <v>15.71616703681226</v>
      </c>
    </row>
    <row r="80" spans="1:12" x14ac:dyDescent="0.2">
      <c r="A80" s="17">
        <v>71</v>
      </c>
      <c r="B80" s="45">
        <v>1</v>
      </c>
      <c r="C80" s="9">
        <v>170</v>
      </c>
      <c r="D80" s="46">
        <v>159</v>
      </c>
      <c r="E80" s="18">
        <v>0.5</v>
      </c>
      <c r="F80" s="19">
        <f t="shared" si="10"/>
        <v>6.0790273556231003E-3</v>
      </c>
      <c r="G80" s="19">
        <f t="shared" si="7"/>
        <v>6.0606060606060597E-3</v>
      </c>
      <c r="H80" s="14">
        <f t="shared" si="13"/>
        <v>80102.812440839902</v>
      </c>
      <c r="I80" s="14">
        <f t="shared" si="11"/>
        <v>485.47159055054476</v>
      </c>
      <c r="J80" s="14">
        <f t="shared" si="8"/>
        <v>79860.076645564637</v>
      </c>
      <c r="K80" s="14">
        <f t="shared" si="9"/>
        <v>1201239.3331675045</v>
      </c>
      <c r="L80" s="21">
        <f t="shared" si="12"/>
        <v>14.99621919086402</v>
      </c>
    </row>
    <row r="81" spans="1:12" x14ac:dyDescent="0.2">
      <c r="A81" s="17">
        <v>72</v>
      </c>
      <c r="B81" s="45">
        <v>1</v>
      </c>
      <c r="C81" s="9">
        <v>119</v>
      </c>
      <c r="D81" s="46">
        <v>163</v>
      </c>
      <c r="E81" s="18">
        <v>0.5</v>
      </c>
      <c r="F81" s="19">
        <f t="shared" si="10"/>
        <v>7.0921985815602835E-3</v>
      </c>
      <c r="G81" s="19">
        <f t="shared" si="7"/>
        <v>7.0671378091872791E-3</v>
      </c>
      <c r="H81" s="14">
        <f t="shared" si="13"/>
        <v>79617.340850289358</v>
      </c>
      <c r="I81" s="14">
        <f t="shared" si="11"/>
        <v>562.66671979003081</v>
      </c>
      <c r="J81" s="14">
        <f t="shared" si="8"/>
        <v>79336.007490394346</v>
      </c>
      <c r="K81" s="14">
        <f t="shared" si="9"/>
        <v>1121379.25652194</v>
      </c>
      <c r="L81" s="21">
        <f t="shared" si="12"/>
        <v>14.084610771296118</v>
      </c>
    </row>
    <row r="82" spans="1:12" x14ac:dyDescent="0.2">
      <c r="A82" s="17">
        <v>73</v>
      </c>
      <c r="B82" s="45">
        <v>4</v>
      </c>
      <c r="C82" s="9">
        <v>115</v>
      </c>
      <c r="D82" s="46">
        <v>118</v>
      </c>
      <c r="E82" s="18">
        <v>0.5</v>
      </c>
      <c r="F82" s="19">
        <f t="shared" si="10"/>
        <v>3.4334763948497854E-2</v>
      </c>
      <c r="G82" s="19">
        <f t="shared" si="7"/>
        <v>3.375527426160338E-2</v>
      </c>
      <c r="H82" s="14">
        <f t="shared" si="13"/>
        <v>79054.674130499334</v>
      </c>
      <c r="I82" s="14">
        <f t="shared" si="11"/>
        <v>2668.5122069366867</v>
      </c>
      <c r="J82" s="14">
        <f t="shared" si="8"/>
        <v>77720.418027030988</v>
      </c>
      <c r="K82" s="14">
        <f t="shared" si="9"/>
        <v>1042043.2490315457</v>
      </c>
      <c r="L82" s="21">
        <f t="shared" si="12"/>
        <v>13.181298392444134</v>
      </c>
    </row>
    <row r="83" spans="1:12" x14ac:dyDescent="0.2">
      <c r="A83" s="17">
        <v>74</v>
      </c>
      <c r="B83" s="45">
        <v>4</v>
      </c>
      <c r="C83" s="9">
        <v>156</v>
      </c>
      <c r="D83" s="46">
        <v>116</v>
      </c>
      <c r="E83" s="18">
        <v>0.5</v>
      </c>
      <c r="F83" s="19">
        <f t="shared" si="10"/>
        <v>2.9411764705882353E-2</v>
      </c>
      <c r="G83" s="19">
        <f t="shared" si="7"/>
        <v>2.8985507246376812E-2</v>
      </c>
      <c r="H83" s="14">
        <f t="shared" si="13"/>
        <v>76386.161923562642</v>
      </c>
      <c r="I83" s="14">
        <f t="shared" si="11"/>
        <v>2214.0916499583373</v>
      </c>
      <c r="J83" s="14">
        <f t="shared" si="8"/>
        <v>75279.116098583472</v>
      </c>
      <c r="K83" s="14">
        <f t="shared" si="9"/>
        <v>964322.83100451471</v>
      </c>
      <c r="L83" s="21">
        <f t="shared" si="12"/>
        <v>12.624313183446549</v>
      </c>
    </row>
    <row r="84" spans="1:12" x14ac:dyDescent="0.2">
      <c r="A84" s="17">
        <v>75</v>
      </c>
      <c r="B84" s="45">
        <v>5</v>
      </c>
      <c r="C84" s="9">
        <v>83</v>
      </c>
      <c r="D84" s="46">
        <v>151</v>
      </c>
      <c r="E84" s="18">
        <v>0.5</v>
      </c>
      <c r="F84" s="19">
        <f t="shared" si="10"/>
        <v>4.2735042735042736E-2</v>
      </c>
      <c r="G84" s="19">
        <f t="shared" si="7"/>
        <v>4.1841004184100423E-2</v>
      </c>
      <c r="H84" s="14">
        <f t="shared" si="13"/>
        <v>74172.070273604302</v>
      </c>
      <c r="I84" s="14">
        <f t="shared" si="11"/>
        <v>3103.4339026612683</v>
      </c>
      <c r="J84" s="14">
        <f t="shared" si="8"/>
        <v>72620.353322273659</v>
      </c>
      <c r="K84" s="14">
        <f t="shared" si="9"/>
        <v>889043.71490593127</v>
      </c>
      <c r="L84" s="21">
        <f t="shared" si="12"/>
        <v>11.986232979967342</v>
      </c>
    </row>
    <row r="85" spans="1:12" x14ac:dyDescent="0.2">
      <c r="A85" s="17">
        <v>76</v>
      </c>
      <c r="B85" s="45">
        <v>5</v>
      </c>
      <c r="C85" s="9">
        <v>114</v>
      </c>
      <c r="D85" s="46">
        <v>80</v>
      </c>
      <c r="E85" s="18">
        <v>0.5</v>
      </c>
      <c r="F85" s="19">
        <f t="shared" si="10"/>
        <v>5.1546391752577317E-2</v>
      </c>
      <c r="G85" s="19">
        <f t="shared" si="7"/>
        <v>5.0251256281407038E-2</v>
      </c>
      <c r="H85" s="14">
        <f t="shared" si="13"/>
        <v>71068.63637094303</v>
      </c>
      <c r="I85" s="14">
        <f t="shared" si="11"/>
        <v>3571.2882598463834</v>
      </c>
      <c r="J85" s="14">
        <f t="shared" si="8"/>
        <v>69282.992241019849</v>
      </c>
      <c r="K85" s="14">
        <f t="shared" si="9"/>
        <v>816423.36158365756</v>
      </c>
      <c r="L85" s="21">
        <f t="shared" si="12"/>
        <v>11.48781520616679</v>
      </c>
    </row>
    <row r="86" spans="1:12" x14ac:dyDescent="0.2">
      <c r="A86" s="17">
        <v>77</v>
      </c>
      <c r="B86" s="45">
        <v>4</v>
      </c>
      <c r="C86" s="9">
        <v>111</v>
      </c>
      <c r="D86" s="46">
        <v>108</v>
      </c>
      <c r="E86" s="18">
        <v>0.5</v>
      </c>
      <c r="F86" s="19">
        <f t="shared" si="10"/>
        <v>3.6529680365296802E-2</v>
      </c>
      <c r="G86" s="19">
        <f t="shared" si="7"/>
        <v>3.5874439461883408E-2</v>
      </c>
      <c r="H86" s="14">
        <f t="shared" si="13"/>
        <v>67497.348111096653</v>
      </c>
      <c r="I86" s="14">
        <f t="shared" si="11"/>
        <v>2421.4295286492074</v>
      </c>
      <c r="J86" s="14">
        <f t="shared" si="8"/>
        <v>66286.633346772054</v>
      </c>
      <c r="K86" s="14">
        <f t="shared" si="9"/>
        <v>747140.36934263771</v>
      </c>
      <c r="L86" s="21">
        <f t="shared" si="12"/>
        <v>11.069181090090957</v>
      </c>
    </row>
    <row r="87" spans="1:12" x14ac:dyDescent="0.2">
      <c r="A87" s="17">
        <v>78</v>
      </c>
      <c r="B87" s="45">
        <v>6</v>
      </c>
      <c r="C87" s="9">
        <v>131</v>
      </c>
      <c r="D87" s="46">
        <v>110</v>
      </c>
      <c r="E87" s="18">
        <v>0.5</v>
      </c>
      <c r="F87" s="19">
        <f t="shared" si="10"/>
        <v>4.9792531120331947E-2</v>
      </c>
      <c r="G87" s="19">
        <f t="shared" si="7"/>
        <v>4.8582995951417005E-2</v>
      </c>
      <c r="H87" s="14">
        <f t="shared" si="13"/>
        <v>65075.918582447448</v>
      </c>
      <c r="I87" s="14">
        <f t="shared" si="11"/>
        <v>3161.5830890257871</v>
      </c>
      <c r="J87" s="14">
        <f t="shared" si="8"/>
        <v>63495.127037934559</v>
      </c>
      <c r="K87" s="14">
        <f t="shared" si="9"/>
        <v>680853.73599586566</v>
      </c>
      <c r="L87" s="21">
        <f t="shared" si="12"/>
        <v>10.462452944605969</v>
      </c>
    </row>
    <row r="88" spans="1:12" x14ac:dyDescent="0.2">
      <c r="A88" s="17">
        <v>79</v>
      </c>
      <c r="B88" s="45">
        <v>4</v>
      </c>
      <c r="C88" s="9">
        <v>94</v>
      </c>
      <c r="D88" s="46">
        <v>125</v>
      </c>
      <c r="E88" s="18">
        <v>0.5</v>
      </c>
      <c r="F88" s="19">
        <f t="shared" si="10"/>
        <v>3.6529680365296802E-2</v>
      </c>
      <c r="G88" s="19">
        <f t="shared" si="7"/>
        <v>3.5874439461883408E-2</v>
      </c>
      <c r="H88" s="14">
        <f t="shared" si="13"/>
        <v>61914.335493421662</v>
      </c>
      <c r="I88" s="14">
        <f t="shared" si="11"/>
        <v>2221.1420804814948</v>
      </c>
      <c r="J88" s="14">
        <f t="shared" si="8"/>
        <v>60803.76445318092</v>
      </c>
      <c r="K88" s="14">
        <f t="shared" si="9"/>
        <v>617358.60895793105</v>
      </c>
      <c r="L88" s="21">
        <f t="shared" si="12"/>
        <v>9.9711739460326569</v>
      </c>
    </row>
    <row r="89" spans="1:12" x14ac:dyDescent="0.2">
      <c r="A89" s="17">
        <v>80</v>
      </c>
      <c r="B89" s="45">
        <v>5</v>
      </c>
      <c r="C89" s="9">
        <v>107</v>
      </c>
      <c r="D89" s="46">
        <v>87</v>
      </c>
      <c r="E89" s="18">
        <v>0.5</v>
      </c>
      <c r="F89" s="19">
        <f t="shared" si="10"/>
        <v>5.1546391752577317E-2</v>
      </c>
      <c r="G89" s="19">
        <f t="shared" si="7"/>
        <v>5.0251256281407038E-2</v>
      </c>
      <c r="H89" s="14">
        <f t="shared" si="13"/>
        <v>59693.193412940171</v>
      </c>
      <c r="I89" s="14">
        <f t="shared" si="11"/>
        <v>2999.6579604492549</v>
      </c>
      <c r="J89" s="14">
        <f t="shared" si="8"/>
        <v>58193.364432715542</v>
      </c>
      <c r="K89" s="14">
        <f t="shared" si="9"/>
        <v>556554.8445047501</v>
      </c>
      <c r="L89" s="21">
        <f t="shared" si="12"/>
        <v>9.323589720768755</v>
      </c>
    </row>
    <row r="90" spans="1:12" x14ac:dyDescent="0.2">
      <c r="A90" s="17">
        <v>81</v>
      </c>
      <c r="B90" s="45">
        <v>4</v>
      </c>
      <c r="C90" s="9">
        <v>101</v>
      </c>
      <c r="D90" s="46">
        <v>105</v>
      </c>
      <c r="E90" s="18">
        <v>0.5</v>
      </c>
      <c r="F90" s="19">
        <f t="shared" si="10"/>
        <v>3.8834951456310676E-2</v>
      </c>
      <c r="G90" s="19">
        <f t="shared" si="7"/>
        <v>3.8095238095238092E-2</v>
      </c>
      <c r="H90" s="14">
        <f t="shared" si="13"/>
        <v>56693.535452490913</v>
      </c>
      <c r="I90" s="14">
        <f t="shared" si="11"/>
        <v>2159.7537315234631</v>
      </c>
      <c r="J90" s="14">
        <f t="shared" si="8"/>
        <v>55613.65858672918</v>
      </c>
      <c r="K90" s="14">
        <f t="shared" si="9"/>
        <v>498361.48007203452</v>
      </c>
      <c r="L90" s="21">
        <f t="shared" si="12"/>
        <v>8.7904463197512275</v>
      </c>
    </row>
    <row r="91" spans="1:12" x14ac:dyDescent="0.2">
      <c r="A91" s="17">
        <v>82</v>
      </c>
      <c r="B91" s="45">
        <v>7</v>
      </c>
      <c r="C91" s="9">
        <v>103</v>
      </c>
      <c r="D91" s="46">
        <v>95</v>
      </c>
      <c r="E91" s="18">
        <v>0.5</v>
      </c>
      <c r="F91" s="19">
        <f t="shared" si="10"/>
        <v>7.0707070707070704E-2</v>
      </c>
      <c r="G91" s="19">
        <f t="shared" si="7"/>
        <v>6.8292682926829273E-2</v>
      </c>
      <c r="H91" s="14">
        <f t="shared" si="13"/>
        <v>54533.781720967447</v>
      </c>
      <c r="I91" s="14">
        <f t="shared" si="11"/>
        <v>3724.2582638709478</v>
      </c>
      <c r="J91" s="14">
        <f t="shared" si="8"/>
        <v>52671.652589031968</v>
      </c>
      <c r="K91" s="14">
        <f t="shared" si="9"/>
        <v>442747.82148530532</v>
      </c>
      <c r="L91" s="21">
        <f t="shared" si="12"/>
        <v>8.118780827464148</v>
      </c>
    </row>
    <row r="92" spans="1:12" x14ac:dyDescent="0.2">
      <c r="A92" s="17">
        <v>83</v>
      </c>
      <c r="B92" s="45">
        <v>5</v>
      </c>
      <c r="C92" s="9">
        <v>90</v>
      </c>
      <c r="D92" s="46">
        <v>99</v>
      </c>
      <c r="E92" s="18">
        <v>0.5</v>
      </c>
      <c r="F92" s="19">
        <f t="shared" si="10"/>
        <v>5.2910052910052907E-2</v>
      </c>
      <c r="G92" s="19">
        <f t="shared" si="7"/>
        <v>5.1546391752577317E-2</v>
      </c>
      <c r="H92" s="14">
        <f t="shared" si="13"/>
        <v>50809.523457096497</v>
      </c>
      <c r="I92" s="14">
        <f t="shared" si="11"/>
        <v>2619.0476008812625</v>
      </c>
      <c r="J92" s="14">
        <f t="shared" si="8"/>
        <v>49499.999656655869</v>
      </c>
      <c r="K92" s="14">
        <f t="shared" si="9"/>
        <v>390076.16889627336</v>
      </c>
      <c r="L92" s="21">
        <f t="shared" si="12"/>
        <v>7.6772254954458141</v>
      </c>
    </row>
    <row r="93" spans="1:12" x14ac:dyDescent="0.2">
      <c r="A93" s="17">
        <v>84</v>
      </c>
      <c r="B93" s="45">
        <v>5</v>
      </c>
      <c r="C93" s="9">
        <v>96</v>
      </c>
      <c r="D93" s="46">
        <v>84</v>
      </c>
      <c r="E93" s="18">
        <v>0.5</v>
      </c>
      <c r="F93" s="19">
        <f t="shared" si="10"/>
        <v>5.5555555555555552E-2</v>
      </c>
      <c r="G93" s="19">
        <f t="shared" si="7"/>
        <v>5.4054054054054057E-2</v>
      </c>
      <c r="H93" s="14">
        <f t="shared" si="13"/>
        <v>48190.475856215235</v>
      </c>
      <c r="I93" s="14">
        <f t="shared" si="11"/>
        <v>2604.8905868224451</v>
      </c>
      <c r="J93" s="14">
        <f t="shared" si="8"/>
        <v>46888.030562804008</v>
      </c>
      <c r="K93" s="14">
        <f t="shared" si="9"/>
        <v>340576.16923961748</v>
      </c>
      <c r="L93" s="21">
        <f t="shared" si="12"/>
        <v>7.0672920984591734</v>
      </c>
    </row>
    <row r="94" spans="1:12" x14ac:dyDescent="0.2">
      <c r="A94" s="17">
        <v>85</v>
      </c>
      <c r="B94" s="45">
        <v>13</v>
      </c>
      <c r="C94" s="9">
        <v>68</v>
      </c>
      <c r="D94" s="46">
        <v>91</v>
      </c>
      <c r="E94" s="18">
        <v>0.5</v>
      </c>
      <c r="F94" s="19">
        <f t="shared" si="10"/>
        <v>0.16352201257861634</v>
      </c>
      <c r="G94" s="19">
        <f t="shared" si="7"/>
        <v>0.15116279069767441</v>
      </c>
      <c r="H94" s="14">
        <f t="shared" si="13"/>
        <v>45585.585269392788</v>
      </c>
      <c r="I94" s="14">
        <f t="shared" si="11"/>
        <v>6890.8442849082121</v>
      </c>
      <c r="J94" s="14">
        <f t="shared" si="8"/>
        <v>42140.163126938678</v>
      </c>
      <c r="K94" s="14">
        <f t="shared" si="9"/>
        <v>293688.13867681345</v>
      </c>
      <c r="L94" s="21">
        <f t="shared" si="12"/>
        <v>6.4425659326568399</v>
      </c>
    </row>
    <row r="95" spans="1:12" x14ac:dyDescent="0.2">
      <c r="A95" s="17">
        <v>86</v>
      </c>
      <c r="B95" s="45">
        <v>5</v>
      </c>
      <c r="C95" s="9">
        <v>71</v>
      </c>
      <c r="D95" s="46">
        <v>59</v>
      </c>
      <c r="E95" s="18">
        <v>0.5</v>
      </c>
      <c r="F95" s="19">
        <f t="shared" si="10"/>
        <v>7.6923076923076927E-2</v>
      </c>
      <c r="G95" s="19">
        <f t="shared" si="7"/>
        <v>7.407407407407407E-2</v>
      </c>
      <c r="H95" s="14">
        <f t="shared" si="13"/>
        <v>38694.740984484575</v>
      </c>
      <c r="I95" s="14">
        <f t="shared" si="11"/>
        <v>2866.2771099618203</v>
      </c>
      <c r="J95" s="14">
        <f t="shared" si="8"/>
        <v>37261.60242950367</v>
      </c>
      <c r="K95" s="14">
        <f t="shared" si="9"/>
        <v>251547.9755498748</v>
      </c>
      <c r="L95" s="21">
        <f t="shared" si="12"/>
        <v>6.5008310987464153</v>
      </c>
    </row>
    <row r="96" spans="1:12" x14ac:dyDescent="0.2">
      <c r="A96" s="17">
        <v>87</v>
      </c>
      <c r="B96" s="45">
        <v>10</v>
      </c>
      <c r="C96" s="9">
        <v>62</v>
      </c>
      <c r="D96" s="46">
        <v>69</v>
      </c>
      <c r="E96" s="18">
        <v>0.5</v>
      </c>
      <c r="F96" s="19">
        <f t="shared" si="10"/>
        <v>0.15267175572519084</v>
      </c>
      <c r="G96" s="19">
        <f t="shared" si="7"/>
        <v>0.14184397163120568</v>
      </c>
      <c r="H96" s="14">
        <f t="shared" si="13"/>
        <v>35828.463874522757</v>
      </c>
      <c r="I96" s="14">
        <f t="shared" si="11"/>
        <v>5082.0516134074833</v>
      </c>
      <c r="J96" s="14">
        <f t="shared" si="8"/>
        <v>33287.438067819014</v>
      </c>
      <c r="K96" s="14">
        <f t="shared" si="9"/>
        <v>214286.37312037114</v>
      </c>
      <c r="L96" s="21">
        <f t="shared" si="12"/>
        <v>5.9808975866461278</v>
      </c>
    </row>
    <row r="97" spans="1:12" x14ac:dyDescent="0.2">
      <c r="A97" s="17">
        <v>88</v>
      </c>
      <c r="B97" s="45">
        <v>5</v>
      </c>
      <c r="C97" s="9">
        <v>47</v>
      </c>
      <c r="D97" s="46">
        <v>56</v>
      </c>
      <c r="E97" s="18">
        <v>0.5</v>
      </c>
      <c r="F97" s="19">
        <f t="shared" si="10"/>
        <v>9.7087378640776698E-2</v>
      </c>
      <c r="G97" s="19">
        <f t="shared" si="7"/>
        <v>9.2592592592592587E-2</v>
      </c>
      <c r="H97" s="14">
        <f t="shared" si="13"/>
        <v>30746.412261115274</v>
      </c>
      <c r="I97" s="14">
        <f t="shared" si="11"/>
        <v>2846.8900241773399</v>
      </c>
      <c r="J97" s="14">
        <f t="shared" si="8"/>
        <v>29322.967249026602</v>
      </c>
      <c r="K97" s="14">
        <f t="shared" si="9"/>
        <v>180998.93505255211</v>
      </c>
      <c r="L97" s="21">
        <f t="shared" si="12"/>
        <v>5.8868310720421819</v>
      </c>
    </row>
    <row r="98" spans="1:12" x14ac:dyDescent="0.2">
      <c r="A98" s="17">
        <v>89</v>
      </c>
      <c r="B98" s="45">
        <v>4</v>
      </c>
      <c r="C98" s="9">
        <v>41</v>
      </c>
      <c r="D98" s="46">
        <v>38</v>
      </c>
      <c r="E98" s="18">
        <v>0.5</v>
      </c>
      <c r="F98" s="19">
        <f t="shared" si="10"/>
        <v>0.10126582278481013</v>
      </c>
      <c r="G98" s="19">
        <f t="shared" si="7"/>
        <v>9.638554216867469E-2</v>
      </c>
      <c r="H98" s="14">
        <f t="shared" si="13"/>
        <v>27899.522236937933</v>
      </c>
      <c r="I98" s="14">
        <f t="shared" si="11"/>
        <v>2689.1105770542586</v>
      </c>
      <c r="J98" s="14">
        <f t="shared" si="8"/>
        <v>26554.966948410802</v>
      </c>
      <c r="K98" s="14">
        <f>K99+J98</f>
        <v>151675.96780352551</v>
      </c>
      <c r="L98" s="21">
        <f t="shared" si="12"/>
        <v>5.4365077120464864</v>
      </c>
    </row>
    <row r="99" spans="1:12" x14ac:dyDescent="0.2">
      <c r="A99" s="17">
        <v>90</v>
      </c>
      <c r="B99" s="45">
        <v>6</v>
      </c>
      <c r="C99" s="9">
        <v>30</v>
      </c>
      <c r="D99" s="46">
        <v>35</v>
      </c>
      <c r="E99" s="18">
        <v>0.5</v>
      </c>
      <c r="F99" s="22">
        <f t="shared" si="10"/>
        <v>0.18461538461538463</v>
      </c>
      <c r="G99" s="22">
        <f t="shared" si="7"/>
        <v>0.16901408450704225</v>
      </c>
      <c r="H99" s="23">
        <f t="shared" si="13"/>
        <v>25210.411659883674</v>
      </c>
      <c r="I99" s="23">
        <f t="shared" si="11"/>
        <v>4260.9146467409028</v>
      </c>
      <c r="J99" s="23">
        <f t="shared" si="8"/>
        <v>23079.954336513219</v>
      </c>
      <c r="K99" s="23">
        <f t="shared" ref="K99:K103" si="14">K100+J99</f>
        <v>125121.00085511469</v>
      </c>
      <c r="L99" s="24">
        <f t="shared" si="12"/>
        <v>4.963068534664778</v>
      </c>
    </row>
    <row r="100" spans="1:12" x14ac:dyDescent="0.2">
      <c r="A100" s="17">
        <v>91</v>
      </c>
      <c r="B100" s="45">
        <v>5</v>
      </c>
      <c r="C100" s="9">
        <v>24</v>
      </c>
      <c r="D100" s="46">
        <v>27</v>
      </c>
      <c r="E100" s="18">
        <v>0.5</v>
      </c>
      <c r="F100" s="22">
        <f t="shared" si="10"/>
        <v>0.19607843137254902</v>
      </c>
      <c r="G100" s="22">
        <f t="shared" si="7"/>
        <v>0.17857142857142855</v>
      </c>
      <c r="H100" s="23">
        <f t="shared" si="13"/>
        <v>20949.497013142769</v>
      </c>
      <c r="I100" s="23">
        <f t="shared" si="11"/>
        <v>3740.9816094897797</v>
      </c>
      <c r="J100" s="23">
        <f t="shared" si="8"/>
        <v>19079.006208397877</v>
      </c>
      <c r="K100" s="23">
        <f t="shared" si="14"/>
        <v>102041.04651860148</v>
      </c>
      <c r="L100" s="24">
        <f t="shared" si="12"/>
        <v>4.8708112874779541</v>
      </c>
    </row>
    <row r="101" spans="1:12" x14ac:dyDescent="0.2">
      <c r="A101" s="17">
        <v>92</v>
      </c>
      <c r="B101" s="45">
        <v>7</v>
      </c>
      <c r="C101" s="9">
        <v>25</v>
      </c>
      <c r="D101" s="46">
        <v>22</v>
      </c>
      <c r="E101" s="18">
        <v>0.5</v>
      </c>
      <c r="F101" s="22">
        <f t="shared" si="10"/>
        <v>0.2978723404255319</v>
      </c>
      <c r="G101" s="22">
        <f t="shared" si="7"/>
        <v>0.25925925925925924</v>
      </c>
      <c r="H101" s="23">
        <f t="shared" si="13"/>
        <v>17208.515403652989</v>
      </c>
      <c r="I101" s="23">
        <f t="shared" si="11"/>
        <v>4461.466956502627</v>
      </c>
      <c r="J101" s="23">
        <f t="shared" si="8"/>
        <v>14977.781925401676</v>
      </c>
      <c r="K101" s="23">
        <f t="shared" si="14"/>
        <v>82962.040310203607</v>
      </c>
      <c r="L101" s="24">
        <f t="shared" si="12"/>
        <v>4.8209876543209873</v>
      </c>
    </row>
    <row r="102" spans="1:12" x14ac:dyDescent="0.2">
      <c r="A102" s="17">
        <v>93</v>
      </c>
      <c r="B102" s="45">
        <v>2</v>
      </c>
      <c r="C102" s="9">
        <v>11</v>
      </c>
      <c r="D102" s="46">
        <v>20</v>
      </c>
      <c r="E102" s="18">
        <v>0.5</v>
      </c>
      <c r="F102" s="22">
        <f t="shared" si="10"/>
        <v>0.12903225806451613</v>
      </c>
      <c r="G102" s="22">
        <f t="shared" si="7"/>
        <v>0.12121212121212122</v>
      </c>
      <c r="H102" s="23">
        <f t="shared" si="13"/>
        <v>12747.048447150362</v>
      </c>
      <c r="I102" s="23">
        <f t="shared" si="11"/>
        <v>1545.0967814727712</v>
      </c>
      <c r="J102" s="23">
        <f t="shared" si="8"/>
        <v>11974.500056413975</v>
      </c>
      <c r="K102" s="23">
        <f t="shared" si="14"/>
        <v>67984.258384801928</v>
      </c>
      <c r="L102" s="24">
        <f t="shared" si="12"/>
        <v>5.333333333333333</v>
      </c>
    </row>
    <row r="103" spans="1:12" x14ac:dyDescent="0.2">
      <c r="A103" s="17">
        <v>94</v>
      </c>
      <c r="B103" s="45">
        <v>5</v>
      </c>
      <c r="C103" s="9">
        <v>10</v>
      </c>
      <c r="D103" s="46">
        <v>10</v>
      </c>
      <c r="E103" s="18">
        <v>0.5</v>
      </c>
      <c r="F103" s="22">
        <f t="shared" si="10"/>
        <v>0.5</v>
      </c>
      <c r="G103" s="22">
        <f t="shared" si="7"/>
        <v>0.4</v>
      </c>
      <c r="H103" s="23">
        <f t="shared" si="13"/>
        <v>11201.95166567759</v>
      </c>
      <c r="I103" s="23">
        <f t="shared" si="11"/>
        <v>4480.7806662710364</v>
      </c>
      <c r="J103" s="23">
        <f t="shared" si="8"/>
        <v>8961.5613325420727</v>
      </c>
      <c r="K103" s="23">
        <f t="shared" si="14"/>
        <v>56009.75832838795</v>
      </c>
      <c r="L103" s="24">
        <f t="shared" si="12"/>
        <v>5</v>
      </c>
    </row>
    <row r="104" spans="1:12" x14ac:dyDescent="0.2">
      <c r="A104" s="17" t="s">
        <v>30</v>
      </c>
      <c r="B104" s="45">
        <v>4</v>
      </c>
      <c r="C104" s="9">
        <v>25</v>
      </c>
      <c r="D104" s="46">
        <v>31</v>
      </c>
      <c r="E104" s="18"/>
      <c r="F104" s="22">
        <f t="shared" si="10"/>
        <v>0.14285714285714285</v>
      </c>
      <c r="G104" s="22">
        <v>1</v>
      </c>
      <c r="H104" s="23">
        <f t="shared" si="13"/>
        <v>6721.1709994065541</v>
      </c>
      <c r="I104" s="23">
        <f t="shared" si="11"/>
        <v>6721.1709994065541</v>
      </c>
      <c r="J104" s="23">
        <f>H104/F104</f>
        <v>47048.196995845879</v>
      </c>
      <c r="K104" s="23">
        <f>J104</f>
        <v>47048.196995845879</v>
      </c>
      <c r="L104" s="24">
        <f t="shared" si="12"/>
        <v>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1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8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6"/>
    </row>
    <row r="608" spans="12:13" x14ac:dyDescent="0.2">
      <c r="M608" s="56"/>
    </row>
    <row r="609" spans="13:13" x14ac:dyDescent="0.2">
      <c r="M609" s="56"/>
    </row>
    <row r="610" spans="13:13" x14ac:dyDescent="0.2">
      <c r="M610" s="56"/>
    </row>
    <row r="611" spans="13:13" x14ac:dyDescent="0.2">
      <c r="M611" s="56"/>
    </row>
    <row r="612" spans="13:13" x14ac:dyDescent="0.2">
      <c r="M612" s="56"/>
    </row>
    <row r="613" spans="13:13" x14ac:dyDescent="0.2">
      <c r="M613" s="56"/>
    </row>
    <row r="614" spans="13:13" x14ac:dyDescent="0.2">
      <c r="M614" s="56"/>
    </row>
    <row r="615" spans="13:13" x14ac:dyDescent="0.2">
      <c r="M615" s="56"/>
    </row>
    <row r="616" spans="13:13" x14ac:dyDescent="0.2">
      <c r="M616" s="56"/>
    </row>
    <row r="617" spans="13:13" x14ac:dyDescent="0.2">
      <c r="M617" s="56"/>
    </row>
    <row r="618" spans="13:13" x14ac:dyDescent="0.2">
      <c r="M618" s="56"/>
    </row>
    <row r="619" spans="13:13" x14ac:dyDescent="0.2">
      <c r="M619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Sur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2010-2022 por edad. Hombres.</dc:title>
  <dc:creator>Dirección General de Economía. Comunidad de Madrid</dc:creator>
  <cp:keywords>Defunciones, Mortalidad, Esperanza de vida, Sierra Sur,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2024-01-24T07:54:08Z</dcterms:modified>
</cp:coreProperties>
</file>