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DEPASO\Juan\Demograficas\MNP\Defunciones\esperanza vida\totales\"/>
    </mc:Choice>
  </mc:AlternateContent>
  <bookViews>
    <workbookView xWindow="800" yWindow="-230" windowWidth="5880" windowHeight="11640" tabRatio="774"/>
  </bookViews>
  <sheets>
    <sheet name="Esperanza de vida retrospectiva" sheetId="32" r:id="rId1"/>
    <sheet name="2022" sheetId="39" r:id="rId2"/>
    <sheet name="2021" sheetId="38" r:id="rId3"/>
    <sheet name="2020" sheetId="37" r:id="rId4"/>
    <sheet name="2019" sheetId="36" r:id="rId5"/>
    <sheet name="2018" sheetId="35" r:id="rId6"/>
    <sheet name="2017" sheetId="34" r:id="rId7"/>
    <sheet name="2016" sheetId="33" r:id="rId8"/>
    <sheet name="2015" sheetId="31" r:id="rId9"/>
    <sheet name="2014" sheetId="30" r:id="rId10"/>
    <sheet name="2013" sheetId="29" r:id="rId11"/>
    <sheet name="2012" sheetId="28" r:id="rId12"/>
    <sheet name="2011" sheetId="27" r:id="rId13"/>
    <sheet name="2010" sheetId="26" r:id="rId14"/>
    <sheet name="2009" sheetId="25" r:id="rId15"/>
    <sheet name="2008" sheetId="24" r:id="rId16"/>
    <sheet name="2007" sheetId="23" r:id="rId17"/>
    <sheet name="2006" sheetId="22" r:id="rId18"/>
    <sheet name="2005" sheetId="21" r:id="rId19"/>
    <sheet name="2004" sheetId="20" r:id="rId20"/>
    <sheet name="2003" sheetId="1" r:id="rId21"/>
    <sheet name="2002" sheetId="2" r:id="rId22"/>
    <sheet name="2001" sheetId="4" r:id="rId23"/>
    <sheet name="2000" sheetId="6" r:id="rId24"/>
    <sheet name="1999" sheetId="7" r:id="rId25"/>
    <sheet name="1998" sheetId="9" r:id="rId26"/>
    <sheet name="1997" sheetId="14" r:id="rId27"/>
    <sheet name="1996" sheetId="13" r:id="rId28"/>
    <sheet name="1995" sheetId="12" r:id="rId29"/>
    <sheet name="1994" sheetId="11" r:id="rId30"/>
    <sheet name="1993" sheetId="10" r:id="rId31"/>
    <sheet name="1992" sheetId="8" r:id="rId32"/>
    <sheet name="1991" sheetId="19" r:id="rId33"/>
    <sheet name="1990" sheetId="18" r:id="rId34"/>
    <sheet name="1989" sheetId="17" r:id="rId35"/>
    <sheet name="1988" sheetId="16" r:id="rId36"/>
    <sheet name="1987" sheetId="5" r:id="rId37"/>
    <sheet name="1986" sheetId="3" r:id="rId38"/>
  </sheets>
  <calcPr calcId="162913" concurrentCalc="0"/>
</workbook>
</file>

<file path=xl/calcChain.xml><?xml version="1.0" encoding="utf-8"?>
<calcChain xmlns="http://schemas.openxmlformats.org/spreadsheetml/2006/main">
  <c r="F109" i="39" l="1"/>
  <c r="F108" i="39"/>
  <c r="G108" i="39"/>
  <c r="F107" i="39"/>
  <c r="G107" i="39"/>
  <c r="G106" i="39"/>
  <c r="F106" i="39"/>
  <c r="F105" i="39"/>
  <c r="G105" i="39"/>
  <c r="F104" i="39"/>
  <c r="G104" i="39"/>
  <c r="F103" i="39"/>
  <c r="G103" i="39"/>
  <c r="F102" i="39"/>
  <c r="G102" i="39"/>
  <c r="F101" i="39"/>
  <c r="G101" i="39"/>
  <c r="F100" i="39"/>
  <c r="G100" i="39"/>
  <c r="F99" i="39"/>
  <c r="G99" i="39"/>
  <c r="F98" i="39"/>
  <c r="G98" i="39"/>
  <c r="F97" i="39"/>
  <c r="G97" i="39"/>
  <c r="F96" i="39"/>
  <c r="G96" i="39"/>
  <c r="F95" i="39"/>
  <c r="G95" i="39"/>
  <c r="F94" i="39"/>
  <c r="G94" i="39"/>
  <c r="F93" i="39"/>
  <c r="G93" i="39"/>
  <c r="F92" i="39"/>
  <c r="G92" i="39"/>
  <c r="F91" i="39"/>
  <c r="G91" i="39"/>
  <c r="F90" i="39"/>
  <c r="G90" i="39"/>
  <c r="F89" i="39"/>
  <c r="G89" i="39"/>
  <c r="F88" i="39"/>
  <c r="G88" i="39"/>
  <c r="F87" i="39"/>
  <c r="G87" i="39"/>
  <c r="F86" i="39"/>
  <c r="G86" i="39"/>
  <c r="F85" i="39"/>
  <c r="G85" i="39"/>
  <c r="F84" i="39"/>
  <c r="G84" i="39"/>
  <c r="F83" i="39"/>
  <c r="G83" i="39"/>
  <c r="F82" i="39"/>
  <c r="G82" i="39"/>
  <c r="F81" i="39"/>
  <c r="G81" i="39"/>
  <c r="F80" i="39"/>
  <c r="G80" i="39"/>
  <c r="F79" i="39"/>
  <c r="G79" i="39"/>
  <c r="F78" i="39"/>
  <c r="G78" i="39"/>
  <c r="F77" i="39"/>
  <c r="G77" i="39"/>
  <c r="F76" i="39"/>
  <c r="G76" i="39"/>
  <c r="F75" i="39"/>
  <c r="G75" i="39"/>
  <c r="F74" i="39"/>
  <c r="G74" i="39"/>
  <c r="F73" i="39"/>
  <c r="G73" i="39"/>
  <c r="F72" i="39"/>
  <c r="G72" i="39"/>
  <c r="F71" i="39"/>
  <c r="G71" i="39"/>
  <c r="F70" i="39"/>
  <c r="G70" i="39"/>
  <c r="F69" i="39"/>
  <c r="G69" i="39"/>
  <c r="F68" i="39"/>
  <c r="G68" i="39"/>
  <c r="F67" i="39"/>
  <c r="G67" i="39"/>
  <c r="F66" i="39"/>
  <c r="G66" i="39"/>
  <c r="F65" i="39"/>
  <c r="G65" i="39"/>
  <c r="F64" i="39"/>
  <c r="G64" i="39"/>
  <c r="F63" i="39"/>
  <c r="G63" i="39"/>
  <c r="F62" i="39"/>
  <c r="G62" i="39"/>
  <c r="F61" i="39"/>
  <c r="G61" i="39"/>
  <c r="F60" i="39"/>
  <c r="G60" i="39"/>
  <c r="F59" i="39"/>
  <c r="G59" i="39"/>
  <c r="F58" i="39"/>
  <c r="G58" i="39"/>
  <c r="F57" i="39"/>
  <c r="G57" i="39"/>
  <c r="F56" i="39"/>
  <c r="G56" i="39"/>
  <c r="F55" i="39"/>
  <c r="G55" i="39"/>
  <c r="F54" i="39"/>
  <c r="G54" i="39"/>
  <c r="F53" i="39"/>
  <c r="G53" i="39"/>
  <c r="F52" i="39"/>
  <c r="G52" i="39"/>
  <c r="F51" i="39"/>
  <c r="G51" i="39"/>
  <c r="F50" i="39"/>
  <c r="G50" i="39"/>
  <c r="F49" i="39"/>
  <c r="G49" i="39"/>
  <c r="F48" i="39"/>
  <c r="G48" i="39"/>
  <c r="F47" i="39"/>
  <c r="G47" i="39"/>
  <c r="F46" i="39"/>
  <c r="G46" i="39"/>
  <c r="F45" i="39"/>
  <c r="G45" i="39"/>
  <c r="F44" i="39"/>
  <c r="G44" i="39"/>
  <c r="F43" i="39"/>
  <c r="G43" i="39"/>
  <c r="F42" i="39"/>
  <c r="G42" i="39"/>
  <c r="F41" i="39"/>
  <c r="G41" i="39"/>
  <c r="F40" i="39"/>
  <c r="G40" i="39"/>
  <c r="F39" i="39"/>
  <c r="G39" i="39"/>
  <c r="F38" i="39"/>
  <c r="G38" i="39"/>
  <c r="F37" i="39"/>
  <c r="G37" i="39"/>
  <c r="F36" i="39"/>
  <c r="G36" i="39"/>
  <c r="F35" i="39"/>
  <c r="G35" i="39"/>
  <c r="F34" i="39"/>
  <c r="G34" i="39"/>
  <c r="F33" i="39"/>
  <c r="G33" i="39"/>
  <c r="F32" i="39"/>
  <c r="G32" i="39"/>
  <c r="F31" i="39"/>
  <c r="G31" i="39"/>
  <c r="F30" i="39"/>
  <c r="G30" i="39"/>
  <c r="F29" i="39"/>
  <c r="G29" i="39"/>
  <c r="F28" i="39"/>
  <c r="G28" i="39"/>
  <c r="F27" i="39"/>
  <c r="G27" i="39"/>
  <c r="F26" i="39"/>
  <c r="G26" i="39"/>
  <c r="F25" i="39"/>
  <c r="G25" i="39"/>
  <c r="F24" i="39"/>
  <c r="G24" i="39"/>
  <c r="F23" i="39"/>
  <c r="G23" i="39"/>
  <c r="F22" i="39"/>
  <c r="G22" i="39"/>
  <c r="F21" i="39"/>
  <c r="G21" i="39"/>
  <c r="F20" i="39"/>
  <c r="G20" i="39"/>
  <c r="F19" i="39"/>
  <c r="G19" i="39"/>
  <c r="F18" i="39"/>
  <c r="G18" i="39"/>
  <c r="F17" i="39"/>
  <c r="G17" i="39"/>
  <c r="F16" i="39"/>
  <c r="G16" i="39"/>
  <c r="F15" i="39"/>
  <c r="G15" i="39"/>
  <c r="F14" i="39"/>
  <c r="G14" i="39"/>
  <c r="F13" i="39"/>
  <c r="G13" i="39"/>
  <c r="F12" i="39"/>
  <c r="G12" i="39"/>
  <c r="F11" i="39"/>
  <c r="G11" i="39"/>
  <c r="F10" i="39"/>
  <c r="G10" i="39"/>
  <c r="F9" i="39"/>
  <c r="G9" i="39"/>
  <c r="I9" i="39"/>
  <c r="H10" i="39"/>
  <c r="I10" i="39"/>
  <c r="J9" i="39"/>
  <c r="H11" i="39"/>
  <c r="F9" i="38"/>
  <c r="G9" i="38"/>
  <c r="I9" i="38"/>
  <c r="H10" i="38"/>
  <c r="F10" i="38"/>
  <c r="G10" i="38"/>
  <c r="I10" i="38"/>
  <c r="H11" i="38"/>
  <c r="F11" i="38"/>
  <c r="G11" i="38"/>
  <c r="I11" i="38"/>
  <c r="H12" i="38"/>
  <c r="F12" i="38"/>
  <c r="G12" i="38"/>
  <c r="I12" i="38"/>
  <c r="H13" i="38"/>
  <c r="F13" i="38"/>
  <c r="G13" i="38"/>
  <c r="I13" i="38"/>
  <c r="H14" i="38"/>
  <c r="F14" i="38"/>
  <c r="G14" i="38"/>
  <c r="I14" i="38"/>
  <c r="H15" i="38"/>
  <c r="F15" i="38"/>
  <c r="G15" i="38"/>
  <c r="I15" i="38"/>
  <c r="H16" i="38"/>
  <c r="F16" i="38"/>
  <c r="G16" i="38"/>
  <c r="I16" i="38"/>
  <c r="H17" i="38"/>
  <c r="F17" i="38"/>
  <c r="G17" i="38"/>
  <c r="I17" i="38"/>
  <c r="H18" i="38"/>
  <c r="F18" i="38"/>
  <c r="G18" i="38"/>
  <c r="I18" i="38"/>
  <c r="H19" i="38"/>
  <c r="F19" i="38"/>
  <c r="G19" i="38"/>
  <c r="I19" i="38"/>
  <c r="H20" i="38"/>
  <c r="F20" i="38"/>
  <c r="G20" i="38"/>
  <c r="I20" i="38"/>
  <c r="H21" i="38"/>
  <c r="F21" i="38"/>
  <c r="G21" i="38"/>
  <c r="I21" i="38"/>
  <c r="H22" i="38"/>
  <c r="F22" i="38"/>
  <c r="G22" i="38"/>
  <c r="I22" i="38"/>
  <c r="H23" i="38"/>
  <c r="F23" i="38"/>
  <c r="G23" i="38"/>
  <c r="I23" i="38"/>
  <c r="H24" i="38"/>
  <c r="F24" i="38"/>
  <c r="G24" i="38"/>
  <c r="I24" i="38"/>
  <c r="H25" i="38"/>
  <c r="F25" i="38"/>
  <c r="G25" i="38"/>
  <c r="I25" i="38"/>
  <c r="H26" i="38"/>
  <c r="F26" i="38"/>
  <c r="G26" i="38"/>
  <c r="I26" i="38"/>
  <c r="H27" i="38"/>
  <c r="F27" i="38"/>
  <c r="G27" i="38"/>
  <c r="I27" i="38"/>
  <c r="H28" i="38"/>
  <c r="F28" i="38"/>
  <c r="G28" i="38"/>
  <c r="I28" i="38"/>
  <c r="H29" i="38"/>
  <c r="F29" i="38"/>
  <c r="G29" i="38"/>
  <c r="I29" i="38"/>
  <c r="H30" i="38"/>
  <c r="F30" i="38"/>
  <c r="G30" i="38"/>
  <c r="I30" i="38"/>
  <c r="H31" i="38"/>
  <c r="F31" i="38"/>
  <c r="G31" i="38"/>
  <c r="I31" i="38"/>
  <c r="H32" i="38"/>
  <c r="F32" i="38"/>
  <c r="G32" i="38"/>
  <c r="I32" i="38"/>
  <c r="H33" i="38"/>
  <c r="F33" i="38"/>
  <c r="G33" i="38"/>
  <c r="I33" i="38"/>
  <c r="H34" i="38"/>
  <c r="F34" i="38"/>
  <c r="G34" i="38"/>
  <c r="I34" i="38"/>
  <c r="H35" i="38"/>
  <c r="F35" i="38"/>
  <c r="G35" i="38"/>
  <c r="I35" i="38"/>
  <c r="H36" i="38"/>
  <c r="F36" i="38"/>
  <c r="G36" i="38"/>
  <c r="I36" i="38"/>
  <c r="H37" i="38"/>
  <c r="F37" i="38"/>
  <c r="G37" i="38"/>
  <c r="I37" i="38"/>
  <c r="H38" i="38"/>
  <c r="F38" i="38"/>
  <c r="G38" i="38"/>
  <c r="I38" i="38"/>
  <c r="H39" i="38"/>
  <c r="F39" i="38"/>
  <c r="G39" i="38"/>
  <c r="I39" i="38"/>
  <c r="H40" i="38"/>
  <c r="F40" i="38"/>
  <c r="G40" i="38"/>
  <c r="I40" i="38"/>
  <c r="H41" i="38"/>
  <c r="F41" i="38"/>
  <c r="G41" i="38"/>
  <c r="I41" i="38"/>
  <c r="H42" i="38"/>
  <c r="F42" i="38"/>
  <c r="G42" i="38"/>
  <c r="I42" i="38"/>
  <c r="H43" i="38"/>
  <c r="F43" i="38"/>
  <c r="G43" i="38"/>
  <c r="I43" i="38"/>
  <c r="H44" i="38"/>
  <c r="F44" i="38"/>
  <c r="G44" i="38"/>
  <c r="I44" i="38"/>
  <c r="H45" i="38"/>
  <c r="F45" i="38"/>
  <c r="G45" i="38"/>
  <c r="I45" i="38"/>
  <c r="H46" i="38"/>
  <c r="F46" i="38"/>
  <c r="G46" i="38"/>
  <c r="I46" i="38"/>
  <c r="H47" i="38"/>
  <c r="F47" i="38"/>
  <c r="G47" i="38"/>
  <c r="I47" i="38"/>
  <c r="H48" i="38"/>
  <c r="F48" i="38"/>
  <c r="G48" i="38"/>
  <c r="I48" i="38"/>
  <c r="H49" i="38"/>
  <c r="F49" i="38"/>
  <c r="G49" i="38"/>
  <c r="I49" i="38"/>
  <c r="H50" i="38"/>
  <c r="F50" i="38"/>
  <c r="G50" i="38"/>
  <c r="I50" i="38"/>
  <c r="H51" i="38"/>
  <c r="F51" i="38"/>
  <c r="G51" i="38"/>
  <c r="I51" i="38"/>
  <c r="H52" i="38"/>
  <c r="F52" i="38"/>
  <c r="G52" i="38"/>
  <c r="I52" i="38"/>
  <c r="H53" i="38"/>
  <c r="F53" i="38"/>
  <c r="G53" i="38"/>
  <c r="I53" i="38"/>
  <c r="H54" i="38"/>
  <c r="F54" i="38"/>
  <c r="G54" i="38"/>
  <c r="I54" i="38"/>
  <c r="H55" i="38"/>
  <c r="F55" i="38"/>
  <c r="G55" i="38"/>
  <c r="I55" i="38"/>
  <c r="H56" i="38"/>
  <c r="F56" i="38"/>
  <c r="G56" i="38"/>
  <c r="I56" i="38"/>
  <c r="H57" i="38"/>
  <c r="F57" i="38"/>
  <c r="G57" i="38"/>
  <c r="I57" i="38"/>
  <c r="H58" i="38"/>
  <c r="F58" i="38"/>
  <c r="G58" i="38"/>
  <c r="I58" i="38"/>
  <c r="H59" i="38"/>
  <c r="F59" i="38"/>
  <c r="G59" i="38"/>
  <c r="I59" i="38"/>
  <c r="H60" i="38"/>
  <c r="F60" i="38"/>
  <c r="G60" i="38"/>
  <c r="I60" i="38"/>
  <c r="H61" i="38"/>
  <c r="F61" i="38"/>
  <c r="G61" i="38"/>
  <c r="I61" i="38"/>
  <c r="H62" i="38"/>
  <c r="F62" i="38"/>
  <c r="G62" i="38"/>
  <c r="I62" i="38"/>
  <c r="H63" i="38"/>
  <c r="F63" i="38"/>
  <c r="G63" i="38"/>
  <c r="I63" i="38"/>
  <c r="H64" i="38"/>
  <c r="F64" i="38"/>
  <c r="G64" i="38"/>
  <c r="I64" i="38"/>
  <c r="H65" i="38"/>
  <c r="F65" i="38"/>
  <c r="G65" i="38"/>
  <c r="I65" i="38"/>
  <c r="H66" i="38"/>
  <c r="F66" i="38"/>
  <c r="G66" i="38"/>
  <c r="I66" i="38"/>
  <c r="H67" i="38"/>
  <c r="F67" i="38"/>
  <c r="G67" i="38"/>
  <c r="I67" i="38"/>
  <c r="H68" i="38"/>
  <c r="F68" i="38"/>
  <c r="G68" i="38"/>
  <c r="I68" i="38"/>
  <c r="H69" i="38"/>
  <c r="F69" i="38"/>
  <c r="G69" i="38"/>
  <c r="I69" i="38"/>
  <c r="H70" i="38"/>
  <c r="F70" i="38"/>
  <c r="G70" i="38"/>
  <c r="I70" i="38"/>
  <c r="H71" i="38"/>
  <c r="F71" i="38"/>
  <c r="G71" i="38"/>
  <c r="I71" i="38"/>
  <c r="H72" i="38"/>
  <c r="F72" i="38"/>
  <c r="G72" i="38"/>
  <c r="I72" i="38"/>
  <c r="H73" i="38"/>
  <c r="F73" i="38"/>
  <c r="G73" i="38"/>
  <c r="I73" i="38"/>
  <c r="H74" i="38"/>
  <c r="F74" i="38"/>
  <c r="G74" i="38"/>
  <c r="I74" i="38"/>
  <c r="H75" i="38"/>
  <c r="F75" i="38"/>
  <c r="G75" i="38"/>
  <c r="I75" i="38"/>
  <c r="H76" i="38"/>
  <c r="F76" i="38"/>
  <c r="G76" i="38"/>
  <c r="I76" i="38"/>
  <c r="H77" i="38"/>
  <c r="F77" i="38"/>
  <c r="G77" i="38"/>
  <c r="I77" i="38"/>
  <c r="H78" i="38"/>
  <c r="F78" i="38"/>
  <c r="G78" i="38"/>
  <c r="I78" i="38"/>
  <c r="H79" i="38"/>
  <c r="F79" i="38"/>
  <c r="G79" i="38"/>
  <c r="I79" i="38"/>
  <c r="H80" i="38"/>
  <c r="F80" i="38"/>
  <c r="G80" i="38"/>
  <c r="I80" i="38"/>
  <c r="H81" i="38"/>
  <c r="F81" i="38"/>
  <c r="G81" i="38"/>
  <c r="I81" i="38"/>
  <c r="H82" i="38"/>
  <c r="F82" i="38"/>
  <c r="G82" i="38"/>
  <c r="I82" i="38"/>
  <c r="H83" i="38"/>
  <c r="F83" i="38"/>
  <c r="G83" i="38"/>
  <c r="I83" i="38"/>
  <c r="H84" i="38"/>
  <c r="F84" i="38"/>
  <c r="G84" i="38"/>
  <c r="I84" i="38"/>
  <c r="H85" i="38"/>
  <c r="F85" i="38"/>
  <c r="G85" i="38"/>
  <c r="I85" i="38"/>
  <c r="H86" i="38"/>
  <c r="F86" i="38"/>
  <c r="G86" i="38"/>
  <c r="I86" i="38"/>
  <c r="H87" i="38"/>
  <c r="F87" i="38"/>
  <c r="G87" i="38"/>
  <c r="I87" i="38"/>
  <c r="H88" i="38"/>
  <c r="F88" i="38"/>
  <c r="G88" i="38"/>
  <c r="I88" i="38"/>
  <c r="H89" i="38"/>
  <c r="F89" i="38"/>
  <c r="G89" i="38"/>
  <c r="I89" i="38"/>
  <c r="H90" i="38"/>
  <c r="F90" i="38"/>
  <c r="G90" i="38"/>
  <c r="I90" i="38"/>
  <c r="H91" i="38"/>
  <c r="F91" i="38"/>
  <c r="G91" i="38"/>
  <c r="I91" i="38"/>
  <c r="H92" i="38"/>
  <c r="F92" i="38"/>
  <c r="G92" i="38"/>
  <c r="I92" i="38"/>
  <c r="H93" i="38"/>
  <c r="F93" i="38"/>
  <c r="G93" i="38"/>
  <c r="I93" i="38"/>
  <c r="H94" i="38"/>
  <c r="F94" i="38"/>
  <c r="G94" i="38"/>
  <c r="I94" i="38"/>
  <c r="H95" i="38"/>
  <c r="F95" i="38"/>
  <c r="G95" i="38"/>
  <c r="I95" i="38"/>
  <c r="H96" i="38"/>
  <c r="F96" i="38"/>
  <c r="G96" i="38"/>
  <c r="I96" i="38"/>
  <c r="H97" i="38"/>
  <c r="F97" i="38"/>
  <c r="G97" i="38"/>
  <c r="I97" i="38"/>
  <c r="H98" i="38"/>
  <c r="F98" i="38"/>
  <c r="G98" i="38"/>
  <c r="I98" i="38"/>
  <c r="H99" i="38"/>
  <c r="F99" i="38"/>
  <c r="G99" i="38"/>
  <c r="I99" i="38"/>
  <c r="H100" i="38"/>
  <c r="F100" i="38"/>
  <c r="G100" i="38"/>
  <c r="I100" i="38"/>
  <c r="H101" i="38"/>
  <c r="F101" i="38"/>
  <c r="G101" i="38"/>
  <c r="I101" i="38"/>
  <c r="H102" i="38"/>
  <c r="F102" i="38"/>
  <c r="G102" i="38"/>
  <c r="I102" i="38"/>
  <c r="H103" i="38"/>
  <c r="F103" i="38"/>
  <c r="G103" i="38"/>
  <c r="I103" i="38"/>
  <c r="H104" i="38"/>
  <c r="F104" i="38"/>
  <c r="G104" i="38"/>
  <c r="I104" i="38"/>
  <c r="H105" i="38"/>
  <c r="F105" i="38"/>
  <c r="G105" i="38"/>
  <c r="I105" i="38"/>
  <c r="H106" i="38"/>
  <c r="F106" i="38"/>
  <c r="G106" i="38"/>
  <c r="I106" i="38"/>
  <c r="H107" i="38"/>
  <c r="F107" i="38"/>
  <c r="G107" i="38"/>
  <c r="I107" i="38"/>
  <c r="H108" i="38"/>
  <c r="F108" i="38"/>
  <c r="G108" i="38"/>
  <c r="I108" i="38"/>
  <c r="H109" i="38"/>
  <c r="F109" i="38"/>
  <c r="J109" i="38"/>
  <c r="K109" i="38"/>
  <c r="L109" i="38"/>
  <c r="I109" i="38"/>
  <c r="J108" i="38"/>
  <c r="K108" i="38"/>
  <c r="L108" i="38"/>
  <c r="J107" i="38"/>
  <c r="K107" i="38"/>
  <c r="L107" i="38"/>
  <c r="J106" i="38"/>
  <c r="K106" i="38"/>
  <c r="L106" i="38"/>
  <c r="J105" i="38"/>
  <c r="K105" i="38"/>
  <c r="L105" i="38"/>
  <c r="J104" i="38"/>
  <c r="K104" i="38"/>
  <c r="L104" i="38"/>
  <c r="J103" i="38"/>
  <c r="K103" i="38"/>
  <c r="L103" i="38"/>
  <c r="J102" i="38"/>
  <c r="K102" i="38"/>
  <c r="L102" i="38"/>
  <c r="J101" i="38"/>
  <c r="K101" i="38"/>
  <c r="L101" i="38"/>
  <c r="J100" i="38"/>
  <c r="K100" i="38"/>
  <c r="L100" i="38"/>
  <c r="J99" i="38"/>
  <c r="K99" i="38"/>
  <c r="L99" i="38"/>
  <c r="J98" i="38"/>
  <c r="K98" i="38"/>
  <c r="L98" i="38"/>
  <c r="J97" i="38"/>
  <c r="K97" i="38"/>
  <c r="L97" i="38"/>
  <c r="J96" i="38"/>
  <c r="K96" i="38"/>
  <c r="L96" i="38"/>
  <c r="J95" i="38"/>
  <c r="K95" i="38"/>
  <c r="L95" i="38"/>
  <c r="J94" i="38"/>
  <c r="K94" i="38"/>
  <c r="L94" i="38"/>
  <c r="J93" i="38"/>
  <c r="K93" i="38"/>
  <c r="L93" i="38"/>
  <c r="J92" i="38"/>
  <c r="K92" i="38"/>
  <c r="L92" i="38"/>
  <c r="J91" i="38"/>
  <c r="K91" i="38"/>
  <c r="L91" i="38"/>
  <c r="J90" i="38"/>
  <c r="K90" i="38"/>
  <c r="L90" i="38"/>
  <c r="J89" i="38"/>
  <c r="K89" i="38"/>
  <c r="L89" i="38"/>
  <c r="J88" i="38"/>
  <c r="K88" i="38"/>
  <c r="L88" i="38"/>
  <c r="J87" i="38"/>
  <c r="K87" i="38"/>
  <c r="L87" i="38"/>
  <c r="J86" i="38"/>
  <c r="K86" i="38"/>
  <c r="L86" i="38"/>
  <c r="J85" i="38"/>
  <c r="K85" i="38"/>
  <c r="L85" i="38"/>
  <c r="J84" i="38"/>
  <c r="K84" i="38"/>
  <c r="L84" i="38"/>
  <c r="J83" i="38"/>
  <c r="K83" i="38"/>
  <c r="L83" i="38"/>
  <c r="J82" i="38"/>
  <c r="K82" i="38"/>
  <c r="L82" i="38"/>
  <c r="J81" i="38"/>
  <c r="K81" i="38"/>
  <c r="L81" i="38"/>
  <c r="J80" i="38"/>
  <c r="K80" i="38"/>
  <c r="L80" i="38"/>
  <c r="J79" i="38"/>
  <c r="K79" i="38"/>
  <c r="L79" i="38"/>
  <c r="J78" i="38"/>
  <c r="K78" i="38"/>
  <c r="L78" i="38"/>
  <c r="J77" i="38"/>
  <c r="K77" i="38"/>
  <c r="L77" i="38"/>
  <c r="J76" i="38"/>
  <c r="K76" i="38"/>
  <c r="L76" i="38"/>
  <c r="J75" i="38"/>
  <c r="K75" i="38"/>
  <c r="L75" i="38"/>
  <c r="J74" i="38"/>
  <c r="K74" i="38"/>
  <c r="L74" i="38"/>
  <c r="J73" i="38"/>
  <c r="K73" i="38"/>
  <c r="L73" i="38"/>
  <c r="J72" i="38"/>
  <c r="K72" i="38"/>
  <c r="L72" i="38"/>
  <c r="J71" i="38"/>
  <c r="K71" i="38"/>
  <c r="L71" i="38"/>
  <c r="J70" i="38"/>
  <c r="K70" i="38"/>
  <c r="L70" i="38"/>
  <c r="J69" i="38"/>
  <c r="K69" i="38"/>
  <c r="L69" i="38"/>
  <c r="J68" i="38"/>
  <c r="K68" i="38"/>
  <c r="L68" i="38"/>
  <c r="J67" i="38"/>
  <c r="K67" i="38"/>
  <c r="L67" i="38"/>
  <c r="J66" i="38"/>
  <c r="K66" i="38"/>
  <c r="L66" i="38"/>
  <c r="J65" i="38"/>
  <c r="K65" i="38"/>
  <c r="L65" i="38"/>
  <c r="J64" i="38"/>
  <c r="K64" i="38"/>
  <c r="L64" i="38"/>
  <c r="J63" i="38"/>
  <c r="K63" i="38"/>
  <c r="L63" i="38"/>
  <c r="J62" i="38"/>
  <c r="K62" i="38"/>
  <c r="L62" i="38"/>
  <c r="J61" i="38"/>
  <c r="K61" i="38"/>
  <c r="L61" i="38"/>
  <c r="J60" i="38"/>
  <c r="K60" i="38"/>
  <c r="L60" i="38"/>
  <c r="J59" i="38"/>
  <c r="K59" i="38"/>
  <c r="L59" i="38"/>
  <c r="J58" i="38"/>
  <c r="K58" i="38"/>
  <c r="L58" i="38"/>
  <c r="J57" i="38"/>
  <c r="K57" i="38"/>
  <c r="L57" i="38"/>
  <c r="J56" i="38"/>
  <c r="K56" i="38"/>
  <c r="L56" i="38"/>
  <c r="J55" i="38"/>
  <c r="K55" i="38"/>
  <c r="L55" i="38"/>
  <c r="J54" i="38"/>
  <c r="K54" i="38"/>
  <c r="L54" i="38"/>
  <c r="J53" i="38"/>
  <c r="K53" i="38"/>
  <c r="L53" i="38"/>
  <c r="J52" i="38"/>
  <c r="K52" i="38"/>
  <c r="L52" i="38"/>
  <c r="J51" i="38"/>
  <c r="K51" i="38"/>
  <c r="L51" i="38"/>
  <c r="J50" i="38"/>
  <c r="K50" i="38"/>
  <c r="L50" i="38"/>
  <c r="J49" i="38"/>
  <c r="K49" i="38"/>
  <c r="L49" i="38"/>
  <c r="J48" i="38"/>
  <c r="K48" i="38"/>
  <c r="L48" i="38"/>
  <c r="J47" i="38"/>
  <c r="K47" i="38"/>
  <c r="L47" i="38"/>
  <c r="J46" i="38"/>
  <c r="K46" i="38"/>
  <c r="L46" i="38"/>
  <c r="J45" i="38"/>
  <c r="K45" i="38"/>
  <c r="L45" i="38"/>
  <c r="J44" i="38"/>
  <c r="K44" i="38"/>
  <c r="L44" i="38"/>
  <c r="J43" i="38"/>
  <c r="K43" i="38"/>
  <c r="L43" i="38"/>
  <c r="J42" i="38"/>
  <c r="K42" i="38"/>
  <c r="L42" i="38"/>
  <c r="J41" i="38"/>
  <c r="K41" i="38"/>
  <c r="L41" i="38"/>
  <c r="J40" i="38"/>
  <c r="K40" i="38"/>
  <c r="L40" i="38"/>
  <c r="J39" i="38"/>
  <c r="K39" i="38"/>
  <c r="L39" i="38"/>
  <c r="J38" i="38"/>
  <c r="K38" i="38"/>
  <c r="L38" i="38"/>
  <c r="J37" i="38"/>
  <c r="K37" i="38"/>
  <c r="L37" i="38"/>
  <c r="J36" i="38"/>
  <c r="K36" i="38"/>
  <c r="L36" i="38"/>
  <c r="J35" i="38"/>
  <c r="K35" i="38"/>
  <c r="L35" i="38"/>
  <c r="J34" i="38"/>
  <c r="K34" i="38"/>
  <c r="L34" i="38"/>
  <c r="J33" i="38"/>
  <c r="K33" i="38"/>
  <c r="L33" i="38"/>
  <c r="J32" i="38"/>
  <c r="K32" i="38"/>
  <c r="L32" i="38"/>
  <c r="J31" i="38"/>
  <c r="K31" i="38"/>
  <c r="L31" i="38"/>
  <c r="J30" i="38"/>
  <c r="K30" i="38"/>
  <c r="L30" i="38"/>
  <c r="J29" i="38"/>
  <c r="K29" i="38"/>
  <c r="L29" i="38"/>
  <c r="J28" i="38"/>
  <c r="K28" i="38"/>
  <c r="L28" i="38"/>
  <c r="J27" i="38"/>
  <c r="K27" i="38"/>
  <c r="L27" i="38"/>
  <c r="J26" i="38"/>
  <c r="K26" i="38"/>
  <c r="L26" i="38"/>
  <c r="J25" i="38"/>
  <c r="K25" i="38"/>
  <c r="L25" i="38"/>
  <c r="J24" i="38"/>
  <c r="K24" i="38"/>
  <c r="L24" i="38"/>
  <c r="J23" i="38"/>
  <c r="K23" i="38"/>
  <c r="L23" i="38"/>
  <c r="J22" i="38"/>
  <c r="K22" i="38"/>
  <c r="L22" i="38"/>
  <c r="J21" i="38"/>
  <c r="K21" i="38"/>
  <c r="L21" i="38"/>
  <c r="J20" i="38"/>
  <c r="K20" i="38"/>
  <c r="L20" i="38"/>
  <c r="J19" i="38"/>
  <c r="K19" i="38"/>
  <c r="L19" i="38"/>
  <c r="J18" i="38"/>
  <c r="K18" i="38"/>
  <c r="L18" i="38"/>
  <c r="J17" i="38"/>
  <c r="K17" i="38"/>
  <c r="L17" i="38"/>
  <c r="J16" i="38"/>
  <c r="K16" i="38"/>
  <c r="L16" i="38"/>
  <c r="J15" i="38"/>
  <c r="K15" i="38"/>
  <c r="L15" i="38"/>
  <c r="J14" i="38"/>
  <c r="K14" i="38"/>
  <c r="L14" i="38"/>
  <c r="J13" i="38"/>
  <c r="K13" i="38"/>
  <c r="L13" i="38"/>
  <c r="J12" i="38"/>
  <c r="K12" i="38"/>
  <c r="L12" i="38"/>
  <c r="J11" i="38"/>
  <c r="K11" i="38"/>
  <c r="L11" i="38"/>
  <c r="J10" i="38"/>
  <c r="K10" i="38"/>
  <c r="L10" i="38"/>
  <c r="J9" i="38"/>
  <c r="K9" i="38"/>
  <c r="L9" i="38"/>
  <c r="F109" i="37"/>
  <c r="F108" i="37"/>
  <c r="G108" i="37"/>
  <c r="F107" i="37"/>
  <c r="G107" i="37"/>
  <c r="F106" i="37"/>
  <c r="G106" i="37"/>
  <c r="F105" i="37"/>
  <c r="G105" i="37"/>
  <c r="F104" i="37"/>
  <c r="G104" i="37"/>
  <c r="F103" i="37"/>
  <c r="G103" i="37"/>
  <c r="F102" i="37"/>
  <c r="G102" i="37"/>
  <c r="F101" i="37"/>
  <c r="G101" i="37"/>
  <c r="F100" i="37"/>
  <c r="G100" i="37"/>
  <c r="F99" i="37"/>
  <c r="G99" i="37"/>
  <c r="F98" i="37"/>
  <c r="G98" i="37"/>
  <c r="F97" i="37"/>
  <c r="G97" i="37"/>
  <c r="F96" i="37"/>
  <c r="G96" i="37"/>
  <c r="F95" i="37"/>
  <c r="G95" i="37"/>
  <c r="F94" i="37"/>
  <c r="G94" i="37"/>
  <c r="F93" i="37"/>
  <c r="G93" i="37"/>
  <c r="F92" i="37"/>
  <c r="G92" i="37"/>
  <c r="F91" i="37"/>
  <c r="G91" i="37"/>
  <c r="F90" i="37"/>
  <c r="G90" i="37"/>
  <c r="F89" i="37"/>
  <c r="G89" i="37"/>
  <c r="F88" i="37"/>
  <c r="G88" i="37"/>
  <c r="F87" i="37"/>
  <c r="G87" i="37"/>
  <c r="F86" i="37"/>
  <c r="G86" i="37"/>
  <c r="F85" i="37"/>
  <c r="G85" i="37"/>
  <c r="F84" i="37"/>
  <c r="G84" i="37"/>
  <c r="F83" i="37"/>
  <c r="G83" i="37"/>
  <c r="F82" i="37"/>
  <c r="G82" i="37"/>
  <c r="F81" i="37"/>
  <c r="G81" i="37"/>
  <c r="F80" i="37"/>
  <c r="G80" i="37"/>
  <c r="F79" i="37"/>
  <c r="G79" i="37"/>
  <c r="F78" i="37"/>
  <c r="G78" i="37"/>
  <c r="F77" i="37"/>
  <c r="G77" i="37"/>
  <c r="F76" i="37"/>
  <c r="G76" i="37"/>
  <c r="F75" i="37"/>
  <c r="G75" i="37"/>
  <c r="F74" i="37"/>
  <c r="G74" i="37"/>
  <c r="F73" i="37"/>
  <c r="G73" i="37"/>
  <c r="F72" i="37"/>
  <c r="G72" i="37"/>
  <c r="F71" i="37"/>
  <c r="G71" i="37"/>
  <c r="F70" i="37"/>
  <c r="G70" i="37"/>
  <c r="F69" i="37"/>
  <c r="G69" i="37"/>
  <c r="F68" i="37"/>
  <c r="G68" i="37"/>
  <c r="F67" i="37"/>
  <c r="G67" i="37"/>
  <c r="F66" i="37"/>
  <c r="G66" i="37"/>
  <c r="F65" i="37"/>
  <c r="G65" i="37"/>
  <c r="F64" i="37"/>
  <c r="G64" i="37"/>
  <c r="F63" i="37"/>
  <c r="G63" i="37"/>
  <c r="F62" i="37"/>
  <c r="G62" i="37"/>
  <c r="F61" i="37"/>
  <c r="G61" i="37"/>
  <c r="F60" i="37"/>
  <c r="G60" i="37"/>
  <c r="F59" i="37"/>
  <c r="G59" i="37"/>
  <c r="F58" i="37"/>
  <c r="G58" i="37"/>
  <c r="F57" i="37"/>
  <c r="G57" i="37"/>
  <c r="F56" i="37"/>
  <c r="G56" i="37"/>
  <c r="F55" i="37"/>
  <c r="G55" i="37"/>
  <c r="F54" i="37"/>
  <c r="G54" i="37"/>
  <c r="F53" i="37"/>
  <c r="G53" i="37"/>
  <c r="F52" i="37"/>
  <c r="G52" i="37"/>
  <c r="F51" i="37"/>
  <c r="G51" i="37"/>
  <c r="F50" i="37"/>
  <c r="G50" i="37"/>
  <c r="F49" i="37"/>
  <c r="G49" i="37"/>
  <c r="F48" i="37"/>
  <c r="G48" i="37"/>
  <c r="F47" i="37"/>
  <c r="G47" i="37"/>
  <c r="F46" i="37"/>
  <c r="G46" i="37"/>
  <c r="F45" i="37"/>
  <c r="G45" i="37"/>
  <c r="F44" i="37"/>
  <c r="G44" i="37"/>
  <c r="F43" i="37"/>
  <c r="G43" i="37"/>
  <c r="F42" i="37"/>
  <c r="G42" i="37"/>
  <c r="F41" i="37"/>
  <c r="G41" i="37"/>
  <c r="F40" i="37"/>
  <c r="G40" i="37"/>
  <c r="F39" i="37"/>
  <c r="G39" i="37"/>
  <c r="F38" i="37"/>
  <c r="G38" i="37"/>
  <c r="F37" i="37"/>
  <c r="G37" i="37"/>
  <c r="F36" i="37"/>
  <c r="G36" i="37"/>
  <c r="F35" i="37"/>
  <c r="G35" i="37"/>
  <c r="F34" i="37"/>
  <c r="G34" i="37"/>
  <c r="F33" i="37"/>
  <c r="G33" i="37"/>
  <c r="F32" i="37"/>
  <c r="G32" i="37"/>
  <c r="F31" i="37"/>
  <c r="G31" i="37"/>
  <c r="F30" i="37"/>
  <c r="G30" i="37"/>
  <c r="F29" i="37"/>
  <c r="G29" i="37"/>
  <c r="F28" i="37"/>
  <c r="G28" i="37"/>
  <c r="F27" i="37"/>
  <c r="G27" i="37"/>
  <c r="F26" i="37"/>
  <c r="G26" i="37"/>
  <c r="F25" i="37"/>
  <c r="G25" i="37"/>
  <c r="F24" i="37"/>
  <c r="G24" i="37"/>
  <c r="F23" i="37"/>
  <c r="G23" i="37"/>
  <c r="F22" i="37"/>
  <c r="G22" i="37"/>
  <c r="F21" i="37"/>
  <c r="G21" i="37"/>
  <c r="F20" i="37"/>
  <c r="G20" i="37"/>
  <c r="F19" i="37"/>
  <c r="G19" i="37"/>
  <c r="F18" i="37"/>
  <c r="G18" i="37"/>
  <c r="F17" i="37"/>
  <c r="G17" i="37"/>
  <c r="F16" i="37"/>
  <c r="G16" i="37"/>
  <c r="F15" i="37"/>
  <c r="G15" i="37"/>
  <c r="F14" i="37"/>
  <c r="G14" i="37"/>
  <c r="F13" i="37"/>
  <c r="G13" i="37"/>
  <c r="F12" i="37"/>
  <c r="G12" i="37"/>
  <c r="F11" i="37"/>
  <c r="G11" i="37"/>
  <c r="F10" i="37"/>
  <c r="G10" i="37"/>
  <c r="F9" i="37"/>
  <c r="G9" i="37"/>
  <c r="I9" i="37"/>
  <c r="H10" i="37"/>
  <c r="F109" i="36"/>
  <c r="F108" i="36"/>
  <c r="G108" i="36"/>
  <c r="F107" i="36"/>
  <c r="G107" i="36"/>
  <c r="F106" i="36"/>
  <c r="G106" i="36"/>
  <c r="F105" i="36"/>
  <c r="G105" i="36"/>
  <c r="F104" i="36"/>
  <c r="G104" i="36"/>
  <c r="F103" i="36"/>
  <c r="G103" i="36"/>
  <c r="F102" i="36"/>
  <c r="G102" i="36"/>
  <c r="F101" i="36"/>
  <c r="G101" i="36"/>
  <c r="F100" i="36"/>
  <c r="G100" i="36"/>
  <c r="F99" i="36"/>
  <c r="G99" i="36"/>
  <c r="F98" i="36"/>
  <c r="G98" i="36"/>
  <c r="F97" i="36"/>
  <c r="G97" i="36"/>
  <c r="F96" i="36"/>
  <c r="G96" i="36"/>
  <c r="F95" i="36"/>
  <c r="G95" i="36"/>
  <c r="F94" i="36"/>
  <c r="G94" i="36"/>
  <c r="F93" i="36"/>
  <c r="G93" i="36"/>
  <c r="F92" i="36"/>
  <c r="G92" i="36"/>
  <c r="F91" i="36"/>
  <c r="G91" i="36"/>
  <c r="F90" i="36"/>
  <c r="G90" i="36"/>
  <c r="F89" i="36"/>
  <c r="G89" i="36"/>
  <c r="F88" i="36"/>
  <c r="G88" i="36"/>
  <c r="F87" i="36"/>
  <c r="G87" i="36"/>
  <c r="F86" i="36"/>
  <c r="G86" i="36"/>
  <c r="F85" i="36"/>
  <c r="G85" i="36"/>
  <c r="F84" i="36"/>
  <c r="G84" i="36"/>
  <c r="F83" i="36"/>
  <c r="G83" i="36"/>
  <c r="F82" i="36"/>
  <c r="G82" i="36"/>
  <c r="F81" i="36"/>
  <c r="G81" i="36"/>
  <c r="F80" i="36"/>
  <c r="G80" i="36"/>
  <c r="F79" i="36"/>
  <c r="G79" i="36"/>
  <c r="F78" i="36"/>
  <c r="G78" i="36"/>
  <c r="F77" i="36"/>
  <c r="G77" i="36"/>
  <c r="F76" i="36"/>
  <c r="G76" i="36"/>
  <c r="F75" i="36"/>
  <c r="G75" i="36"/>
  <c r="F74" i="36"/>
  <c r="G74" i="36"/>
  <c r="F73" i="36"/>
  <c r="G73" i="36"/>
  <c r="F72" i="36"/>
  <c r="G72" i="36"/>
  <c r="F71" i="36"/>
  <c r="G71" i="36"/>
  <c r="F70" i="36"/>
  <c r="G70" i="36"/>
  <c r="F69" i="36"/>
  <c r="G69" i="36"/>
  <c r="F68" i="36"/>
  <c r="G68" i="36"/>
  <c r="F67" i="36"/>
  <c r="G67" i="36"/>
  <c r="F66" i="36"/>
  <c r="G66" i="36"/>
  <c r="F65" i="36"/>
  <c r="G65" i="36"/>
  <c r="F64" i="36"/>
  <c r="G64" i="36"/>
  <c r="F63" i="36"/>
  <c r="G63" i="36"/>
  <c r="F62" i="36"/>
  <c r="G62" i="36"/>
  <c r="F61" i="36"/>
  <c r="G61" i="36"/>
  <c r="F60" i="36"/>
  <c r="G60" i="36"/>
  <c r="F59" i="36"/>
  <c r="G59" i="36"/>
  <c r="F58" i="36"/>
  <c r="G58" i="36"/>
  <c r="F57" i="36"/>
  <c r="G57" i="36"/>
  <c r="F56" i="36"/>
  <c r="G56" i="36"/>
  <c r="F55" i="36"/>
  <c r="G55" i="36"/>
  <c r="F54" i="36"/>
  <c r="G54" i="36"/>
  <c r="F53" i="36"/>
  <c r="G53" i="36"/>
  <c r="F52" i="36"/>
  <c r="G52" i="36"/>
  <c r="F51" i="36"/>
  <c r="G51" i="36"/>
  <c r="F50" i="36"/>
  <c r="G50" i="36"/>
  <c r="F49" i="36"/>
  <c r="G49" i="36"/>
  <c r="F48" i="36"/>
  <c r="G48" i="36"/>
  <c r="F47" i="36"/>
  <c r="G47" i="36"/>
  <c r="F46" i="36"/>
  <c r="G46" i="36"/>
  <c r="F45" i="36"/>
  <c r="G45" i="36"/>
  <c r="F44" i="36"/>
  <c r="G44" i="36"/>
  <c r="F43" i="36"/>
  <c r="G43" i="36"/>
  <c r="F42" i="36"/>
  <c r="G42" i="36"/>
  <c r="F41" i="36"/>
  <c r="G41" i="36"/>
  <c r="F40" i="36"/>
  <c r="G40" i="36"/>
  <c r="F39" i="36"/>
  <c r="G39" i="36"/>
  <c r="F38" i="36"/>
  <c r="G38" i="36"/>
  <c r="F37" i="36"/>
  <c r="G37" i="36"/>
  <c r="F36" i="36"/>
  <c r="G36" i="36"/>
  <c r="F35" i="36"/>
  <c r="G35" i="36"/>
  <c r="F34" i="36"/>
  <c r="G34" i="36"/>
  <c r="F33" i="36"/>
  <c r="G33" i="36"/>
  <c r="F32" i="36"/>
  <c r="G32" i="36"/>
  <c r="F31" i="36"/>
  <c r="G31" i="36"/>
  <c r="F30" i="36"/>
  <c r="G30" i="36"/>
  <c r="F29" i="36"/>
  <c r="G29" i="36"/>
  <c r="F28" i="36"/>
  <c r="G28" i="36"/>
  <c r="F27" i="36"/>
  <c r="G27" i="36"/>
  <c r="F26" i="36"/>
  <c r="G26" i="36"/>
  <c r="F25" i="36"/>
  <c r="G25" i="36"/>
  <c r="F24" i="36"/>
  <c r="G24" i="36"/>
  <c r="F23" i="36"/>
  <c r="G23" i="36"/>
  <c r="F22" i="36"/>
  <c r="G22" i="36"/>
  <c r="F21" i="36"/>
  <c r="G21" i="36"/>
  <c r="F20" i="36"/>
  <c r="G20" i="36"/>
  <c r="F19" i="36"/>
  <c r="G19" i="36"/>
  <c r="F18" i="36"/>
  <c r="G18" i="36"/>
  <c r="F17" i="36"/>
  <c r="G17" i="36"/>
  <c r="F16" i="36"/>
  <c r="G16" i="36"/>
  <c r="F15" i="36"/>
  <c r="G15" i="36"/>
  <c r="F14" i="36"/>
  <c r="G14" i="36"/>
  <c r="F13" i="36"/>
  <c r="G13" i="36"/>
  <c r="F12" i="36"/>
  <c r="G12" i="36"/>
  <c r="F11" i="36"/>
  <c r="G11" i="36"/>
  <c r="F10" i="36"/>
  <c r="G10" i="36"/>
  <c r="F9" i="36"/>
  <c r="G9" i="36"/>
  <c r="I9" i="36"/>
  <c r="H10" i="36"/>
  <c r="F109" i="35"/>
  <c r="F108" i="35"/>
  <c r="G108" i="35"/>
  <c r="F107" i="35"/>
  <c r="G107" i="35"/>
  <c r="F106" i="35"/>
  <c r="G106" i="35"/>
  <c r="F105" i="35"/>
  <c r="G105" i="35"/>
  <c r="F104" i="35"/>
  <c r="G104" i="35"/>
  <c r="F103" i="35"/>
  <c r="G103" i="35"/>
  <c r="F102" i="35"/>
  <c r="G102" i="35"/>
  <c r="F101" i="35"/>
  <c r="G101" i="35"/>
  <c r="F100" i="35"/>
  <c r="G100" i="35"/>
  <c r="F99" i="35"/>
  <c r="G99" i="35"/>
  <c r="F98" i="35"/>
  <c r="G98" i="35"/>
  <c r="F97" i="35"/>
  <c r="G97" i="35"/>
  <c r="G96" i="35"/>
  <c r="F96" i="35"/>
  <c r="F95" i="35"/>
  <c r="G95" i="35"/>
  <c r="F94" i="35"/>
  <c r="G94" i="35"/>
  <c r="F93" i="35"/>
  <c r="G93" i="35"/>
  <c r="F92" i="35"/>
  <c r="G92" i="35"/>
  <c r="F91" i="35"/>
  <c r="G91" i="35"/>
  <c r="F90" i="35"/>
  <c r="G90" i="35"/>
  <c r="F89" i="35"/>
  <c r="G89" i="35"/>
  <c r="F88" i="35"/>
  <c r="G88" i="35"/>
  <c r="F87" i="35"/>
  <c r="G87" i="35"/>
  <c r="F86" i="35"/>
  <c r="G86" i="35"/>
  <c r="F85" i="35"/>
  <c r="G85" i="35"/>
  <c r="F84" i="35"/>
  <c r="G84" i="35"/>
  <c r="F83" i="35"/>
  <c r="G83" i="35"/>
  <c r="F82" i="35"/>
  <c r="G82" i="35"/>
  <c r="F81" i="35"/>
  <c r="G81" i="35"/>
  <c r="F80" i="35"/>
  <c r="G80" i="35"/>
  <c r="F79" i="35"/>
  <c r="G79" i="35"/>
  <c r="F78" i="35"/>
  <c r="G78" i="35"/>
  <c r="F77" i="35"/>
  <c r="G77" i="35"/>
  <c r="F76" i="35"/>
  <c r="G76" i="35"/>
  <c r="F75" i="35"/>
  <c r="G75" i="35"/>
  <c r="F74" i="35"/>
  <c r="G74" i="35"/>
  <c r="F73" i="35"/>
  <c r="G73" i="35"/>
  <c r="F72" i="35"/>
  <c r="G72" i="35"/>
  <c r="F71" i="35"/>
  <c r="G71" i="35"/>
  <c r="F70" i="35"/>
  <c r="G70" i="35"/>
  <c r="F69" i="35"/>
  <c r="G69" i="35"/>
  <c r="F68" i="35"/>
  <c r="G68" i="35"/>
  <c r="F67" i="35"/>
  <c r="G67" i="35"/>
  <c r="F66" i="35"/>
  <c r="G66" i="35"/>
  <c r="F65" i="35"/>
  <c r="G65" i="35"/>
  <c r="F64" i="35"/>
  <c r="G64" i="35"/>
  <c r="F63" i="35"/>
  <c r="G63" i="35"/>
  <c r="F62" i="35"/>
  <c r="G62" i="35"/>
  <c r="F61" i="35"/>
  <c r="G61" i="35"/>
  <c r="F60" i="35"/>
  <c r="G60" i="35"/>
  <c r="F59" i="35"/>
  <c r="G59" i="35"/>
  <c r="F58" i="35"/>
  <c r="G58" i="35"/>
  <c r="F57" i="35"/>
  <c r="G57" i="35"/>
  <c r="F56" i="35"/>
  <c r="G56" i="35"/>
  <c r="F55" i="35"/>
  <c r="G55" i="35"/>
  <c r="F54" i="35"/>
  <c r="G54" i="35"/>
  <c r="F53" i="35"/>
  <c r="G53" i="35"/>
  <c r="F52" i="35"/>
  <c r="G52" i="35"/>
  <c r="F51" i="35"/>
  <c r="G51" i="35"/>
  <c r="F50" i="35"/>
  <c r="G50" i="35"/>
  <c r="F49" i="35"/>
  <c r="G49" i="35"/>
  <c r="F48" i="35"/>
  <c r="G48" i="35"/>
  <c r="F47" i="35"/>
  <c r="G47" i="35"/>
  <c r="F46" i="35"/>
  <c r="G46" i="35"/>
  <c r="F45" i="35"/>
  <c r="G45" i="35"/>
  <c r="F44" i="35"/>
  <c r="G44" i="35"/>
  <c r="F43" i="35"/>
  <c r="G43" i="35"/>
  <c r="F42" i="35"/>
  <c r="G42" i="35"/>
  <c r="F41" i="35"/>
  <c r="G41" i="35"/>
  <c r="F40" i="35"/>
  <c r="G40" i="35"/>
  <c r="F39" i="35"/>
  <c r="G39" i="35"/>
  <c r="F38" i="35"/>
  <c r="G38" i="35"/>
  <c r="F37" i="35"/>
  <c r="G37" i="35"/>
  <c r="F36" i="35"/>
  <c r="G36" i="35"/>
  <c r="F35" i="35"/>
  <c r="G35" i="35"/>
  <c r="F34" i="35"/>
  <c r="G34" i="35"/>
  <c r="F33" i="35"/>
  <c r="G33" i="35"/>
  <c r="F32" i="35"/>
  <c r="G32" i="35"/>
  <c r="F31" i="35"/>
  <c r="G31" i="35"/>
  <c r="F30" i="35"/>
  <c r="G30" i="35"/>
  <c r="F29" i="35"/>
  <c r="G29" i="35"/>
  <c r="F28" i="35"/>
  <c r="G28" i="35"/>
  <c r="F27" i="35"/>
  <c r="G27" i="35"/>
  <c r="F26" i="35"/>
  <c r="G26" i="35"/>
  <c r="F25" i="35"/>
  <c r="G25" i="35"/>
  <c r="F24" i="35"/>
  <c r="G24" i="35"/>
  <c r="F23" i="35"/>
  <c r="G23" i="35"/>
  <c r="F22" i="35"/>
  <c r="G22" i="35"/>
  <c r="F21" i="35"/>
  <c r="G21" i="35"/>
  <c r="F20" i="35"/>
  <c r="G20" i="35"/>
  <c r="F19" i="35"/>
  <c r="G19" i="35"/>
  <c r="F18" i="35"/>
  <c r="G18" i="35"/>
  <c r="F17" i="35"/>
  <c r="G17" i="35"/>
  <c r="F16" i="35"/>
  <c r="G16" i="35"/>
  <c r="F15" i="35"/>
  <c r="G15" i="35"/>
  <c r="F14" i="35"/>
  <c r="G14" i="35"/>
  <c r="F13" i="35"/>
  <c r="G13" i="35"/>
  <c r="F12" i="35"/>
  <c r="G12" i="35"/>
  <c r="F11" i="35"/>
  <c r="G11" i="35"/>
  <c r="F10" i="35"/>
  <c r="G10" i="35"/>
  <c r="F9" i="35"/>
  <c r="G9" i="35"/>
  <c r="I9" i="35"/>
  <c r="H10" i="35"/>
  <c r="F109" i="34"/>
  <c r="F108" i="34"/>
  <c r="G108" i="34"/>
  <c r="F107" i="34"/>
  <c r="G107" i="34"/>
  <c r="F106" i="34"/>
  <c r="G106" i="34"/>
  <c r="F105" i="34"/>
  <c r="G105" i="34"/>
  <c r="F104" i="34"/>
  <c r="G104" i="34"/>
  <c r="F103" i="34"/>
  <c r="G103" i="34"/>
  <c r="F102" i="34"/>
  <c r="G102" i="34"/>
  <c r="F101" i="34"/>
  <c r="G101" i="34"/>
  <c r="G100" i="34"/>
  <c r="F100" i="34"/>
  <c r="F99" i="34"/>
  <c r="G99" i="34"/>
  <c r="F98" i="34"/>
  <c r="G98" i="34"/>
  <c r="F97" i="34"/>
  <c r="G97" i="34"/>
  <c r="F96" i="34"/>
  <c r="G96" i="34"/>
  <c r="F95" i="34"/>
  <c r="G95" i="34"/>
  <c r="F94" i="34"/>
  <c r="G94" i="34"/>
  <c r="F93" i="34"/>
  <c r="G93" i="34"/>
  <c r="F92" i="34"/>
  <c r="G92" i="34"/>
  <c r="F91" i="34"/>
  <c r="G91" i="34"/>
  <c r="F90" i="34"/>
  <c r="G90" i="34"/>
  <c r="F89" i="34"/>
  <c r="G89" i="34"/>
  <c r="F88" i="34"/>
  <c r="G88" i="34"/>
  <c r="F87" i="34"/>
  <c r="G87" i="34"/>
  <c r="F86" i="34"/>
  <c r="G86" i="34"/>
  <c r="F85" i="34"/>
  <c r="G85" i="34"/>
  <c r="F84" i="34"/>
  <c r="G84" i="34"/>
  <c r="F83" i="34"/>
  <c r="G83" i="34"/>
  <c r="F82" i="34"/>
  <c r="G82" i="34"/>
  <c r="F81" i="34"/>
  <c r="G81" i="34"/>
  <c r="F80" i="34"/>
  <c r="G80" i="34"/>
  <c r="F79" i="34"/>
  <c r="G79" i="34"/>
  <c r="F78" i="34"/>
  <c r="G78" i="34"/>
  <c r="F77" i="34"/>
  <c r="G77" i="34"/>
  <c r="F76" i="34"/>
  <c r="G76" i="34"/>
  <c r="F75" i="34"/>
  <c r="G75" i="34"/>
  <c r="F74" i="34"/>
  <c r="G74" i="34"/>
  <c r="F73" i="34"/>
  <c r="G73" i="34"/>
  <c r="F72" i="34"/>
  <c r="G72" i="34"/>
  <c r="F71" i="34"/>
  <c r="G71" i="34"/>
  <c r="F70" i="34"/>
  <c r="G70" i="34"/>
  <c r="F69" i="34"/>
  <c r="G69" i="34"/>
  <c r="F68" i="34"/>
  <c r="G68" i="34"/>
  <c r="F67" i="34"/>
  <c r="G67" i="34"/>
  <c r="F66" i="34"/>
  <c r="G66" i="34"/>
  <c r="F65" i="34"/>
  <c r="G65" i="34"/>
  <c r="F64" i="34"/>
  <c r="G64" i="34"/>
  <c r="F63" i="34"/>
  <c r="G63" i="34"/>
  <c r="F62" i="34"/>
  <c r="G62" i="34"/>
  <c r="F61" i="34"/>
  <c r="G61" i="34"/>
  <c r="F60" i="34"/>
  <c r="G60" i="34"/>
  <c r="F59" i="34"/>
  <c r="G59" i="34"/>
  <c r="F58" i="34"/>
  <c r="G58" i="34"/>
  <c r="F57" i="34"/>
  <c r="G57" i="34"/>
  <c r="F56" i="34"/>
  <c r="G56" i="34"/>
  <c r="F55" i="34"/>
  <c r="G55" i="34"/>
  <c r="F54" i="34"/>
  <c r="G54" i="34"/>
  <c r="F53" i="34"/>
  <c r="G53" i="34"/>
  <c r="F52" i="34"/>
  <c r="G52" i="34"/>
  <c r="F51" i="34"/>
  <c r="G51" i="34"/>
  <c r="F50" i="34"/>
  <c r="G50" i="34"/>
  <c r="F49" i="34"/>
  <c r="G49" i="34"/>
  <c r="F48" i="34"/>
  <c r="G48" i="34"/>
  <c r="F47" i="34"/>
  <c r="G47" i="34"/>
  <c r="F46" i="34"/>
  <c r="G46" i="34"/>
  <c r="F45" i="34"/>
  <c r="G45" i="34"/>
  <c r="F44" i="34"/>
  <c r="G44" i="34"/>
  <c r="F43" i="34"/>
  <c r="G43" i="34"/>
  <c r="F42" i="34"/>
  <c r="G42" i="34"/>
  <c r="F41" i="34"/>
  <c r="G41" i="34"/>
  <c r="F40" i="34"/>
  <c r="G40" i="34"/>
  <c r="F39" i="34"/>
  <c r="G39" i="34"/>
  <c r="F38" i="34"/>
  <c r="G38" i="34"/>
  <c r="F37" i="34"/>
  <c r="G37" i="34"/>
  <c r="F36" i="34"/>
  <c r="G36" i="34"/>
  <c r="F35" i="34"/>
  <c r="G35" i="34"/>
  <c r="F34" i="34"/>
  <c r="G34" i="34"/>
  <c r="F33" i="34"/>
  <c r="G33" i="34"/>
  <c r="F32" i="34"/>
  <c r="G32" i="34"/>
  <c r="F31" i="34"/>
  <c r="G31" i="34"/>
  <c r="F30" i="34"/>
  <c r="G30" i="34"/>
  <c r="F29" i="34"/>
  <c r="G29" i="34"/>
  <c r="F28" i="34"/>
  <c r="G28" i="34"/>
  <c r="F27" i="34"/>
  <c r="G27" i="34"/>
  <c r="F26" i="34"/>
  <c r="G26" i="34"/>
  <c r="F25" i="34"/>
  <c r="G25" i="34"/>
  <c r="F24" i="34"/>
  <c r="G24" i="34"/>
  <c r="F23" i="34"/>
  <c r="G23" i="34"/>
  <c r="F22" i="34"/>
  <c r="G22" i="34"/>
  <c r="F21" i="34"/>
  <c r="G21" i="34"/>
  <c r="F20" i="34"/>
  <c r="G20" i="34"/>
  <c r="F19" i="34"/>
  <c r="G19" i="34"/>
  <c r="F18" i="34"/>
  <c r="G18" i="34"/>
  <c r="F17" i="34"/>
  <c r="G17" i="34"/>
  <c r="F16" i="34"/>
  <c r="G16" i="34"/>
  <c r="F15" i="34"/>
  <c r="G15" i="34"/>
  <c r="F14" i="34"/>
  <c r="G14" i="34"/>
  <c r="F13" i="34"/>
  <c r="G13" i="34"/>
  <c r="F12" i="34"/>
  <c r="G12" i="34"/>
  <c r="F11" i="34"/>
  <c r="G11" i="34"/>
  <c r="F10" i="34"/>
  <c r="G10" i="34"/>
  <c r="F9" i="34"/>
  <c r="G9" i="34"/>
  <c r="I9" i="34"/>
  <c r="H10" i="34"/>
  <c r="F108" i="33"/>
  <c r="G108" i="33"/>
  <c r="F106" i="33"/>
  <c r="G106" i="33"/>
  <c r="F104" i="33"/>
  <c r="G104" i="33"/>
  <c r="F102" i="33"/>
  <c r="G102" i="33"/>
  <c r="F100" i="33"/>
  <c r="G100" i="33"/>
  <c r="F98" i="33"/>
  <c r="G98" i="33"/>
  <c r="F96" i="33"/>
  <c r="G96" i="33"/>
  <c r="F94" i="33"/>
  <c r="G94" i="33"/>
  <c r="F92" i="33"/>
  <c r="G92" i="33"/>
  <c r="F90" i="33"/>
  <c r="G90" i="33"/>
  <c r="F88" i="33"/>
  <c r="G88" i="33"/>
  <c r="F86" i="33"/>
  <c r="G86" i="33"/>
  <c r="F84" i="33"/>
  <c r="G84" i="33"/>
  <c r="F82" i="33"/>
  <c r="G82" i="33"/>
  <c r="F80" i="33"/>
  <c r="G80" i="33"/>
  <c r="F76" i="33"/>
  <c r="G76" i="33"/>
  <c r="F74" i="33"/>
  <c r="G74" i="33"/>
  <c r="F72" i="33"/>
  <c r="G72" i="33"/>
  <c r="F70" i="33"/>
  <c r="G70" i="33"/>
  <c r="F68" i="33"/>
  <c r="G68" i="33"/>
  <c r="F66" i="33"/>
  <c r="G66" i="33"/>
  <c r="F64" i="33"/>
  <c r="G64" i="33"/>
  <c r="F62" i="33"/>
  <c r="G62" i="33"/>
  <c r="F60" i="33"/>
  <c r="G60" i="33"/>
  <c r="F58" i="33"/>
  <c r="G58" i="33"/>
  <c r="F56" i="33"/>
  <c r="G56" i="33"/>
  <c r="F54" i="33"/>
  <c r="G54" i="33"/>
  <c r="F52" i="33"/>
  <c r="G52" i="33"/>
  <c r="F50" i="33"/>
  <c r="G50" i="33"/>
  <c r="F48" i="33"/>
  <c r="G48" i="33"/>
  <c r="F46" i="33"/>
  <c r="G46" i="33"/>
  <c r="F44" i="33"/>
  <c r="G44" i="33"/>
  <c r="F42" i="33"/>
  <c r="G42" i="33"/>
  <c r="F40" i="33"/>
  <c r="G40" i="33"/>
  <c r="F38" i="33"/>
  <c r="G38" i="33"/>
  <c r="F36" i="33"/>
  <c r="G36" i="33"/>
  <c r="F34" i="33"/>
  <c r="G34" i="33"/>
  <c r="F32" i="33"/>
  <c r="G32" i="33"/>
  <c r="F30" i="33"/>
  <c r="G30" i="33"/>
  <c r="F28" i="33"/>
  <c r="G28" i="33"/>
  <c r="F26" i="33"/>
  <c r="G26" i="33"/>
  <c r="F24" i="33"/>
  <c r="G24" i="33"/>
  <c r="F22" i="33"/>
  <c r="G22" i="33"/>
  <c r="F20" i="33"/>
  <c r="G20" i="33"/>
  <c r="F18" i="33"/>
  <c r="G18" i="33"/>
  <c r="F16" i="33"/>
  <c r="G16" i="33"/>
  <c r="F14" i="33"/>
  <c r="G14" i="33"/>
  <c r="F12" i="33"/>
  <c r="G12" i="33"/>
  <c r="F10" i="33"/>
  <c r="G10" i="33"/>
  <c r="F99" i="2"/>
  <c r="G99" i="2"/>
  <c r="F100" i="2"/>
  <c r="G100" i="2"/>
  <c r="F101" i="2"/>
  <c r="G101" i="2"/>
  <c r="F102" i="2"/>
  <c r="G102" i="2"/>
  <c r="F103" i="2"/>
  <c r="G103" i="2"/>
  <c r="F104" i="2"/>
  <c r="G104" i="2"/>
  <c r="F105" i="2"/>
  <c r="G105" i="2"/>
  <c r="F106" i="2"/>
  <c r="G106" i="2"/>
  <c r="F107" i="2"/>
  <c r="G107" i="2"/>
  <c r="F108" i="2"/>
  <c r="G108" i="2"/>
  <c r="F109" i="2"/>
  <c r="F99" i="1"/>
  <c r="G99" i="1"/>
  <c r="F100" i="1"/>
  <c r="G100" i="1"/>
  <c r="F101" i="1"/>
  <c r="G101" i="1"/>
  <c r="F102" i="1"/>
  <c r="G102" i="1"/>
  <c r="F103" i="1"/>
  <c r="G103" i="1"/>
  <c r="F104" i="1"/>
  <c r="G104" i="1"/>
  <c r="F105" i="1"/>
  <c r="G105" i="1"/>
  <c r="F106" i="1"/>
  <c r="G106" i="1"/>
  <c r="F107" i="1"/>
  <c r="G107" i="1"/>
  <c r="F108" i="1"/>
  <c r="G108" i="1"/>
  <c r="F109" i="1"/>
  <c r="F11" i="20"/>
  <c r="G11" i="20"/>
  <c r="F12" i="20"/>
  <c r="G12" i="20"/>
  <c r="F13" i="20"/>
  <c r="G13" i="20"/>
  <c r="F14" i="20"/>
  <c r="G14" i="20"/>
  <c r="F15" i="20"/>
  <c r="G15" i="20"/>
  <c r="F16" i="20"/>
  <c r="G16" i="20"/>
  <c r="F17" i="20"/>
  <c r="G17" i="20"/>
  <c r="F18" i="20"/>
  <c r="G18" i="20"/>
  <c r="F19" i="20"/>
  <c r="G19" i="20"/>
  <c r="F20" i="20"/>
  <c r="G20" i="20"/>
  <c r="F21" i="20"/>
  <c r="G21" i="20"/>
  <c r="F22" i="20"/>
  <c r="G22" i="20"/>
  <c r="F23" i="20"/>
  <c r="G23" i="20"/>
  <c r="F24" i="20"/>
  <c r="G24" i="20"/>
  <c r="F25" i="20"/>
  <c r="G25" i="20"/>
  <c r="F26" i="20"/>
  <c r="G26" i="20"/>
  <c r="F27" i="20"/>
  <c r="G27" i="20"/>
  <c r="F28" i="20"/>
  <c r="G28" i="20"/>
  <c r="F29" i="20"/>
  <c r="G29" i="20"/>
  <c r="F30" i="20"/>
  <c r="G30" i="20"/>
  <c r="F31" i="20"/>
  <c r="G31" i="20"/>
  <c r="F32" i="20"/>
  <c r="G32" i="20"/>
  <c r="F33" i="20"/>
  <c r="G33" i="20"/>
  <c r="F34" i="20"/>
  <c r="G34" i="20"/>
  <c r="F35" i="20"/>
  <c r="G35" i="20"/>
  <c r="F36" i="20"/>
  <c r="G36" i="20"/>
  <c r="F37" i="20"/>
  <c r="G37" i="20"/>
  <c r="F38" i="20"/>
  <c r="G38" i="20"/>
  <c r="F39" i="20"/>
  <c r="G39" i="20"/>
  <c r="F40" i="20"/>
  <c r="G40" i="20"/>
  <c r="F41" i="20"/>
  <c r="G41" i="20"/>
  <c r="F42" i="20"/>
  <c r="G42" i="20"/>
  <c r="F43" i="20"/>
  <c r="G43" i="20"/>
  <c r="F44" i="20"/>
  <c r="G44" i="20"/>
  <c r="F45" i="20"/>
  <c r="G45" i="20"/>
  <c r="F46" i="20"/>
  <c r="G46" i="20"/>
  <c r="F47" i="20"/>
  <c r="G47" i="20"/>
  <c r="F48" i="20"/>
  <c r="G48" i="20"/>
  <c r="F49" i="20"/>
  <c r="G49" i="20"/>
  <c r="F50" i="20"/>
  <c r="G50" i="20"/>
  <c r="F51" i="20"/>
  <c r="G51" i="20"/>
  <c r="F52" i="20"/>
  <c r="G52" i="20"/>
  <c r="F53" i="20"/>
  <c r="G53" i="20"/>
  <c r="F54" i="20"/>
  <c r="G54" i="20"/>
  <c r="F55" i="20"/>
  <c r="G55" i="20"/>
  <c r="F56" i="20"/>
  <c r="G56" i="20"/>
  <c r="F57" i="20"/>
  <c r="G57" i="20"/>
  <c r="F58" i="20"/>
  <c r="G58" i="20"/>
  <c r="F59" i="20"/>
  <c r="G59" i="20"/>
  <c r="F60" i="20"/>
  <c r="G60" i="20"/>
  <c r="F61" i="20"/>
  <c r="G61" i="20"/>
  <c r="F62" i="20"/>
  <c r="G62" i="20"/>
  <c r="F63" i="20"/>
  <c r="G63" i="20"/>
  <c r="F64" i="20"/>
  <c r="G64" i="20"/>
  <c r="F65" i="20"/>
  <c r="G65" i="20"/>
  <c r="F66" i="20"/>
  <c r="G66" i="20"/>
  <c r="F67" i="20"/>
  <c r="G67" i="20"/>
  <c r="F68" i="20"/>
  <c r="G68" i="20"/>
  <c r="F69" i="20"/>
  <c r="G69" i="20"/>
  <c r="F70" i="20"/>
  <c r="G70" i="20"/>
  <c r="F71" i="20"/>
  <c r="G71" i="20"/>
  <c r="F72" i="20"/>
  <c r="G72" i="20"/>
  <c r="F73" i="20"/>
  <c r="G73" i="20"/>
  <c r="F74" i="20"/>
  <c r="G74" i="20"/>
  <c r="F75" i="20"/>
  <c r="G75" i="20"/>
  <c r="F76" i="20"/>
  <c r="G76" i="20"/>
  <c r="F77" i="20"/>
  <c r="G77" i="20"/>
  <c r="F78" i="20"/>
  <c r="G78" i="20"/>
  <c r="F79" i="20"/>
  <c r="G79" i="20"/>
  <c r="F80" i="20"/>
  <c r="G80" i="20"/>
  <c r="F81" i="20"/>
  <c r="G81" i="20"/>
  <c r="F82" i="20"/>
  <c r="G82" i="20"/>
  <c r="F83" i="20"/>
  <c r="G83" i="20"/>
  <c r="F84" i="20"/>
  <c r="G84" i="20"/>
  <c r="F85" i="20"/>
  <c r="G85" i="20"/>
  <c r="F86" i="20"/>
  <c r="G86" i="20"/>
  <c r="F87" i="20"/>
  <c r="G87" i="20"/>
  <c r="F88" i="20"/>
  <c r="G88" i="20"/>
  <c r="F89" i="20"/>
  <c r="G89" i="20"/>
  <c r="F90" i="20"/>
  <c r="G90" i="20"/>
  <c r="F91" i="20"/>
  <c r="G91" i="20"/>
  <c r="F92" i="20"/>
  <c r="G92" i="20"/>
  <c r="F93" i="20"/>
  <c r="G93" i="20"/>
  <c r="F94" i="20"/>
  <c r="G94" i="20"/>
  <c r="F95" i="20"/>
  <c r="G95" i="20"/>
  <c r="F96" i="20"/>
  <c r="G96" i="20"/>
  <c r="F97" i="20"/>
  <c r="G97" i="20"/>
  <c r="F98" i="20"/>
  <c r="G98" i="20"/>
  <c r="F99" i="20"/>
  <c r="G99" i="20"/>
  <c r="F100" i="20"/>
  <c r="G100" i="20"/>
  <c r="F101" i="20"/>
  <c r="G101" i="20"/>
  <c r="F102" i="20"/>
  <c r="G102" i="20"/>
  <c r="F103" i="20"/>
  <c r="G103" i="20"/>
  <c r="F104" i="20"/>
  <c r="G104" i="20"/>
  <c r="F105" i="20"/>
  <c r="G105" i="20"/>
  <c r="F106" i="20"/>
  <c r="G106" i="20"/>
  <c r="F107" i="20"/>
  <c r="G107" i="20"/>
  <c r="F108" i="20"/>
  <c r="G108" i="20"/>
  <c r="F10" i="20"/>
  <c r="G10" i="20"/>
  <c r="F109" i="20"/>
  <c r="F99" i="21"/>
  <c r="G99" i="21"/>
  <c r="F100" i="21"/>
  <c r="G100" i="21"/>
  <c r="F101" i="21"/>
  <c r="G101" i="21"/>
  <c r="F102" i="21"/>
  <c r="G102" i="21"/>
  <c r="F103" i="21"/>
  <c r="G103" i="21"/>
  <c r="F104" i="21"/>
  <c r="G104" i="21"/>
  <c r="F105" i="21"/>
  <c r="G105" i="21"/>
  <c r="F106" i="21"/>
  <c r="G106" i="21"/>
  <c r="F107" i="21"/>
  <c r="G107" i="21"/>
  <c r="F108" i="21"/>
  <c r="G108" i="21"/>
  <c r="F109" i="21"/>
  <c r="F99" i="22"/>
  <c r="G99" i="22"/>
  <c r="F100" i="22"/>
  <c r="G100" i="22"/>
  <c r="F101" i="22"/>
  <c r="G101" i="22"/>
  <c r="F102" i="22"/>
  <c r="G102" i="22"/>
  <c r="F103" i="22"/>
  <c r="G103" i="22"/>
  <c r="F104" i="22"/>
  <c r="G104" i="22"/>
  <c r="F105" i="22"/>
  <c r="G105" i="22"/>
  <c r="F106" i="22"/>
  <c r="G106" i="22"/>
  <c r="F107" i="22"/>
  <c r="G107" i="22"/>
  <c r="F108" i="22"/>
  <c r="G108" i="22"/>
  <c r="F109" i="22"/>
  <c r="F99" i="23"/>
  <c r="G99" i="23"/>
  <c r="F100" i="23"/>
  <c r="G100" i="23"/>
  <c r="F101" i="23"/>
  <c r="G101" i="23"/>
  <c r="F102" i="23"/>
  <c r="G102" i="23"/>
  <c r="F103" i="23"/>
  <c r="G103" i="23"/>
  <c r="F104" i="23"/>
  <c r="G104" i="23"/>
  <c r="F105" i="23"/>
  <c r="G105" i="23"/>
  <c r="F106" i="23"/>
  <c r="G106" i="23"/>
  <c r="F107" i="23"/>
  <c r="G107" i="23"/>
  <c r="F108" i="23"/>
  <c r="G108" i="23"/>
  <c r="F109" i="23"/>
  <c r="F109" i="24"/>
  <c r="F99" i="24"/>
  <c r="G99" i="24"/>
  <c r="F100" i="24"/>
  <c r="G100" i="24"/>
  <c r="F101" i="24"/>
  <c r="G101" i="24"/>
  <c r="F102" i="24"/>
  <c r="G102" i="24"/>
  <c r="F103" i="24"/>
  <c r="G103" i="24"/>
  <c r="F104" i="24"/>
  <c r="G104" i="24"/>
  <c r="F105" i="24"/>
  <c r="G105" i="24"/>
  <c r="F106" i="24"/>
  <c r="G106" i="24"/>
  <c r="F107" i="24"/>
  <c r="G107" i="24"/>
  <c r="F108" i="24"/>
  <c r="G108" i="24"/>
  <c r="F99" i="25"/>
  <c r="G99" i="25"/>
  <c r="F100" i="25"/>
  <c r="G100" i="25"/>
  <c r="F101" i="25"/>
  <c r="G101" i="25"/>
  <c r="F102" i="25"/>
  <c r="G102" i="25"/>
  <c r="F103" i="25"/>
  <c r="G103" i="25"/>
  <c r="F104" i="25"/>
  <c r="G104" i="25"/>
  <c r="F105" i="25"/>
  <c r="G105" i="25"/>
  <c r="F106" i="25"/>
  <c r="G106" i="25"/>
  <c r="F107" i="25"/>
  <c r="G107" i="25"/>
  <c r="F108" i="25"/>
  <c r="G108" i="25"/>
  <c r="F109" i="25"/>
  <c r="F99" i="26"/>
  <c r="G99" i="26"/>
  <c r="F100" i="26"/>
  <c r="G100" i="26"/>
  <c r="F101" i="26"/>
  <c r="G101" i="26"/>
  <c r="F102" i="26"/>
  <c r="G102" i="26"/>
  <c r="F103" i="26"/>
  <c r="G103" i="26"/>
  <c r="F104" i="26"/>
  <c r="G104" i="26"/>
  <c r="F105" i="26"/>
  <c r="G105" i="26"/>
  <c r="F106" i="26"/>
  <c r="G106" i="26"/>
  <c r="F107" i="26"/>
  <c r="G107" i="26"/>
  <c r="F108" i="26"/>
  <c r="G108" i="26"/>
  <c r="F109" i="26"/>
  <c r="F99" i="27"/>
  <c r="G99" i="27"/>
  <c r="F100" i="27"/>
  <c r="G100" i="27"/>
  <c r="F101" i="27"/>
  <c r="G101" i="27"/>
  <c r="F102" i="27"/>
  <c r="G102" i="27"/>
  <c r="F103" i="27"/>
  <c r="G103" i="27"/>
  <c r="F104" i="27"/>
  <c r="G104" i="27"/>
  <c r="F105" i="27"/>
  <c r="G105" i="27"/>
  <c r="F106" i="27"/>
  <c r="G106" i="27"/>
  <c r="F107" i="27"/>
  <c r="G107" i="27"/>
  <c r="F108" i="27"/>
  <c r="G108" i="27"/>
  <c r="F109" i="27"/>
  <c r="F99" i="28"/>
  <c r="G99" i="28"/>
  <c r="F100" i="28"/>
  <c r="G100" i="28"/>
  <c r="F101" i="28"/>
  <c r="G101" i="28"/>
  <c r="F102" i="28"/>
  <c r="G102" i="28"/>
  <c r="F103" i="28"/>
  <c r="G103" i="28"/>
  <c r="F104" i="28"/>
  <c r="G104" i="28"/>
  <c r="F105" i="28"/>
  <c r="G105" i="28"/>
  <c r="F106" i="28"/>
  <c r="G106" i="28"/>
  <c r="F107" i="28"/>
  <c r="G107" i="28"/>
  <c r="F108" i="28"/>
  <c r="G108" i="28"/>
  <c r="F109" i="28"/>
  <c r="F99" i="29"/>
  <c r="G99" i="29"/>
  <c r="F100" i="29"/>
  <c r="G100" i="29"/>
  <c r="F101" i="29"/>
  <c r="G101" i="29"/>
  <c r="F102" i="29"/>
  <c r="G102" i="29"/>
  <c r="F103" i="29"/>
  <c r="G103" i="29"/>
  <c r="F104" i="29"/>
  <c r="G104" i="29"/>
  <c r="F105" i="29"/>
  <c r="G105" i="29"/>
  <c r="F106" i="29"/>
  <c r="G106" i="29"/>
  <c r="F107" i="29"/>
  <c r="G107" i="29"/>
  <c r="F108" i="29"/>
  <c r="G108" i="29"/>
  <c r="F109" i="29"/>
  <c r="F99" i="30"/>
  <c r="G99" i="30"/>
  <c r="F100" i="30"/>
  <c r="G100" i="30"/>
  <c r="F101" i="30"/>
  <c r="G101" i="30"/>
  <c r="F102" i="30"/>
  <c r="G102" i="30"/>
  <c r="F103" i="30"/>
  <c r="G103" i="30"/>
  <c r="F104" i="30"/>
  <c r="G104" i="30"/>
  <c r="F105" i="30"/>
  <c r="G105" i="30"/>
  <c r="F106" i="30"/>
  <c r="G106" i="30"/>
  <c r="F107" i="30"/>
  <c r="G107" i="30"/>
  <c r="F108" i="30"/>
  <c r="G108" i="30"/>
  <c r="F109" i="30"/>
  <c r="F109" i="31"/>
  <c r="F108" i="31"/>
  <c r="G108" i="31"/>
  <c r="F107" i="31"/>
  <c r="G107" i="31"/>
  <c r="F106" i="31"/>
  <c r="G106" i="31"/>
  <c r="F105" i="31"/>
  <c r="G105" i="31"/>
  <c r="F104" i="31"/>
  <c r="G104" i="31"/>
  <c r="F103" i="31"/>
  <c r="G103" i="31"/>
  <c r="F102" i="31"/>
  <c r="G102" i="31"/>
  <c r="F101" i="31"/>
  <c r="G101" i="31"/>
  <c r="F100" i="31"/>
  <c r="G100" i="31"/>
  <c r="F99" i="31"/>
  <c r="G99" i="31"/>
  <c r="F98" i="31"/>
  <c r="G98" i="31"/>
  <c r="F97" i="31"/>
  <c r="G97" i="31"/>
  <c r="F96" i="31"/>
  <c r="G96" i="31"/>
  <c r="F95" i="31"/>
  <c r="G95" i="31"/>
  <c r="F94" i="31"/>
  <c r="G94" i="31"/>
  <c r="F93" i="31"/>
  <c r="G93" i="31"/>
  <c r="F92" i="31"/>
  <c r="G92" i="31"/>
  <c r="F91" i="31"/>
  <c r="G91" i="31"/>
  <c r="F90" i="31"/>
  <c r="G90" i="31"/>
  <c r="F89" i="31"/>
  <c r="G89" i="31"/>
  <c r="F88" i="31"/>
  <c r="G88" i="31"/>
  <c r="F87" i="31"/>
  <c r="G87" i="31"/>
  <c r="F86" i="31"/>
  <c r="G86" i="31"/>
  <c r="F85" i="31"/>
  <c r="G85" i="31"/>
  <c r="F84" i="31"/>
  <c r="G84" i="31"/>
  <c r="F83" i="31"/>
  <c r="G83" i="31"/>
  <c r="F82" i="31"/>
  <c r="G82" i="31"/>
  <c r="F81" i="31"/>
  <c r="G81" i="31"/>
  <c r="F80" i="31"/>
  <c r="G80" i="31"/>
  <c r="F79" i="31"/>
  <c r="G79" i="31"/>
  <c r="F78" i="31"/>
  <c r="G78" i="31"/>
  <c r="F77" i="31"/>
  <c r="G77" i="31"/>
  <c r="F76" i="31"/>
  <c r="G76" i="31"/>
  <c r="F75" i="31"/>
  <c r="G75" i="31"/>
  <c r="F74" i="31"/>
  <c r="G74" i="31"/>
  <c r="F73" i="31"/>
  <c r="G73" i="31"/>
  <c r="F72" i="31"/>
  <c r="G72" i="31"/>
  <c r="F71" i="31"/>
  <c r="G71" i="31"/>
  <c r="F70" i="31"/>
  <c r="G70" i="31"/>
  <c r="F69" i="31"/>
  <c r="G69" i="31"/>
  <c r="F68" i="31"/>
  <c r="G68" i="31"/>
  <c r="F67" i="31"/>
  <c r="G67" i="31"/>
  <c r="F66" i="31"/>
  <c r="G66" i="31"/>
  <c r="F65" i="31"/>
  <c r="G65" i="31"/>
  <c r="F64" i="31"/>
  <c r="G64" i="31"/>
  <c r="F63" i="31"/>
  <c r="G63" i="31"/>
  <c r="F62" i="31"/>
  <c r="G62" i="31"/>
  <c r="F61" i="31"/>
  <c r="G61" i="31"/>
  <c r="F60" i="31"/>
  <c r="G60" i="31"/>
  <c r="F59" i="31"/>
  <c r="G59" i="31"/>
  <c r="F58" i="31"/>
  <c r="G58" i="31"/>
  <c r="F57" i="31"/>
  <c r="G57" i="31"/>
  <c r="F56" i="31"/>
  <c r="G56" i="31"/>
  <c r="F55" i="31"/>
  <c r="G55" i="31"/>
  <c r="F54" i="31"/>
  <c r="G54" i="31"/>
  <c r="F53" i="31"/>
  <c r="G53" i="31"/>
  <c r="F52" i="31"/>
  <c r="G52" i="31"/>
  <c r="F51" i="31"/>
  <c r="G51" i="31"/>
  <c r="F50" i="31"/>
  <c r="G50" i="31"/>
  <c r="F49" i="31"/>
  <c r="G49" i="31"/>
  <c r="F48" i="31"/>
  <c r="G48" i="31"/>
  <c r="F47" i="31"/>
  <c r="G47" i="31"/>
  <c r="F46" i="31"/>
  <c r="G46" i="31"/>
  <c r="F45" i="31"/>
  <c r="G45" i="31"/>
  <c r="F44" i="31"/>
  <c r="G44" i="31"/>
  <c r="F43" i="31"/>
  <c r="G43" i="31"/>
  <c r="F42" i="31"/>
  <c r="G42" i="31"/>
  <c r="F41" i="31"/>
  <c r="G41" i="31"/>
  <c r="F40" i="31"/>
  <c r="G40" i="31"/>
  <c r="F39" i="31"/>
  <c r="G39" i="31"/>
  <c r="F38" i="31"/>
  <c r="G38" i="31"/>
  <c r="F37" i="31"/>
  <c r="G37" i="31"/>
  <c r="F36" i="31"/>
  <c r="G36" i="31"/>
  <c r="F35" i="31"/>
  <c r="G35" i="31"/>
  <c r="F34" i="31"/>
  <c r="G34" i="31"/>
  <c r="F33" i="31"/>
  <c r="G33" i="31"/>
  <c r="F32" i="31"/>
  <c r="G32" i="31"/>
  <c r="F31" i="31"/>
  <c r="G31" i="31"/>
  <c r="F30" i="31"/>
  <c r="G30" i="31"/>
  <c r="F29" i="31"/>
  <c r="G29" i="31"/>
  <c r="F28" i="31"/>
  <c r="G28" i="31"/>
  <c r="F27" i="31"/>
  <c r="G27" i="31"/>
  <c r="F26" i="31"/>
  <c r="G26" i="31"/>
  <c r="F25" i="31"/>
  <c r="G25" i="31"/>
  <c r="F24" i="31"/>
  <c r="G24" i="31"/>
  <c r="F23" i="31"/>
  <c r="G23" i="31"/>
  <c r="F22" i="31"/>
  <c r="G22" i="31"/>
  <c r="F21" i="31"/>
  <c r="G21" i="31"/>
  <c r="F20" i="31"/>
  <c r="G20" i="31"/>
  <c r="F19" i="31"/>
  <c r="G19" i="31"/>
  <c r="F18" i="31"/>
  <c r="G18" i="31"/>
  <c r="F17" i="31"/>
  <c r="G17" i="31"/>
  <c r="F16" i="31"/>
  <c r="G16" i="31"/>
  <c r="F15" i="31"/>
  <c r="G15" i="31"/>
  <c r="F14" i="31"/>
  <c r="G14" i="31"/>
  <c r="F13" i="31"/>
  <c r="G13" i="31"/>
  <c r="F12" i="31"/>
  <c r="G12" i="31"/>
  <c r="F11" i="31"/>
  <c r="G11" i="31"/>
  <c r="F10" i="31"/>
  <c r="G10" i="31"/>
  <c r="F9" i="31"/>
  <c r="G9" i="31"/>
  <c r="I9" i="31"/>
  <c r="H10" i="31"/>
  <c r="F98" i="30"/>
  <c r="G98" i="30"/>
  <c r="F97" i="30"/>
  <c r="G97" i="30"/>
  <c r="F96" i="30"/>
  <c r="G96" i="30"/>
  <c r="F95" i="30"/>
  <c r="G95" i="30"/>
  <c r="F94" i="30"/>
  <c r="G94" i="30"/>
  <c r="F93" i="30"/>
  <c r="G93" i="30"/>
  <c r="F92" i="30"/>
  <c r="G92" i="30"/>
  <c r="F91" i="30"/>
  <c r="G91" i="30"/>
  <c r="F90" i="30"/>
  <c r="G90" i="30"/>
  <c r="F89" i="30"/>
  <c r="G89" i="30"/>
  <c r="F88" i="30"/>
  <c r="G88" i="30"/>
  <c r="F87" i="30"/>
  <c r="G87" i="30"/>
  <c r="F86" i="30"/>
  <c r="G86" i="30"/>
  <c r="F85" i="30"/>
  <c r="G85" i="30"/>
  <c r="F84" i="30"/>
  <c r="G84" i="30"/>
  <c r="F83" i="30"/>
  <c r="G83" i="30"/>
  <c r="F82" i="30"/>
  <c r="G82" i="30"/>
  <c r="F81" i="30"/>
  <c r="G81" i="30"/>
  <c r="F80" i="30"/>
  <c r="G80" i="30"/>
  <c r="F79" i="30"/>
  <c r="G79" i="30"/>
  <c r="F78" i="30"/>
  <c r="G78" i="30"/>
  <c r="F77" i="30"/>
  <c r="G77" i="30"/>
  <c r="F76" i="30"/>
  <c r="G76" i="30"/>
  <c r="F75" i="30"/>
  <c r="G75" i="30"/>
  <c r="F74" i="30"/>
  <c r="G74" i="30"/>
  <c r="F73" i="30"/>
  <c r="G73" i="30"/>
  <c r="F72" i="30"/>
  <c r="G72" i="30"/>
  <c r="F71" i="30"/>
  <c r="G71" i="30"/>
  <c r="F70" i="30"/>
  <c r="G70" i="30"/>
  <c r="F69" i="30"/>
  <c r="G69" i="30"/>
  <c r="F68" i="30"/>
  <c r="G68" i="30"/>
  <c r="F67" i="30"/>
  <c r="G67" i="30"/>
  <c r="F66" i="30"/>
  <c r="G66" i="30"/>
  <c r="F65" i="30"/>
  <c r="G65" i="30"/>
  <c r="F64" i="30"/>
  <c r="G64" i="30"/>
  <c r="F63" i="30"/>
  <c r="G63" i="30"/>
  <c r="F62" i="30"/>
  <c r="G62" i="30"/>
  <c r="F61" i="30"/>
  <c r="G61" i="30"/>
  <c r="F60" i="30"/>
  <c r="G60" i="30"/>
  <c r="F59" i="30"/>
  <c r="G59" i="30"/>
  <c r="F58" i="30"/>
  <c r="G58" i="30"/>
  <c r="F57" i="30"/>
  <c r="G57" i="30"/>
  <c r="F56" i="30"/>
  <c r="G56" i="30"/>
  <c r="F55" i="30"/>
  <c r="G55" i="30"/>
  <c r="F54" i="30"/>
  <c r="G54" i="30"/>
  <c r="F53" i="30"/>
  <c r="G53" i="30"/>
  <c r="F52" i="30"/>
  <c r="G52" i="30"/>
  <c r="F51" i="30"/>
  <c r="G51" i="30"/>
  <c r="F50" i="30"/>
  <c r="G50" i="30"/>
  <c r="F49" i="30"/>
  <c r="G49" i="30"/>
  <c r="F48" i="30"/>
  <c r="G48" i="30"/>
  <c r="F47" i="30"/>
  <c r="G47" i="30"/>
  <c r="F46" i="30"/>
  <c r="G46" i="30"/>
  <c r="F45" i="30"/>
  <c r="G45" i="30"/>
  <c r="F44" i="30"/>
  <c r="G44" i="30"/>
  <c r="F43" i="30"/>
  <c r="G43" i="30"/>
  <c r="F42" i="30"/>
  <c r="G42" i="30"/>
  <c r="F41" i="30"/>
  <c r="G41" i="30"/>
  <c r="F40" i="30"/>
  <c r="G40" i="30"/>
  <c r="F39" i="30"/>
  <c r="G39" i="30"/>
  <c r="F38" i="30"/>
  <c r="G38" i="30"/>
  <c r="F37" i="30"/>
  <c r="G37" i="30"/>
  <c r="F36" i="30"/>
  <c r="G36" i="30"/>
  <c r="F35" i="30"/>
  <c r="G35" i="30"/>
  <c r="F34" i="30"/>
  <c r="G34" i="30"/>
  <c r="F33" i="30"/>
  <c r="G33" i="30"/>
  <c r="F32" i="30"/>
  <c r="G32" i="30"/>
  <c r="F31" i="30"/>
  <c r="G31" i="30"/>
  <c r="F30" i="30"/>
  <c r="G30" i="30"/>
  <c r="F29" i="30"/>
  <c r="G29" i="30"/>
  <c r="F28" i="30"/>
  <c r="G28" i="30"/>
  <c r="F27" i="30"/>
  <c r="G27" i="30"/>
  <c r="F26" i="30"/>
  <c r="G26" i="30"/>
  <c r="F25" i="30"/>
  <c r="G25" i="30"/>
  <c r="F24" i="30"/>
  <c r="G24" i="30"/>
  <c r="F23" i="30"/>
  <c r="G23" i="30"/>
  <c r="F22" i="30"/>
  <c r="G22" i="30"/>
  <c r="F21" i="30"/>
  <c r="G21" i="30"/>
  <c r="F20" i="30"/>
  <c r="G20" i="30"/>
  <c r="F19" i="30"/>
  <c r="G19" i="30"/>
  <c r="F18" i="30"/>
  <c r="G18" i="30"/>
  <c r="F17" i="30"/>
  <c r="G17" i="30"/>
  <c r="F16" i="30"/>
  <c r="G16" i="30"/>
  <c r="F15" i="30"/>
  <c r="G15" i="30"/>
  <c r="F14" i="30"/>
  <c r="G14" i="30"/>
  <c r="F13" i="30"/>
  <c r="G13" i="30"/>
  <c r="F12" i="30"/>
  <c r="G12" i="30"/>
  <c r="F11" i="30"/>
  <c r="G11" i="30"/>
  <c r="F10" i="30"/>
  <c r="G10" i="30"/>
  <c r="F9" i="30"/>
  <c r="G9" i="30"/>
  <c r="I9" i="30"/>
  <c r="H10" i="30"/>
  <c r="F98" i="29"/>
  <c r="G98" i="29"/>
  <c r="F97" i="29"/>
  <c r="G97" i="29"/>
  <c r="F96" i="29"/>
  <c r="G96" i="29"/>
  <c r="F95" i="29"/>
  <c r="G95" i="29"/>
  <c r="F94" i="29"/>
  <c r="G94" i="29"/>
  <c r="F93" i="29"/>
  <c r="G93" i="29"/>
  <c r="F92" i="29"/>
  <c r="G92" i="29"/>
  <c r="F91" i="29"/>
  <c r="G91" i="29"/>
  <c r="F90" i="29"/>
  <c r="G90" i="29"/>
  <c r="F89" i="29"/>
  <c r="G89" i="29"/>
  <c r="F88" i="29"/>
  <c r="G88" i="29"/>
  <c r="F87" i="29"/>
  <c r="G87" i="29"/>
  <c r="F86" i="29"/>
  <c r="G86" i="29"/>
  <c r="F85" i="29"/>
  <c r="G85" i="29"/>
  <c r="F84" i="29"/>
  <c r="G84" i="29"/>
  <c r="F83" i="29"/>
  <c r="G83" i="29"/>
  <c r="F82" i="29"/>
  <c r="G82" i="29"/>
  <c r="F81" i="29"/>
  <c r="G81" i="29"/>
  <c r="F80" i="29"/>
  <c r="G80" i="29"/>
  <c r="F79" i="29"/>
  <c r="G79" i="29"/>
  <c r="F78" i="29"/>
  <c r="G78" i="29"/>
  <c r="F77" i="29"/>
  <c r="G77" i="29"/>
  <c r="F76" i="29"/>
  <c r="G76" i="29"/>
  <c r="F75" i="29"/>
  <c r="G75" i="29"/>
  <c r="F74" i="29"/>
  <c r="G74" i="29"/>
  <c r="F73" i="29"/>
  <c r="G73" i="29"/>
  <c r="F72" i="29"/>
  <c r="G72" i="29"/>
  <c r="F71" i="29"/>
  <c r="G71" i="29"/>
  <c r="F70" i="29"/>
  <c r="G70" i="29"/>
  <c r="F69" i="29"/>
  <c r="G69" i="29"/>
  <c r="F68" i="29"/>
  <c r="G68" i="29"/>
  <c r="F67" i="29"/>
  <c r="G67" i="29"/>
  <c r="F66" i="29"/>
  <c r="G66" i="29"/>
  <c r="F65" i="29"/>
  <c r="G65" i="29"/>
  <c r="F64" i="29"/>
  <c r="G64" i="29"/>
  <c r="F63" i="29"/>
  <c r="G63" i="29"/>
  <c r="F62" i="29"/>
  <c r="G62" i="29"/>
  <c r="F61" i="29"/>
  <c r="G61" i="29"/>
  <c r="F60" i="29"/>
  <c r="G60" i="29"/>
  <c r="F59" i="29"/>
  <c r="G59" i="29"/>
  <c r="F58" i="29"/>
  <c r="G58" i="29"/>
  <c r="F57" i="29"/>
  <c r="G57" i="29"/>
  <c r="F56" i="29"/>
  <c r="G56" i="29"/>
  <c r="F55" i="29"/>
  <c r="G55" i="29"/>
  <c r="F54" i="29"/>
  <c r="G54" i="29"/>
  <c r="F53" i="29"/>
  <c r="G53" i="29"/>
  <c r="F52" i="29"/>
  <c r="G52" i="29"/>
  <c r="F51" i="29"/>
  <c r="G51" i="29"/>
  <c r="F50" i="29"/>
  <c r="G50" i="29"/>
  <c r="F49" i="29"/>
  <c r="G49" i="29"/>
  <c r="F48" i="29"/>
  <c r="G48" i="29"/>
  <c r="F47" i="29"/>
  <c r="G47" i="29"/>
  <c r="F46" i="29"/>
  <c r="G46" i="29"/>
  <c r="F45" i="29"/>
  <c r="G45" i="29"/>
  <c r="F44" i="29"/>
  <c r="G44" i="29"/>
  <c r="F43" i="29"/>
  <c r="G43" i="29"/>
  <c r="F42" i="29"/>
  <c r="G42" i="29"/>
  <c r="F41" i="29"/>
  <c r="G41" i="29"/>
  <c r="F40" i="29"/>
  <c r="G40" i="29"/>
  <c r="F39" i="29"/>
  <c r="G39" i="29"/>
  <c r="F38" i="29"/>
  <c r="G38" i="29"/>
  <c r="F37" i="29"/>
  <c r="G37" i="29"/>
  <c r="F36" i="29"/>
  <c r="G36" i="29"/>
  <c r="F35" i="29"/>
  <c r="G35" i="29"/>
  <c r="F34" i="29"/>
  <c r="G34" i="29"/>
  <c r="F33" i="29"/>
  <c r="G33" i="29"/>
  <c r="F32" i="29"/>
  <c r="G32" i="29"/>
  <c r="F31" i="29"/>
  <c r="G31" i="29"/>
  <c r="F30" i="29"/>
  <c r="G30" i="29"/>
  <c r="F29" i="29"/>
  <c r="G29" i="29"/>
  <c r="F28" i="29"/>
  <c r="G28" i="29"/>
  <c r="F27" i="29"/>
  <c r="G27" i="29"/>
  <c r="F26" i="29"/>
  <c r="G26" i="29"/>
  <c r="F25" i="29"/>
  <c r="G25" i="29"/>
  <c r="F24" i="29"/>
  <c r="G24" i="29"/>
  <c r="F23" i="29"/>
  <c r="G23" i="29"/>
  <c r="F22" i="29"/>
  <c r="G22" i="29"/>
  <c r="F21" i="29"/>
  <c r="G21" i="29"/>
  <c r="F20" i="29"/>
  <c r="G20" i="29"/>
  <c r="F19" i="29"/>
  <c r="G19" i="29"/>
  <c r="F18" i="29"/>
  <c r="G18" i="29"/>
  <c r="F17" i="29"/>
  <c r="G17" i="29"/>
  <c r="F16" i="29"/>
  <c r="G16" i="29"/>
  <c r="F15" i="29"/>
  <c r="G15" i="29"/>
  <c r="F14" i="29"/>
  <c r="G14" i="29"/>
  <c r="F13" i="29"/>
  <c r="G13" i="29"/>
  <c r="F12" i="29"/>
  <c r="G12" i="29"/>
  <c r="F11" i="29"/>
  <c r="G11" i="29"/>
  <c r="F10" i="29"/>
  <c r="G10" i="29"/>
  <c r="F9" i="29"/>
  <c r="G9" i="29"/>
  <c r="I9" i="29"/>
  <c r="H10" i="29"/>
  <c r="F98" i="28"/>
  <c r="G98" i="28"/>
  <c r="F97" i="28"/>
  <c r="G97" i="28"/>
  <c r="F96" i="28"/>
  <c r="G96" i="28"/>
  <c r="F95" i="28"/>
  <c r="G95" i="28"/>
  <c r="F94" i="28"/>
  <c r="G94" i="28"/>
  <c r="F93" i="28"/>
  <c r="G93" i="28"/>
  <c r="F92" i="28"/>
  <c r="G92" i="28"/>
  <c r="F91" i="28"/>
  <c r="G91" i="28"/>
  <c r="F90" i="28"/>
  <c r="G90" i="28"/>
  <c r="F89" i="28"/>
  <c r="G89" i="28"/>
  <c r="F88" i="28"/>
  <c r="G88" i="28"/>
  <c r="F87" i="28"/>
  <c r="G87" i="28"/>
  <c r="F86" i="28"/>
  <c r="G86" i="28"/>
  <c r="F85" i="28"/>
  <c r="G85" i="28"/>
  <c r="F84" i="28"/>
  <c r="G84" i="28"/>
  <c r="F83" i="28"/>
  <c r="G83" i="28"/>
  <c r="F82" i="28"/>
  <c r="G82" i="28"/>
  <c r="F81" i="28"/>
  <c r="G81" i="28"/>
  <c r="F80" i="28"/>
  <c r="G80" i="28"/>
  <c r="F79" i="28"/>
  <c r="G79" i="28"/>
  <c r="F78" i="28"/>
  <c r="G78" i="28"/>
  <c r="F77" i="28"/>
  <c r="G77" i="28"/>
  <c r="F76" i="28"/>
  <c r="G76" i="28"/>
  <c r="F75" i="28"/>
  <c r="G75" i="28"/>
  <c r="F74" i="28"/>
  <c r="G74" i="28"/>
  <c r="F73" i="28"/>
  <c r="G73" i="28"/>
  <c r="F72" i="28"/>
  <c r="G72" i="28"/>
  <c r="F71" i="28"/>
  <c r="G71" i="28"/>
  <c r="F70" i="28"/>
  <c r="G70" i="28"/>
  <c r="F69" i="28"/>
  <c r="G69" i="28"/>
  <c r="F68" i="28"/>
  <c r="G68" i="28"/>
  <c r="F67" i="28"/>
  <c r="G67" i="28"/>
  <c r="F66" i="28"/>
  <c r="G66" i="28"/>
  <c r="F65" i="28"/>
  <c r="G65" i="28"/>
  <c r="F64" i="28"/>
  <c r="G64" i="28"/>
  <c r="F63" i="28"/>
  <c r="G63" i="28"/>
  <c r="F62" i="28"/>
  <c r="G62" i="28"/>
  <c r="F61" i="28"/>
  <c r="G61" i="28"/>
  <c r="F60" i="28"/>
  <c r="G60" i="28"/>
  <c r="F59" i="28"/>
  <c r="G59" i="28"/>
  <c r="F58" i="28"/>
  <c r="G58" i="28"/>
  <c r="F57" i="28"/>
  <c r="G57" i="28"/>
  <c r="F56" i="28"/>
  <c r="G56" i="28"/>
  <c r="F55" i="28"/>
  <c r="G55" i="28"/>
  <c r="F54" i="28"/>
  <c r="G54" i="28"/>
  <c r="F53" i="28"/>
  <c r="G53" i="28"/>
  <c r="F52" i="28"/>
  <c r="G52" i="28"/>
  <c r="F51" i="28"/>
  <c r="G51" i="28"/>
  <c r="F50" i="28"/>
  <c r="G50" i="28"/>
  <c r="F49" i="28"/>
  <c r="G49" i="28"/>
  <c r="F48" i="28"/>
  <c r="G48" i="28"/>
  <c r="F47" i="28"/>
  <c r="G47" i="28"/>
  <c r="F46" i="28"/>
  <c r="G46" i="28"/>
  <c r="F45" i="28"/>
  <c r="G45" i="28"/>
  <c r="F44" i="28"/>
  <c r="G44" i="28"/>
  <c r="F43" i="28"/>
  <c r="G43" i="28"/>
  <c r="F42" i="28"/>
  <c r="G42" i="28"/>
  <c r="F41" i="28"/>
  <c r="G41" i="28"/>
  <c r="F40" i="28"/>
  <c r="G40" i="28"/>
  <c r="F39" i="28"/>
  <c r="G39" i="28"/>
  <c r="F38" i="28"/>
  <c r="G38" i="28"/>
  <c r="F37" i="28"/>
  <c r="G37" i="28"/>
  <c r="F36" i="28"/>
  <c r="G36" i="28"/>
  <c r="F35" i="28"/>
  <c r="G35" i="28"/>
  <c r="F34" i="28"/>
  <c r="G34" i="28"/>
  <c r="F33" i="28"/>
  <c r="G33" i="28"/>
  <c r="F32" i="28"/>
  <c r="G32" i="28"/>
  <c r="F31" i="28"/>
  <c r="G31" i="28"/>
  <c r="F30" i="28"/>
  <c r="G30" i="28"/>
  <c r="F29" i="28"/>
  <c r="G29" i="28"/>
  <c r="F28" i="28"/>
  <c r="G28" i="28"/>
  <c r="F27" i="28"/>
  <c r="G27" i="28"/>
  <c r="F26" i="28"/>
  <c r="G26" i="28"/>
  <c r="F25" i="28"/>
  <c r="G25" i="28"/>
  <c r="F24" i="28"/>
  <c r="G24" i="28"/>
  <c r="F23" i="28"/>
  <c r="G23" i="28"/>
  <c r="F22" i="28"/>
  <c r="G22" i="28"/>
  <c r="F21" i="28"/>
  <c r="G21" i="28"/>
  <c r="F20" i="28"/>
  <c r="G20" i="28"/>
  <c r="F19" i="28"/>
  <c r="G19" i="28"/>
  <c r="F18" i="28"/>
  <c r="G18" i="28"/>
  <c r="F17" i="28"/>
  <c r="G17" i="28"/>
  <c r="F16" i="28"/>
  <c r="G16" i="28"/>
  <c r="F15" i="28"/>
  <c r="G15" i="28"/>
  <c r="F14" i="28"/>
  <c r="G14" i="28"/>
  <c r="F13" i="28"/>
  <c r="G13" i="28"/>
  <c r="F12" i="28"/>
  <c r="G12" i="28"/>
  <c r="F11" i="28"/>
  <c r="G11" i="28"/>
  <c r="F10" i="28"/>
  <c r="G10" i="28"/>
  <c r="F9" i="28"/>
  <c r="G9" i="28"/>
  <c r="I9" i="28"/>
  <c r="H10" i="28"/>
  <c r="F98" i="27"/>
  <c r="G98" i="27"/>
  <c r="F97" i="27"/>
  <c r="G97" i="27"/>
  <c r="F96" i="27"/>
  <c r="G96" i="27"/>
  <c r="F95" i="27"/>
  <c r="G95" i="27"/>
  <c r="F94" i="27"/>
  <c r="G94" i="27"/>
  <c r="F93" i="27"/>
  <c r="G93" i="27"/>
  <c r="F92" i="27"/>
  <c r="G92" i="27"/>
  <c r="F91" i="27"/>
  <c r="G91" i="27"/>
  <c r="F90" i="27"/>
  <c r="G90" i="27"/>
  <c r="F89" i="27"/>
  <c r="G89" i="27"/>
  <c r="F88" i="27"/>
  <c r="G88" i="27"/>
  <c r="F87" i="27"/>
  <c r="G87" i="27"/>
  <c r="F86" i="27"/>
  <c r="G86" i="27"/>
  <c r="F85" i="27"/>
  <c r="G85" i="27"/>
  <c r="F84" i="27"/>
  <c r="G84" i="27"/>
  <c r="F83" i="27"/>
  <c r="G83" i="27"/>
  <c r="F82" i="27"/>
  <c r="G82" i="27"/>
  <c r="F81" i="27"/>
  <c r="G81" i="27"/>
  <c r="F80" i="27"/>
  <c r="G80" i="27"/>
  <c r="F79" i="27"/>
  <c r="G79" i="27"/>
  <c r="F78" i="27"/>
  <c r="G78" i="27"/>
  <c r="F77" i="27"/>
  <c r="G77" i="27"/>
  <c r="F76" i="27"/>
  <c r="G76" i="27"/>
  <c r="F75" i="27"/>
  <c r="G75" i="27"/>
  <c r="F74" i="27"/>
  <c r="G74" i="27"/>
  <c r="F73" i="27"/>
  <c r="G73" i="27"/>
  <c r="F72" i="27"/>
  <c r="G72" i="27"/>
  <c r="F71" i="27"/>
  <c r="G71" i="27"/>
  <c r="F70" i="27"/>
  <c r="G70" i="27"/>
  <c r="F69" i="27"/>
  <c r="G69" i="27"/>
  <c r="F68" i="27"/>
  <c r="G68" i="27"/>
  <c r="F67" i="27"/>
  <c r="G67" i="27"/>
  <c r="F66" i="27"/>
  <c r="G66" i="27"/>
  <c r="F65" i="27"/>
  <c r="G65" i="27"/>
  <c r="F64" i="27"/>
  <c r="G64" i="27"/>
  <c r="F63" i="27"/>
  <c r="G63" i="27"/>
  <c r="F62" i="27"/>
  <c r="G62" i="27"/>
  <c r="F61" i="27"/>
  <c r="G61" i="27"/>
  <c r="F60" i="27"/>
  <c r="G60" i="27"/>
  <c r="F59" i="27"/>
  <c r="G59" i="27"/>
  <c r="F58" i="27"/>
  <c r="G58" i="27"/>
  <c r="F57" i="27"/>
  <c r="G57" i="27"/>
  <c r="F56" i="27"/>
  <c r="G56" i="27"/>
  <c r="F55" i="27"/>
  <c r="G55" i="27"/>
  <c r="F54" i="27"/>
  <c r="G54" i="27"/>
  <c r="F53" i="27"/>
  <c r="G53" i="27"/>
  <c r="F52" i="27"/>
  <c r="G52" i="27"/>
  <c r="F51" i="27"/>
  <c r="G51" i="27"/>
  <c r="F50" i="27"/>
  <c r="G50" i="27"/>
  <c r="F49" i="27"/>
  <c r="G49" i="27"/>
  <c r="F48" i="27"/>
  <c r="G48" i="27"/>
  <c r="F47" i="27"/>
  <c r="G47" i="27"/>
  <c r="F46" i="27"/>
  <c r="G46" i="27"/>
  <c r="F45" i="27"/>
  <c r="G45" i="27"/>
  <c r="F44" i="27"/>
  <c r="G44" i="27"/>
  <c r="F43" i="27"/>
  <c r="G43" i="27"/>
  <c r="F42" i="27"/>
  <c r="G42" i="27"/>
  <c r="F41" i="27"/>
  <c r="G41" i="27"/>
  <c r="F40" i="27"/>
  <c r="G40" i="27"/>
  <c r="F39" i="27"/>
  <c r="G39" i="27"/>
  <c r="F38" i="27"/>
  <c r="G38" i="27"/>
  <c r="F37" i="27"/>
  <c r="G37" i="27"/>
  <c r="F36" i="27"/>
  <c r="G36" i="27"/>
  <c r="F35" i="27"/>
  <c r="G35" i="27"/>
  <c r="F34" i="27"/>
  <c r="G34" i="27"/>
  <c r="F33" i="27"/>
  <c r="G33" i="27"/>
  <c r="F32" i="27"/>
  <c r="G32" i="27"/>
  <c r="F31" i="27"/>
  <c r="G31" i="27"/>
  <c r="F30" i="27"/>
  <c r="G30" i="27"/>
  <c r="F29" i="27"/>
  <c r="G29" i="27"/>
  <c r="F28" i="27"/>
  <c r="G28" i="27"/>
  <c r="F27" i="27"/>
  <c r="G27" i="27"/>
  <c r="F26" i="27"/>
  <c r="G26" i="27"/>
  <c r="F25" i="27"/>
  <c r="G25" i="27"/>
  <c r="F24" i="27"/>
  <c r="G24" i="27"/>
  <c r="F23" i="27"/>
  <c r="G23" i="27"/>
  <c r="F22" i="27"/>
  <c r="G22" i="27"/>
  <c r="F21" i="27"/>
  <c r="G21" i="27"/>
  <c r="F20" i="27"/>
  <c r="G20" i="27"/>
  <c r="F19" i="27"/>
  <c r="G19" i="27"/>
  <c r="F18" i="27"/>
  <c r="G18" i="27"/>
  <c r="F17" i="27"/>
  <c r="G17" i="27"/>
  <c r="F16" i="27"/>
  <c r="G16" i="27"/>
  <c r="F15" i="27"/>
  <c r="G15" i="27"/>
  <c r="F14" i="27"/>
  <c r="G14" i="27"/>
  <c r="F13" i="27"/>
  <c r="G13" i="27"/>
  <c r="F12" i="27"/>
  <c r="G12" i="27"/>
  <c r="F11" i="27"/>
  <c r="G11" i="27"/>
  <c r="F10" i="27"/>
  <c r="G10" i="27"/>
  <c r="I10" i="27"/>
  <c r="H11" i="27"/>
  <c r="F9" i="27"/>
  <c r="G9" i="27"/>
  <c r="I9" i="27"/>
  <c r="H10" i="27"/>
  <c r="F9" i="26"/>
  <c r="G9" i="26"/>
  <c r="I9" i="26"/>
  <c r="H10" i="26"/>
  <c r="J9" i="26"/>
  <c r="F10" i="26"/>
  <c r="G10" i="26"/>
  <c r="F11" i="26"/>
  <c r="G11" i="26"/>
  <c r="F12" i="26"/>
  <c r="G12" i="26"/>
  <c r="F13" i="26"/>
  <c r="G13" i="26"/>
  <c r="F14" i="26"/>
  <c r="G14" i="26"/>
  <c r="F15" i="26"/>
  <c r="G15" i="26"/>
  <c r="F16" i="26"/>
  <c r="G16" i="26"/>
  <c r="F17" i="26"/>
  <c r="G17" i="26"/>
  <c r="F18" i="26"/>
  <c r="G18" i="26"/>
  <c r="F19" i="26"/>
  <c r="G19" i="26"/>
  <c r="F20" i="26"/>
  <c r="G20" i="26"/>
  <c r="F21" i="26"/>
  <c r="G21" i="26"/>
  <c r="F22" i="26"/>
  <c r="G22" i="26"/>
  <c r="F23" i="26"/>
  <c r="G23" i="26"/>
  <c r="F24" i="26"/>
  <c r="G24" i="26"/>
  <c r="F25" i="26"/>
  <c r="G25" i="26"/>
  <c r="F26" i="26"/>
  <c r="G26" i="26"/>
  <c r="F27" i="26"/>
  <c r="G27" i="26"/>
  <c r="F28" i="26"/>
  <c r="G28" i="26"/>
  <c r="F29" i="26"/>
  <c r="G29" i="26"/>
  <c r="F30" i="26"/>
  <c r="G30" i="26"/>
  <c r="F31" i="26"/>
  <c r="G31" i="26"/>
  <c r="F32" i="26"/>
  <c r="G32" i="26"/>
  <c r="F33" i="26"/>
  <c r="G33" i="26"/>
  <c r="F34" i="26"/>
  <c r="G34" i="26"/>
  <c r="F35" i="26"/>
  <c r="G35" i="26"/>
  <c r="F36" i="26"/>
  <c r="G36" i="26"/>
  <c r="F37" i="26"/>
  <c r="G37" i="26"/>
  <c r="F38" i="26"/>
  <c r="G38" i="26"/>
  <c r="F39" i="26"/>
  <c r="G39" i="26"/>
  <c r="F40" i="26"/>
  <c r="G40" i="26"/>
  <c r="F41" i="26"/>
  <c r="G41" i="26"/>
  <c r="F42" i="26"/>
  <c r="G42" i="26"/>
  <c r="F43" i="26"/>
  <c r="G43" i="26"/>
  <c r="F44" i="26"/>
  <c r="G44" i="26"/>
  <c r="F45" i="26"/>
  <c r="G45" i="26"/>
  <c r="F46" i="26"/>
  <c r="G46" i="26"/>
  <c r="F47" i="26"/>
  <c r="G47" i="26"/>
  <c r="F48" i="26"/>
  <c r="G48" i="26"/>
  <c r="F49" i="26"/>
  <c r="G49" i="26"/>
  <c r="F50" i="26"/>
  <c r="G50" i="26"/>
  <c r="F51" i="26"/>
  <c r="G51" i="26"/>
  <c r="F52" i="26"/>
  <c r="G52" i="26"/>
  <c r="F53" i="26"/>
  <c r="G53" i="26"/>
  <c r="F54" i="26"/>
  <c r="G54" i="26"/>
  <c r="F55" i="26"/>
  <c r="G55" i="26"/>
  <c r="F56" i="26"/>
  <c r="G56" i="26"/>
  <c r="F57" i="26"/>
  <c r="G57" i="26"/>
  <c r="F58" i="26"/>
  <c r="G58" i="26"/>
  <c r="F59" i="26"/>
  <c r="G59" i="26"/>
  <c r="F60" i="26"/>
  <c r="G60" i="26"/>
  <c r="F61" i="26"/>
  <c r="G61" i="26"/>
  <c r="F62" i="26"/>
  <c r="G62" i="26"/>
  <c r="F63" i="26"/>
  <c r="G63" i="26"/>
  <c r="F64" i="26"/>
  <c r="G64" i="26"/>
  <c r="F65" i="26"/>
  <c r="G65" i="26"/>
  <c r="F66" i="26"/>
  <c r="G66" i="26"/>
  <c r="F67" i="26"/>
  <c r="G67" i="26"/>
  <c r="F68" i="26"/>
  <c r="G68" i="26"/>
  <c r="F69" i="26"/>
  <c r="G69" i="26"/>
  <c r="F70" i="26"/>
  <c r="G70" i="26"/>
  <c r="F71" i="26"/>
  <c r="G71" i="26"/>
  <c r="F72" i="26"/>
  <c r="G72" i="26"/>
  <c r="F73" i="26"/>
  <c r="G73" i="26"/>
  <c r="F74" i="26"/>
  <c r="G74" i="26"/>
  <c r="F75" i="26"/>
  <c r="G75" i="26"/>
  <c r="F76" i="26"/>
  <c r="G76" i="26"/>
  <c r="F77" i="26"/>
  <c r="G77" i="26"/>
  <c r="F78" i="26"/>
  <c r="G78" i="26"/>
  <c r="F79" i="26"/>
  <c r="G79" i="26"/>
  <c r="F80" i="26"/>
  <c r="G80" i="26"/>
  <c r="F81" i="26"/>
  <c r="G81" i="26"/>
  <c r="F82" i="26"/>
  <c r="G82" i="26"/>
  <c r="F83" i="26"/>
  <c r="G83" i="26"/>
  <c r="F84" i="26"/>
  <c r="G84" i="26"/>
  <c r="F85" i="26"/>
  <c r="G85" i="26"/>
  <c r="F86" i="26"/>
  <c r="G86" i="26"/>
  <c r="F87" i="26"/>
  <c r="G87" i="26"/>
  <c r="F88" i="26"/>
  <c r="G88" i="26"/>
  <c r="F89" i="26"/>
  <c r="G89" i="26"/>
  <c r="F90" i="26"/>
  <c r="G90" i="26"/>
  <c r="F91" i="26"/>
  <c r="G91" i="26"/>
  <c r="F92" i="26"/>
  <c r="G92" i="26"/>
  <c r="F93" i="26"/>
  <c r="G93" i="26"/>
  <c r="F94" i="26"/>
  <c r="G94" i="26"/>
  <c r="F95" i="26"/>
  <c r="G95" i="26"/>
  <c r="F96" i="26"/>
  <c r="G96" i="26"/>
  <c r="F97" i="26"/>
  <c r="G97" i="26"/>
  <c r="F98" i="26"/>
  <c r="G98" i="26"/>
  <c r="F9" i="25"/>
  <c r="G9" i="25"/>
  <c r="I9" i="25"/>
  <c r="H10" i="25"/>
  <c r="J9" i="25"/>
  <c r="F10" i="25"/>
  <c r="G10" i="25"/>
  <c r="F11" i="25"/>
  <c r="G11" i="25"/>
  <c r="F12" i="25"/>
  <c r="G12" i="25"/>
  <c r="F13" i="25"/>
  <c r="G13" i="25"/>
  <c r="F14" i="25"/>
  <c r="G14" i="25"/>
  <c r="F15" i="25"/>
  <c r="G15" i="25"/>
  <c r="F16" i="25"/>
  <c r="G16" i="25"/>
  <c r="F17" i="25"/>
  <c r="G17" i="25"/>
  <c r="F18" i="25"/>
  <c r="G18" i="25"/>
  <c r="F19" i="25"/>
  <c r="G19" i="25"/>
  <c r="F20" i="25"/>
  <c r="G20" i="25"/>
  <c r="F21" i="25"/>
  <c r="G21" i="25"/>
  <c r="F22" i="25"/>
  <c r="G22" i="25"/>
  <c r="F23" i="25"/>
  <c r="G23" i="25"/>
  <c r="F24" i="25"/>
  <c r="G24" i="25"/>
  <c r="F25" i="25"/>
  <c r="G25" i="25"/>
  <c r="F26" i="25"/>
  <c r="G26" i="25"/>
  <c r="F27" i="25"/>
  <c r="G27" i="25"/>
  <c r="F28" i="25"/>
  <c r="G28" i="25"/>
  <c r="F29" i="25"/>
  <c r="G29" i="25"/>
  <c r="F30" i="25"/>
  <c r="G30" i="25"/>
  <c r="F31" i="25"/>
  <c r="G31" i="25"/>
  <c r="F32" i="25"/>
  <c r="G32" i="25"/>
  <c r="F33" i="25"/>
  <c r="G33" i="25"/>
  <c r="F34" i="25"/>
  <c r="G34" i="25"/>
  <c r="F35" i="25"/>
  <c r="G35" i="25"/>
  <c r="F36" i="25"/>
  <c r="G36" i="25"/>
  <c r="F37" i="25"/>
  <c r="G37" i="25"/>
  <c r="F38" i="25"/>
  <c r="G38" i="25"/>
  <c r="F39" i="25"/>
  <c r="G39" i="25"/>
  <c r="F40" i="25"/>
  <c r="G40" i="25"/>
  <c r="F41" i="25"/>
  <c r="G41" i="25"/>
  <c r="F42" i="25"/>
  <c r="G42" i="25"/>
  <c r="F43" i="25"/>
  <c r="G43" i="25"/>
  <c r="F44" i="25"/>
  <c r="G44" i="25"/>
  <c r="F45" i="25"/>
  <c r="G45" i="25"/>
  <c r="F46" i="25"/>
  <c r="G46" i="25"/>
  <c r="F47" i="25"/>
  <c r="G47" i="25"/>
  <c r="F48" i="25"/>
  <c r="G48" i="25"/>
  <c r="F49" i="25"/>
  <c r="G49" i="25"/>
  <c r="F50" i="25"/>
  <c r="G50" i="25"/>
  <c r="F51" i="25"/>
  <c r="G51" i="25"/>
  <c r="F52" i="25"/>
  <c r="G52" i="25"/>
  <c r="F53" i="25"/>
  <c r="G53" i="25"/>
  <c r="F54" i="25"/>
  <c r="G54" i="25"/>
  <c r="F55" i="25"/>
  <c r="G55" i="25"/>
  <c r="F56" i="25"/>
  <c r="G56" i="25"/>
  <c r="F57" i="25"/>
  <c r="G57" i="25"/>
  <c r="F58" i="25"/>
  <c r="G58" i="25"/>
  <c r="F59" i="25"/>
  <c r="G59" i="25"/>
  <c r="F60" i="25"/>
  <c r="G60" i="25"/>
  <c r="F61" i="25"/>
  <c r="G61" i="25"/>
  <c r="F62" i="25"/>
  <c r="G62" i="25"/>
  <c r="F63" i="25"/>
  <c r="G63" i="25"/>
  <c r="F64" i="25"/>
  <c r="G64" i="25"/>
  <c r="F65" i="25"/>
  <c r="G65" i="25"/>
  <c r="F66" i="25"/>
  <c r="G66" i="25"/>
  <c r="F67" i="25"/>
  <c r="G67" i="25"/>
  <c r="F68" i="25"/>
  <c r="G68" i="25"/>
  <c r="F69" i="25"/>
  <c r="G69" i="25"/>
  <c r="F70" i="25"/>
  <c r="G70" i="25"/>
  <c r="F71" i="25"/>
  <c r="G71" i="25"/>
  <c r="F72" i="25"/>
  <c r="G72" i="25"/>
  <c r="F73" i="25"/>
  <c r="G73" i="25"/>
  <c r="F74" i="25"/>
  <c r="G74" i="25"/>
  <c r="F75" i="25"/>
  <c r="G75" i="25"/>
  <c r="F76" i="25"/>
  <c r="G76" i="25"/>
  <c r="F77" i="25"/>
  <c r="G77" i="25"/>
  <c r="F78" i="25"/>
  <c r="G78" i="25"/>
  <c r="F79" i="25"/>
  <c r="G79" i="25"/>
  <c r="F80" i="25"/>
  <c r="G80" i="25"/>
  <c r="F81" i="25"/>
  <c r="G81" i="25"/>
  <c r="F82" i="25"/>
  <c r="G82" i="25"/>
  <c r="F83" i="25"/>
  <c r="G83" i="25"/>
  <c r="F84" i="25"/>
  <c r="G84" i="25"/>
  <c r="F85" i="25"/>
  <c r="G85" i="25"/>
  <c r="F86" i="25"/>
  <c r="G86" i="25"/>
  <c r="F87" i="25"/>
  <c r="G87" i="25"/>
  <c r="F88" i="25"/>
  <c r="G88" i="25"/>
  <c r="F89" i="25"/>
  <c r="G89" i="25"/>
  <c r="F90" i="25"/>
  <c r="G90" i="25"/>
  <c r="F91" i="25"/>
  <c r="G91" i="25"/>
  <c r="F92" i="25"/>
  <c r="G92" i="25"/>
  <c r="F93" i="25"/>
  <c r="G93" i="25"/>
  <c r="F94" i="25"/>
  <c r="G94" i="25"/>
  <c r="F95" i="25"/>
  <c r="G95" i="25"/>
  <c r="F96" i="25"/>
  <c r="G96" i="25"/>
  <c r="F97" i="25"/>
  <c r="G97" i="25"/>
  <c r="F98" i="25"/>
  <c r="G98" i="25"/>
  <c r="F9" i="24"/>
  <c r="G9" i="24"/>
  <c r="I9" i="24"/>
  <c r="H10" i="24"/>
  <c r="F10" i="24"/>
  <c r="G10" i="24"/>
  <c r="F11" i="24"/>
  <c r="G11" i="24"/>
  <c r="F12" i="24"/>
  <c r="G12" i="24"/>
  <c r="F13" i="24"/>
  <c r="G13" i="24"/>
  <c r="F14" i="24"/>
  <c r="G14" i="24"/>
  <c r="F15" i="24"/>
  <c r="G15" i="24"/>
  <c r="F16" i="24"/>
  <c r="G16" i="24"/>
  <c r="F17" i="24"/>
  <c r="G17" i="24"/>
  <c r="F18" i="24"/>
  <c r="G18" i="24"/>
  <c r="F19" i="24"/>
  <c r="G19" i="24"/>
  <c r="F20" i="24"/>
  <c r="G20" i="24"/>
  <c r="F21" i="24"/>
  <c r="G21" i="24"/>
  <c r="F22" i="24"/>
  <c r="G22" i="24"/>
  <c r="F23" i="24"/>
  <c r="G23" i="24"/>
  <c r="F24" i="24"/>
  <c r="G24" i="24"/>
  <c r="F25" i="24"/>
  <c r="G25" i="24"/>
  <c r="F26" i="24"/>
  <c r="G26" i="24"/>
  <c r="F27" i="24"/>
  <c r="G27" i="24"/>
  <c r="F28" i="24"/>
  <c r="G28" i="24"/>
  <c r="F29" i="24"/>
  <c r="G29" i="24"/>
  <c r="F30" i="24"/>
  <c r="G30" i="24"/>
  <c r="F31" i="24"/>
  <c r="G31" i="24"/>
  <c r="F32" i="24"/>
  <c r="G32" i="24"/>
  <c r="F33" i="24"/>
  <c r="G33" i="24"/>
  <c r="F34" i="24"/>
  <c r="G34" i="24"/>
  <c r="F35" i="24"/>
  <c r="G35" i="24"/>
  <c r="F36" i="24"/>
  <c r="G36" i="24"/>
  <c r="F37" i="24"/>
  <c r="G37" i="24"/>
  <c r="F38" i="24"/>
  <c r="G38" i="24"/>
  <c r="F39" i="24"/>
  <c r="G39" i="24"/>
  <c r="F40" i="24"/>
  <c r="G40" i="24"/>
  <c r="F41" i="24"/>
  <c r="G41" i="24"/>
  <c r="F42" i="24"/>
  <c r="G42" i="24"/>
  <c r="F43" i="24"/>
  <c r="G43" i="24"/>
  <c r="F44" i="24"/>
  <c r="G44" i="24"/>
  <c r="F45" i="24"/>
  <c r="G45" i="24"/>
  <c r="F46" i="24"/>
  <c r="G46" i="24"/>
  <c r="F47" i="24"/>
  <c r="G47" i="24"/>
  <c r="F48" i="24"/>
  <c r="G48" i="24"/>
  <c r="F49" i="24"/>
  <c r="G49" i="24"/>
  <c r="F50" i="24"/>
  <c r="G50" i="24"/>
  <c r="F51" i="24"/>
  <c r="G51" i="24"/>
  <c r="F52" i="24"/>
  <c r="G52" i="24"/>
  <c r="F53" i="24"/>
  <c r="G53" i="24"/>
  <c r="F54" i="24"/>
  <c r="G54" i="24"/>
  <c r="F55" i="24"/>
  <c r="G55" i="24"/>
  <c r="F56" i="24"/>
  <c r="G56" i="24"/>
  <c r="F57" i="24"/>
  <c r="G57" i="24"/>
  <c r="F58" i="24"/>
  <c r="G58" i="24"/>
  <c r="F59" i="24"/>
  <c r="G59" i="24"/>
  <c r="F60" i="24"/>
  <c r="G60" i="24"/>
  <c r="F61" i="24"/>
  <c r="G61" i="24"/>
  <c r="F62" i="24"/>
  <c r="G62" i="24"/>
  <c r="F63" i="24"/>
  <c r="G63" i="24"/>
  <c r="F64" i="24"/>
  <c r="G64" i="24"/>
  <c r="F65" i="24"/>
  <c r="G65" i="24"/>
  <c r="F66" i="24"/>
  <c r="G66" i="24"/>
  <c r="F67" i="24"/>
  <c r="G67" i="24"/>
  <c r="F68" i="24"/>
  <c r="G68" i="24"/>
  <c r="F69" i="24"/>
  <c r="G69" i="24"/>
  <c r="F70" i="24"/>
  <c r="G70" i="24"/>
  <c r="F71" i="24"/>
  <c r="G71" i="24"/>
  <c r="F72" i="24"/>
  <c r="G72" i="24"/>
  <c r="F73" i="24"/>
  <c r="G73" i="24"/>
  <c r="F74" i="24"/>
  <c r="G74" i="24"/>
  <c r="F75" i="24"/>
  <c r="G75" i="24"/>
  <c r="F76" i="24"/>
  <c r="G76" i="24"/>
  <c r="F77" i="24"/>
  <c r="G77" i="24"/>
  <c r="F78" i="24"/>
  <c r="G78" i="24"/>
  <c r="F79" i="24"/>
  <c r="G79" i="24"/>
  <c r="F80" i="24"/>
  <c r="G80" i="24"/>
  <c r="F81" i="24"/>
  <c r="G81" i="24"/>
  <c r="F82" i="24"/>
  <c r="G82" i="24"/>
  <c r="F83" i="24"/>
  <c r="G83" i="24"/>
  <c r="F84" i="24"/>
  <c r="G84" i="24"/>
  <c r="F85" i="24"/>
  <c r="G85" i="24"/>
  <c r="F86" i="24"/>
  <c r="G86" i="24"/>
  <c r="F87" i="24"/>
  <c r="G87" i="24"/>
  <c r="F88" i="24"/>
  <c r="G88" i="24"/>
  <c r="F89" i="24"/>
  <c r="G89" i="24"/>
  <c r="F90" i="24"/>
  <c r="G90" i="24"/>
  <c r="F91" i="24"/>
  <c r="G91" i="24"/>
  <c r="F92" i="24"/>
  <c r="G92" i="24"/>
  <c r="F93" i="24"/>
  <c r="G93" i="24"/>
  <c r="F94" i="24"/>
  <c r="G94" i="24"/>
  <c r="F95" i="24"/>
  <c r="G95" i="24"/>
  <c r="F96" i="24"/>
  <c r="G96" i="24"/>
  <c r="F97" i="24"/>
  <c r="G97" i="24"/>
  <c r="F98" i="24"/>
  <c r="G98" i="24"/>
  <c r="F9" i="23"/>
  <c r="G9" i="23"/>
  <c r="I9" i="23"/>
  <c r="H10" i="23"/>
  <c r="F10" i="23"/>
  <c r="G10" i="23"/>
  <c r="F11" i="23"/>
  <c r="G11" i="23"/>
  <c r="F12" i="23"/>
  <c r="G12" i="23"/>
  <c r="F13" i="23"/>
  <c r="G13" i="23"/>
  <c r="F14" i="23"/>
  <c r="G14" i="23"/>
  <c r="F15" i="23"/>
  <c r="G15" i="23"/>
  <c r="F16" i="23"/>
  <c r="G16" i="23"/>
  <c r="F17" i="23"/>
  <c r="G17" i="23"/>
  <c r="F18" i="23"/>
  <c r="G18" i="23"/>
  <c r="F19" i="23"/>
  <c r="G19" i="23"/>
  <c r="F20" i="23"/>
  <c r="G20" i="23"/>
  <c r="F21" i="23"/>
  <c r="G21" i="23"/>
  <c r="F22" i="23"/>
  <c r="G22" i="23"/>
  <c r="F23" i="23"/>
  <c r="G23" i="23"/>
  <c r="F24" i="23"/>
  <c r="G24" i="23"/>
  <c r="F25" i="23"/>
  <c r="G25" i="23"/>
  <c r="F26" i="23"/>
  <c r="G26" i="23"/>
  <c r="F27" i="23"/>
  <c r="G27" i="23"/>
  <c r="F28" i="23"/>
  <c r="G28" i="23"/>
  <c r="F29" i="23"/>
  <c r="G29" i="23"/>
  <c r="F30" i="23"/>
  <c r="G30" i="23"/>
  <c r="F31" i="23"/>
  <c r="G31" i="23"/>
  <c r="F32" i="23"/>
  <c r="G32" i="23"/>
  <c r="F33" i="23"/>
  <c r="G33" i="23"/>
  <c r="F34" i="23"/>
  <c r="G34" i="23"/>
  <c r="F35" i="23"/>
  <c r="G35" i="23"/>
  <c r="F36" i="23"/>
  <c r="G36" i="23"/>
  <c r="F37" i="23"/>
  <c r="G37" i="23"/>
  <c r="F38" i="23"/>
  <c r="G38" i="23"/>
  <c r="F39" i="23"/>
  <c r="G39" i="23"/>
  <c r="F40" i="23"/>
  <c r="G40" i="23"/>
  <c r="F41" i="23"/>
  <c r="G41" i="23"/>
  <c r="F42" i="23"/>
  <c r="G42" i="23"/>
  <c r="F43" i="23"/>
  <c r="G43" i="23"/>
  <c r="F44" i="23"/>
  <c r="G44" i="23"/>
  <c r="F45" i="23"/>
  <c r="G45" i="23"/>
  <c r="F46" i="23"/>
  <c r="G46" i="23"/>
  <c r="F47" i="23"/>
  <c r="G47" i="23"/>
  <c r="F48" i="23"/>
  <c r="G48" i="23"/>
  <c r="F49" i="23"/>
  <c r="G49" i="23"/>
  <c r="F50" i="23"/>
  <c r="G50" i="23"/>
  <c r="F51" i="23"/>
  <c r="G51" i="23"/>
  <c r="F52" i="23"/>
  <c r="G52" i="23"/>
  <c r="F53" i="23"/>
  <c r="G53" i="23"/>
  <c r="F54" i="23"/>
  <c r="G54" i="23"/>
  <c r="F55" i="23"/>
  <c r="G55" i="23"/>
  <c r="F56" i="23"/>
  <c r="G56" i="23"/>
  <c r="F57" i="23"/>
  <c r="G57" i="23"/>
  <c r="F58" i="23"/>
  <c r="G58" i="23"/>
  <c r="F59" i="23"/>
  <c r="G59" i="23"/>
  <c r="F60" i="23"/>
  <c r="G60" i="23"/>
  <c r="F61" i="23"/>
  <c r="G61" i="23"/>
  <c r="F62" i="23"/>
  <c r="G62" i="23"/>
  <c r="F63" i="23"/>
  <c r="G63" i="23"/>
  <c r="F64" i="23"/>
  <c r="G64" i="23"/>
  <c r="F65" i="23"/>
  <c r="G65" i="23"/>
  <c r="F66" i="23"/>
  <c r="G66" i="23"/>
  <c r="F67" i="23"/>
  <c r="G67" i="23"/>
  <c r="F68" i="23"/>
  <c r="G68" i="23"/>
  <c r="F69" i="23"/>
  <c r="G69" i="23"/>
  <c r="F70" i="23"/>
  <c r="G70" i="23"/>
  <c r="F71" i="23"/>
  <c r="G71" i="23"/>
  <c r="F72" i="23"/>
  <c r="G72" i="23"/>
  <c r="F73" i="23"/>
  <c r="G73" i="23"/>
  <c r="F74" i="23"/>
  <c r="G74" i="23"/>
  <c r="F75" i="23"/>
  <c r="G75" i="23"/>
  <c r="F76" i="23"/>
  <c r="G76" i="23"/>
  <c r="F77" i="23"/>
  <c r="G77" i="23"/>
  <c r="F78" i="23"/>
  <c r="G78" i="23"/>
  <c r="F79" i="23"/>
  <c r="G79" i="23"/>
  <c r="F80" i="23"/>
  <c r="G80" i="23"/>
  <c r="F81" i="23"/>
  <c r="G81" i="23"/>
  <c r="F82" i="23"/>
  <c r="G82" i="23"/>
  <c r="F83" i="23"/>
  <c r="G83" i="23"/>
  <c r="F84" i="23"/>
  <c r="G84" i="23"/>
  <c r="F85" i="23"/>
  <c r="G85" i="23"/>
  <c r="F86" i="23"/>
  <c r="G86" i="23"/>
  <c r="F87" i="23"/>
  <c r="G87" i="23"/>
  <c r="F88" i="23"/>
  <c r="G88" i="23"/>
  <c r="F89" i="23"/>
  <c r="G89" i="23"/>
  <c r="F90" i="23"/>
  <c r="G90" i="23"/>
  <c r="F91" i="23"/>
  <c r="G91" i="23"/>
  <c r="F92" i="23"/>
  <c r="G92" i="23"/>
  <c r="F93" i="23"/>
  <c r="G93" i="23"/>
  <c r="F94" i="23"/>
  <c r="G94" i="23"/>
  <c r="F95" i="23"/>
  <c r="G95" i="23"/>
  <c r="F96" i="23"/>
  <c r="G96" i="23"/>
  <c r="F97" i="23"/>
  <c r="G97" i="23"/>
  <c r="F98" i="23"/>
  <c r="G98" i="23"/>
  <c r="F9" i="22"/>
  <c r="G9" i="22"/>
  <c r="I9" i="22"/>
  <c r="H10" i="22"/>
  <c r="F10" i="22"/>
  <c r="G10" i="22"/>
  <c r="F11" i="22"/>
  <c r="G11" i="22"/>
  <c r="F12" i="22"/>
  <c r="G12" i="22"/>
  <c r="F13" i="22"/>
  <c r="G13" i="22"/>
  <c r="F14" i="22"/>
  <c r="G14" i="22"/>
  <c r="F15" i="22"/>
  <c r="G15" i="22"/>
  <c r="F16" i="22"/>
  <c r="G16" i="22"/>
  <c r="F17" i="22"/>
  <c r="G17" i="22"/>
  <c r="F18" i="22"/>
  <c r="G18" i="22"/>
  <c r="F19" i="22"/>
  <c r="G19" i="22"/>
  <c r="F20" i="22"/>
  <c r="G20" i="22"/>
  <c r="F21" i="22"/>
  <c r="G21" i="22"/>
  <c r="F22" i="22"/>
  <c r="G22" i="22"/>
  <c r="F23" i="22"/>
  <c r="G23" i="22"/>
  <c r="F24" i="22"/>
  <c r="G24" i="22"/>
  <c r="F25" i="22"/>
  <c r="G25" i="22"/>
  <c r="F26" i="22"/>
  <c r="G26" i="22"/>
  <c r="F27" i="22"/>
  <c r="G27" i="22"/>
  <c r="F28" i="22"/>
  <c r="G28" i="22"/>
  <c r="F29" i="22"/>
  <c r="G29" i="22"/>
  <c r="F30" i="22"/>
  <c r="G30" i="22"/>
  <c r="F31" i="22"/>
  <c r="G31" i="22"/>
  <c r="F32" i="22"/>
  <c r="G32" i="22"/>
  <c r="F33" i="22"/>
  <c r="G33" i="22"/>
  <c r="F34" i="22"/>
  <c r="G34" i="22"/>
  <c r="F35" i="22"/>
  <c r="G35" i="22"/>
  <c r="F36" i="22"/>
  <c r="G36" i="22"/>
  <c r="F37" i="22"/>
  <c r="G37" i="22"/>
  <c r="F38" i="22"/>
  <c r="G38" i="22"/>
  <c r="F39" i="22"/>
  <c r="G39" i="22"/>
  <c r="F40" i="22"/>
  <c r="G40" i="22"/>
  <c r="F41" i="22"/>
  <c r="G41" i="22"/>
  <c r="F42" i="22"/>
  <c r="G42" i="22"/>
  <c r="F43" i="22"/>
  <c r="G43" i="22"/>
  <c r="F44" i="22"/>
  <c r="G44" i="22"/>
  <c r="F45" i="22"/>
  <c r="G45" i="22"/>
  <c r="F46" i="22"/>
  <c r="G46" i="22"/>
  <c r="F47" i="22"/>
  <c r="G47" i="22"/>
  <c r="F48" i="22"/>
  <c r="G48" i="22"/>
  <c r="F49" i="22"/>
  <c r="G49" i="22"/>
  <c r="F50" i="22"/>
  <c r="G50" i="22"/>
  <c r="F51" i="22"/>
  <c r="G51" i="22"/>
  <c r="F52" i="22"/>
  <c r="G52" i="22"/>
  <c r="F53" i="22"/>
  <c r="G53" i="22"/>
  <c r="F54" i="22"/>
  <c r="G54" i="22"/>
  <c r="F55" i="22"/>
  <c r="G55" i="22"/>
  <c r="F56" i="22"/>
  <c r="G56" i="22"/>
  <c r="F57" i="22"/>
  <c r="G57" i="22"/>
  <c r="F58" i="22"/>
  <c r="G58" i="22"/>
  <c r="F59" i="22"/>
  <c r="G59" i="22"/>
  <c r="F60" i="22"/>
  <c r="G60" i="22"/>
  <c r="F61" i="22"/>
  <c r="G61" i="22"/>
  <c r="F62" i="22"/>
  <c r="G62" i="22"/>
  <c r="F63" i="22"/>
  <c r="G63" i="22"/>
  <c r="F64" i="22"/>
  <c r="G64" i="22"/>
  <c r="F65" i="22"/>
  <c r="G65" i="22"/>
  <c r="F66" i="22"/>
  <c r="G66" i="22"/>
  <c r="F67" i="22"/>
  <c r="G67" i="22"/>
  <c r="F68" i="22"/>
  <c r="G68" i="22"/>
  <c r="F69" i="22"/>
  <c r="G69" i="22"/>
  <c r="F70" i="22"/>
  <c r="G70" i="22"/>
  <c r="F71" i="22"/>
  <c r="G71" i="22"/>
  <c r="F72" i="22"/>
  <c r="G72" i="22"/>
  <c r="F73" i="22"/>
  <c r="G73" i="22"/>
  <c r="F74" i="22"/>
  <c r="G74" i="22"/>
  <c r="F75" i="22"/>
  <c r="G75" i="22"/>
  <c r="F76" i="22"/>
  <c r="G76" i="22"/>
  <c r="F77" i="22"/>
  <c r="G77" i="22"/>
  <c r="F78" i="22"/>
  <c r="G78" i="22"/>
  <c r="F79" i="22"/>
  <c r="G79" i="22"/>
  <c r="F80" i="22"/>
  <c r="G80" i="22"/>
  <c r="F81" i="22"/>
  <c r="G81" i="22"/>
  <c r="F82" i="22"/>
  <c r="G82" i="22"/>
  <c r="F83" i="22"/>
  <c r="G83" i="22"/>
  <c r="F84" i="22"/>
  <c r="G84" i="22"/>
  <c r="F85" i="22"/>
  <c r="G85" i="22"/>
  <c r="F86" i="22"/>
  <c r="G86" i="22"/>
  <c r="F87" i="22"/>
  <c r="G87" i="22"/>
  <c r="F88" i="22"/>
  <c r="G88" i="22"/>
  <c r="F89" i="22"/>
  <c r="G89" i="22"/>
  <c r="F90" i="22"/>
  <c r="G90" i="22"/>
  <c r="F91" i="22"/>
  <c r="G91" i="22"/>
  <c r="F92" i="22"/>
  <c r="G92" i="22"/>
  <c r="F93" i="22"/>
  <c r="G93" i="22"/>
  <c r="F94" i="22"/>
  <c r="G94" i="22"/>
  <c r="F95" i="22"/>
  <c r="G95" i="22"/>
  <c r="F96" i="22"/>
  <c r="G96" i="22"/>
  <c r="F97" i="22"/>
  <c r="G97" i="22"/>
  <c r="F98" i="22"/>
  <c r="G98" i="22"/>
  <c r="F9" i="21"/>
  <c r="G9" i="21"/>
  <c r="I9" i="21"/>
  <c r="H10" i="21"/>
  <c r="J9" i="21"/>
  <c r="F10" i="21"/>
  <c r="G10" i="21"/>
  <c r="F11" i="21"/>
  <c r="G11" i="21"/>
  <c r="F12" i="21"/>
  <c r="G12" i="21"/>
  <c r="F13" i="21"/>
  <c r="G13" i="21"/>
  <c r="F14" i="21"/>
  <c r="G14" i="21"/>
  <c r="F15" i="21"/>
  <c r="G15" i="21"/>
  <c r="F16" i="21"/>
  <c r="G16" i="21"/>
  <c r="F17" i="21"/>
  <c r="G17" i="21"/>
  <c r="F18" i="21"/>
  <c r="G18" i="21"/>
  <c r="F19" i="21"/>
  <c r="G19" i="21"/>
  <c r="F20" i="21"/>
  <c r="G20" i="21"/>
  <c r="F21" i="21"/>
  <c r="G21" i="21"/>
  <c r="F22" i="21"/>
  <c r="G22" i="21"/>
  <c r="F23" i="21"/>
  <c r="G23" i="21"/>
  <c r="F24" i="21"/>
  <c r="G24" i="21"/>
  <c r="F25" i="21"/>
  <c r="G25" i="21"/>
  <c r="F26" i="21"/>
  <c r="G26" i="21"/>
  <c r="F27" i="21"/>
  <c r="G27" i="21"/>
  <c r="F28" i="21"/>
  <c r="G28" i="21"/>
  <c r="F29" i="21"/>
  <c r="G29" i="21"/>
  <c r="F30" i="21"/>
  <c r="G30" i="21"/>
  <c r="F31" i="21"/>
  <c r="G31" i="21"/>
  <c r="F32" i="21"/>
  <c r="G32" i="21"/>
  <c r="F33" i="21"/>
  <c r="G33" i="21"/>
  <c r="F34" i="21"/>
  <c r="G34" i="21"/>
  <c r="F35" i="21"/>
  <c r="G35" i="21"/>
  <c r="F36" i="21"/>
  <c r="G36" i="21"/>
  <c r="F37" i="21"/>
  <c r="G37" i="21"/>
  <c r="F38" i="21"/>
  <c r="G38" i="21"/>
  <c r="F39" i="21"/>
  <c r="G39" i="21"/>
  <c r="F40" i="21"/>
  <c r="G40" i="21"/>
  <c r="F41" i="21"/>
  <c r="G41" i="21"/>
  <c r="F42" i="21"/>
  <c r="G42" i="21"/>
  <c r="F43" i="21"/>
  <c r="G43" i="21"/>
  <c r="F44" i="21"/>
  <c r="G44" i="21"/>
  <c r="F45" i="21"/>
  <c r="G45" i="21"/>
  <c r="F46" i="21"/>
  <c r="G46" i="21"/>
  <c r="F47" i="21"/>
  <c r="G47" i="21"/>
  <c r="F48" i="21"/>
  <c r="G48" i="21"/>
  <c r="F49" i="21"/>
  <c r="G49" i="21"/>
  <c r="F50" i="21"/>
  <c r="G50" i="21"/>
  <c r="F51" i="21"/>
  <c r="G51" i="21"/>
  <c r="F52" i="21"/>
  <c r="G52" i="21"/>
  <c r="F53" i="21"/>
  <c r="G53" i="21"/>
  <c r="F54" i="21"/>
  <c r="G54" i="21"/>
  <c r="F55" i="21"/>
  <c r="G55" i="21"/>
  <c r="F56" i="21"/>
  <c r="G56" i="21"/>
  <c r="F57" i="21"/>
  <c r="G57" i="21"/>
  <c r="F58" i="21"/>
  <c r="G58" i="21"/>
  <c r="F59" i="21"/>
  <c r="G59" i="21"/>
  <c r="F60" i="21"/>
  <c r="G60" i="21"/>
  <c r="F61" i="21"/>
  <c r="G61" i="21"/>
  <c r="F62" i="21"/>
  <c r="G62" i="21"/>
  <c r="F63" i="21"/>
  <c r="G63" i="21"/>
  <c r="F64" i="21"/>
  <c r="G64" i="21"/>
  <c r="F65" i="21"/>
  <c r="G65" i="21"/>
  <c r="F66" i="21"/>
  <c r="G66" i="21"/>
  <c r="F67" i="21"/>
  <c r="G67" i="21"/>
  <c r="F68" i="21"/>
  <c r="G68" i="21"/>
  <c r="F69" i="21"/>
  <c r="G69" i="21"/>
  <c r="F70" i="21"/>
  <c r="G70" i="21"/>
  <c r="F71" i="21"/>
  <c r="G71" i="21"/>
  <c r="F72" i="21"/>
  <c r="G72" i="21"/>
  <c r="F73" i="21"/>
  <c r="G73" i="21"/>
  <c r="F74" i="21"/>
  <c r="G74" i="21"/>
  <c r="F75" i="21"/>
  <c r="G75" i="21"/>
  <c r="F76" i="21"/>
  <c r="G76" i="21"/>
  <c r="F77" i="21"/>
  <c r="G77" i="21"/>
  <c r="F78" i="21"/>
  <c r="G78" i="21"/>
  <c r="F79" i="21"/>
  <c r="G79" i="21"/>
  <c r="F80" i="21"/>
  <c r="G80" i="21"/>
  <c r="F81" i="21"/>
  <c r="G81" i="21"/>
  <c r="F82" i="21"/>
  <c r="G82" i="21"/>
  <c r="F83" i="21"/>
  <c r="G83" i="21"/>
  <c r="F84" i="21"/>
  <c r="G84" i="21"/>
  <c r="F85" i="21"/>
  <c r="G85" i="21"/>
  <c r="F86" i="21"/>
  <c r="G86" i="21"/>
  <c r="F87" i="21"/>
  <c r="G87" i="21"/>
  <c r="F88" i="21"/>
  <c r="G88" i="21"/>
  <c r="F89" i="21"/>
  <c r="G89" i="21"/>
  <c r="F90" i="21"/>
  <c r="G90" i="21"/>
  <c r="F91" i="21"/>
  <c r="G91" i="21"/>
  <c r="F92" i="21"/>
  <c r="G92" i="21"/>
  <c r="F93" i="21"/>
  <c r="G93" i="21"/>
  <c r="F94" i="21"/>
  <c r="G94" i="21"/>
  <c r="F95" i="21"/>
  <c r="G95" i="21"/>
  <c r="F96" i="21"/>
  <c r="G96" i="21"/>
  <c r="F97" i="21"/>
  <c r="G97" i="21"/>
  <c r="F98" i="21"/>
  <c r="G98" i="21"/>
  <c r="F9" i="20"/>
  <c r="G9" i="20"/>
  <c r="I9" i="20"/>
  <c r="H10" i="20"/>
  <c r="F9" i="3"/>
  <c r="G9" i="3"/>
  <c r="I9" i="3"/>
  <c r="H10" i="3"/>
  <c r="I10" i="3"/>
  <c r="F10" i="3"/>
  <c r="G10" i="3"/>
  <c r="F11" i="3"/>
  <c r="G11" i="3"/>
  <c r="F12" i="3"/>
  <c r="G12" i="3"/>
  <c r="F13" i="3"/>
  <c r="G13" i="3"/>
  <c r="F14" i="3"/>
  <c r="G14" i="3"/>
  <c r="F15" i="3"/>
  <c r="G15" i="3"/>
  <c r="F16" i="3"/>
  <c r="G16" i="3"/>
  <c r="F17" i="3"/>
  <c r="G17" i="3"/>
  <c r="F18" i="3"/>
  <c r="G18" i="3"/>
  <c r="F19" i="3"/>
  <c r="G19" i="3"/>
  <c r="F20" i="3"/>
  <c r="G20" i="3"/>
  <c r="F21" i="3"/>
  <c r="G21" i="3"/>
  <c r="F22" i="3"/>
  <c r="G22" i="3"/>
  <c r="F23" i="3"/>
  <c r="G23" i="3"/>
  <c r="F24" i="3"/>
  <c r="G24" i="3"/>
  <c r="F25" i="3"/>
  <c r="G25" i="3"/>
  <c r="F26" i="3"/>
  <c r="G26" i="3"/>
  <c r="F27" i="3"/>
  <c r="G27" i="3"/>
  <c r="F28" i="3"/>
  <c r="G28" i="3"/>
  <c r="F29" i="3"/>
  <c r="G29" i="3"/>
  <c r="F30" i="3"/>
  <c r="G30" i="3"/>
  <c r="F31" i="3"/>
  <c r="G31" i="3"/>
  <c r="F32" i="3"/>
  <c r="G32" i="3"/>
  <c r="F33" i="3"/>
  <c r="G33" i="3"/>
  <c r="F34" i="3"/>
  <c r="G34" i="3"/>
  <c r="F35" i="3"/>
  <c r="G35" i="3"/>
  <c r="F36" i="3"/>
  <c r="G36" i="3"/>
  <c r="F37" i="3"/>
  <c r="G37" i="3"/>
  <c r="F38" i="3"/>
  <c r="G38" i="3"/>
  <c r="F39" i="3"/>
  <c r="G39" i="3"/>
  <c r="F40" i="3"/>
  <c r="G40" i="3"/>
  <c r="F41" i="3"/>
  <c r="G41" i="3"/>
  <c r="F42" i="3"/>
  <c r="G42" i="3"/>
  <c r="F43" i="3"/>
  <c r="G43" i="3"/>
  <c r="F44" i="3"/>
  <c r="G44" i="3"/>
  <c r="F45" i="3"/>
  <c r="G45" i="3"/>
  <c r="F46" i="3"/>
  <c r="G46" i="3"/>
  <c r="F47" i="3"/>
  <c r="G47" i="3"/>
  <c r="F48" i="3"/>
  <c r="G48" i="3"/>
  <c r="F49" i="3"/>
  <c r="G49" i="3"/>
  <c r="F50" i="3"/>
  <c r="G50" i="3"/>
  <c r="F51" i="3"/>
  <c r="G51" i="3"/>
  <c r="F52" i="3"/>
  <c r="G52" i="3"/>
  <c r="F53" i="3"/>
  <c r="G53" i="3"/>
  <c r="F54" i="3"/>
  <c r="G54" i="3"/>
  <c r="F55" i="3"/>
  <c r="G55" i="3"/>
  <c r="F56" i="3"/>
  <c r="G56" i="3"/>
  <c r="F57" i="3"/>
  <c r="G57" i="3"/>
  <c r="F58" i="3"/>
  <c r="G58" i="3"/>
  <c r="F59" i="3"/>
  <c r="G59" i="3"/>
  <c r="F60" i="3"/>
  <c r="G60" i="3"/>
  <c r="F61" i="3"/>
  <c r="G61" i="3"/>
  <c r="F62" i="3"/>
  <c r="G62" i="3"/>
  <c r="F63" i="3"/>
  <c r="G63" i="3"/>
  <c r="F64" i="3"/>
  <c r="G64" i="3"/>
  <c r="F65" i="3"/>
  <c r="G65" i="3"/>
  <c r="F66" i="3"/>
  <c r="G66" i="3"/>
  <c r="F67" i="3"/>
  <c r="G67" i="3"/>
  <c r="F68" i="3"/>
  <c r="G68" i="3"/>
  <c r="F69" i="3"/>
  <c r="G69" i="3"/>
  <c r="F70" i="3"/>
  <c r="G70" i="3"/>
  <c r="F71" i="3"/>
  <c r="G71" i="3"/>
  <c r="F72" i="3"/>
  <c r="G72" i="3"/>
  <c r="F73" i="3"/>
  <c r="G73" i="3"/>
  <c r="F74" i="3"/>
  <c r="G74" i="3"/>
  <c r="F75" i="3"/>
  <c r="G75" i="3"/>
  <c r="F76" i="3"/>
  <c r="G76" i="3"/>
  <c r="F77" i="3"/>
  <c r="G77" i="3"/>
  <c r="F78" i="3"/>
  <c r="G78" i="3"/>
  <c r="F79" i="3"/>
  <c r="G79" i="3"/>
  <c r="F80" i="3"/>
  <c r="G80" i="3"/>
  <c r="F81" i="3"/>
  <c r="G81" i="3"/>
  <c r="F82" i="3"/>
  <c r="G82" i="3"/>
  <c r="F83" i="3"/>
  <c r="G83" i="3"/>
  <c r="F84" i="3"/>
  <c r="G84" i="3"/>
  <c r="F85" i="3"/>
  <c r="G85" i="3"/>
  <c r="F86" i="3"/>
  <c r="G86" i="3"/>
  <c r="F87" i="3"/>
  <c r="G87" i="3"/>
  <c r="F88" i="3"/>
  <c r="G88" i="3"/>
  <c r="F89" i="3"/>
  <c r="G89" i="3"/>
  <c r="F90" i="3"/>
  <c r="G90" i="3"/>
  <c r="F91" i="3"/>
  <c r="G91" i="3"/>
  <c r="F92" i="3"/>
  <c r="G92" i="3"/>
  <c r="F93" i="3"/>
  <c r="G93" i="3"/>
  <c r="F94" i="3"/>
  <c r="G94" i="3"/>
  <c r="F95" i="3"/>
  <c r="G95" i="3"/>
  <c r="F96" i="3"/>
  <c r="G96" i="3"/>
  <c r="F97" i="3"/>
  <c r="G97" i="3"/>
  <c r="F98" i="3"/>
  <c r="G98" i="3"/>
  <c r="F99" i="3"/>
  <c r="F9" i="5"/>
  <c r="G9" i="5"/>
  <c r="I9" i="5"/>
  <c r="H10" i="5"/>
  <c r="F10" i="5"/>
  <c r="G10" i="5"/>
  <c r="F11" i="5"/>
  <c r="G11" i="5"/>
  <c r="F12" i="5"/>
  <c r="G12" i="5"/>
  <c r="F13" i="5"/>
  <c r="G13" i="5"/>
  <c r="F14" i="5"/>
  <c r="G14" i="5"/>
  <c r="F15" i="5"/>
  <c r="G15" i="5"/>
  <c r="F16" i="5"/>
  <c r="G16" i="5"/>
  <c r="F17" i="5"/>
  <c r="G17" i="5"/>
  <c r="F18" i="5"/>
  <c r="G18" i="5"/>
  <c r="F19" i="5"/>
  <c r="G19" i="5"/>
  <c r="F20" i="5"/>
  <c r="G20" i="5"/>
  <c r="F21" i="5"/>
  <c r="G21" i="5"/>
  <c r="F22" i="5"/>
  <c r="G22" i="5"/>
  <c r="F23" i="5"/>
  <c r="G23" i="5"/>
  <c r="F24" i="5"/>
  <c r="G24" i="5"/>
  <c r="F25" i="5"/>
  <c r="G25" i="5"/>
  <c r="F26" i="5"/>
  <c r="G26" i="5"/>
  <c r="F27" i="5"/>
  <c r="G27" i="5"/>
  <c r="F28" i="5"/>
  <c r="G28" i="5"/>
  <c r="F29" i="5"/>
  <c r="G29" i="5"/>
  <c r="F30" i="5"/>
  <c r="G30" i="5"/>
  <c r="F31" i="5"/>
  <c r="G31" i="5"/>
  <c r="F32" i="5"/>
  <c r="G32" i="5"/>
  <c r="F33" i="5"/>
  <c r="G33" i="5"/>
  <c r="F34" i="5"/>
  <c r="G34" i="5"/>
  <c r="F35" i="5"/>
  <c r="G35" i="5"/>
  <c r="F36" i="5"/>
  <c r="G36" i="5"/>
  <c r="F37" i="5"/>
  <c r="G37" i="5"/>
  <c r="F38" i="5"/>
  <c r="G38" i="5"/>
  <c r="F39" i="5"/>
  <c r="G39" i="5"/>
  <c r="F40" i="5"/>
  <c r="G40" i="5"/>
  <c r="F41" i="5"/>
  <c r="G41" i="5"/>
  <c r="F42" i="5"/>
  <c r="G42" i="5"/>
  <c r="F43" i="5"/>
  <c r="G43" i="5"/>
  <c r="F44" i="5"/>
  <c r="G44" i="5"/>
  <c r="F45" i="5"/>
  <c r="G45" i="5"/>
  <c r="F46" i="5"/>
  <c r="G46" i="5"/>
  <c r="F47" i="5"/>
  <c r="G47" i="5"/>
  <c r="F48" i="5"/>
  <c r="G48" i="5"/>
  <c r="F49" i="5"/>
  <c r="G49" i="5"/>
  <c r="F50" i="5"/>
  <c r="G50" i="5"/>
  <c r="F51" i="5"/>
  <c r="G51" i="5"/>
  <c r="F52" i="5"/>
  <c r="G52" i="5"/>
  <c r="F53" i="5"/>
  <c r="G53" i="5"/>
  <c r="F54" i="5"/>
  <c r="G54" i="5"/>
  <c r="F55" i="5"/>
  <c r="G55" i="5"/>
  <c r="F56" i="5"/>
  <c r="G56" i="5"/>
  <c r="F57" i="5"/>
  <c r="G57" i="5"/>
  <c r="F58" i="5"/>
  <c r="G58" i="5"/>
  <c r="F59" i="5"/>
  <c r="G59" i="5"/>
  <c r="F60" i="5"/>
  <c r="G60" i="5"/>
  <c r="F61" i="5"/>
  <c r="G61" i="5"/>
  <c r="F62" i="5"/>
  <c r="G62" i="5"/>
  <c r="F63" i="5"/>
  <c r="G63" i="5"/>
  <c r="F64" i="5"/>
  <c r="G64" i="5"/>
  <c r="F65" i="5"/>
  <c r="G65" i="5"/>
  <c r="F66" i="5"/>
  <c r="G66" i="5"/>
  <c r="F67" i="5"/>
  <c r="G67" i="5"/>
  <c r="F68" i="5"/>
  <c r="G68" i="5"/>
  <c r="F69" i="5"/>
  <c r="G69" i="5"/>
  <c r="F70" i="5"/>
  <c r="G70" i="5"/>
  <c r="F71" i="5"/>
  <c r="G71" i="5"/>
  <c r="F72" i="5"/>
  <c r="G72" i="5"/>
  <c r="F73" i="5"/>
  <c r="G73" i="5"/>
  <c r="F74" i="5"/>
  <c r="G74" i="5"/>
  <c r="F75" i="5"/>
  <c r="G75" i="5"/>
  <c r="F76" i="5"/>
  <c r="G76" i="5"/>
  <c r="F77" i="5"/>
  <c r="G77" i="5"/>
  <c r="F78" i="5"/>
  <c r="G78" i="5"/>
  <c r="F79" i="5"/>
  <c r="G79" i="5"/>
  <c r="F80" i="5"/>
  <c r="G80" i="5"/>
  <c r="F81" i="5"/>
  <c r="G81" i="5"/>
  <c r="F82" i="5"/>
  <c r="G82" i="5"/>
  <c r="F83" i="5"/>
  <c r="G83" i="5"/>
  <c r="F84" i="5"/>
  <c r="G84" i="5"/>
  <c r="F85" i="5"/>
  <c r="G85" i="5"/>
  <c r="F86" i="5"/>
  <c r="G86" i="5"/>
  <c r="F87" i="5"/>
  <c r="G87" i="5"/>
  <c r="F88" i="5"/>
  <c r="G88" i="5"/>
  <c r="F89" i="5"/>
  <c r="G89" i="5"/>
  <c r="F90" i="5"/>
  <c r="G90" i="5"/>
  <c r="F91" i="5"/>
  <c r="G91" i="5"/>
  <c r="F92" i="5"/>
  <c r="G92" i="5"/>
  <c r="F93" i="5"/>
  <c r="G93" i="5"/>
  <c r="F94" i="5"/>
  <c r="G94" i="5"/>
  <c r="F95" i="5"/>
  <c r="G95" i="5"/>
  <c r="F96" i="5"/>
  <c r="G96" i="5"/>
  <c r="F97" i="5"/>
  <c r="G97" i="5"/>
  <c r="F98" i="5"/>
  <c r="G98" i="5"/>
  <c r="F99" i="5"/>
  <c r="F9" i="16"/>
  <c r="G9" i="16"/>
  <c r="I9" i="16"/>
  <c r="H10" i="16"/>
  <c r="F10" i="16"/>
  <c r="G10" i="16"/>
  <c r="F11" i="16"/>
  <c r="G11" i="16"/>
  <c r="F12" i="16"/>
  <c r="G12" i="16"/>
  <c r="F13" i="16"/>
  <c r="G13" i="16"/>
  <c r="F14" i="16"/>
  <c r="G14" i="16"/>
  <c r="F15" i="16"/>
  <c r="G15" i="16"/>
  <c r="F16" i="16"/>
  <c r="G16" i="16"/>
  <c r="F17" i="16"/>
  <c r="G17" i="16"/>
  <c r="F18" i="16"/>
  <c r="G18" i="16"/>
  <c r="F19" i="16"/>
  <c r="G19" i="16"/>
  <c r="F20" i="16"/>
  <c r="G20" i="16"/>
  <c r="F21" i="16"/>
  <c r="G21" i="16"/>
  <c r="F22" i="16"/>
  <c r="G22" i="16"/>
  <c r="F23" i="16"/>
  <c r="G23" i="16"/>
  <c r="F24" i="16"/>
  <c r="G24" i="16"/>
  <c r="F25" i="16"/>
  <c r="G25" i="16"/>
  <c r="F26" i="16"/>
  <c r="G26" i="16"/>
  <c r="F27" i="16"/>
  <c r="G27" i="16"/>
  <c r="F28" i="16"/>
  <c r="G28" i="16"/>
  <c r="F29" i="16"/>
  <c r="G29" i="16"/>
  <c r="F30" i="16"/>
  <c r="G30" i="16"/>
  <c r="F31" i="16"/>
  <c r="G31" i="16"/>
  <c r="F32" i="16"/>
  <c r="G32" i="16"/>
  <c r="F33" i="16"/>
  <c r="G33" i="16"/>
  <c r="F34" i="16"/>
  <c r="G34" i="16"/>
  <c r="F35" i="16"/>
  <c r="G35" i="16"/>
  <c r="F36" i="16"/>
  <c r="G36" i="16"/>
  <c r="F37" i="16"/>
  <c r="G37" i="16"/>
  <c r="F38" i="16"/>
  <c r="G38" i="16"/>
  <c r="F39" i="16"/>
  <c r="G39" i="16"/>
  <c r="F40" i="16"/>
  <c r="G40" i="16"/>
  <c r="F41" i="16"/>
  <c r="G41" i="16"/>
  <c r="F42" i="16"/>
  <c r="G42" i="16"/>
  <c r="F43" i="16"/>
  <c r="G43" i="16"/>
  <c r="F44" i="16"/>
  <c r="G44" i="16"/>
  <c r="F45" i="16"/>
  <c r="G45" i="16"/>
  <c r="F46" i="16"/>
  <c r="G46" i="16"/>
  <c r="F47" i="16"/>
  <c r="G47" i="16"/>
  <c r="F48" i="16"/>
  <c r="G48" i="16"/>
  <c r="F49" i="16"/>
  <c r="G49" i="16"/>
  <c r="F50" i="16"/>
  <c r="G50" i="16"/>
  <c r="F51" i="16"/>
  <c r="G51" i="16"/>
  <c r="F52" i="16"/>
  <c r="G52" i="16"/>
  <c r="F53" i="16"/>
  <c r="G53" i="16"/>
  <c r="F54" i="16"/>
  <c r="G54" i="16"/>
  <c r="F55" i="16"/>
  <c r="G55" i="16"/>
  <c r="F56" i="16"/>
  <c r="G56" i="16"/>
  <c r="F57" i="16"/>
  <c r="G57" i="16"/>
  <c r="F58" i="16"/>
  <c r="G58" i="16"/>
  <c r="F59" i="16"/>
  <c r="G59" i="16"/>
  <c r="F60" i="16"/>
  <c r="G60" i="16"/>
  <c r="F61" i="16"/>
  <c r="G61" i="16"/>
  <c r="F62" i="16"/>
  <c r="G62" i="16"/>
  <c r="F63" i="16"/>
  <c r="G63" i="16"/>
  <c r="F64" i="16"/>
  <c r="G64" i="16"/>
  <c r="F65" i="16"/>
  <c r="G65" i="16"/>
  <c r="F66" i="16"/>
  <c r="G66" i="16"/>
  <c r="F67" i="16"/>
  <c r="G67" i="16"/>
  <c r="F68" i="16"/>
  <c r="G68" i="16"/>
  <c r="F69" i="16"/>
  <c r="G69" i="16"/>
  <c r="F70" i="16"/>
  <c r="G70" i="16"/>
  <c r="F71" i="16"/>
  <c r="G71" i="16"/>
  <c r="F72" i="16"/>
  <c r="G72" i="16"/>
  <c r="F73" i="16"/>
  <c r="G73" i="16"/>
  <c r="F74" i="16"/>
  <c r="G74" i="16"/>
  <c r="F75" i="16"/>
  <c r="G75" i="16"/>
  <c r="F76" i="16"/>
  <c r="G76" i="16"/>
  <c r="F77" i="16"/>
  <c r="G77" i="16"/>
  <c r="F78" i="16"/>
  <c r="G78" i="16"/>
  <c r="F79" i="16"/>
  <c r="G79" i="16"/>
  <c r="F80" i="16"/>
  <c r="G80" i="16"/>
  <c r="F81" i="16"/>
  <c r="G81" i="16"/>
  <c r="F82" i="16"/>
  <c r="G82" i="16"/>
  <c r="F83" i="16"/>
  <c r="G83" i="16"/>
  <c r="F84" i="16"/>
  <c r="G84" i="16"/>
  <c r="F85" i="16"/>
  <c r="G85" i="16"/>
  <c r="F86" i="16"/>
  <c r="G86" i="16"/>
  <c r="F87" i="16"/>
  <c r="G87" i="16"/>
  <c r="F88" i="16"/>
  <c r="G88" i="16"/>
  <c r="F89" i="16"/>
  <c r="G89" i="16"/>
  <c r="F90" i="16"/>
  <c r="G90" i="16"/>
  <c r="F91" i="16"/>
  <c r="G91" i="16"/>
  <c r="F92" i="16"/>
  <c r="G92" i="16"/>
  <c r="F93" i="16"/>
  <c r="G93" i="16"/>
  <c r="F94" i="16"/>
  <c r="G94" i="16"/>
  <c r="F95" i="16"/>
  <c r="G95" i="16"/>
  <c r="F96" i="16"/>
  <c r="G96" i="16"/>
  <c r="F97" i="16"/>
  <c r="G97" i="16"/>
  <c r="F98" i="16"/>
  <c r="G98" i="16"/>
  <c r="F99" i="16"/>
  <c r="F9" i="17"/>
  <c r="G9" i="17"/>
  <c r="I9" i="17"/>
  <c r="H10" i="17"/>
  <c r="F10" i="17"/>
  <c r="G10" i="17"/>
  <c r="F11" i="17"/>
  <c r="G11" i="17"/>
  <c r="F12" i="17"/>
  <c r="G12" i="17"/>
  <c r="F13" i="17"/>
  <c r="G13" i="17"/>
  <c r="F14" i="17"/>
  <c r="G14" i="17"/>
  <c r="F15" i="17"/>
  <c r="G15" i="17"/>
  <c r="F16" i="17"/>
  <c r="G16" i="17"/>
  <c r="F17" i="17"/>
  <c r="G17" i="17"/>
  <c r="F18" i="17"/>
  <c r="G18" i="17"/>
  <c r="F19" i="17"/>
  <c r="G19" i="17"/>
  <c r="F20" i="17"/>
  <c r="G20" i="17"/>
  <c r="F21" i="17"/>
  <c r="G21" i="17"/>
  <c r="F22" i="17"/>
  <c r="G22" i="17"/>
  <c r="F23" i="17"/>
  <c r="G23" i="17"/>
  <c r="F24" i="17"/>
  <c r="G24" i="17"/>
  <c r="F25" i="17"/>
  <c r="G25" i="17"/>
  <c r="F26" i="17"/>
  <c r="G26" i="17"/>
  <c r="F27" i="17"/>
  <c r="G27" i="17"/>
  <c r="F28" i="17"/>
  <c r="G28" i="17"/>
  <c r="F29" i="17"/>
  <c r="G29" i="17"/>
  <c r="F30" i="17"/>
  <c r="G30" i="17"/>
  <c r="F31" i="17"/>
  <c r="G31" i="17"/>
  <c r="F32" i="17"/>
  <c r="G32" i="17"/>
  <c r="F33" i="17"/>
  <c r="G33" i="17"/>
  <c r="F34" i="17"/>
  <c r="G34" i="17"/>
  <c r="F35" i="17"/>
  <c r="G35" i="17"/>
  <c r="F36" i="17"/>
  <c r="G36" i="17"/>
  <c r="F37" i="17"/>
  <c r="G37" i="17"/>
  <c r="F38" i="17"/>
  <c r="G38" i="17"/>
  <c r="F39" i="17"/>
  <c r="G39" i="17"/>
  <c r="F40" i="17"/>
  <c r="G40" i="17"/>
  <c r="F41" i="17"/>
  <c r="G41" i="17"/>
  <c r="F42" i="17"/>
  <c r="G42" i="17"/>
  <c r="F43" i="17"/>
  <c r="G43" i="17"/>
  <c r="F44" i="17"/>
  <c r="G44" i="17"/>
  <c r="F45" i="17"/>
  <c r="G45" i="17"/>
  <c r="F46" i="17"/>
  <c r="G46" i="17"/>
  <c r="F47" i="17"/>
  <c r="G47" i="17"/>
  <c r="F48" i="17"/>
  <c r="G48" i="17"/>
  <c r="F49" i="17"/>
  <c r="G49" i="17"/>
  <c r="F50" i="17"/>
  <c r="G50" i="17"/>
  <c r="F51" i="17"/>
  <c r="G51" i="17"/>
  <c r="F52" i="17"/>
  <c r="G52" i="17"/>
  <c r="F53" i="17"/>
  <c r="G53" i="17"/>
  <c r="F54" i="17"/>
  <c r="G54" i="17"/>
  <c r="F55" i="17"/>
  <c r="G55" i="17"/>
  <c r="F56" i="17"/>
  <c r="G56" i="17"/>
  <c r="F57" i="17"/>
  <c r="G57" i="17"/>
  <c r="F58" i="17"/>
  <c r="G58" i="17"/>
  <c r="F59" i="17"/>
  <c r="G59" i="17"/>
  <c r="F60" i="17"/>
  <c r="G60" i="17"/>
  <c r="F61" i="17"/>
  <c r="G61" i="17"/>
  <c r="F62" i="17"/>
  <c r="G62" i="17"/>
  <c r="F63" i="17"/>
  <c r="G63" i="17"/>
  <c r="F64" i="17"/>
  <c r="G64" i="17"/>
  <c r="F65" i="17"/>
  <c r="G65" i="17"/>
  <c r="F66" i="17"/>
  <c r="G66" i="17"/>
  <c r="F67" i="17"/>
  <c r="G67" i="17"/>
  <c r="F68" i="17"/>
  <c r="G68" i="17"/>
  <c r="F69" i="17"/>
  <c r="G69" i="17"/>
  <c r="F70" i="17"/>
  <c r="G70" i="17"/>
  <c r="F71" i="17"/>
  <c r="G71" i="17"/>
  <c r="F72" i="17"/>
  <c r="G72" i="17"/>
  <c r="F73" i="17"/>
  <c r="G73" i="17"/>
  <c r="F74" i="17"/>
  <c r="G74" i="17"/>
  <c r="F75" i="17"/>
  <c r="G75" i="17"/>
  <c r="F76" i="17"/>
  <c r="G76" i="17"/>
  <c r="F77" i="17"/>
  <c r="G77" i="17"/>
  <c r="F78" i="17"/>
  <c r="G78" i="17"/>
  <c r="F79" i="17"/>
  <c r="G79" i="17"/>
  <c r="F80" i="17"/>
  <c r="G80" i="17"/>
  <c r="F81" i="17"/>
  <c r="G81" i="17"/>
  <c r="F82" i="17"/>
  <c r="G82" i="17"/>
  <c r="F83" i="17"/>
  <c r="G83" i="17"/>
  <c r="F84" i="17"/>
  <c r="G84" i="17"/>
  <c r="F85" i="17"/>
  <c r="G85" i="17"/>
  <c r="F86" i="17"/>
  <c r="G86" i="17"/>
  <c r="F87" i="17"/>
  <c r="G87" i="17"/>
  <c r="F88" i="17"/>
  <c r="G88" i="17"/>
  <c r="F89" i="17"/>
  <c r="G89" i="17"/>
  <c r="F90" i="17"/>
  <c r="G90" i="17"/>
  <c r="F91" i="17"/>
  <c r="G91" i="17"/>
  <c r="F92" i="17"/>
  <c r="G92" i="17"/>
  <c r="F93" i="17"/>
  <c r="G93" i="17"/>
  <c r="F94" i="17"/>
  <c r="G94" i="17"/>
  <c r="F95" i="17"/>
  <c r="G95" i="17"/>
  <c r="F96" i="17"/>
  <c r="G96" i="17"/>
  <c r="F97" i="17"/>
  <c r="G97" i="17"/>
  <c r="F98" i="17"/>
  <c r="G98" i="17"/>
  <c r="F99" i="17"/>
  <c r="F9" i="18"/>
  <c r="G9" i="18"/>
  <c r="I9" i="18"/>
  <c r="H10" i="18"/>
  <c r="F10" i="18"/>
  <c r="G10" i="18"/>
  <c r="F11" i="18"/>
  <c r="G11" i="18"/>
  <c r="F12" i="18"/>
  <c r="G12" i="18"/>
  <c r="F13" i="18"/>
  <c r="G13" i="18"/>
  <c r="F14" i="18"/>
  <c r="G14" i="18"/>
  <c r="F15" i="18"/>
  <c r="G15" i="18"/>
  <c r="F16" i="18"/>
  <c r="G16" i="18"/>
  <c r="F17" i="18"/>
  <c r="G17" i="18"/>
  <c r="F18" i="18"/>
  <c r="G18" i="18"/>
  <c r="F19" i="18"/>
  <c r="G19" i="18"/>
  <c r="F20" i="18"/>
  <c r="G20" i="18"/>
  <c r="F21" i="18"/>
  <c r="G21" i="18"/>
  <c r="F22" i="18"/>
  <c r="G22" i="18"/>
  <c r="F23" i="18"/>
  <c r="G23" i="18"/>
  <c r="F24" i="18"/>
  <c r="G24" i="18"/>
  <c r="F25" i="18"/>
  <c r="G25" i="18"/>
  <c r="F26" i="18"/>
  <c r="G26" i="18"/>
  <c r="F27" i="18"/>
  <c r="G27" i="18"/>
  <c r="F28" i="18"/>
  <c r="G28" i="18"/>
  <c r="F29" i="18"/>
  <c r="G29" i="18"/>
  <c r="F30" i="18"/>
  <c r="G30" i="18"/>
  <c r="F31" i="18"/>
  <c r="G31" i="18"/>
  <c r="F32" i="18"/>
  <c r="G32" i="18"/>
  <c r="F33" i="18"/>
  <c r="G33" i="18"/>
  <c r="F34" i="18"/>
  <c r="G34" i="18"/>
  <c r="F35" i="18"/>
  <c r="G35" i="18"/>
  <c r="F36" i="18"/>
  <c r="G36" i="18"/>
  <c r="F37" i="18"/>
  <c r="G37" i="18"/>
  <c r="F38" i="18"/>
  <c r="G38" i="18"/>
  <c r="F39" i="18"/>
  <c r="G39" i="18"/>
  <c r="F40" i="18"/>
  <c r="G40" i="18"/>
  <c r="F41" i="18"/>
  <c r="G41" i="18"/>
  <c r="F42" i="18"/>
  <c r="G42" i="18"/>
  <c r="F43" i="18"/>
  <c r="G43" i="18"/>
  <c r="F44" i="18"/>
  <c r="G44" i="18"/>
  <c r="F45" i="18"/>
  <c r="G45" i="18"/>
  <c r="F46" i="18"/>
  <c r="G46" i="18"/>
  <c r="F47" i="18"/>
  <c r="G47" i="18"/>
  <c r="F48" i="18"/>
  <c r="G48" i="18"/>
  <c r="F49" i="18"/>
  <c r="G49" i="18"/>
  <c r="F50" i="18"/>
  <c r="G50" i="18"/>
  <c r="F51" i="18"/>
  <c r="G51" i="18"/>
  <c r="F52" i="18"/>
  <c r="G52" i="18"/>
  <c r="F53" i="18"/>
  <c r="G53" i="18"/>
  <c r="F54" i="18"/>
  <c r="G54" i="18"/>
  <c r="F55" i="18"/>
  <c r="G55" i="18"/>
  <c r="F56" i="18"/>
  <c r="G56" i="18"/>
  <c r="F57" i="18"/>
  <c r="G57" i="18"/>
  <c r="F58" i="18"/>
  <c r="G58" i="18"/>
  <c r="F59" i="18"/>
  <c r="G59" i="18"/>
  <c r="F60" i="18"/>
  <c r="G60" i="18"/>
  <c r="F61" i="18"/>
  <c r="G61" i="18"/>
  <c r="F62" i="18"/>
  <c r="G62" i="18"/>
  <c r="F63" i="18"/>
  <c r="G63" i="18"/>
  <c r="F64" i="18"/>
  <c r="G64" i="18"/>
  <c r="F65" i="18"/>
  <c r="G65" i="18"/>
  <c r="F66" i="18"/>
  <c r="G66" i="18"/>
  <c r="F67" i="18"/>
  <c r="G67" i="18"/>
  <c r="F68" i="18"/>
  <c r="G68" i="18"/>
  <c r="F69" i="18"/>
  <c r="G69" i="18"/>
  <c r="F70" i="18"/>
  <c r="G70" i="18"/>
  <c r="F71" i="18"/>
  <c r="G71" i="18"/>
  <c r="F72" i="18"/>
  <c r="G72" i="18"/>
  <c r="F73" i="18"/>
  <c r="G73" i="18"/>
  <c r="F74" i="18"/>
  <c r="G74" i="18"/>
  <c r="F75" i="18"/>
  <c r="G75" i="18"/>
  <c r="F76" i="18"/>
  <c r="G76" i="18"/>
  <c r="F77" i="18"/>
  <c r="G77" i="18"/>
  <c r="F78" i="18"/>
  <c r="G78" i="18"/>
  <c r="F79" i="18"/>
  <c r="G79" i="18"/>
  <c r="F80" i="18"/>
  <c r="G80" i="18"/>
  <c r="F81" i="18"/>
  <c r="G81" i="18"/>
  <c r="F82" i="18"/>
  <c r="G82" i="18"/>
  <c r="F83" i="18"/>
  <c r="G83" i="18"/>
  <c r="F84" i="18"/>
  <c r="G84" i="18"/>
  <c r="F85" i="18"/>
  <c r="G85" i="18"/>
  <c r="F86" i="18"/>
  <c r="G86" i="18"/>
  <c r="F87" i="18"/>
  <c r="G87" i="18"/>
  <c r="F88" i="18"/>
  <c r="G88" i="18"/>
  <c r="F89" i="18"/>
  <c r="G89" i="18"/>
  <c r="F90" i="18"/>
  <c r="G90" i="18"/>
  <c r="F91" i="18"/>
  <c r="G91" i="18"/>
  <c r="F92" i="18"/>
  <c r="G92" i="18"/>
  <c r="F93" i="18"/>
  <c r="G93" i="18"/>
  <c r="F94" i="18"/>
  <c r="G94" i="18"/>
  <c r="F95" i="18"/>
  <c r="G95" i="18"/>
  <c r="F96" i="18"/>
  <c r="G96" i="18"/>
  <c r="F97" i="18"/>
  <c r="G97" i="18"/>
  <c r="F98" i="18"/>
  <c r="G98" i="18"/>
  <c r="F99" i="18"/>
  <c r="F9" i="19"/>
  <c r="G9" i="19"/>
  <c r="I9" i="19"/>
  <c r="H10" i="19"/>
  <c r="F10" i="19"/>
  <c r="G10" i="19"/>
  <c r="F11" i="19"/>
  <c r="G11" i="19"/>
  <c r="F12" i="19"/>
  <c r="G12" i="19"/>
  <c r="F13" i="19"/>
  <c r="G13" i="19"/>
  <c r="F14" i="19"/>
  <c r="G14" i="19"/>
  <c r="F15" i="19"/>
  <c r="G15" i="19"/>
  <c r="F16" i="19"/>
  <c r="G16" i="19"/>
  <c r="F17" i="19"/>
  <c r="G17" i="19"/>
  <c r="F18" i="19"/>
  <c r="G18" i="19"/>
  <c r="F19" i="19"/>
  <c r="G19" i="19"/>
  <c r="F20" i="19"/>
  <c r="G20" i="19"/>
  <c r="F21" i="19"/>
  <c r="G21" i="19"/>
  <c r="F22" i="19"/>
  <c r="G22" i="19"/>
  <c r="F23" i="19"/>
  <c r="G23" i="19"/>
  <c r="F24" i="19"/>
  <c r="G24" i="19"/>
  <c r="F25" i="19"/>
  <c r="G25" i="19"/>
  <c r="F26" i="19"/>
  <c r="G26" i="19"/>
  <c r="F27" i="19"/>
  <c r="G27" i="19"/>
  <c r="F28" i="19"/>
  <c r="G28" i="19"/>
  <c r="F29" i="19"/>
  <c r="G29" i="19"/>
  <c r="F30" i="19"/>
  <c r="G30" i="19"/>
  <c r="F31" i="19"/>
  <c r="G31" i="19"/>
  <c r="F32" i="19"/>
  <c r="G32" i="19"/>
  <c r="F33" i="19"/>
  <c r="G33" i="19"/>
  <c r="F34" i="19"/>
  <c r="G34" i="19"/>
  <c r="F35" i="19"/>
  <c r="G35" i="19"/>
  <c r="F36" i="19"/>
  <c r="G36" i="19"/>
  <c r="F37" i="19"/>
  <c r="G37" i="19"/>
  <c r="F38" i="19"/>
  <c r="G38" i="19"/>
  <c r="F39" i="19"/>
  <c r="G39" i="19"/>
  <c r="F40" i="19"/>
  <c r="G40" i="19"/>
  <c r="F41" i="19"/>
  <c r="G41" i="19"/>
  <c r="F42" i="19"/>
  <c r="G42" i="19"/>
  <c r="F43" i="19"/>
  <c r="G43" i="19"/>
  <c r="F44" i="19"/>
  <c r="G44" i="19"/>
  <c r="F45" i="19"/>
  <c r="G45" i="19"/>
  <c r="F46" i="19"/>
  <c r="G46" i="19"/>
  <c r="F47" i="19"/>
  <c r="G47" i="19"/>
  <c r="F48" i="19"/>
  <c r="G48" i="19"/>
  <c r="F49" i="19"/>
  <c r="G49" i="19"/>
  <c r="F50" i="19"/>
  <c r="G50" i="19"/>
  <c r="F51" i="19"/>
  <c r="G51" i="19"/>
  <c r="F52" i="19"/>
  <c r="G52" i="19"/>
  <c r="F53" i="19"/>
  <c r="G53" i="19"/>
  <c r="F54" i="19"/>
  <c r="G54" i="19"/>
  <c r="F55" i="19"/>
  <c r="G55" i="19"/>
  <c r="F56" i="19"/>
  <c r="G56" i="19"/>
  <c r="F57" i="19"/>
  <c r="G57" i="19"/>
  <c r="F58" i="19"/>
  <c r="G58" i="19"/>
  <c r="F59" i="19"/>
  <c r="G59" i="19"/>
  <c r="F60" i="19"/>
  <c r="G60" i="19"/>
  <c r="F61" i="19"/>
  <c r="G61" i="19"/>
  <c r="F62" i="19"/>
  <c r="G62" i="19"/>
  <c r="F63" i="19"/>
  <c r="G63" i="19"/>
  <c r="F64" i="19"/>
  <c r="G64" i="19"/>
  <c r="F65" i="19"/>
  <c r="G65" i="19"/>
  <c r="F66" i="19"/>
  <c r="G66" i="19"/>
  <c r="F67" i="19"/>
  <c r="G67" i="19"/>
  <c r="F68" i="19"/>
  <c r="G68" i="19"/>
  <c r="F69" i="19"/>
  <c r="G69" i="19"/>
  <c r="F70" i="19"/>
  <c r="G70" i="19"/>
  <c r="F71" i="19"/>
  <c r="G71" i="19"/>
  <c r="F72" i="19"/>
  <c r="G72" i="19"/>
  <c r="F73" i="19"/>
  <c r="G73" i="19"/>
  <c r="F74" i="19"/>
  <c r="G74" i="19"/>
  <c r="F75" i="19"/>
  <c r="G75" i="19"/>
  <c r="F76" i="19"/>
  <c r="G76" i="19"/>
  <c r="F77" i="19"/>
  <c r="G77" i="19"/>
  <c r="F78" i="19"/>
  <c r="G78" i="19"/>
  <c r="F79" i="19"/>
  <c r="G79" i="19"/>
  <c r="F80" i="19"/>
  <c r="G80" i="19"/>
  <c r="F81" i="19"/>
  <c r="G81" i="19"/>
  <c r="F82" i="19"/>
  <c r="G82" i="19"/>
  <c r="F83" i="19"/>
  <c r="G83" i="19"/>
  <c r="F84" i="19"/>
  <c r="G84" i="19"/>
  <c r="F85" i="19"/>
  <c r="G85" i="19"/>
  <c r="F86" i="19"/>
  <c r="G86" i="19"/>
  <c r="F87" i="19"/>
  <c r="G87" i="19"/>
  <c r="F88" i="19"/>
  <c r="G88" i="19"/>
  <c r="F89" i="19"/>
  <c r="G89" i="19"/>
  <c r="F90" i="19"/>
  <c r="G90" i="19"/>
  <c r="F91" i="19"/>
  <c r="G91" i="19"/>
  <c r="F92" i="19"/>
  <c r="G92" i="19"/>
  <c r="F93" i="19"/>
  <c r="G93" i="19"/>
  <c r="F94" i="19"/>
  <c r="G94" i="19"/>
  <c r="F95" i="19"/>
  <c r="G95" i="19"/>
  <c r="F96" i="19"/>
  <c r="G96" i="19"/>
  <c r="F97" i="19"/>
  <c r="G97" i="19"/>
  <c r="F98" i="19"/>
  <c r="G98" i="19"/>
  <c r="F99" i="19"/>
  <c r="F9" i="8"/>
  <c r="G9" i="8"/>
  <c r="I9" i="8"/>
  <c r="H10" i="8"/>
  <c r="J9" i="8"/>
  <c r="F10" i="8"/>
  <c r="G10" i="8"/>
  <c r="F11" i="8"/>
  <c r="G11" i="8"/>
  <c r="F12" i="8"/>
  <c r="G12" i="8"/>
  <c r="F13" i="8"/>
  <c r="G13" i="8"/>
  <c r="F14" i="8"/>
  <c r="G14" i="8"/>
  <c r="F15" i="8"/>
  <c r="G15" i="8"/>
  <c r="F16" i="8"/>
  <c r="G16" i="8"/>
  <c r="F17" i="8"/>
  <c r="G17" i="8"/>
  <c r="F18" i="8"/>
  <c r="G18" i="8"/>
  <c r="F19" i="8"/>
  <c r="G19" i="8"/>
  <c r="F20" i="8"/>
  <c r="G20" i="8"/>
  <c r="F21" i="8"/>
  <c r="G21" i="8"/>
  <c r="F22" i="8"/>
  <c r="G22" i="8"/>
  <c r="F23" i="8"/>
  <c r="G23" i="8"/>
  <c r="F24" i="8"/>
  <c r="G24" i="8"/>
  <c r="F25" i="8"/>
  <c r="G25" i="8"/>
  <c r="F26" i="8"/>
  <c r="G26" i="8"/>
  <c r="F27" i="8"/>
  <c r="G27" i="8"/>
  <c r="F28" i="8"/>
  <c r="G28" i="8"/>
  <c r="F29" i="8"/>
  <c r="G29" i="8"/>
  <c r="F30" i="8"/>
  <c r="G30" i="8"/>
  <c r="F31" i="8"/>
  <c r="G31" i="8"/>
  <c r="F32" i="8"/>
  <c r="G32" i="8"/>
  <c r="F33" i="8"/>
  <c r="G33" i="8"/>
  <c r="F34" i="8"/>
  <c r="G34" i="8"/>
  <c r="F35" i="8"/>
  <c r="G35" i="8"/>
  <c r="F36" i="8"/>
  <c r="G36" i="8"/>
  <c r="F37" i="8"/>
  <c r="G37" i="8"/>
  <c r="F38" i="8"/>
  <c r="G38" i="8"/>
  <c r="F39" i="8"/>
  <c r="G39" i="8"/>
  <c r="F40" i="8"/>
  <c r="G40" i="8"/>
  <c r="F41" i="8"/>
  <c r="G41" i="8"/>
  <c r="F42" i="8"/>
  <c r="G42" i="8"/>
  <c r="F43" i="8"/>
  <c r="G43" i="8"/>
  <c r="F44" i="8"/>
  <c r="G44" i="8"/>
  <c r="F45" i="8"/>
  <c r="G45" i="8"/>
  <c r="F46" i="8"/>
  <c r="G46" i="8"/>
  <c r="F47" i="8"/>
  <c r="G47" i="8"/>
  <c r="F48" i="8"/>
  <c r="G48" i="8"/>
  <c r="F49" i="8"/>
  <c r="G49" i="8"/>
  <c r="F50" i="8"/>
  <c r="G50" i="8"/>
  <c r="F51" i="8"/>
  <c r="G51" i="8"/>
  <c r="F52" i="8"/>
  <c r="G52" i="8"/>
  <c r="F53" i="8"/>
  <c r="G53" i="8"/>
  <c r="F54" i="8"/>
  <c r="G54" i="8"/>
  <c r="F55" i="8"/>
  <c r="G55" i="8"/>
  <c r="F56" i="8"/>
  <c r="G56" i="8"/>
  <c r="F57" i="8"/>
  <c r="G57" i="8"/>
  <c r="F58" i="8"/>
  <c r="G58" i="8"/>
  <c r="F59" i="8"/>
  <c r="G59" i="8"/>
  <c r="F60" i="8"/>
  <c r="G60" i="8"/>
  <c r="F61" i="8"/>
  <c r="G61" i="8"/>
  <c r="F62" i="8"/>
  <c r="G62" i="8"/>
  <c r="F63" i="8"/>
  <c r="G63" i="8"/>
  <c r="F64" i="8"/>
  <c r="G64" i="8"/>
  <c r="F65" i="8"/>
  <c r="G65" i="8"/>
  <c r="F66" i="8"/>
  <c r="G66" i="8"/>
  <c r="F67" i="8"/>
  <c r="G67" i="8"/>
  <c r="F68" i="8"/>
  <c r="G68" i="8"/>
  <c r="F69" i="8"/>
  <c r="G69" i="8"/>
  <c r="F70" i="8"/>
  <c r="G70" i="8"/>
  <c r="F71" i="8"/>
  <c r="G71" i="8"/>
  <c r="F72" i="8"/>
  <c r="G72" i="8"/>
  <c r="F73" i="8"/>
  <c r="G73" i="8"/>
  <c r="F74" i="8"/>
  <c r="G74" i="8"/>
  <c r="F75" i="8"/>
  <c r="G75" i="8"/>
  <c r="F76" i="8"/>
  <c r="G76" i="8"/>
  <c r="F77" i="8"/>
  <c r="G77" i="8"/>
  <c r="F78" i="8"/>
  <c r="G78" i="8"/>
  <c r="F79" i="8"/>
  <c r="G79" i="8"/>
  <c r="F80" i="8"/>
  <c r="G80" i="8"/>
  <c r="F81" i="8"/>
  <c r="G81" i="8"/>
  <c r="F82" i="8"/>
  <c r="G82" i="8"/>
  <c r="F83" i="8"/>
  <c r="G83" i="8"/>
  <c r="F84" i="8"/>
  <c r="G84" i="8"/>
  <c r="F85" i="8"/>
  <c r="G85" i="8"/>
  <c r="F86" i="8"/>
  <c r="G86" i="8"/>
  <c r="F87" i="8"/>
  <c r="G87" i="8"/>
  <c r="F88" i="8"/>
  <c r="G88" i="8"/>
  <c r="F89" i="8"/>
  <c r="G89" i="8"/>
  <c r="F90" i="8"/>
  <c r="G90" i="8"/>
  <c r="F91" i="8"/>
  <c r="G91" i="8"/>
  <c r="F92" i="8"/>
  <c r="G92" i="8"/>
  <c r="F93" i="8"/>
  <c r="G93" i="8"/>
  <c r="F94" i="8"/>
  <c r="G94" i="8"/>
  <c r="F95" i="8"/>
  <c r="G95" i="8"/>
  <c r="F96" i="8"/>
  <c r="G96" i="8"/>
  <c r="F97" i="8"/>
  <c r="G97" i="8"/>
  <c r="F98" i="8"/>
  <c r="G98" i="8"/>
  <c r="F99" i="8"/>
  <c r="F9" i="10"/>
  <c r="G9" i="10"/>
  <c r="I9" i="10"/>
  <c r="H10" i="10"/>
  <c r="F10" i="10"/>
  <c r="G10" i="10"/>
  <c r="F11" i="10"/>
  <c r="G11" i="10"/>
  <c r="F12" i="10"/>
  <c r="G12" i="10"/>
  <c r="F13" i="10"/>
  <c r="G13" i="10"/>
  <c r="F14" i="10"/>
  <c r="G14" i="10"/>
  <c r="F15" i="10"/>
  <c r="G15" i="10"/>
  <c r="F16" i="10"/>
  <c r="G16" i="10"/>
  <c r="F17" i="10"/>
  <c r="G17" i="10"/>
  <c r="F18" i="10"/>
  <c r="G18" i="10"/>
  <c r="F19" i="10"/>
  <c r="G19" i="10"/>
  <c r="F20" i="10"/>
  <c r="G20" i="10"/>
  <c r="F21" i="10"/>
  <c r="G21" i="10"/>
  <c r="F22" i="10"/>
  <c r="G22" i="10"/>
  <c r="F23" i="10"/>
  <c r="G23" i="10"/>
  <c r="F24" i="10"/>
  <c r="G24" i="10"/>
  <c r="F25" i="10"/>
  <c r="G25" i="10"/>
  <c r="F26" i="10"/>
  <c r="G26" i="10"/>
  <c r="F27" i="10"/>
  <c r="G27" i="10"/>
  <c r="F28" i="10"/>
  <c r="G28" i="10"/>
  <c r="F29" i="10"/>
  <c r="G29" i="10"/>
  <c r="F30" i="10"/>
  <c r="G30" i="10"/>
  <c r="F31" i="10"/>
  <c r="G31" i="10"/>
  <c r="F32" i="10"/>
  <c r="G32" i="10"/>
  <c r="F33" i="10"/>
  <c r="G33" i="10"/>
  <c r="F34" i="10"/>
  <c r="G34" i="10"/>
  <c r="F35" i="10"/>
  <c r="G35" i="10"/>
  <c r="F36" i="10"/>
  <c r="G36" i="10"/>
  <c r="F37" i="10"/>
  <c r="G37" i="10"/>
  <c r="F38" i="10"/>
  <c r="G38" i="10"/>
  <c r="F39" i="10"/>
  <c r="G39" i="10"/>
  <c r="F40" i="10"/>
  <c r="G40" i="10"/>
  <c r="F41" i="10"/>
  <c r="G41" i="10"/>
  <c r="F42" i="10"/>
  <c r="G42" i="10"/>
  <c r="F43" i="10"/>
  <c r="G43" i="10"/>
  <c r="F44" i="10"/>
  <c r="G44" i="10"/>
  <c r="F45" i="10"/>
  <c r="G45" i="10"/>
  <c r="F46" i="10"/>
  <c r="G46" i="10"/>
  <c r="F47" i="10"/>
  <c r="G47" i="10"/>
  <c r="F48" i="10"/>
  <c r="G48" i="10"/>
  <c r="F49" i="10"/>
  <c r="G49" i="10"/>
  <c r="F50" i="10"/>
  <c r="G50" i="10"/>
  <c r="F51" i="10"/>
  <c r="G51" i="10"/>
  <c r="F52" i="10"/>
  <c r="G52" i="10"/>
  <c r="F53" i="10"/>
  <c r="G53" i="10"/>
  <c r="F54" i="10"/>
  <c r="G54" i="10"/>
  <c r="F55" i="10"/>
  <c r="G55" i="10"/>
  <c r="F56" i="10"/>
  <c r="G56" i="10"/>
  <c r="F57" i="10"/>
  <c r="G57" i="10"/>
  <c r="F58" i="10"/>
  <c r="G58" i="10"/>
  <c r="F59" i="10"/>
  <c r="G59" i="10"/>
  <c r="F60" i="10"/>
  <c r="G60" i="10"/>
  <c r="F61" i="10"/>
  <c r="G61" i="10"/>
  <c r="F62" i="10"/>
  <c r="G62" i="10"/>
  <c r="F63" i="10"/>
  <c r="G63" i="10"/>
  <c r="F64" i="10"/>
  <c r="G64" i="10"/>
  <c r="F65" i="10"/>
  <c r="G65" i="10"/>
  <c r="F66" i="10"/>
  <c r="G66" i="10"/>
  <c r="F67" i="10"/>
  <c r="G67" i="10"/>
  <c r="F68" i="10"/>
  <c r="G68" i="10"/>
  <c r="F69" i="10"/>
  <c r="G69" i="10"/>
  <c r="F70" i="10"/>
  <c r="G70" i="10"/>
  <c r="F71" i="10"/>
  <c r="G71" i="10"/>
  <c r="F72" i="10"/>
  <c r="G72" i="10"/>
  <c r="F73" i="10"/>
  <c r="G73" i="10"/>
  <c r="F74" i="10"/>
  <c r="G74" i="10"/>
  <c r="F75" i="10"/>
  <c r="G75" i="10"/>
  <c r="F76" i="10"/>
  <c r="G76" i="10"/>
  <c r="F77" i="10"/>
  <c r="G77" i="10"/>
  <c r="F78" i="10"/>
  <c r="G78" i="10"/>
  <c r="F79" i="10"/>
  <c r="G79" i="10"/>
  <c r="F80" i="10"/>
  <c r="G80" i="10"/>
  <c r="F81" i="10"/>
  <c r="G81" i="10"/>
  <c r="F82" i="10"/>
  <c r="G82" i="10"/>
  <c r="F83" i="10"/>
  <c r="G83" i="10"/>
  <c r="F84" i="10"/>
  <c r="G84" i="10"/>
  <c r="F85" i="10"/>
  <c r="G85" i="10"/>
  <c r="F86" i="10"/>
  <c r="G86" i="10"/>
  <c r="F87" i="10"/>
  <c r="G87" i="10"/>
  <c r="F88" i="10"/>
  <c r="G88" i="10"/>
  <c r="F89" i="10"/>
  <c r="G89" i="10"/>
  <c r="F90" i="10"/>
  <c r="G90" i="10"/>
  <c r="F91" i="10"/>
  <c r="G91" i="10"/>
  <c r="F92" i="10"/>
  <c r="G92" i="10"/>
  <c r="F93" i="10"/>
  <c r="G93" i="10"/>
  <c r="F94" i="10"/>
  <c r="G94" i="10"/>
  <c r="F95" i="10"/>
  <c r="G95" i="10"/>
  <c r="F96" i="10"/>
  <c r="G96" i="10"/>
  <c r="F97" i="10"/>
  <c r="G97" i="10"/>
  <c r="F98" i="10"/>
  <c r="G98" i="10"/>
  <c r="F99" i="10"/>
  <c r="F9" i="11"/>
  <c r="G9" i="11"/>
  <c r="I9" i="11"/>
  <c r="H10" i="11"/>
  <c r="F10" i="11"/>
  <c r="G10" i="11"/>
  <c r="F11" i="11"/>
  <c r="G11" i="11"/>
  <c r="F12" i="11"/>
  <c r="G12" i="11"/>
  <c r="F13" i="11"/>
  <c r="G13" i="11"/>
  <c r="F14" i="11"/>
  <c r="G14" i="11"/>
  <c r="F15" i="11"/>
  <c r="G15" i="11"/>
  <c r="F16" i="11"/>
  <c r="G16" i="11"/>
  <c r="F17" i="11"/>
  <c r="G17" i="11"/>
  <c r="F18" i="11"/>
  <c r="G18" i="11"/>
  <c r="F19" i="11"/>
  <c r="G19" i="11"/>
  <c r="F20" i="11"/>
  <c r="G20" i="11"/>
  <c r="F21" i="11"/>
  <c r="G21" i="11"/>
  <c r="F22" i="11"/>
  <c r="G22" i="11"/>
  <c r="F23" i="11"/>
  <c r="G23" i="11"/>
  <c r="F24" i="11"/>
  <c r="G24" i="11"/>
  <c r="F25" i="11"/>
  <c r="G25" i="11"/>
  <c r="F26" i="11"/>
  <c r="G26" i="11"/>
  <c r="F27" i="11"/>
  <c r="G27" i="11"/>
  <c r="F28" i="11"/>
  <c r="G28" i="11"/>
  <c r="F29" i="11"/>
  <c r="G29" i="11"/>
  <c r="F30" i="11"/>
  <c r="G30" i="11"/>
  <c r="F31" i="11"/>
  <c r="G31" i="11"/>
  <c r="F32" i="11"/>
  <c r="G32" i="11"/>
  <c r="F33" i="11"/>
  <c r="G33" i="11"/>
  <c r="F34" i="11"/>
  <c r="G34" i="11"/>
  <c r="F35" i="11"/>
  <c r="G35" i="11"/>
  <c r="F36" i="11"/>
  <c r="G36" i="11"/>
  <c r="F37" i="11"/>
  <c r="G37" i="11"/>
  <c r="F38" i="11"/>
  <c r="G38" i="11"/>
  <c r="F39" i="11"/>
  <c r="G39" i="11"/>
  <c r="F40" i="11"/>
  <c r="G40" i="11"/>
  <c r="F41" i="11"/>
  <c r="G41" i="11"/>
  <c r="F42" i="11"/>
  <c r="G42" i="11"/>
  <c r="F43" i="11"/>
  <c r="G43" i="11"/>
  <c r="F44" i="11"/>
  <c r="G44" i="11"/>
  <c r="F45" i="11"/>
  <c r="G45" i="11"/>
  <c r="F46" i="11"/>
  <c r="G46" i="11"/>
  <c r="F47" i="11"/>
  <c r="G47" i="11"/>
  <c r="F48" i="11"/>
  <c r="G48" i="11"/>
  <c r="F49" i="11"/>
  <c r="G49" i="11"/>
  <c r="F50" i="11"/>
  <c r="G50" i="11"/>
  <c r="F51" i="11"/>
  <c r="G51" i="11"/>
  <c r="F52" i="11"/>
  <c r="G52" i="11"/>
  <c r="F53" i="11"/>
  <c r="G53" i="11"/>
  <c r="F54" i="11"/>
  <c r="G54" i="11"/>
  <c r="F55" i="11"/>
  <c r="G55" i="11"/>
  <c r="F56" i="11"/>
  <c r="G56" i="11"/>
  <c r="F57" i="11"/>
  <c r="G57" i="11"/>
  <c r="F58" i="11"/>
  <c r="G58" i="11"/>
  <c r="F59" i="11"/>
  <c r="G59" i="11"/>
  <c r="F60" i="11"/>
  <c r="G60" i="11"/>
  <c r="F61" i="11"/>
  <c r="G61" i="11"/>
  <c r="F62" i="11"/>
  <c r="G62" i="11"/>
  <c r="F63" i="11"/>
  <c r="G63" i="11"/>
  <c r="F64" i="11"/>
  <c r="G64" i="11"/>
  <c r="F65" i="11"/>
  <c r="G65" i="11"/>
  <c r="F66" i="11"/>
  <c r="G66" i="11"/>
  <c r="F67" i="11"/>
  <c r="G67" i="11"/>
  <c r="F68" i="11"/>
  <c r="G68" i="11"/>
  <c r="F69" i="11"/>
  <c r="G69" i="11"/>
  <c r="F70" i="11"/>
  <c r="G70" i="11"/>
  <c r="F71" i="11"/>
  <c r="G71" i="11"/>
  <c r="F72" i="11"/>
  <c r="G72" i="11"/>
  <c r="F73" i="11"/>
  <c r="G73" i="11"/>
  <c r="F74" i="11"/>
  <c r="G74" i="11"/>
  <c r="F75" i="11"/>
  <c r="G75" i="11"/>
  <c r="F76" i="11"/>
  <c r="G76" i="11"/>
  <c r="F77" i="11"/>
  <c r="G77" i="11"/>
  <c r="F78" i="11"/>
  <c r="G78" i="11"/>
  <c r="F79" i="11"/>
  <c r="G79" i="11"/>
  <c r="F80" i="11"/>
  <c r="G80" i="11"/>
  <c r="F81" i="11"/>
  <c r="G81" i="11"/>
  <c r="F82" i="11"/>
  <c r="G82" i="11"/>
  <c r="F83" i="11"/>
  <c r="G83" i="11"/>
  <c r="F84" i="11"/>
  <c r="G84" i="11"/>
  <c r="F85" i="11"/>
  <c r="G85" i="11"/>
  <c r="F86" i="11"/>
  <c r="G86" i="11"/>
  <c r="F87" i="11"/>
  <c r="G87" i="11"/>
  <c r="F88" i="11"/>
  <c r="G88" i="11"/>
  <c r="F89" i="11"/>
  <c r="G89" i="11"/>
  <c r="F90" i="11"/>
  <c r="G90" i="11"/>
  <c r="F91" i="11"/>
  <c r="G91" i="11"/>
  <c r="F92" i="11"/>
  <c r="G92" i="11"/>
  <c r="F93" i="11"/>
  <c r="G93" i="11"/>
  <c r="F94" i="11"/>
  <c r="G94" i="11"/>
  <c r="F95" i="11"/>
  <c r="G95" i="11"/>
  <c r="F96" i="11"/>
  <c r="G96" i="11"/>
  <c r="F97" i="11"/>
  <c r="G97" i="11"/>
  <c r="F98" i="11"/>
  <c r="G98" i="11"/>
  <c r="F99" i="11"/>
  <c r="F9" i="12"/>
  <c r="G9" i="12"/>
  <c r="I9" i="12"/>
  <c r="H10" i="12"/>
  <c r="J9" i="12"/>
  <c r="F10" i="12"/>
  <c r="G10" i="12"/>
  <c r="F11" i="12"/>
  <c r="G11" i="12"/>
  <c r="F12" i="12"/>
  <c r="G12" i="12"/>
  <c r="F13" i="12"/>
  <c r="G13" i="12"/>
  <c r="F14" i="12"/>
  <c r="G14" i="12"/>
  <c r="F15" i="12"/>
  <c r="G15" i="12"/>
  <c r="F16" i="12"/>
  <c r="G16" i="12"/>
  <c r="F17" i="12"/>
  <c r="G17" i="12"/>
  <c r="F18" i="12"/>
  <c r="G18" i="12"/>
  <c r="F19" i="12"/>
  <c r="G19" i="12"/>
  <c r="F20" i="12"/>
  <c r="G20" i="12"/>
  <c r="F21" i="12"/>
  <c r="G21" i="12"/>
  <c r="F22" i="12"/>
  <c r="G22" i="12"/>
  <c r="F23" i="12"/>
  <c r="G23" i="12"/>
  <c r="F24" i="12"/>
  <c r="G24" i="12"/>
  <c r="F25" i="12"/>
  <c r="G25" i="12"/>
  <c r="F26" i="12"/>
  <c r="G26" i="12"/>
  <c r="F27" i="12"/>
  <c r="G27" i="12"/>
  <c r="F28" i="12"/>
  <c r="G28" i="12"/>
  <c r="F29" i="12"/>
  <c r="G29" i="12"/>
  <c r="F30" i="12"/>
  <c r="G30" i="12"/>
  <c r="F31" i="12"/>
  <c r="G31" i="12"/>
  <c r="F32" i="12"/>
  <c r="G32" i="12"/>
  <c r="F33" i="12"/>
  <c r="G33" i="12"/>
  <c r="F34" i="12"/>
  <c r="G34" i="12"/>
  <c r="F35" i="12"/>
  <c r="G35" i="12"/>
  <c r="F36" i="12"/>
  <c r="G36" i="12"/>
  <c r="F37" i="12"/>
  <c r="G37" i="12"/>
  <c r="F38" i="12"/>
  <c r="G38" i="12"/>
  <c r="F39" i="12"/>
  <c r="G39" i="12"/>
  <c r="F40" i="12"/>
  <c r="G40" i="12"/>
  <c r="F41" i="12"/>
  <c r="G41" i="12"/>
  <c r="F42" i="12"/>
  <c r="G42" i="12"/>
  <c r="F43" i="12"/>
  <c r="G43" i="12"/>
  <c r="F44" i="12"/>
  <c r="G44" i="12"/>
  <c r="F45" i="12"/>
  <c r="G45" i="12"/>
  <c r="F46" i="12"/>
  <c r="G46" i="12"/>
  <c r="F47" i="12"/>
  <c r="G47" i="12"/>
  <c r="F48" i="12"/>
  <c r="G48" i="12"/>
  <c r="F49" i="12"/>
  <c r="G49" i="12"/>
  <c r="F50" i="12"/>
  <c r="G50" i="12"/>
  <c r="F51" i="12"/>
  <c r="G51" i="12"/>
  <c r="F52" i="12"/>
  <c r="G52" i="12"/>
  <c r="F53" i="12"/>
  <c r="G53" i="12"/>
  <c r="F54" i="12"/>
  <c r="G54" i="12"/>
  <c r="F55" i="12"/>
  <c r="G55" i="12"/>
  <c r="F56" i="12"/>
  <c r="G56" i="12"/>
  <c r="F57" i="12"/>
  <c r="G57" i="12"/>
  <c r="F58" i="12"/>
  <c r="G58" i="12"/>
  <c r="F59" i="12"/>
  <c r="G59" i="12"/>
  <c r="F60" i="12"/>
  <c r="G60" i="12"/>
  <c r="F61" i="12"/>
  <c r="G61" i="12"/>
  <c r="F62" i="12"/>
  <c r="G62" i="12"/>
  <c r="F63" i="12"/>
  <c r="G63" i="12"/>
  <c r="F64" i="12"/>
  <c r="G64" i="12"/>
  <c r="F65" i="12"/>
  <c r="G65" i="12"/>
  <c r="F66" i="12"/>
  <c r="G66" i="12"/>
  <c r="F67" i="12"/>
  <c r="G67" i="12"/>
  <c r="F68" i="12"/>
  <c r="G68" i="12"/>
  <c r="F69" i="12"/>
  <c r="G69" i="12"/>
  <c r="F70" i="12"/>
  <c r="G70" i="12"/>
  <c r="F71" i="12"/>
  <c r="G71" i="12"/>
  <c r="F72" i="12"/>
  <c r="G72" i="12"/>
  <c r="F73" i="12"/>
  <c r="G73" i="12"/>
  <c r="F74" i="12"/>
  <c r="G74" i="12"/>
  <c r="F75" i="12"/>
  <c r="G75" i="12"/>
  <c r="F76" i="12"/>
  <c r="G76" i="12"/>
  <c r="F77" i="12"/>
  <c r="G77" i="12"/>
  <c r="F78" i="12"/>
  <c r="G78" i="12"/>
  <c r="F79" i="12"/>
  <c r="G79" i="12"/>
  <c r="F80" i="12"/>
  <c r="G80" i="12"/>
  <c r="F81" i="12"/>
  <c r="G81" i="12"/>
  <c r="F82" i="12"/>
  <c r="G82" i="12"/>
  <c r="F83" i="12"/>
  <c r="G83" i="12"/>
  <c r="F84" i="12"/>
  <c r="G84" i="12"/>
  <c r="F85" i="12"/>
  <c r="G85" i="12"/>
  <c r="F86" i="12"/>
  <c r="G86" i="12"/>
  <c r="F87" i="12"/>
  <c r="G87" i="12"/>
  <c r="F88" i="12"/>
  <c r="G88" i="12"/>
  <c r="F89" i="12"/>
  <c r="G89" i="12"/>
  <c r="F90" i="12"/>
  <c r="G90" i="12"/>
  <c r="F91" i="12"/>
  <c r="G91" i="12"/>
  <c r="F92" i="12"/>
  <c r="G92" i="12"/>
  <c r="F93" i="12"/>
  <c r="G93" i="12"/>
  <c r="F94" i="12"/>
  <c r="G94" i="12"/>
  <c r="F95" i="12"/>
  <c r="G95" i="12"/>
  <c r="F96" i="12"/>
  <c r="G96" i="12"/>
  <c r="F97" i="12"/>
  <c r="G97" i="12"/>
  <c r="F98" i="12"/>
  <c r="G98" i="12"/>
  <c r="F99" i="12"/>
  <c r="F9" i="13"/>
  <c r="G9" i="13"/>
  <c r="I9" i="13"/>
  <c r="H10" i="13"/>
  <c r="F10" i="13"/>
  <c r="G10" i="13"/>
  <c r="F11" i="13"/>
  <c r="G11" i="13"/>
  <c r="F12" i="13"/>
  <c r="G12" i="13"/>
  <c r="F13" i="13"/>
  <c r="G13" i="13"/>
  <c r="F14" i="13"/>
  <c r="G14" i="13"/>
  <c r="F15" i="13"/>
  <c r="G15" i="13"/>
  <c r="F16" i="13"/>
  <c r="G16" i="13"/>
  <c r="F17" i="13"/>
  <c r="G17" i="13"/>
  <c r="F18" i="13"/>
  <c r="G18" i="13"/>
  <c r="F19" i="13"/>
  <c r="G19" i="13"/>
  <c r="F20" i="13"/>
  <c r="G20" i="13"/>
  <c r="F21" i="13"/>
  <c r="G21" i="13"/>
  <c r="F22" i="13"/>
  <c r="G22" i="13"/>
  <c r="F23" i="13"/>
  <c r="G23" i="13"/>
  <c r="F24" i="13"/>
  <c r="G24" i="13"/>
  <c r="F25" i="13"/>
  <c r="G25" i="13"/>
  <c r="F26" i="13"/>
  <c r="G26" i="13"/>
  <c r="F27" i="13"/>
  <c r="G27" i="13"/>
  <c r="F28" i="13"/>
  <c r="G28" i="13"/>
  <c r="F29" i="13"/>
  <c r="G29" i="13"/>
  <c r="F30" i="13"/>
  <c r="G30" i="13"/>
  <c r="F31" i="13"/>
  <c r="G31" i="13"/>
  <c r="F32" i="13"/>
  <c r="G32" i="13"/>
  <c r="F33" i="13"/>
  <c r="G33" i="13"/>
  <c r="F34" i="13"/>
  <c r="G34" i="13"/>
  <c r="F35" i="13"/>
  <c r="G35" i="13"/>
  <c r="F36" i="13"/>
  <c r="G36" i="13"/>
  <c r="F37" i="13"/>
  <c r="G37" i="13"/>
  <c r="F38" i="13"/>
  <c r="G38" i="13"/>
  <c r="F39" i="13"/>
  <c r="G39" i="13"/>
  <c r="F40" i="13"/>
  <c r="G40" i="13"/>
  <c r="F41" i="13"/>
  <c r="G41" i="13"/>
  <c r="F42" i="13"/>
  <c r="G42" i="13"/>
  <c r="F43" i="13"/>
  <c r="G43" i="13"/>
  <c r="F44" i="13"/>
  <c r="G44" i="13"/>
  <c r="F45" i="13"/>
  <c r="G45" i="13"/>
  <c r="F46" i="13"/>
  <c r="G46" i="13"/>
  <c r="F47" i="13"/>
  <c r="G47" i="13"/>
  <c r="F48" i="13"/>
  <c r="G48" i="13"/>
  <c r="F49" i="13"/>
  <c r="G49" i="13"/>
  <c r="F50" i="13"/>
  <c r="G50" i="13"/>
  <c r="F51" i="13"/>
  <c r="G51" i="13"/>
  <c r="F52" i="13"/>
  <c r="G52" i="13"/>
  <c r="F53" i="13"/>
  <c r="G53" i="13"/>
  <c r="F54" i="13"/>
  <c r="G54" i="13"/>
  <c r="F55" i="13"/>
  <c r="G55" i="13"/>
  <c r="F56" i="13"/>
  <c r="G56" i="13"/>
  <c r="F57" i="13"/>
  <c r="G57" i="13"/>
  <c r="F58" i="13"/>
  <c r="G58" i="13"/>
  <c r="F59" i="13"/>
  <c r="G59" i="13"/>
  <c r="F60" i="13"/>
  <c r="G60" i="13"/>
  <c r="F61" i="13"/>
  <c r="G61" i="13"/>
  <c r="F62" i="13"/>
  <c r="G62" i="13"/>
  <c r="F63" i="13"/>
  <c r="G63" i="13"/>
  <c r="F64" i="13"/>
  <c r="G64" i="13"/>
  <c r="F65" i="13"/>
  <c r="G65" i="13"/>
  <c r="F66" i="13"/>
  <c r="G66" i="13"/>
  <c r="F67" i="13"/>
  <c r="G67" i="13"/>
  <c r="F68" i="13"/>
  <c r="G68" i="13"/>
  <c r="F69" i="13"/>
  <c r="G69" i="13"/>
  <c r="F70" i="13"/>
  <c r="G70" i="13"/>
  <c r="F71" i="13"/>
  <c r="G71" i="13"/>
  <c r="F72" i="13"/>
  <c r="G72" i="13"/>
  <c r="F73" i="13"/>
  <c r="G73" i="13"/>
  <c r="F74" i="13"/>
  <c r="G74" i="13"/>
  <c r="F75" i="13"/>
  <c r="G75" i="13"/>
  <c r="F76" i="13"/>
  <c r="G76" i="13"/>
  <c r="F77" i="13"/>
  <c r="G77" i="13"/>
  <c r="F78" i="13"/>
  <c r="G78" i="13"/>
  <c r="F79" i="13"/>
  <c r="G79" i="13"/>
  <c r="F80" i="13"/>
  <c r="G80" i="13"/>
  <c r="F81" i="13"/>
  <c r="G81" i="13"/>
  <c r="F82" i="13"/>
  <c r="G82" i="13"/>
  <c r="F83" i="13"/>
  <c r="G83" i="13"/>
  <c r="F84" i="13"/>
  <c r="G84" i="13"/>
  <c r="F85" i="13"/>
  <c r="G85" i="13"/>
  <c r="F86" i="13"/>
  <c r="G86" i="13"/>
  <c r="F87" i="13"/>
  <c r="G87" i="13"/>
  <c r="F88" i="13"/>
  <c r="G88" i="13"/>
  <c r="F89" i="13"/>
  <c r="G89" i="13"/>
  <c r="F90" i="13"/>
  <c r="G90" i="13"/>
  <c r="F91" i="13"/>
  <c r="G91" i="13"/>
  <c r="F92" i="13"/>
  <c r="G92" i="13"/>
  <c r="F93" i="13"/>
  <c r="G93" i="13"/>
  <c r="F94" i="13"/>
  <c r="G94" i="13"/>
  <c r="F95" i="13"/>
  <c r="G95" i="13"/>
  <c r="F96" i="13"/>
  <c r="G96" i="13"/>
  <c r="F97" i="13"/>
  <c r="G97" i="13"/>
  <c r="F98" i="13"/>
  <c r="G98" i="13"/>
  <c r="F99" i="13"/>
  <c r="F9" i="14"/>
  <c r="G9" i="14"/>
  <c r="I9" i="14"/>
  <c r="H10" i="14"/>
  <c r="I10" i="14"/>
  <c r="H11" i="14"/>
  <c r="F10" i="14"/>
  <c r="G10" i="14"/>
  <c r="F11" i="14"/>
  <c r="G11" i="14"/>
  <c r="F12" i="14"/>
  <c r="G12" i="14"/>
  <c r="F13" i="14"/>
  <c r="G13" i="14"/>
  <c r="F14" i="14"/>
  <c r="G14" i="14"/>
  <c r="F15" i="14"/>
  <c r="G15" i="14"/>
  <c r="F16" i="14"/>
  <c r="G16" i="14"/>
  <c r="F17" i="14"/>
  <c r="G17" i="14"/>
  <c r="F18" i="14"/>
  <c r="G18" i="14"/>
  <c r="F19" i="14"/>
  <c r="G19" i="14"/>
  <c r="F20" i="14"/>
  <c r="G20" i="14"/>
  <c r="F21" i="14"/>
  <c r="G21" i="14"/>
  <c r="F22" i="14"/>
  <c r="G22" i="14"/>
  <c r="F23" i="14"/>
  <c r="G23" i="14"/>
  <c r="F24" i="14"/>
  <c r="G24" i="14"/>
  <c r="F25" i="14"/>
  <c r="G25" i="14"/>
  <c r="F26" i="14"/>
  <c r="G26" i="14"/>
  <c r="F27" i="14"/>
  <c r="G27" i="14"/>
  <c r="F28" i="14"/>
  <c r="G28" i="14"/>
  <c r="F29" i="14"/>
  <c r="G29" i="14"/>
  <c r="F30" i="14"/>
  <c r="G30" i="14"/>
  <c r="F31" i="14"/>
  <c r="G31" i="14"/>
  <c r="F32" i="14"/>
  <c r="G32" i="14"/>
  <c r="F33" i="14"/>
  <c r="G33" i="14"/>
  <c r="F34" i="14"/>
  <c r="G34" i="14"/>
  <c r="F35" i="14"/>
  <c r="G35" i="14"/>
  <c r="F36" i="14"/>
  <c r="G36" i="14"/>
  <c r="F37" i="14"/>
  <c r="G37" i="14"/>
  <c r="F38" i="14"/>
  <c r="G38" i="14"/>
  <c r="F39" i="14"/>
  <c r="G39" i="14"/>
  <c r="F40" i="14"/>
  <c r="G40" i="14"/>
  <c r="F41" i="14"/>
  <c r="G41" i="14"/>
  <c r="F42" i="14"/>
  <c r="G42" i="14"/>
  <c r="F43" i="14"/>
  <c r="G43" i="14"/>
  <c r="F44" i="14"/>
  <c r="G44" i="14"/>
  <c r="F45" i="14"/>
  <c r="G45" i="14"/>
  <c r="F46" i="14"/>
  <c r="G46" i="14"/>
  <c r="F47" i="14"/>
  <c r="G47" i="14"/>
  <c r="F48" i="14"/>
  <c r="G48" i="14"/>
  <c r="F49" i="14"/>
  <c r="G49" i="14"/>
  <c r="F50" i="14"/>
  <c r="G50" i="14"/>
  <c r="F51" i="14"/>
  <c r="G51" i="14"/>
  <c r="F52" i="14"/>
  <c r="G52" i="14"/>
  <c r="F53" i="14"/>
  <c r="G53" i="14"/>
  <c r="F54" i="14"/>
  <c r="G54" i="14"/>
  <c r="F55" i="14"/>
  <c r="G55" i="14"/>
  <c r="F56" i="14"/>
  <c r="G56" i="14"/>
  <c r="F57" i="14"/>
  <c r="G57" i="14"/>
  <c r="F58" i="14"/>
  <c r="G58" i="14"/>
  <c r="F59" i="14"/>
  <c r="G59" i="14"/>
  <c r="F60" i="14"/>
  <c r="G60" i="14"/>
  <c r="F61" i="14"/>
  <c r="G61" i="14"/>
  <c r="F62" i="14"/>
  <c r="G62" i="14"/>
  <c r="F63" i="14"/>
  <c r="G63" i="14"/>
  <c r="F64" i="14"/>
  <c r="G64" i="14"/>
  <c r="F65" i="14"/>
  <c r="G65" i="14"/>
  <c r="F66" i="14"/>
  <c r="G66" i="14"/>
  <c r="F67" i="14"/>
  <c r="G67" i="14"/>
  <c r="F68" i="14"/>
  <c r="G68" i="14"/>
  <c r="F69" i="14"/>
  <c r="G69" i="14"/>
  <c r="F70" i="14"/>
  <c r="G70" i="14"/>
  <c r="F71" i="14"/>
  <c r="G71" i="14"/>
  <c r="F72" i="14"/>
  <c r="G72" i="14"/>
  <c r="F73" i="14"/>
  <c r="G73" i="14"/>
  <c r="F74" i="14"/>
  <c r="G74" i="14"/>
  <c r="F75" i="14"/>
  <c r="G75" i="14"/>
  <c r="F76" i="14"/>
  <c r="G76" i="14"/>
  <c r="F77" i="14"/>
  <c r="G77" i="14"/>
  <c r="F78" i="14"/>
  <c r="G78" i="14"/>
  <c r="F79" i="14"/>
  <c r="G79" i="14"/>
  <c r="F80" i="14"/>
  <c r="G80" i="14"/>
  <c r="F81" i="14"/>
  <c r="G81" i="14"/>
  <c r="F82" i="14"/>
  <c r="G82" i="14"/>
  <c r="F83" i="14"/>
  <c r="G83" i="14"/>
  <c r="F84" i="14"/>
  <c r="G84" i="14"/>
  <c r="F85" i="14"/>
  <c r="G85" i="14"/>
  <c r="F86" i="14"/>
  <c r="G86" i="14"/>
  <c r="F87" i="14"/>
  <c r="G87" i="14"/>
  <c r="F88" i="14"/>
  <c r="G88" i="14"/>
  <c r="F89" i="14"/>
  <c r="G89" i="14"/>
  <c r="F90" i="14"/>
  <c r="G90" i="14"/>
  <c r="F91" i="14"/>
  <c r="G91" i="14"/>
  <c r="F92" i="14"/>
  <c r="G92" i="14"/>
  <c r="F93" i="14"/>
  <c r="G93" i="14"/>
  <c r="F94" i="14"/>
  <c r="G94" i="14"/>
  <c r="F95" i="14"/>
  <c r="G95" i="14"/>
  <c r="F96" i="14"/>
  <c r="G96" i="14"/>
  <c r="F97" i="14"/>
  <c r="G97" i="14"/>
  <c r="F98" i="14"/>
  <c r="G98" i="14"/>
  <c r="F99" i="14"/>
  <c r="F9" i="9"/>
  <c r="G9" i="9"/>
  <c r="I9" i="9"/>
  <c r="H10" i="9"/>
  <c r="F10" i="9"/>
  <c r="G10" i="9"/>
  <c r="I10" i="9"/>
  <c r="F11" i="9"/>
  <c r="G11" i="9"/>
  <c r="F12" i="9"/>
  <c r="G12" i="9"/>
  <c r="F13" i="9"/>
  <c r="G13" i="9"/>
  <c r="F14" i="9"/>
  <c r="G14" i="9"/>
  <c r="F15" i="9"/>
  <c r="G15" i="9"/>
  <c r="F16" i="9"/>
  <c r="G16" i="9"/>
  <c r="F17" i="9"/>
  <c r="G17" i="9"/>
  <c r="F18" i="9"/>
  <c r="G18" i="9"/>
  <c r="F19" i="9"/>
  <c r="G19" i="9"/>
  <c r="F20" i="9"/>
  <c r="G20" i="9"/>
  <c r="F21" i="9"/>
  <c r="G21" i="9"/>
  <c r="F22" i="9"/>
  <c r="G22" i="9"/>
  <c r="F23" i="9"/>
  <c r="G23" i="9"/>
  <c r="F24" i="9"/>
  <c r="G24" i="9"/>
  <c r="F25" i="9"/>
  <c r="G25" i="9"/>
  <c r="F26" i="9"/>
  <c r="G26" i="9"/>
  <c r="F27" i="9"/>
  <c r="G27" i="9"/>
  <c r="F28" i="9"/>
  <c r="G28" i="9"/>
  <c r="F29" i="9"/>
  <c r="G29" i="9"/>
  <c r="F30" i="9"/>
  <c r="G30" i="9"/>
  <c r="F31" i="9"/>
  <c r="G31" i="9"/>
  <c r="F32" i="9"/>
  <c r="G32" i="9"/>
  <c r="F33" i="9"/>
  <c r="G33" i="9"/>
  <c r="F34" i="9"/>
  <c r="G34" i="9"/>
  <c r="F35" i="9"/>
  <c r="G35" i="9"/>
  <c r="F36" i="9"/>
  <c r="G36" i="9"/>
  <c r="F37" i="9"/>
  <c r="G37" i="9"/>
  <c r="F38" i="9"/>
  <c r="G38" i="9"/>
  <c r="F39" i="9"/>
  <c r="G39" i="9"/>
  <c r="F40" i="9"/>
  <c r="G40" i="9"/>
  <c r="F41" i="9"/>
  <c r="G41" i="9"/>
  <c r="F42" i="9"/>
  <c r="G42" i="9"/>
  <c r="F43" i="9"/>
  <c r="G43" i="9"/>
  <c r="F44" i="9"/>
  <c r="G44" i="9"/>
  <c r="F45" i="9"/>
  <c r="G45" i="9"/>
  <c r="F46" i="9"/>
  <c r="G46" i="9"/>
  <c r="F47" i="9"/>
  <c r="G47" i="9"/>
  <c r="F48" i="9"/>
  <c r="G48" i="9"/>
  <c r="F49" i="9"/>
  <c r="G49" i="9"/>
  <c r="F50" i="9"/>
  <c r="G50" i="9"/>
  <c r="F51" i="9"/>
  <c r="G51" i="9"/>
  <c r="F52" i="9"/>
  <c r="G52" i="9"/>
  <c r="F53" i="9"/>
  <c r="G53" i="9"/>
  <c r="F54" i="9"/>
  <c r="G54" i="9"/>
  <c r="F55" i="9"/>
  <c r="G55" i="9"/>
  <c r="F56" i="9"/>
  <c r="G56" i="9"/>
  <c r="F57" i="9"/>
  <c r="G57" i="9"/>
  <c r="F58" i="9"/>
  <c r="G58" i="9"/>
  <c r="F59" i="9"/>
  <c r="G59" i="9"/>
  <c r="F60" i="9"/>
  <c r="G60" i="9"/>
  <c r="F61" i="9"/>
  <c r="G61" i="9"/>
  <c r="F62" i="9"/>
  <c r="G62" i="9"/>
  <c r="F63" i="9"/>
  <c r="G63" i="9"/>
  <c r="F64" i="9"/>
  <c r="G64" i="9"/>
  <c r="F65" i="9"/>
  <c r="G65" i="9"/>
  <c r="F66" i="9"/>
  <c r="G66" i="9"/>
  <c r="F67" i="9"/>
  <c r="G67" i="9"/>
  <c r="F68" i="9"/>
  <c r="G68" i="9"/>
  <c r="F69" i="9"/>
  <c r="G69" i="9"/>
  <c r="F70" i="9"/>
  <c r="G70" i="9"/>
  <c r="F71" i="9"/>
  <c r="G71" i="9"/>
  <c r="F72" i="9"/>
  <c r="G72" i="9"/>
  <c r="F73" i="9"/>
  <c r="G73" i="9"/>
  <c r="F74" i="9"/>
  <c r="G74" i="9"/>
  <c r="F75" i="9"/>
  <c r="G75" i="9"/>
  <c r="F76" i="9"/>
  <c r="G76" i="9"/>
  <c r="F77" i="9"/>
  <c r="G77" i="9"/>
  <c r="F78" i="9"/>
  <c r="G78" i="9"/>
  <c r="F79" i="9"/>
  <c r="G79" i="9"/>
  <c r="F80" i="9"/>
  <c r="G80" i="9"/>
  <c r="F81" i="9"/>
  <c r="G81" i="9"/>
  <c r="F82" i="9"/>
  <c r="G82" i="9"/>
  <c r="F83" i="9"/>
  <c r="G83" i="9"/>
  <c r="F84" i="9"/>
  <c r="G84" i="9"/>
  <c r="F85" i="9"/>
  <c r="G85" i="9"/>
  <c r="F86" i="9"/>
  <c r="G86" i="9"/>
  <c r="F87" i="9"/>
  <c r="G87" i="9"/>
  <c r="F88" i="9"/>
  <c r="G88" i="9"/>
  <c r="F89" i="9"/>
  <c r="G89" i="9"/>
  <c r="F90" i="9"/>
  <c r="G90" i="9"/>
  <c r="F91" i="9"/>
  <c r="G91" i="9"/>
  <c r="F92" i="9"/>
  <c r="G92" i="9"/>
  <c r="F93" i="9"/>
  <c r="G93" i="9"/>
  <c r="F94" i="9"/>
  <c r="G94" i="9"/>
  <c r="F95" i="9"/>
  <c r="G95" i="9"/>
  <c r="F96" i="9"/>
  <c r="G96" i="9"/>
  <c r="F97" i="9"/>
  <c r="G97" i="9"/>
  <c r="F98" i="9"/>
  <c r="G98" i="9"/>
  <c r="F99" i="9"/>
  <c r="F9" i="7"/>
  <c r="G9" i="7"/>
  <c r="I9" i="7"/>
  <c r="H10" i="7"/>
  <c r="F10" i="7"/>
  <c r="G10" i="7"/>
  <c r="F11" i="7"/>
  <c r="G11" i="7"/>
  <c r="F12" i="7"/>
  <c r="G12" i="7"/>
  <c r="F13" i="7"/>
  <c r="G13" i="7"/>
  <c r="F14" i="7"/>
  <c r="G14" i="7"/>
  <c r="F15" i="7"/>
  <c r="G15" i="7"/>
  <c r="F16" i="7"/>
  <c r="G16" i="7"/>
  <c r="F17" i="7"/>
  <c r="G17" i="7"/>
  <c r="F18" i="7"/>
  <c r="G18" i="7"/>
  <c r="F19" i="7"/>
  <c r="G19" i="7"/>
  <c r="F20" i="7"/>
  <c r="G20" i="7"/>
  <c r="F21" i="7"/>
  <c r="G21" i="7"/>
  <c r="F22" i="7"/>
  <c r="G22" i="7"/>
  <c r="F23" i="7"/>
  <c r="G23" i="7"/>
  <c r="F24" i="7"/>
  <c r="G24" i="7"/>
  <c r="F25" i="7"/>
  <c r="G25" i="7"/>
  <c r="F26" i="7"/>
  <c r="G26" i="7"/>
  <c r="F27" i="7"/>
  <c r="G27" i="7"/>
  <c r="F28" i="7"/>
  <c r="G28" i="7"/>
  <c r="F29" i="7"/>
  <c r="G29" i="7"/>
  <c r="F30" i="7"/>
  <c r="G30" i="7"/>
  <c r="F31" i="7"/>
  <c r="G31" i="7"/>
  <c r="F32" i="7"/>
  <c r="G32" i="7"/>
  <c r="F33" i="7"/>
  <c r="G33" i="7"/>
  <c r="F34" i="7"/>
  <c r="G34" i="7"/>
  <c r="F35" i="7"/>
  <c r="G35" i="7"/>
  <c r="F36" i="7"/>
  <c r="G36" i="7"/>
  <c r="F37" i="7"/>
  <c r="G37" i="7"/>
  <c r="F38" i="7"/>
  <c r="G38" i="7"/>
  <c r="F39" i="7"/>
  <c r="G39" i="7"/>
  <c r="F40" i="7"/>
  <c r="G40" i="7"/>
  <c r="F41" i="7"/>
  <c r="G41" i="7"/>
  <c r="F42" i="7"/>
  <c r="G42" i="7"/>
  <c r="F43" i="7"/>
  <c r="G43" i="7"/>
  <c r="F44" i="7"/>
  <c r="G44" i="7"/>
  <c r="F45" i="7"/>
  <c r="G45" i="7"/>
  <c r="F46" i="7"/>
  <c r="G46" i="7"/>
  <c r="F47" i="7"/>
  <c r="G47" i="7"/>
  <c r="F48" i="7"/>
  <c r="G48" i="7"/>
  <c r="F49" i="7"/>
  <c r="G49" i="7"/>
  <c r="F50" i="7"/>
  <c r="G50" i="7"/>
  <c r="F51" i="7"/>
  <c r="G51" i="7"/>
  <c r="F52" i="7"/>
  <c r="G52" i="7"/>
  <c r="F53" i="7"/>
  <c r="G53" i="7"/>
  <c r="F54" i="7"/>
  <c r="G54" i="7"/>
  <c r="F55" i="7"/>
  <c r="G55" i="7"/>
  <c r="F56" i="7"/>
  <c r="G56" i="7"/>
  <c r="F57" i="7"/>
  <c r="G57" i="7"/>
  <c r="F58" i="7"/>
  <c r="G58" i="7"/>
  <c r="F59" i="7"/>
  <c r="G59" i="7"/>
  <c r="F60" i="7"/>
  <c r="G60" i="7"/>
  <c r="F61" i="7"/>
  <c r="G61" i="7"/>
  <c r="F62" i="7"/>
  <c r="G62" i="7"/>
  <c r="F63" i="7"/>
  <c r="G63" i="7"/>
  <c r="F64" i="7"/>
  <c r="G64" i="7"/>
  <c r="F65" i="7"/>
  <c r="G65" i="7"/>
  <c r="F66" i="7"/>
  <c r="G66" i="7"/>
  <c r="F67" i="7"/>
  <c r="G67" i="7"/>
  <c r="F68" i="7"/>
  <c r="G68" i="7"/>
  <c r="F69" i="7"/>
  <c r="G69" i="7"/>
  <c r="F70" i="7"/>
  <c r="G70" i="7"/>
  <c r="F71" i="7"/>
  <c r="G71" i="7"/>
  <c r="F72" i="7"/>
  <c r="G72" i="7"/>
  <c r="F73" i="7"/>
  <c r="G73" i="7"/>
  <c r="F74" i="7"/>
  <c r="G74" i="7"/>
  <c r="F75" i="7"/>
  <c r="G75" i="7"/>
  <c r="F76" i="7"/>
  <c r="G76" i="7"/>
  <c r="F77" i="7"/>
  <c r="G77" i="7"/>
  <c r="F78" i="7"/>
  <c r="G78" i="7"/>
  <c r="F79" i="7"/>
  <c r="G79" i="7"/>
  <c r="F80" i="7"/>
  <c r="G80" i="7"/>
  <c r="F81" i="7"/>
  <c r="G81" i="7"/>
  <c r="F82" i="7"/>
  <c r="G82" i="7"/>
  <c r="F83" i="7"/>
  <c r="G83" i="7"/>
  <c r="F84" i="7"/>
  <c r="G84" i="7"/>
  <c r="F85" i="7"/>
  <c r="G85" i="7"/>
  <c r="F86" i="7"/>
  <c r="G86" i="7"/>
  <c r="F87" i="7"/>
  <c r="G87" i="7"/>
  <c r="F88" i="7"/>
  <c r="G88" i="7"/>
  <c r="F89" i="7"/>
  <c r="G89" i="7"/>
  <c r="F90" i="7"/>
  <c r="G90" i="7"/>
  <c r="F91" i="7"/>
  <c r="G91" i="7"/>
  <c r="F92" i="7"/>
  <c r="G92" i="7"/>
  <c r="F93" i="7"/>
  <c r="G93" i="7"/>
  <c r="F94" i="7"/>
  <c r="G94" i="7"/>
  <c r="F95" i="7"/>
  <c r="G95" i="7"/>
  <c r="F96" i="7"/>
  <c r="G96" i="7"/>
  <c r="F97" i="7"/>
  <c r="G97" i="7"/>
  <c r="F98" i="7"/>
  <c r="G98" i="7"/>
  <c r="F99" i="7"/>
  <c r="F9" i="6"/>
  <c r="G9" i="6"/>
  <c r="I9" i="6"/>
  <c r="H10" i="6"/>
  <c r="F10" i="6"/>
  <c r="G10" i="6"/>
  <c r="F11" i="6"/>
  <c r="G11" i="6"/>
  <c r="F12" i="6"/>
  <c r="G12" i="6"/>
  <c r="F13" i="6"/>
  <c r="G13" i="6"/>
  <c r="F14" i="6"/>
  <c r="G14" i="6"/>
  <c r="F15" i="6"/>
  <c r="G15" i="6"/>
  <c r="F16" i="6"/>
  <c r="G16" i="6"/>
  <c r="F17" i="6"/>
  <c r="G17" i="6"/>
  <c r="F18" i="6"/>
  <c r="G18" i="6"/>
  <c r="F19" i="6"/>
  <c r="G19" i="6"/>
  <c r="F20" i="6"/>
  <c r="G20" i="6"/>
  <c r="F21" i="6"/>
  <c r="G21" i="6"/>
  <c r="F22" i="6"/>
  <c r="G22" i="6"/>
  <c r="F23" i="6"/>
  <c r="G23" i="6"/>
  <c r="F24" i="6"/>
  <c r="G24" i="6"/>
  <c r="F25" i="6"/>
  <c r="G25" i="6"/>
  <c r="F26" i="6"/>
  <c r="G26" i="6"/>
  <c r="F27" i="6"/>
  <c r="G27" i="6"/>
  <c r="F28" i="6"/>
  <c r="G28" i="6"/>
  <c r="F29" i="6"/>
  <c r="G29" i="6"/>
  <c r="F30" i="6"/>
  <c r="G30" i="6"/>
  <c r="F31" i="6"/>
  <c r="G31" i="6"/>
  <c r="F32" i="6"/>
  <c r="G32" i="6"/>
  <c r="F33" i="6"/>
  <c r="G33" i="6"/>
  <c r="F34" i="6"/>
  <c r="G34" i="6"/>
  <c r="F35" i="6"/>
  <c r="G35" i="6"/>
  <c r="F36" i="6"/>
  <c r="G36" i="6"/>
  <c r="F37" i="6"/>
  <c r="G37" i="6"/>
  <c r="F38" i="6"/>
  <c r="G38" i="6"/>
  <c r="F39" i="6"/>
  <c r="G39" i="6"/>
  <c r="F40" i="6"/>
  <c r="G40" i="6"/>
  <c r="F41" i="6"/>
  <c r="G41" i="6"/>
  <c r="F42" i="6"/>
  <c r="G42" i="6"/>
  <c r="F43" i="6"/>
  <c r="G43" i="6"/>
  <c r="F44" i="6"/>
  <c r="G44" i="6"/>
  <c r="F45" i="6"/>
  <c r="G45" i="6"/>
  <c r="F46" i="6"/>
  <c r="G46" i="6"/>
  <c r="F47" i="6"/>
  <c r="G47" i="6"/>
  <c r="F48" i="6"/>
  <c r="G48" i="6"/>
  <c r="F49" i="6"/>
  <c r="G49" i="6"/>
  <c r="F50" i="6"/>
  <c r="G50" i="6"/>
  <c r="F51" i="6"/>
  <c r="G51" i="6"/>
  <c r="F52" i="6"/>
  <c r="G52" i="6"/>
  <c r="F53" i="6"/>
  <c r="G53" i="6"/>
  <c r="F54" i="6"/>
  <c r="G54" i="6"/>
  <c r="F55" i="6"/>
  <c r="G55" i="6"/>
  <c r="F56" i="6"/>
  <c r="G56" i="6"/>
  <c r="F57" i="6"/>
  <c r="G57" i="6"/>
  <c r="F58" i="6"/>
  <c r="G58" i="6"/>
  <c r="F59" i="6"/>
  <c r="G59" i="6"/>
  <c r="F60" i="6"/>
  <c r="G60" i="6"/>
  <c r="F61" i="6"/>
  <c r="G61" i="6"/>
  <c r="F62" i="6"/>
  <c r="G62" i="6"/>
  <c r="F63" i="6"/>
  <c r="G63" i="6"/>
  <c r="F64" i="6"/>
  <c r="G64" i="6"/>
  <c r="F65" i="6"/>
  <c r="G65" i="6"/>
  <c r="F66" i="6"/>
  <c r="G66" i="6"/>
  <c r="F67" i="6"/>
  <c r="G67" i="6"/>
  <c r="F68" i="6"/>
  <c r="G68" i="6"/>
  <c r="F69" i="6"/>
  <c r="G69" i="6"/>
  <c r="F70" i="6"/>
  <c r="G70" i="6"/>
  <c r="F71" i="6"/>
  <c r="G71" i="6"/>
  <c r="F72" i="6"/>
  <c r="G72" i="6"/>
  <c r="F73" i="6"/>
  <c r="G73" i="6"/>
  <c r="F74" i="6"/>
  <c r="G74" i="6"/>
  <c r="F75" i="6"/>
  <c r="G75" i="6"/>
  <c r="F76" i="6"/>
  <c r="G76" i="6"/>
  <c r="F77" i="6"/>
  <c r="G77" i="6"/>
  <c r="F78" i="6"/>
  <c r="G78" i="6"/>
  <c r="F79" i="6"/>
  <c r="G79" i="6"/>
  <c r="F80" i="6"/>
  <c r="G80" i="6"/>
  <c r="F81" i="6"/>
  <c r="G81" i="6"/>
  <c r="F82" i="6"/>
  <c r="G82" i="6"/>
  <c r="F83" i="6"/>
  <c r="G83" i="6"/>
  <c r="F84" i="6"/>
  <c r="G84" i="6"/>
  <c r="F85" i="6"/>
  <c r="G85" i="6"/>
  <c r="F86" i="6"/>
  <c r="G86" i="6"/>
  <c r="F87" i="6"/>
  <c r="G87" i="6"/>
  <c r="F88" i="6"/>
  <c r="G88" i="6"/>
  <c r="F89" i="6"/>
  <c r="G89" i="6"/>
  <c r="F90" i="6"/>
  <c r="G90" i="6"/>
  <c r="F91" i="6"/>
  <c r="G91" i="6"/>
  <c r="F92" i="6"/>
  <c r="G92" i="6"/>
  <c r="F93" i="6"/>
  <c r="G93" i="6"/>
  <c r="F94" i="6"/>
  <c r="G94" i="6"/>
  <c r="F95" i="6"/>
  <c r="G95" i="6"/>
  <c r="F96" i="6"/>
  <c r="G96" i="6"/>
  <c r="F97" i="6"/>
  <c r="G97" i="6"/>
  <c r="F98" i="6"/>
  <c r="G98" i="6"/>
  <c r="F99" i="6"/>
  <c r="F9" i="4"/>
  <c r="G9" i="4"/>
  <c r="I9" i="4"/>
  <c r="H10" i="4"/>
  <c r="F10" i="4"/>
  <c r="G10" i="4"/>
  <c r="F11" i="4"/>
  <c r="G11" i="4"/>
  <c r="F12" i="4"/>
  <c r="G12" i="4"/>
  <c r="F13" i="4"/>
  <c r="G13" i="4"/>
  <c r="F14" i="4"/>
  <c r="G14" i="4"/>
  <c r="F15" i="4"/>
  <c r="G15" i="4"/>
  <c r="F16" i="4"/>
  <c r="G16" i="4"/>
  <c r="F17" i="4"/>
  <c r="G17" i="4"/>
  <c r="F18" i="4"/>
  <c r="G18" i="4"/>
  <c r="F19" i="4"/>
  <c r="G19" i="4"/>
  <c r="F20" i="4"/>
  <c r="G20" i="4"/>
  <c r="F21" i="4"/>
  <c r="G21" i="4"/>
  <c r="F22" i="4"/>
  <c r="G22" i="4"/>
  <c r="F23" i="4"/>
  <c r="G23" i="4"/>
  <c r="F24" i="4"/>
  <c r="G24" i="4"/>
  <c r="F25" i="4"/>
  <c r="G25" i="4"/>
  <c r="F26" i="4"/>
  <c r="G26" i="4"/>
  <c r="F27" i="4"/>
  <c r="G27" i="4"/>
  <c r="F28" i="4"/>
  <c r="G28" i="4"/>
  <c r="F29" i="4"/>
  <c r="G29" i="4"/>
  <c r="F30" i="4"/>
  <c r="G30" i="4"/>
  <c r="F31" i="4"/>
  <c r="G31" i="4"/>
  <c r="F32" i="4"/>
  <c r="G32" i="4"/>
  <c r="F33" i="4"/>
  <c r="G33" i="4"/>
  <c r="F34" i="4"/>
  <c r="G34" i="4"/>
  <c r="F35" i="4"/>
  <c r="G35" i="4"/>
  <c r="F36" i="4"/>
  <c r="G36" i="4"/>
  <c r="F37" i="4"/>
  <c r="G37" i="4"/>
  <c r="F38" i="4"/>
  <c r="G38" i="4"/>
  <c r="F39" i="4"/>
  <c r="G39" i="4"/>
  <c r="F40" i="4"/>
  <c r="G40" i="4"/>
  <c r="F41" i="4"/>
  <c r="G41" i="4"/>
  <c r="F42" i="4"/>
  <c r="G42" i="4"/>
  <c r="F43" i="4"/>
  <c r="G43" i="4"/>
  <c r="F44" i="4"/>
  <c r="G44" i="4"/>
  <c r="F45" i="4"/>
  <c r="G45" i="4"/>
  <c r="F46" i="4"/>
  <c r="G46" i="4"/>
  <c r="F47" i="4"/>
  <c r="G47" i="4"/>
  <c r="F48" i="4"/>
  <c r="G48" i="4"/>
  <c r="F49" i="4"/>
  <c r="G49" i="4"/>
  <c r="F50" i="4"/>
  <c r="G50" i="4"/>
  <c r="F51" i="4"/>
  <c r="G51" i="4"/>
  <c r="F52" i="4"/>
  <c r="G52" i="4"/>
  <c r="F53" i="4"/>
  <c r="G53" i="4"/>
  <c r="F54" i="4"/>
  <c r="G54" i="4"/>
  <c r="F55" i="4"/>
  <c r="G55" i="4"/>
  <c r="F56" i="4"/>
  <c r="G56" i="4"/>
  <c r="F57" i="4"/>
  <c r="G57" i="4"/>
  <c r="F58" i="4"/>
  <c r="G58" i="4"/>
  <c r="F59" i="4"/>
  <c r="G59" i="4"/>
  <c r="F60" i="4"/>
  <c r="G60" i="4"/>
  <c r="F61" i="4"/>
  <c r="G61" i="4"/>
  <c r="F62" i="4"/>
  <c r="G62" i="4"/>
  <c r="F63" i="4"/>
  <c r="G63" i="4"/>
  <c r="F64" i="4"/>
  <c r="G64" i="4"/>
  <c r="F65" i="4"/>
  <c r="G65" i="4"/>
  <c r="F66" i="4"/>
  <c r="G66" i="4"/>
  <c r="F67" i="4"/>
  <c r="G67" i="4"/>
  <c r="F68" i="4"/>
  <c r="G68" i="4"/>
  <c r="F69" i="4"/>
  <c r="G69" i="4"/>
  <c r="F70" i="4"/>
  <c r="G70" i="4"/>
  <c r="F71" i="4"/>
  <c r="G71" i="4"/>
  <c r="F72" i="4"/>
  <c r="G72" i="4"/>
  <c r="F73" i="4"/>
  <c r="G73" i="4"/>
  <c r="F74" i="4"/>
  <c r="G74" i="4"/>
  <c r="F75" i="4"/>
  <c r="G75" i="4"/>
  <c r="F76" i="4"/>
  <c r="G76" i="4"/>
  <c r="F77" i="4"/>
  <c r="G77" i="4"/>
  <c r="F78" i="4"/>
  <c r="G78" i="4"/>
  <c r="F79" i="4"/>
  <c r="G79" i="4"/>
  <c r="F80" i="4"/>
  <c r="G80" i="4"/>
  <c r="F81" i="4"/>
  <c r="G81" i="4"/>
  <c r="F82" i="4"/>
  <c r="G82" i="4"/>
  <c r="F83" i="4"/>
  <c r="G83" i="4"/>
  <c r="F84" i="4"/>
  <c r="G84" i="4"/>
  <c r="F85" i="4"/>
  <c r="G85" i="4"/>
  <c r="F86" i="4"/>
  <c r="G86" i="4"/>
  <c r="F87" i="4"/>
  <c r="G87" i="4"/>
  <c r="F88" i="4"/>
  <c r="G88" i="4"/>
  <c r="F89" i="4"/>
  <c r="G89" i="4"/>
  <c r="F90" i="4"/>
  <c r="G90" i="4"/>
  <c r="F91" i="4"/>
  <c r="G91" i="4"/>
  <c r="F92" i="4"/>
  <c r="G92" i="4"/>
  <c r="F93" i="4"/>
  <c r="G93" i="4"/>
  <c r="F94" i="4"/>
  <c r="G94" i="4"/>
  <c r="F95" i="4"/>
  <c r="G95" i="4"/>
  <c r="F96" i="4"/>
  <c r="G96" i="4"/>
  <c r="F97" i="4"/>
  <c r="G97" i="4"/>
  <c r="F98" i="4"/>
  <c r="G98" i="4"/>
  <c r="F99" i="4"/>
  <c r="F9" i="2"/>
  <c r="G9" i="2"/>
  <c r="I9" i="2"/>
  <c r="H10" i="2"/>
  <c r="J9" i="2"/>
  <c r="F10" i="2"/>
  <c r="G10" i="2"/>
  <c r="F11" i="2"/>
  <c r="G11" i="2"/>
  <c r="F12" i="2"/>
  <c r="G12" i="2"/>
  <c r="F13" i="2"/>
  <c r="G13" i="2"/>
  <c r="F14" i="2"/>
  <c r="G14" i="2"/>
  <c r="F15" i="2"/>
  <c r="G15" i="2"/>
  <c r="F16" i="2"/>
  <c r="G16" i="2"/>
  <c r="F17" i="2"/>
  <c r="G17" i="2"/>
  <c r="F18" i="2"/>
  <c r="G18" i="2"/>
  <c r="F19" i="2"/>
  <c r="G19" i="2"/>
  <c r="F20" i="2"/>
  <c r="G20" i="2"/>
  <c r="F21" i="2"/>
  <c r="G21" i="2"/>
  <c r="F22" i="2"/>
  <c r="G22" i="2"/>
  <c r="F23" i="2"/>
  <c r="G23" i="2"/>
  <c r="F24" i="2"/>
  <c r="G24" i="2"/>
  <c r="F25" i="2"/>
  <c r="G25" i="2"/>
  <c r="F26" i="2"/>
  <c r="G26" i="2"/>
  <c r="F27" i="2"/>
  <c r="G27" i="2"/>
  <c r="F28" i="2"/>
  <c r="G28" i="2"/>
  <c r="F29" i="2"/>
  <c r="G29" i="2"/>
  <c r="F30" i="2"/>
  <c r="G30" i="2"/>
  <c r="F31" i="2"/>
  <c r="G31" i="2"/>
  <c r="F32" i="2"/>
  <c r="G32" i="2"/>
  <c r="F33" i="2"/>
  <c r="G33" i="2"/>
  <c r="F34" i="2"/>
  <c r="G34" i="2"/>
  <c r="F35" i="2"/>
  <c r="G35" i="2"/>
  <c r="F36" i="2"/>
  <c r="G36" i="2"/>
  <c r="F37" i="2"/>
  <c r="G37" i="2"/>
  <c r="F38" i="2"/>
  <c r="G38" i="2"/>
  <c r="F39" i="2"/>
  <c r="G39" i="2"/>
  <c r="F40" i="2"/>
  <c r="G40" i="2"/>
  <c r="F41" i="2"/>
  <c r="G41" i="2"/>
  <c r="F42" i="2"/>
  <c r="G42" i="2"/>
  <c r="F43" i="2"/>
  <c r="G43" i="2"/>
  <c r="F44" i="2"/>
  <c r="G44" i="2"/>
  <c r="F45" i="2"/>
  <c r="G45" i="2"/>
  <c r="F46" i="2"/>
  <c r="G46" i="2"/>
  <c r="F47" i="2"/>
  <c r="G47" i="2"/>
  <c r="F48" i="2"/>
  <c r="G48" i="2"/>
  <c r="F49" i="2"/>
  <c r="G49" i="2"/>
  <c r="F50" i="2"/>
  <c r="G50" i="2"/>
  <c r="F51" i="2"/>
  <c r="G51" i="2"/>
  <c r="F52" i="2"/>
  <c r="G52" i="2"/>
  <c r="F53" i="2"/>
  <c r="G53" i="2"/>
  <c r="F54" i="2"/>
  <c r="G54" i="2"/>
  <c r="F55" i="2"/>
  <c r="G55" i="2"/>
  <c r="F56" i="2"/>
  <c r="G56" i="2"/>
  <c r="F57" i="2"/>
  <c r="G57" i="2"/>
  <c r="F58" i="2"/>
  <c r="G58" i="2"/>
  <c r="F59" i="2"/>
  <c r="G59" i="2"/>
  <c r="F60" i="2"/>
  <c r="G60" i="2"/>
  <c r="F61" i="2"/>
  <c r="G61" i="2"/>
  <c r="F62" i="2"/>
  <c r="G62" i="2"/>
  <c r="F63" i="2"/>
  <c r="G63" i="2"/>
  <c r="F64" i="2"/>
  <c r="G64" i="2"/>
  <c r="F65" i="2"/>
  <c r="G65" i="2"/>
  <c r="F66" i="2"/>
  <c r="G66" i="2"/>
  <c r="F67" i="2"/>
  <c r="G67" i="2"/>
  <c r="F68" i="2"/>
  <c r="G68" i="2"/>
  <c r="F69" i="2"/>
  <c r="G69" i="2"/>
  <c r="F70" i="2"/>
  <c r="G70" i="2"/>
  <c r="F71" i="2"/>
  <c r="G71" i="2"/>
  <c r="F72" i="2"/>
  <c r="G72" i="2"/>
  <c r="F73" i="2"/>
  <c r="G73" i="2"/>
  <c r="F74" i="2"/>
  <c r="G74" i="2"/>
  <c r="F75" i="2"/>
  <c r="G75" i="2"/>
  <c r="F76" i="2"/>
  <c r="G76" i="2"/>
  <c r="F77" i="2"/>
  <c r="G77" i="2"/>
  <c r="F78" i="2"/>
  <c r="G78" i="2"/>
  <c r="F79" i="2"/>
  <c r="G79" i="2"/>
  <c r="F80" i="2"/>
  <c r="G80" i="2"/>
  <c r="F81" i="2"/>
  <c r="G81" i="2"/>
  <c r="F82" i="2"/>
  <c r="G82" i="2"/>
  <c r="F83" i="2"/>
  <c r="G83" i="2"/>
  <c r="F84" i="2"/>
  <c r="G84" i="2"/>
  <c r="F85" i="2"/>
  <c r="G85" i="2"/>
  <c r="F86" i="2"/>
  <c r="G86" i="2"/>
  <c r="F87" i="2"/>
  <c r="G87" i="2"/>
  <c r="F88" i="2"/>
  <c r="G88" i="2"/>
  <c r="F89" i="2"/>
  <c r="G89" i="2"/>
  <c r="F90" i="2"/>
  <c r="G90" i="2"/>
  <c r="F91" i="2"/>
  <c r="G91" i="2"/>
  <c r="F92" i="2"/>
  <c r="G92" i="2"/>
  <c r="F93" i="2"/>
  <c r="G93" i="2"/>
  <c r="F94" i="2"/>
  <c r="G94" i="2"/>
  <c r="F95" i="2"/>
  <c r="G95" i="2"/>
  <c r="F96" i="2"/>
  <c r="G96" i="2"/>
  <c r="F97" i="2"/>
  <c r="G97" i="2"/>
  <c r="F98" i="2"/>
  <c r="G98" i="2"/>
  <c r="F9" i="1"/>
  <c r="G9" i="1"/>
  <c r="I9" i="1"/>
  <c r="H10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  <c r="F35" i="1"/>
  <c r="G35" i="1"/>
  <c r="F36" i="1"/>
  <c r="G36" i="1"/>
  <c r="F37" i="1"/>
  <c r="G37" i="1"/>
  <c r="F38" i="1"/>
  <c r="G38" i="1"/>
  <c r="F39" i="1"/>
  <c r="G39" i="1"/>
  <c r="F40" i="1"/>
  <c r="G40" i="1"/>
  <c r="F41" i="1"/>
  <c r="G41" i="1"/>
  <c r="F42" i="1"/>
  <c r="G42" i="1"/>
  <c r="F43" i="1"/>
  <c r="G43" i="1"/>
  <c r="F44" i="1"/>
  <c r="G44" i="1"/>
  <c r="F45" i="1"/>
  <c r="G45" i="1"/>
  <c r="F46" i="1"/>
  <c r="G46" i="1"/>
  <c r="F47" i="1"/>
  <c r="G47" i="1"/>
  <c r="F48" i="1"/>
  <c r="G48" i="1"/>
  <c r="F49" i="1"/>
  <c r="G49" i="1"/>
  <c r="F50" i="1"/>
  <c r="G50" i="1"/>
  <c r="F51" i="1"/>
  <c r="G51" i="1"/>
  <c r="F52" i="1"/>
  <c r="G52" i="1"/>
  <c r="F53" i="1"/>
  <c r="G53" i="1"/>
  <c r="F54" i="1"/>
  <c r="G54" i="1"/>
  <c r="F55" i="1"/>
  <c r="G55" i="1"/>
  <c r="F56" i="1"/>
  <c r="G56" i="1"/>
  <c r="F57" i="1"/>
  <c r="G57" i="1"/>
  <c r="F58" i="1"/>
  <c r="G58" i="1"/>
  <c r="F59" i="1"/>
  <c r="G59" i="1"/>
  <c r="F60" i="1"/>
  <c r="G60" i="1"/>
  <c r="F61" i="1"/>
  <c r="G61" i="1"/>
  <c r="F62" i="1"/>
  <c r="G62" i="1"/>
  <c r="F63" i="1"/>
  <c r="G63" i="1"/>
  <c r="F64" i="1"/>
  <c r="G64" i="1"/>
  <c r="F65" i="1"/>
  <c r="G65" i="1"/>
  <c r="F66" i="1"/>
  <c r="G66" i="1"/>
  <c r="F67" i="1"/>
  <c r="G67" i="1"/>
  <c r="F68" i="1"/>
  <c r="G68" i="1"/>
  <c r="F69" i="1"/>
  <c r="G69" i="1"/>
  <c r="F70" i="1"/>
  <c r="G70" i="1"/>
  <c r="F71" i="1"/>
  <c r="G71" i="1"/>
  <c r="F72" i="1"/>
  <c r="G72" i="1"/>
  <c r="F73" i="1"/>
  <c r="G73" i="1"/>
  <c r="F74" i="1"/>
  <c r="G74" i="1"/>
  <c r="F75" i="1"/>
  <c r="G75" i="1"/>
  <c r="F76" i="1"/>
  <c r="G76" i="1"/>
  <c r="F77" i="1"/>
  <c r="G77" i="1"/>
  <c r="F78" i="1"/>
  <c r="G78" i="1"/>
  <c r="F79" i="1"/>
  <c r="G79" i="1"/>
  <c r="F80" i="1"/>
  <c r="G80" i="1"/>
  <c r="F81" i="1"/>
  <c r="G81" i="1"/>
  <c r="F82" i="1"/>
  <c r="G82" i="1"/>
  <c r="F83" i="1"/>
  <c r="G83" i="1"/>
  <c r="F84" i="1"/>
  <c r="G84" i="1"/>
  <c r="F85" i="1"/>
  <c r="G85" i="1"/>
  <c r="F86" i="1"/>
  <c r="G86" i="1"/>
  <c r="F87" i="1"/>
  <c r="G87" i="1"/>
  <c r="F88" i="1"/>
  <c r="G88" i="1"/>
  <c r="F89" i="1"/>
  <c r="G89" i="1"/>
  <c r="F90" i="1"/>
  <c r="G90" i="1"/>
  <c r="F91" i="1"/>
  <c r="G91" i="1"/>
  <c r="F92" i="1"/>
  <c r="G92" i="1"/>
  <c r="F93" i="1"/>
  <c r="G93" i="1"/>
  <c r="F94" i="1"/>
  <c r="G94" i="1"/>
  <c r="F95" i="1"/>
  <c r="G95" i="1"/>
  <c r="F96" i="1"/>
  <c r="G96" i="1"/>
  <c r="F97" i="1"/>
  <c r="G97" i="1"/>
  <c r="F98" i="1"/>
  <c r="G98" i="1"/>
  <c r="I10" i="12"/>
  <c r="H11" i="12"/>
  <c r="J9" i="11"/>
  <c r="I10" i="10"/>
  <c r="I10" i="19"/>
  <c r="H11" i="19"/>
  <c r="I10" i="17"/>
  <c r="H11" i="17"/>
  <c r="J9" i="17"/>
  <c r="I10" i="5"/>
  <c r="H11" i="5"/>
  <c r="H11" i="3"/>
  <c r="J9" i="3"/>
  <c r="I10" i="21"/>
  <c r="H11" i="21"/>
  <c r="I10" i="24"/>
  <c r="H11" i="24"/>
  <c r="J10" i="24"/>
  <c r="J9" i="24"/>
  <c r="H11" i="26"/>
  <c r="I10" i="26"/>
  <c r="J9" i="27"/>
  <c r="I10" i="8"/>
  <c r="H11" i="8"/>
  <c r="J9" i="16"/>
  <c r="I10" i="16"/>
  <c r="H11" i="16"/>
  <c r="I11" i="16"/>
  <c r="I10" i="25"/>
  <c r="H11" i="25"/>
  <c r="J10" i="25"/>
  <c r="J9" i="14"/>
  <c r="I10" i="13"/>
  <c r="H11" i="13"/>
  <c r="J9" i="13"/>
  <c r="F9" i="33"/>
  <c r="G9" i="33"/>
  <c r="I9" i="33"/>
  <c r="H10" i="33"/>
  <c r="F11" i="33"/>
  <c r="G11" i="33"/>
  <c r="F13" i="33"/>
  <c r="G13" i="33"/>
  <c r="F15" i="33"/>
  <c r="G15" i="33"/>
  <c r="F17" i="33"/>
  <c r="G17" i="33"/>
  <c r="F19" i="33"/>
  <c r="G19" i="33"/>
  <c r="F21" i="33"/>
  <c r="G21" i="33"/>
  <c r="F23" i="33"/>
  <c r="G23" i="33"/>
  <c r="F25" i="33"/>
  <c r="G25" i="33"/>
  <c r="F27" i="33"/>
  <c r="G27" i="33"/>
  <c r="F29" i="33"/>
  <c r="G29" i="33"/>
  <c r="F31" i="33"/>
  <c r="G31" i="33"/>
  <c r="F33" i="33"/>
  <c r="G33" i="33"/>
  <c r="F35" i="33"/>
  <c r="G35" i="33"/>
  <c r="F37" i="33"/>
  <c r="G37" i="33"/>
  <c r="F39" i="33"/>
  <c r="G39" i="33"/>
  <c r="F41" i="33"/>
  <c r="G41" i="33"/>
  <c r="F43" i="33"/>
  <c r="G43" i="33"/>
  <c r="F45" i="33"/>
  <c r="G45" i="33"/>
  <c r="F47" i="33"/>
  <c r="G47" i="33"/>
  <c r="F49" i="33"/>
  <c r="G49" i="33"/>
  <c r="F51" i="33"/>
  <c r="G51" i="33"/>
  <c r="F53" i="33"/>
  <c r="G53" i="33"/>
  <c r="F55" i="33"/>
  <c r="G55" i="33"/>
  <c r="F57" i="33"/>
  <c r="G57" i="33"/>
  <c r="F59" i="33"/>
  <c r="G59" i="33"/>
  <c r="F61" i="33"/>
  <c r="G61" i="33"/>
  <c r="F63" i="33"/>
  <c r="G63" i="33"/>
  <c r="F65" i="33"/>
  <c r="G65" i="33"/>
  <c r="F67" i="33"/>
  <c r="G67" i="33"/>
  <c r="F69" i="33"/>
  <c r="G69" i="33"/>
  <c r="F71" i="33"/>
  <c r="G71" i="33"/>
  <c r="F73" i="33"/>
  <c r="G73" i="33"/>
  <c r="F75" i="33"/>
  <c r="G75" i="33"/>
  <c r="F77" i="33"/>
  <c r="G77" i="33"/>
  <c r="F78" i="33"/>
  <c r="G78" i="33"/>
  <c r="F79" i="33"/>
  <c r="G79" i="33"/>
  <c r="F81" i="33"/>
  <c r="G81" i="33"/>
  <c r="F83" i="33"/>
  <c r="G83" i="33"/>
  <c r="F85" i="33"/>
  <c r="G85" i="33"/>
  <c r="F87" i="33"/>
  <c r="G87" i="33"/>
  <c r="F89" i="33"/>
  <c r="G89" i="33"/>
  <c r="F91" i="33"/>
  <c r="G91" i="33"/>
  <c r="F93" i="33"/>
  <c r="G93" i="33"/>
  <c r="F95" i="33"/>
  <c r="G95" i="33"/>
  <c r="F97" i="33"/>
  <c r="G97" i="33"/>
  <c r="F99" i="33"/>
  <c r="G99" i="33"/>
  <c r="F101" i="33"/>
  <c r="G101" i="33"/>
  <c r="F103" i="33"/>
  <c r="G103" i="33"/>
  <c r="F105" i="33"/>
  <c r="G105" i="33"/>
  <c r="F107" i="33"/>
  <c r="G107" i="33"/>
  <c r="F109" i="33"/>
  <c r="I10" i="29"/>
  <c r="H11" i="29"/>
  <c r="J9" i="29"/>
  <c r="J9" i="28"/>
  <c r="I10" i="28"/>
  <c r="H11" i="28"/>
  <c r="J9" i="1"/>
  <c r="I10" i="2"/>
  <c r="H11" i="2"/>
  <c r="J9" i="18"/>
  <c r="I10" i="18"/>
  <c r="H11" i="18"/>
  <c r="J9" i="5"/>
  <c r="J10" i="17"/>
  <c r="I11" i="21"/>
  <c r="H12" i="21"/>
  <c r="J10" i="21"/>
  <c r="J9" i="19"/>
  <c r="I11" i="19"/>
  <c r="J9" i="36"/>
  <c r="I10" i="36"/>
  <c r="H11" i="36"/>
  <c r="J9" i="37"/>
  <c r="I10" i="37"/>
  <c r="H11" i="37"/>
  <c r="J10" i="36"/>
  <c r="J9" i="9"/>
  <c r="H11" i="9"/>
  <c r="I10" i="30"/>
  <c r="H11" i="30"/>
  <c r="J9" i="30"/>
  <c r="J9" i="31"/>
  <c r="I10" i="31"/>
  <c r="H11" i="31"/>
  <c r="I10" i="34"/>
  <c r="H11" i="34"/>
  <c r="J10" i="34"/>
  <c r="J9" i="34"/>
  <c r="J9" i="35"/>
  <c r="I10" i="35"/>
  <c r="H11" i="35"/>
  <c r="J10" i="19"/>
  <c r="I11" i="24"/>
  <c r="H12" i="24"/>
  <c r="J10" i="8"/>
  <c r="J10" i="12"/>
  <c r="I11" i="12"/>
  <c r="H12" i="12"/>
  <c r="I12" i="12"/>
  <c r="I10" i="1"/>
  <c r="H11" i="1"/>
  <c r="I11" i="31"/>
  <c r="I12" i="21"/>
  <c r="J11" i="12"/>
  <c r="I11" i="34"/>
  <c r="I10" i="6"/>
  <c r="H11" i="6"/>
  <c r="J9" i="6"/>
  <c r="I10" i="20"/>
  <c r="J9" i="20"/>
  <c r="H11" i="20"/>
  <c r="J10" i="27"/>
  <c r="I11" i="27"/>
  <c r="H12" i="27"/>
  <c r="H11" i="4"/>
  <c r="J9" i="4"/>
  <c r="I10" i="4"/>
  <c r="J9" i="22"/>
  <c r="I10" i="22"/>
  <c r="H11" i="22"/>
  <c r="I10" i="23"/>
  <c r="H11" i="23"/>
  <c r="J9" i="23"/>
  <c r="I11" i="13"/>
  <c r="J10" i="13"/>
  <c r="H12" i="13"/>
  <c r="J10" i="35"/>
  <c r="I11" i="35"/>
  <c r="H12" i="35"/>
  <c r="H12" i="30"/>
  <c r="J10" i="30"/>
  <c r="I11" i="30"/>
  <c r="I11" i="2"/>
  <c r="J10" i="2"/>
  <c r="H12" i="2"/>
  <c r="J11" i="24"/>
  <c r="I12" i="24"/>
  <c r="H13" i="24"/>
  <c r="H12" i="1"/>
  <c r="I11" i="1"/>
  <c r="J10" i="1"/>
  <c r="J10" i="37"/>
  <c r="I11" i="37"/>
  <c r="H12" i="37"/>
  <c r="J10" i="26"/>
  <c r="I11" i="26"/>
  <c r="H12" i="26"/>
  <c r="I11" i="18"/>
  <c r="H12" i="18"/>
  <c r="J10" i="18"/>
  <c r="J9" i="10"/>
  <c r="H11" i="10"/>
  <c r="I11" i="28"/>
  <c r="H12" i="28"/>
  <c r="J10" i="28"/>
  <c r="J10" i="3"/>
  <c r="I11" i="3"/>
  <c r="H12" i="3"/>
  <c r="J10" i="14"/>
  <c r="I11" i="14"/>
  <c r="H12" i="14"/>
  <c r="I10" i="33"/>
  <c r="H11" i="33"/>
  <c r="J9" i="33"/>
  <c r="I11" i="25"/>
  <c r="H12" i="25"/>
  <c r="J10" i="5"/>
  <c r="I11" i="5"/>
  <c r="H12" i="5"/>
  <c r="I10" i="7"/>
  <c r="H11" i="7"/>
  <c r="J9" i="7"/>
  <c r="H13" i="12"/>
  <c r="H12" i="34"/>
  <c r="I11" i="36"/>
  <c r="H12" i="36"/>
  <c r="H13" i="21"/>
  <c r="H12" i="16"/>
  <c r="J11" i="21"/>
  <c r="H12" i="31"/>
  <c r="J10" i="31"/>
  <c r="I11" i="9"/>
  <c r="H12" i="9"/>
  <c r="J10" i="9"/>
  <c r="I11" i="29"/>
  <c r="H12" i="29"/>
  <c r="J10" i="29"/>
  <c r="J10" i="16"/>
  <c r="I11" i="17"/>
  <c r="H12" i="17"/>
  <c r="I11" i="8"/>
  <c r="H12" i="8"/>
  <c r="H12" i="19"/>
  <c r="I10" i="11"/>
  <c r="H11" i="11"/>
  <c r="J12" i="24"/>
  <c r="I13" i="24"/>
  <c r="H14" i="24"/>
  <c r="J11" i="35"/>
  <c r="I12" i="35"/>
  <c r="H13" i="35"/>
  <c r="I12" i="36"/>
  <c r="H13" i="36"/>
  <c r="J11" i="36"/>
  <c r="I12" i="3"/>
  <c r="H13" i="3"/>
  <c r="J11" i="3"/>
  <c r="J11" i="26"/>
  <c r="I12" i="26"/>
  <c r="H13" i="26"/>
  <c r="J11" i="27"/>
  <c r="I12" i="27"/>
  <c r="H13" i="27"/>
  <c r="J12" i="12"/>
  <c r="I13" i="12"/>
  <c r="H14" i="12"/>
  <c r="I12" i="1"/>
  <c r="H13" i="1"/>
  <c r="J11" i="1"/>
  <c r="I11" i="4"/>
  <c r="J10" i="4"/>
  <c r="H12" i="4"/>
  <c r="I12" i="28"/>
  <c r="H13" i="28"/>
  <c r="J11" i="28"/>
  <c r="I13" i="21"/>
  <c r="H14" i="21"/>
  <c r="J12" i="21"/>
  <c r="I12" i="2"/>
  <c r="J11" i="2"/>
  <c r="H13" i="2"/>
  <c r="I11" i="20"/>
  <c r="H12" i="20"/>
  <c r="J10" i="20"/>
  <c r="I12" i="31"/>
  <c r="H13" i="31"/>
  <c r="J11" i="31"/>
  <c r="I11" i="33"/>
  <c r="H12" i="33"/>
  <c r="J10" i="33"/>
  <c r="J10" i="10"/>
  <c r="I11" i="10"/>
  <c r="H12" i="10"/>
  <c r="I12" i="5"/>
  <c r="J11" i="5"/>
  <c r="H13" i="5"/>
  <c r="J11" i="13"/>
  <c r="I12" i="13"/>
  <c r="H13" i="13"/>
  <c r="J11" i="17"/>
  <c r="H13" i="17"/>
  <c r="I12" i="17"/>
  <c r="J10" i="6"/>
  <c r="I11" i="6"/>
  <c r="H12" i="6"/>
  <c r="J11" i="30"/>
  <c r="I12" i="30"/>
  <c r="H13" i="30"/>
  <c r="J10" i="11"/>
  <c r="I11" i="11"/>
  <c r="H12" i="11"/>
  <c r="J11" i="14"/>
  <c r="I12" i="14"/>
  <c r="H13" i="14"/>
  <c r="I12" i="37"/>
  <c r="H13" i="37"/>
  <c r="J11" i="37"/>
  <c r="J11" i="29"/>
  <c r="I12" i="29"/>
  <c r="H13" i="29"/>
  <c r="I12" i="8"/>
  <c r="H13" i="8"/>
  <c r="J11" i="8"/>
  <c r="I12" i="9"/>
  <c r="H13" i="9"/>
  <c r="J11" i="9"/>
  <c r="J11" i="25"/>
  <c r="I12" i="25"/>
  <c r="H13" i="25"/>
  <c r="J11" i="18"/>
  <c r="I12" i="18"/>
  <c r="H13" i="18"/>
  <c r="J10" i="23"/>
  <c r="I11" i="23"/>
  <c r="H12" i="23"/>
  <c r="H12" i="7"/>
  <c r="I11" i="7"/>
  <c r="J10" i="7"/>
  <c r="I12" i="16"/>
  <c r="H13" i="16"/>
  <c r="J11" i="16"/>
  <c r="J10" i="22"/>
  <c r="I11" i="22"/>
  <c r="H12" i="22"/>
  <c r="J11" i="19"/>
  <c r="I12" i="19"/>
  <c r="H13" i="19"/>
  <c r="I12" i="34"/>
  <c r="H13" i="34"/>
  <c r="J11" i="34"/>
  <c r="I13" i="13"/>
  <c r="H14" i="13"/>
  <c r="J12" i="13"/>
  <c r="J12" i="31"/>
  <c r="I13" i="31"/>
  <c r="H14" i="31"/>
  <c r="H14" i="29"/>
  <c r="J12" i="29"/>
  <c r="I13" i="29"/>
  <c r="J11" i="33"/>
  <c r="I12" i="33"/>
  <c r="H13" i="33"/>
  <c r="J12" i="26"/>
  <c r="I13" i="26"/>
  <c r="H14" i="26"/>
  <c r="J12" i="25"/>
  <c r="I13" i="25"/>
  <c r="H14" i="25"/>
  <c r="I13" i="30"/>
  <c r="H14" i="30"/>
  <c r="J12" i="30"/>
  <c r="J11" i="23"/>
  <c r="I12" i="23"/>
  <c r="H13" i="23"/>
  <c r="I12" i="6"/>
  <c r="J11" i="6"/>
  <c r="H13" i="6"/>
  <c r="I13" i="14"/>
  <c r="H14" i="14"/>
  <c r="J12" i="14"/>
  <c r="H14" i="35"/>
  <c r="J12" i="35"/>
  <c r="I13" i="35"/>
  <c r="I13" i="18"/>
  <c r="H14" i="18"/>
  <c r="J12" i="18"/>
  <c r="I14" i="24"/>
  <c r="H15" i="24"/>
  <c r="J13" i="24"/>
  <c r="I13" i="34"/>
  <c r="H14" i="34"/>
  <c r="J12" i="34"/>
  <c r="J12" i="17"/>
  <c r="I13" i="17"/>
  <c r="H14" i="17"/>
  <c r="J12" i="9"/>
  <c r="I13" i="9"/>
  <c r="H14" i="9"/>
  <c r="I12" i="20"/>
  <c r="H13" i="20"/>
  <c r="J11" i="20"/>
  <c r="I13" i="36"/>
  <c r="H14" i="36"/>
  <c r="J12" i="36"/>
  <c r="I13" i="37"/>
  <c r="H14" i="37"/>
  <c r="J12" i="37"/>
  <c r="I13" i="28"/>
  <c r="H14" i="28"/>
  <c r="J12" i="28"/>
  <c r="J13" i="12"/>
  <c r="I14" i="12"/>
  <c r="H15" i="12"/>
  <c r="I14" i="21"/>
  <c r="H15" i="21"/>
  <c r="J13" i="21"/>
  <c r="I13" i="2"/>
  <c r="H14" i="2"/>
  <c r="J12" i="2"/>
  <c r="J11" i="10"/>
  <c r="I12" i="10"/>
  <c r="H13" i="10"/>
  <c r="J12" i="16"/>
  <c r="I13" i="16"/>
  <c r="H14" i="16"/>
  <c r="I13" i="1"/>
  <c r="H14" i="1"/>
  <c r="J12" i="1"/>
  <c r="I12" i="7"/>
  <c r="H13" i="7"/>
  <c r="J11" i="7"/>
  <c r="J12" i="5"/>
  <c r="I13" i="5"/>
  <c r="H14" i="5"/>
  <c r="I12" i="4"/>
  <c r="H13" i="4"/>
  <c r="J11" i="4"/>
  <c r="J12" i="3"/>
  <c r="I13" i="3"/>
  <c r="H14" i="3"/>
  <c r="I12" i="11"/>
  <c r="H13" i="11"/>
  <c r="J11" i="11"/>
  <c r="J12" i="27"/>
  <c r="I13" i="27"/>
  <c r="H14" i="27"/>
  <c r="I13" i="19"/>
  <c r="H14" i="19"/>
  <c r="J12" i="19"/>
  <c r="J12" i="8"/>
  <c r="I13" i="8"/>
  <c r="H14" i="8"/>
  <c r="I12" i="22"/>
  <c r="H13" i="22"/>
  <c r="J11" i="22"/>
  <c r="J12" i="23"/>
  <c r="I13" i="23"/>
  <c r="H14" i="23"/>
  <c r="I14" i="36"/>
  <c r="H15" i="36"/>
  <c r="J13" i="36"/>
  <c r="I14" i="28"/>
  <c r="H15" i="28"/>
  <c r="J13" i="28"/>
  <c r="J13" i="14"/>
  <c r="I14" i="14"/>
  <c r="H15" i="14"/>
  <c r="I13" i="33"/>
  <c r="H14" i="33"/>
  <c r="J12" i="33"/>
  <c r="I14" i="8"/>
  <c r="H15" i="8"/>
  <c r="J13" i="8"/>
  <c r="I13" i="20"/>
  <c r="H14" i="20"/>
  <c r="J12" i="20"/>
  <c r="J14" i="24"/>
  <c r="I15" i="24"/>
  <c r="H16" i="24"/>
  <c r="J13" i="19"/>
  <c r="I14" i="19"/>
  <c r="H15" i="19"/>
  <c r="I14" i="25"/>
  <c r="H15" i="25"/>
  <c r="J13" i="25"/>
  <c r="I13" i="10"/>
  <c r="H14" i="10"/>
  <c r="J12" i="10"/>
  <c r="J13" i="13"/>
  <c r="I14" i="13"/>
  <c r="H15" i="13"/>
  <c r="I13" i="7"/>
  <c r="H14" i="7"/>
  <c r="J12" i="7"/>
  <c r="H15" i="27"/>
  <c r="J13" i="27"/>
  <c r="I14" i="27"/>
  <c r="J13" i="1"/>
  <c r="H15" i="1"/>
  <c r="I14" i="1"/>
  <c r="I14" i="31"/>
  <c r="J13" i="31"/>
  <c r="H15" i="31"/>
  <c r="J13" i="5"/>
  <c r="I14" i="5"/>
  <c r="H15" i="5"/>
  <c r="J13" i="34"/>
  <c r="I14" i="34"/>
  <c r="H15" i="34"/>
  <c r="J13" i="16"/>
  <c r="H15" i="16"/>
  <c r="I14" i="16"/>
  <c r="I15" i="21"/>
  <c r="J14" i="21"/>
  <c r="H16" i="21"/>
  <c r="J13" i="17"/>
  <c r="I14" i="17"/>
  <c r="H15" i="17"/>
  <c r="I14" i="26"/>
  <c r="H15" i="26"/>
  <c r="J13" i="26"/>
  <c r="H14" i="11"/>
  <c r="J12" i="11"/>
  <c r="I13" i="11"/>
  <c r="J13" i="2"/>
  <c r="I14" i="2"/>
  <c r="H15" i="2"/>
  <c r="J13" i="30"/>
  <c r="I14" i="30"/>
  <c r="H15" i="30"/>
  <c r="J13" i="37"/>
  <c r="I14" i="37"/>
  <c r="H15" i="37"/>
  <c r="I14" i="35"/>
  <c r="H15" i="35"/>
  <c r="J13" i="35"/>
  <c r="J13" i="18"/>
  <c r="I14" i="18"/>
  <c r="H15" i="18"/>
  <c r="J12" i="6"/>
  <c r="I13" i="6"/>
  <c r="H14" i="6"/>
  <c r="I14" i="9"/>
  <c r="H15" i="9"/>
  <c r="J13" i="9"/>
  <c r="I15" i="12"/>
  <c r="H16" i="12"/>
  <c r="J14" i="12"/>
  <c r="I14" i="29"/>
  <c r="J13" i="29"/>
  <c r="H15" i="29"/>
  <c r="I13" i="4"/>
  <c r="H14" i="4"/>
  <c r="J12" i="4"/>
  <c r="J13" i="3"/>
  <c r="I14" i="3"/>
  <c r="H15" i="3"/>
  <c r="I13" i="22"/>
  <c r="H14" i="22"/>
  <c r="J12" i="22"/>
  <c r="H16" i="18"/>
  <c r="I15" i="18"/>
  <c r="J14" i="18"/>
  <c r="J13" i="7"/>
  <c r="I14" i="7"/>
  <c r="H15" i="7"/>
  <c r="I15" i="19"/>
  <c r="H16" i="19"/>
  <c r="J14" i="19"/>
  <c r="J14" i="8"/>
  <c r="I15" i="8"/>
  <c r="H16" i="8"/>
  <c r="J14" i="25"/>
  <c r="I15" i="25"/>
  <c r="H16" i="25"/>
  <c r="J15" i="12"/>
  <c r="I16" i="12"/>
  <c r="H17" i="12"/>
  <c r="I15" i="2"/>
  <c r="H16" i="2"/>
  <c r="J14" i="2"/>
  <c r="I15" i="34"/>
  <c r="H16" i="34"/>
  <c r="J14" i="34"/>
  <c r="J14" i="36"/>
  <c r="I15" i="36"/>
  <c r="H16" i="36"/>
  <c r="I15" i="9"/>
  <c r="H16" i="9"/>
  <c r="J14" i="9"/>
  <c r="J13" i="20"/>
  <c r="H15" i="20"/>
  <c r="I14" i="20"/>
  <c r="I15" i="3"/>
  <c r="J14" i="3"/>
  <c r="H16" i="3"/>
  <c r="J13" i="6"/>
  <c r="I14" i="6"/>
  <c r="H15" i="6"/>
  <c r="J14" i="14"/>
  <c r="I15" i="14"/>
  <c r="H16" i="14"/>
  <c r="I15" i="26"/>
  <c r="H16" i="26"/>
  <c r="J14" i="26"/>
  <c r="J13" i="4"/>
  <c r="I14" i="4"/>
  <c r="H15" i="4"/>
  <c r="I14" i="10"/>
  <c r="H15" i="10"/>
  <c r="J13" i="10"/>
  <c r="J13" i="22"/>
  <c r="I14" i="22"/>
  <c r="H15" i="22"/>
  <c r="J14" i="31"/>
  <c r="I15" i="31"/>
  <c r="H16" i="31"/>
  <c r="I15" i="17"/>
  <c r="H16" i="17"/>
  <c r="J14" i="17"/>
  <c r="J15" i="24"/>
  <c r="I16" i="24"/>
  <c r="H17" i="24"/>
  <c r="I15" i="37"/>
  <c r="H16" i="37"/>
  <c r="J14" i="37"/>
  <c r="J13" i="33"/>
  <c r="I14" i="33"/>
  <c r="H15" i="33"/>
  <c r="J14" i="35"/>
  <c r="I15" i="35"/>
  <c r="H16" i="35"/>
  <c r="H16" i="16"/>
  <c r="J14" i="16"/>
  <c r="I15" i="16"/>
  <c r="J15" i="21"/>
  <c r="I16" i="21"/>
  <c r="H17" i="21"/>
  <c r="H16" i="1"/>
  <c r="J14" i="1"/>
  <c r="I15" i="1"/>
  <c r="J14" i="13"/>
  <c r="I15" i="13"/>
  <c r="H16" i="13"/>
  <c r="I15" i="27"/>
  <c r="J14" i="27"/>
  <c r="H16" i="27"/>
  <c r="I15" i="30"/>
  <c r="H16" i="30"/>
  <c r="J14" i="30"/>
  <c r="I15" i="5"/>
  <c r="H16" i="5"/>
  <c r="J14" i="5"/>
  <c r="J13" i="23"/>
  <c r="I14" i="23"/>
  <c r="H15" i="23"/>
  <c r="J14" i="29"/>
  <c r="I15" i="29"/>
  <c r="H16" i="29"/>
  <c r="I15" i="28"/>
  <c r="J14" i="28"/>
  <c r="H16" i="28"/>
  <c r="I14" i="11"/>
  <c r="H15" i="11"/>
  <c r="J13" i="11"/>
  <c r="J14" i="22"/>
  <c r="I15" i="22"/>
  <c r="H16" i="22"/>
  <c r="J16" i="12"/>
  <c r="I17" i="12"/>
  <c r="H18" i="12"/>
  <c r="J15" i="19"/>
  <c r="I16" i="19"/>
  <c r="H17" i="19"/>
  <c r="J15" i="8"/>
  <c r="I16" i="8"/>
  <c r="H17" i="8"/>
  <c r="I16" i="30"/>
  <c r="J15" i="30"/>
  <c r="H17" i="30"/>
  <c r="H17" i="2"/>
  <c r="I16" i="2"/>
  <c r="J15" i="2"/>
  <c r="J16" i="21"/>
  <c r="I17" i="21"/>
  <c r="H18" i="21"/>
  <c r="J14" i="7"/>
  <c r="I15" i="7"/>
  <c r="H16" i="7"/>
  <c r="J15" i="14"/>
  <c r="I16" i="14"/>
  <c r="H17" i="14"/>
  <c r="I15" i="6"/>
  <c r="H16" i="6"/>
  <c r="J14" i="6"/>
  <c r="I16" i="9"/>
  <c r="H17" i="9"/>
  <c r="J15" i="9"/>
  <c r="I15" i="4"/>
  <c r="H16" i="4"/>
  <c r="J14" i="4"/>
  <c r="J15" i="31"/>
  <c r="I16" i="31"/>
  <c r="H17" i="31"/>
  <c r="I15" i="10"/>
  <c r="H16" i="10"/>
  <c r="J14" i="10"/>
  <c r="J14" i="33"/>
  <c r="I15" i="33"/>
  <c r="H16" i="33"/>
  <c r="J15" i="13"/>
  <c r="I16" i="13"/>
  <c r="H17" i="13"/>
  <c r="I16" i="37"/>
  <c r="H17" i="37"/>
  <c r="J15" i="37"/>
  <c r="J15" i="26"/>
  <c r="I16" i="26"/>
  <c r="H17" i="26"/>
  <c r="H16" i="20"/>
  <c r="J14" i="20"/>
  <c r="I15" i="20"/>
  <c r="J16" i="24"/>
  <c r="I17" i="24"/>
  <c r="H18" i="24"/>
  <c r="I16" i="34"/>
  <c r="H17" i="34"/>
  <c r="J15" i="34"/>
  <c r="H16" i="23"/>
  <c r="J14" i="23"/>
  <c r="I15" i="23"/>
  <c r="J15" i="27"/>
  <c r="I16" i="27"/>
  <c r="H17" i="27"/>
  <c r="I16" i="3"/>
  <c r="H17" i="3"/>
  <c r="J15" i="3"/>
  <c r="J15" i="35"/>
  <c r="I16" i="35"/>
  <c r="H17" i="35"/>
  <c r="I16" i="1"/>
  <c r="H17" i="1"/>
  <c r="J15" i="1"/>
  <c r="J15" i="28"/>
  <c r="I16" i="28"/>
  <c r="H17" i="28"/>
  <c r="J15" i="36"/>
  <c r="I16" i="36"/>
  <c r="H17" i="36"/>
  <c r="I16" i="25"/>
  <c r="H17" i="25"/>
  <c r="J15" i="25"/>
  <c r="H17" i="5"/>
  <c r="J15" i="5"/>
  <c r="I16" i="5"/>
  <c r="I16" i="29"/>
  <c r="H17" i="29"/>
  <c r="J15" i="29"/>
  <c r="I16" i="17"/>
  <c r="H17" i="17"/>
  <c r="J15" i="17"/>
  <c r="I15" i="11"/>
  <c r="J14" i="11"/>
  <c r="H16" i="11"/>
  <c r="J15" i="16"/>
  <c r="I16" i="16"/>
  <c r="H17" i="16"/>
  <c r="J15" i="18"/>
  <c r="I16" i="18"/>
  <c r="H17" i="18"/>
  <c r="I16" i="22"/>
  <c r="H17" i="22"/>
  <c r="J15" i="22"/>
  <c r="I17" i="26"/>
  <c r="H18" i="26"/>
  <c r="J16" i="26"/>
  <c r="J16" i="27"/>
  <c r="I17" i="27"/>
  <c r="H18" i="27"/>
  <c r="J16" i="19"/>
  <c r="I17" i="19"/>
  <c r="H18" i="19"/>
  <c r="J16" i="16"/>
  <c r="I17" i="16"/>
  <c r="H18" i="16"/>
  <c r="H19" i="21"/>
  <c r="I18" i="21"/>
  <c r="J17" i="21"/>
  <c r="J16" i="28"/>
  <c r="I17" i="28"/>
  <c r="H18" i="28"/>
  <c r="I16" i="6"/>
  <c r="H17" i="6"/>
  <c r="J15" i="6"/>
  <c r="I17" i="13"/>
  <c r="H18" i="13"/>
  <c r="J16" i="13"/>
  <c r="J16" i="35"/>
  <c r="I17" i="35"/>
  <c r="H18" i="35"/>
  <c r="J16" i="9"/>
  <c r="I17" i="9"/>
  <c r="H18" i="9"/>
  <c r="J16" i="29"/>
  <c r="I17" i="29"/>
  <c r="H18" i="29"/>
  <c r="I17" i="3"/>
  <c r="H18" i="3"/>
  <c r="J16" i="3"/>
  <c r="J17" i="24"/>
  <c r="I18" i="24"/>
  <c r="H19" i="24"/>
  <c r="I18" i="12"/>
  <c r="H19" i="12"/>
  <c r="J17" i="12"/>
  <c r="I17" i="36"/>
  <c r="H18" i="36"/>
  <c r="J16" i="36"/>
  <c r="I16" i="10"/>
  <c r="H17" i="10"/>
  <c r="J15" i="10"/>
  <c r="I17" i="31"/>
  <c r="J16" i="31"/>
  <c r="H18" i="31"/>
  <c r="J16" i="37"/>
  <c r="I17" i="37"/>
  <c r="H18" i="37"/>
  <c r="J16" i="18"/>
  <c r="I17" i="18"/>
  <c r="H18" i="18"/>
  <c r="J15" i="33"/>
  <c r="I16" i="33"/>
  <c r="H17" i="33"/>
  <c r="I16" i="7"/>
  <c r="H17" i="7"/>
  <c r="J15" i="7"/>
  <c r="I16" i="23"/>
  <c r="H17" i="23"/>
  <c r="J15" i="23"/>
  <c r="J16" i="34"/>
  <c r="I17" i="34"/>
  <c r="H18" i="34"/>
  <c r="J16" i="17"/>
  <c r="I17" i="17"/>
  <c r="H18" i="17"/>
  <c r="I17" i="1"/>
  <c r="H18" i="1"/>
  <c r="J16" i="1"/>
  <c r="I17" i="2"/>
  <c r="H18" i="2"/>
  <c r="J16" i="2"/>
  <c r="I17" i="30"/>
  <c r="J16" i="30"/>
  <c r="H18" i="30"/>
  <c r="I17" i="25"/>
  <c r="J16" i="25"/>
  <c r="H18" i="25"/>
  <c r="H18" i="8"/>
  <c r="J16" i="8"/>
  <c r="I17" i="8"/>
  <c r="J15" i="4"/>
  <c r="I16" i="4"/>
  <c r="H17" i="4"/>
  <c r="J16" i="14"/>
  <c r="I17" i="14"/>
  <c r="H18" i="14"/>
  <c r="I16" i="11"/>
  <c r="H17" i="11"/>
  <c r="J15" i="11"/>
  <c r="J16" i="5"/>
  <c r="I17" i="5"/>
  <c r="H18" i="5"/>
  <c r="I16" i="20"/>
  <c r="H17" i="20"/>
  <c r="J15" i="20"/>
  <c r="H19" i="1"/>
  <c r="J17" i="1"/>
  <c r="I18" i="1"/>
  <c r="I18" i="17"/>
  <c r="H19" i="17"/>
  <c r="J17" i="17"/>
  <c r="I17" i="20"/>
  <c r="H18" i="20"/>
  <c r="J16" i="20"/>
  <c r="I18" i="27"/>
  <c r="H19" i="27"/>
  <c r="J17" i="27"/>
  <c r="I18" i="13"/>
  <c r="J17" i="13"/>
  <c r="H19" i="13"/>
  <c r="I17" i="7"/>
  <c r="H18" i="7"/>
  <c r="J16" i="7"/>
  <c r="J16" i="6"/>
  <c r="I17" i="6"/>
  <c r="H18" i="6"/>
  <c r="J17" i="5"/>
  <c r="I18" i="5"/>
  <c r="H19" i="5"/>
  <c r="I18" i="18"/>
  <c r="H19" i="18"/>
  <c r="J17" i="18"/>
  <c r="J17" i="35"/>
  <c r="I18" i="35"/>
  <c r="H19" i="35"/>
  <c r="J17" i="29"/>
  <c r="I18" i="29"/>
  <c r="H19" i="29"/>
  <c r="I17" i="33"/>
  <c r="H18" i="33"/>
  <c r="J16" i="33"/>
  <c r="I18" i="19"/>
  <c r="J17" i="19"/>
  <c r="H19" i="19"/>
  <c r="J17" i="9"/>
  <c r="I18" i="9"/>
  <c r="H19" i="9"/>
  <c r="I17" i="11"/>
  <c r="H18" i="11"/>
  <c r="J16" i="11"/>
  <c r="I18" i="2"/>
  <c r="H19" i="2"/>
  <c r="J17" i="2"/>
  <c r="J17" i="37"/>
  <c r="I18" i="37"/>
  <c r="H19" i="37"/>
  <c r="J17" i="16"/>
  <c r="I18" i="16"/>
  <c r="H19" i="16"/>
  <c r="J16" i="22"/>
  <c r="I17" i="22"/>
  <c r="H18" i="22"/>
  <c r="I18" i="28"/>
  <c r="H19" i="28"/>
  <c r="J17" i="28"/>
  <c r="I18" i="14"/>
  <c r="H19" i="14"/>
  <c r="J17" i="14"/>
  <c r="J16" i="23"/>
  <c r="I17" i="23"/>
  <c r="H18" i="23"/>
  <c r="I18" i="36"/>
  <c r="H19" i="36"/>
  <c r="J17" i="36"/>
  <c r="I18" i="26"/>
  <c r="J17" i="26"/>
  <c r="H19" i="26"/>
  <c r="I19" i="21"/>
  <c r="H20" i="21"/>
  <c r="J18" i="21"/>
  <c r="I18" i="3"/>
  <c r="H19" i="3"/>
  <c r="J17" i="3"/>
  <c r="I18" i="8"/>
  <c r="H19" i="8"/>
  <c r="J17" i="8"/>
  <c r="H18" i="4"/>
  <c r="J16" i="4"/>
  <c r="I17" i="4"/>
  <c r="I18" i="34"/>
  <c r="J17" i="34"/>
  <c r="H19" i="34"/>
  <c r="J17" i="25"/>
  <c r="I18" i="25"/>
  <c r="H19" i="25"/>
  <c r="I18" i="30"/>
  <c r="H19" i="30"/>
  <c r="J17" i="30"/>
  <c r="I19" i="12"/>
  <c r="H20" i="12"/>
  <c r="J18" i="12"/>
  <c r="I18" i="31"/>
  <c r="H19" i="31"/>
  <c r="J17" i="31"/>
  <c r="J16" i="10"/>
  <c r="I17" i="10"/>
  <c r="H18" i="10"/>
  <c r="J18" i="24"/>
  <c r="I19" i="24"/>
  <c r="H20" i="24"/>
  <c r="J18" i="3"/>
  <c r="I19" i="3"/>
  <c r="H20" i="3"/>
  <c r="J18" i="35"/>
  <c r="I19" i="35"/>
  <c r="H20" i="35"/>
  <c r="I20" i="12"/>
  <c r="H21" i="12"/>
  <c r="J19" i="12"/>
  <c r="J17" i="10"/>
  <c r="I18" i="10"/>
  <c r="H19" i="10"/>
  <c r="J18" i="30"/>
  <c r="I19" i="30"/>
  <c r="H20" i="30"/>
  <c r="I18" i="20"/>
  <c r="H19" i="20"/>
  <c r="J17" i="20"/>
  <c r="J18" i="28"/>
  <c r="I19" i="28"/>
  <c r="H20" i="28"/>
  <c r="I19" i="27"/>
  <c r="H20" i="27"/>
  <c r="J18" i="27"/>
  <c r="J18" i="25"/>
  <c r="I19" i="25"/>
  <c r="H20" i="25"/>
  <c r="I19" i="36"/>
  <c r="H20" i="36"/>
  <c r="J18" i="36"/>
  <c r="I18" i="11"/>
  <c r="H19" i="11"/>
  <c r="J17" i="11"/>
  <c r="I19" i="17"/>
  <c r="J18" i="17"/>
  <c r="H20" i="17"/>
  <c r="J18" i="37"/>
  <c r="I19" i="37"/>
  <c r="H20" i="37"/>
  <c r="J17" i="6"/>
  <c r="H19" i="6"/>
  <c r="I18" i="6"/>
  <c r="I18" i="33"/>
  <c r="J17" i="33"/>
  <c r="H19" i="33"/>
  <c r="I19" i="29"/>
  <c r="J18" i="29"/>
  <c r="H20" i="29"/>
  <c r="I18" i="22"/>
  <c r="H19" i="22"/>
  <c r="J17" i="22"/>
  <c r="J17" i="7"/>
  <c r="I18" i="7"/>
  <c r="H19" i="7"/>
  <c r="J18" i="14"/>
  <c r="I19" i="14"/>
  <c r="H20" i="14"/>
  <c r="J18" i="16"/>
  <c r="I19" i="16"/>
  <c r="H20" i="16"/>
  <c r="I18" i="4"/>
  <c r="H19" i="4"/>
  <c r="J17" i="4"/>
  <c r="J17" i="23"/>
  <c r="H19" i="23"/>
  <c r="I18" i="23"/>
  <c r="I19" i="1"/>
  <c r="H20" i="1"/>
  <c r="J18" i="1"/>
  <c r="J18" i="26"/>
  <c r="I19" i="26"/>
  <c r="H20" i="26"/>
  <c r="I19" i="34"/>
  <c r="H20" i="34"/>
  <c r="J18" i="34"/>
  <c r="I19" i="13"/>
  <c r="H20" i="13"/>
  <c r="J18" i="13"/>
  <c r="H20" i="31"/>
  <c r="J18" i="31"/>
  <c r="I19" i="31"/>
  <c r="I20" i="21"/>
  <c r="J19" i="21"/>
  <c r="H21" i="21"/>
  <c r="J18" i="9"/>
  <c r="I19" i="9"/>
  <c r="H20" i="9"/>
  <c r="J18" i="18"/>
  <c r="H20" i="18"/>
  <c r="I19" i="18"/>
  <c r="I20" i="24"/>
  <c r="H21" i="24"/>
  <c r="J19" i="24"/>
  <c r="I19" i="5"/>
  <c r="J18" i="5"/>
  <c r="H20" i="5"/>
  <c r="H20" i="19"/>
  <c r="J18" i="19"/>
  <c r="I19" i="19"/>
  <c r="I19" i="8"/>
  <c r="H20" i="8"/>
  <c r="J18" i="8"/>
  <c r="J18" i="2"/>
  <c r="I19" i="2"/>
  <c r="H20" i="2"/>
  <c r="J19" i="3"/>
  <c r="I20" i="3"/>
  <c r="H21" i="3"/>
  <c r="J18" i="4"/>
  <c r="I19" i="4"/>
  <c r="H20" i="4"/>
  <c r="I20" i="37"/>
  <c r="H21" i="37"/>
  <c r="J19" i="37"/>
  <c r="J19" i="36"/>
  <c r="I20" i="36"/>
  <c r="H21" i="36"/>
  <c r="J19" i="34"/>
  <c r="I20" i="34"/>
  <c r="H21" i="34"/>
  <c r="H20" i="22"/>
  <c r="I19" i="22"/>
  <c r="J18" i="22"/>
  <c r="J19" i="28"/>
  <c r="H21" i="28"/>
  <c r="I20" i="28"/>
  <c r="I20" i="2"/>
  <c r="H21" i="2"/>
  <c r="J19" i="2"/>
  <c r="I20" i="14"/>
  <c r="H21" i="14"/>
  <c r="J19" i="14"/>
  <c r="J19" i="25"/>
  <c r="I20" i="25"/>
  <c r="H21" i="25"/>
  <c r="J18" i="20"/>
  <c r="H20" i="20"/>
  <c r="I19" i="20"/>
  <c r="J19" i="26"/>
  <c r="I20" i="26"/>
  <c r="H21" i="26"/>
  <c r="J19" i="16"/>
  <c r="I20" i="16"/>
  <c r="H21" i="16"/>
  <c r="I20" i="30"/>
  <c r="H21" i="30"/>
  <c r="J19" i="30"/>
  <c r="J19" i="35"/>
  <c r="I20" i="35"/>
  <c r="H21" i="35"/>
  <c r="I19" i="11"/>
  <c r="H20" i="11"/>
  <c r="J18" i="11"/>
  <c r="J19" i="9"/>
  <c r="I20" i="9"/>
  <c r="H21" i="9"/>
  <c r="I20" i="13"/>
  <c r="H21" i="13"/>
  <c r="J19" i="13"/>
  <c r="I19" i="7"/>
  <c r="H20" i="7"/>
  <c r="J18" i="7"/>
  <c r="J19" i="27"/>
  <c r="I20" i="27"/>
  <c r="H21" i="27"/>
  <c r="J18" i="33"/>
  <c r="I19" i="33"/>
  <c r="H20" i="33"/>
  <c r="H21" i="17"/>
  <c r="J19" i="17"/>
  <c r="I20" i="17"/>
  <c r="J18" i="10"/>
  <c r="H20" i="10"/>
  <c r="I19" i="10"/>
  <c r="I20" i="29"/>
  <c r="H21" i="29"/>
  <c r="J19" i="29"/>
  <c r="I20" i="31"/>
  <c r="H21" i="31"/>
  <c r="J19" i="31"/>
  <c r="H22" i="24"/>
  <c r="I21" i="24"/>
  <c r="J20" i="24"/>
  <c r="I20" i="5"/>
  <c r="H21" i="5"/>
  <c r="J19" i="5"/>
  <c r="J20" i="12"/>
  <c r="I21" i="12"/>
  <c r="H22" i="12"/>
  <c r="I21" i="21"/>
  <c r="H22" i="21"/>
  <c r="J20" i="21"/>
  <c r="H21" i="1"/>
  <c r="J19" i="1"/>
  <c r="I20" i="1"/>
  <c r="I20" i="8"/>
  <c r="H21" i="8"/>
  <c r="J19" i="8"/>
  <c r="I20" i="19"/>
  <c r="H21" i="19"/>
  <c r="J19" i="19"/>
  <c r="I20" i="18"/>
  <c r="H21" i="18"/>
  <c r="J19" i="18"/>
  <c r="J18" i="23"/>
  <c r="I19" i="23"/>
  <c r="H20" i="23"/>
  <c r="I19" i="6"/>
  <c r="H20" i="6"/>
  <c r="J18" i="6"/>
  <c r="I20" i="7"/>
  <c r="H21" i="7"/>
  <c r="J19" i="7"/>
  <c r="I21" i="34"/>
  <c r="H22" i="34"/>
  <c r="J20" i="34"/>
  <c r="I20" i="11"/>
  <c r="H21" i="11"/>
  <c r="J19" i="11"/>
  <c r="I22" i="12"/>
  <c r="H23" i="12"/>
  <c r="J21" i="12"/>
  <c r="J20" i="13"/>
  <c r="I21" i="13"/>
  <c r="H22" i="13"/>
  <c r="H22" i="18"/>
  <c r="I21" i="18"/>
  <c r="J20" i="18"/>
  <c r="J19" i="33"/>
  <c r="I20" i="33"/>
  <c r="H21" i="33"/>
  <c r="I21" i="3"/>
  <c r="J20" i="3"/>
  <c r="H22" i="3"/>
  <c r="J20" i="26"/>
  <c r="I21" i="26"/>
  <c r="H22" i="26"/>
  <c r="J20" i="35"/>
  <c r="I21" i="35"/>
  <c r="H22" i="35"/>
  <c r="J20" i="31"/>
  <c r="I21" i="31"/>
  <c r="H22" i="31"/>
  <c r="J20" i="30"/>
  <c r="I21" i="30"/>
  <c r="H22" i="30"/>
  <c r="J20" i="9"/>
  <c r="I21" i="9"/>
  <c r="H22" i="9"/>
  <c r="I21" i="25"/>
  <c r="H22" i="25"/>
  <c r="J20" i="25"/>
  <c r="I21" i="27"/>
  <c r="H22" i="27"/>
  <c r="J20" i="27"/>
  <c r="I21" i="5"/>
  <c r="H22" i="5"/>
  <c r="J20" i="5"/>
  <c r="H21" i="20"/>
  <c r="I20" i="20"/>
  <c r="J19" i="20"/>
  <c r="H21" i="4"/>
  <c r="J19" i="4"/>
  <c r="I20" i="4"/>
  <c r="J19" i="22"/>
  <c r="I20" i="22"/>
  <c r="H21" i="22"/>
  <c r="J20" i="16"/>
  <c r="I21" i="16"/>
  <c r="H22" i="16"/>
  <c r="J19" i="6"/>
  <c r="I20" i="6"/>
  <c r="H21" i="6"/>
  <c r="I21" i="17"/>
  <c r="H22" i="17"/>
  <c r="J20" i="17"/>
  <c r="I21" i="29"/>
  <c r="H22" i="29"/>
  <c r="J20" i="29"/>
  <c r="I21" i="2"/>
  <c r="H22" i="2"/>
  <c r="J20" i="2"/>
  <c r="I20" i="23"/>
  <c r="H21" i="23"/>
  <c r="J19" i="23"/>
  <c r="I22" i="24"/>
  <c r="H23" i="24"/>
  <c r="J21" i="24"/>
  <c r="J20" i="28"/>
  <c r="H22" i="28"/>
  <c r="I21" i="28"/>
  <c r="I21" i="1"/>
  <c r="H22" i="1"/>
  <c r="J20" i="1"/>
  <c r="J20" i="19"/>
  <c r="I21" i="19"/>
  <c r="H22" i="19"/>
  <c r="J20" i="8"/>
  <c r="I21" i="8"/>
  <c r="H22" i="8"/>
  <c r="I20" i="10"/>
  <c r="H21" i="10"/>
  <c r="J19" i="10"/>
  <c r="I21" i="36"/>
  <c r="H22" i="36"/>
  <c r="J20" i="36"/>
  <c r="I21" i="14"/>
  <c r="H22" i="14"/>
  <c r="J20" i="14"/>
  <c r="J20" i="37"/>
  <c r="I21" i="37"/>
  <c r="H22" i="37"/>
  <c r="I22" i="21"/>
  <c r="H23" i="21"/>
  <c r="J21" i="21"/>
  <c r="J21" i="37"/>
  <c r="I22" i="37"/>
  <c r="H23" i="37"/>
  <c r="I22" i="35"/>
  <c r="H23" i="35"/>
  <c r="J21" i="35"/>
  <c r="I22" i="25"/>
  <c r="J21" i="25"/>
  <c r="H23" i="25"/>
  <c r="I22" i="19"/>
  <c r="H23" i="19"/>
  <c r="J21" i="19"/>
  <c r="J22" i="24"/>
  <c r="I23" i="24"/>
  <c r="H24" i="24"/>
  <c r="J20" i="11"/>
  <c r="I21" i="11"/>
  <c r="H22" i="11"/>
  <c r="I21" i="23"/>
  <c r="H22" i="23"/>
  <c r="J20" i="23"/>
  <c r="I22" i="16"/>
  <c r="H23" i="16"/>
  <c r="J21" i="16"/>
  <c r="J20" i="7"/>
  <c r="H22" i="7"/>
  <c r="I21" i="7"/>
  <c r="J21" i="9"/>
  <c r="I22" i="9"/>
  <c r="H23" i="9"/>
  <c r="J21" i="30"/>
  <c r="I22" i="30"/>
  <c r="H23" i="30"/>
  <c r="J21" i="31"/>
  <c r="I22" i="31"/>
  <c r="H23" i="31"/>
  <c r="I22" i="13"/>
  <c r="J21" i="13"/>
  <c r="H23" i="13"/>
  <c r="J21" i="8"/>
  <c r="I22" i="8"/>
  <c r="H23" i="8"/>
  <c r="I21" i="22"/>
  <c r="H22" i="22"/>
  <c r="J20" i="22"/>
  <c r="I22" i="14"/>
  <c r="J21" i="14"/>
  <c r="H23" i="14"/>
  <c r="H23" i="17"/>
  <c r="J21" i="17"/>
  <c r="I22" i="17"/>
  <c r="J21" i="36"/>
  <c r="I22" i="36"/>
  <c r="H23" i="36"/>
  <c r="I21" i="10"/>
  <c r="J20" i="10"/>
  <c r="H22" i="10"/>
  <c r="I22" i="2"/>
  <c r="H23" i="2"/>
  <c r="J21" i="2"/>
  <c r="J21" i="18"/>
  <c r="I22" i="18"/>
  <c r="H23" i="18"/>
  <c r="I21" i="33"/>
  <c r="H22" i="33"/>
  <c r="J20" i="33"/>
  <c r="I22" i="34"/>
  <c r="H23" i="34"/>
  <c r="J21" i="34"/>
  <c r="I22" i="28"/>
  <c r="H23" i="28"/>
  <c r="J21" i="28"/>
  <c r="I21" i="6"/>
  <c r="H22" i="6"/>
  <c r="J20" i="6"/>
  <c r="J21" i="5"/>
  <c r="I22" i="5"/>
  <c r="H23" i="5"/>
  <c r="J21" i="29"/>
  <c r="I22" i="29"/>
  <c r="H23" i="29"/>
  <c r="I21" i="4"/>
  <c r="H22" i="4"/>
  <c r="J20" i="4"/>
  <c r="J21" i="27"/>
  <c r="I22" i="27"/>
  <c r="H23" i="27"/>
  <c r="I22" i="3"/>
  <c r="H23" i="3"/>
  <c r="J21" i="3"/>
  <c r="J21" i="1"/>
  <c r="I22" i="1"/>
  <c r="H23" i="1"/>
  <c r="J21" i="26"/>
  <c r="I22" i="26"/>
  <c r="H23" i="26"/>
  <c r="H24" i="12"/>
  <c r="J22" i="12"/>
  <c r="I23" i="12"/>
  <c r="J22" i="21"/>
  <c r="I23" i="21"/>
  <c r="H24" i="21"/>
  <c r="I21" i="20"/>
  <c r="H22" i="20"/>
  <c r="J20" i="20"/>
  <c r="J22" i="37"/>
  <c r="I23" i="37"/>
  <c r="H24" i="37"/>
  <c r="I23" i="3"/>
  <c r="H24" i="3"/>
  <c r="J22" i="3"/>
  <c r="I23" i="2"/>
  <c r="H24" i="2"/>
  <c r="J22" i="2"/>
  <c r="H24" i="9"/>
  <c r="J22" i="9"/>
  <c r="I23" i="9"/>
  <c r="J22" i="1"/>
  <c r="I23" i="1"/>
  <c r="H24" i="1"/>
  <c r="I22" i="4"/>
  <c r="H23" i="4"/>
  <c r="J21" i="4"/>
  <c r="J22" i="5"/>
  <c r="I23" i="5"/>
  <c r="H24" i="5"/>
  <c r="I23" i="16"/>
  <c r="H24" i="16"/>
  <c r="J22" i="16"/>
  <c r="I23" i="19"/>
  <c r="H24" i="19"/>
  <c r="J22" i="19"/>
  <c r="I23" i="29"/>
  <c r="H24" i="29"/>
  <c r="J22" i="29"/>
  <c r="J22" i="18"/>
  <c r="I23" i="18"/>
  <c r="H24" i="18"/>
  <c r="J22" i="8"/>
  <c r="I23" i="8"/>
  <c r="H24" i="8"/>
  <c r="J21" i="23"/>
  <c r="I22" i="23"/>
  <c r="H23" i="23"/>
  <c r="J21" i="22"/>
  <c r="I22" i="22"/>
  <c r="H23" i="22"/>
  <c r="J23" i="24"/>
  <c r="I24" i="24"/>
  <c r="H25" i="24"/>
  <c r="I23" i="35"/>
  <c r="H24" i="35"/>
  <c r="J22" i="35"/>
  <c r="J22" i="26"/>
  <c r="I23" i="26"/>
  <c r="H24" i="26"/>
  <c r="J22" i="27"/>
  <c r="I23" i="27"/>
  <c r="H24" i="27"/>
  <c r="J22" i="36"/>
  <c r="I23" i="36"/>
  <c r="H24" i="36"/>
  <c r="J21" i="11"/>
  <c r="I22" i="11"/>
  <c r="H23" i="11"/>
  <c r="I22" i="33"/>
  <c r="H23" i="33"/>
  <c r="J21" i="33"/>
  <c r="J23" i="21"/>
  <c r="I24" i="21"/>
  <c r="H25" i="21"/>
  <c r="I22" i="6"/>
  <c r="H23" i="6"/>
  <c r="J21" i="6"/>
  <c r="I24" i="12"/>
  <c r="H25" i="12"/>
  <c r="J23" i="12"/>
  <c r="I22" i="10"/>
  <c r="H23" i="10"/>
  <c r="J21" i="10"/>
  <c r="J22" i="30"/>
  <c r="I23" i="30"/>
  <c r="H24" i="30"/>
  <c r="I23" i="25"/>
  <c r="H24" i="25"/>
  <c r="J22" i="25"/>
  <c r="J21" i="20"/>
  <c r="I22" i="20"/>
  <c r="H23" i="20"/>
  <c r="J22" i="14"/>
  <c r="I23" i="14"/>
  <c r="H24" i="14"/>
  <c r="J22" i="28"/>
  <c r="I23" i="28"/>
  <c r="H24" i="28"/>
  <c r="J22" i="13"/>
  <c r="I23" i="13"/>
  <c r="H24" i="13"/>
  <c r="I23" i="34"/>
  <c r="H24" i="34"/>
  <c r="J22" i="34"/>
  <c r="H24" i="31"/>
  <c r="J22" i="31"/>
  <c r="I23" i="31"/>
  <c r="J21" i="7"/>
  <c r="I22" i="7"/>
  <c r="H23" i="7"/>
  <c r="I23" i="17"/>
  <c r="H24" i="17"/>
  <c r="J22" i="17"/>
  <c r="I24" i="5"/>
  <c r="H25" i="5"/>
  <c r="J23" i="5"/>
  <c r="J22" i="23"/>
  <c r="I23" i="23"/>
  <c r="H24" i="23"/>
  <c r="I24" i="29"/>
  <c r="H25" i="29"/>
  <c r="J23" i="29"/>
  <c r="I24" i="16"/>
  <c r="H25" i="16"/>
  <c r="J23" i="16"/>
  <c r="I24" i="26"/>
  <c r="J23" i="26"/>
  <c r="H25" i="26"/>
  <c r="J23" i="34"/>
  <c r="I24" i="34"/>
  <c r="H25" i="34"/>
  <c r="J23" i="13"/>
  <c r="I24" i="13"/>
  <c r="H25" i="13"/>
  <c r="J22" i="20"/>
  <c r="I23" i="20"/>
  <c r="H24" i="20"/>
  <c r="I25" i="21"/>
  <c r="H26" i="21"/>
  <c r="J24" i="21"/>
  <c r="H25" i="27"/>
  <c r="J23" i="27"/>
  <c r="I24" i="27"/>
  <c r="I24" i="18"/>
  <c r="H25" i="18"/>
  <c r="J23" i="18"/>
  <c r="H24" i="7"/>
  <c r="J22" i="7"/>
  <c r="I23" i="7"/>
  <c r="I23" i="10"/>
  <c r="H24" i="10"/>
  <c r="J22" i="10"/>
  <c r="J23" i="19"/>
  <c r="I24" i="19"/>
  <c r="H25" i="19"/>
  <c r="I24" i="1"/>
  <c r="H25" i="1"/>
  <c r="J23" i="1"/>
  <c r="I24" i="37"/>
  <c r="H25" i="37"/>
  <c r="J23" i="37"/>
  <c r="J24" i="24"/>
  <c r="I25" i="24"/>
  <c r="H26" i="24"/>
  <c r="H25" i="3"/>
  <c r="J23" i="3"/>
  <c r="I24" i="3"/>
  <c r="I24" i="30"/>
  <c r="H25" i="30"/>
  <c r="J23" i="30"/>
  <c r="J23" i="17"/>
  <c r="I24" i="17"/>
  <c r="H25" i="17"/>
  <c r="J23" i="2"/>
  <c r="I24" i="2"/>
  <c r="H25" i="2"/>
  <c r="J23" i="14"/>
  <c r="I24" i="14"/>
  <c r="H25" i="14"/>
  <c r="I25" i="12"/>
  <c r="H26" i="12"/>
  <c r="J24" i="12"/>
  <c r="I24" i="25"/>
  <c r="H25" i="25"/>
  <c r="J23" i="25"/>
  <c r="H24" i="33"/>
  <c r="J22" i="33"/>
  <c r="I23" i="33"/>
  <c r="I23" i="6"/>
  <c r="H24" i="6"/>
  <c r="J22" i="6"/>
  <c r="J22" i="11"/>
  <c r="I23" i="11"/>
  <c r="H24" i="11"/>
  <c r="I24" i="8"/>
  <c r="H25" i="8"/>
  <c r="J23" i="8"/>
  <c r="J23" i="36"/>
  <c r="I24" i="36"/>
  <c r="H25" i="36"/>
  <c r="J23" i="35"/>
  <c r="I24" i="35"/>
  <c r="H25" i="35"/>
  <c r="J23" i="28"/>
  <c r="I24" i="28"/>
  <c r="H25" i="28"/>
  <c r="J22" i="22"/>
  <c r="I23" i="22"/>
  <c r="H24" i="22"/>
  <c r="H25" i="9"/>
  <c r="J23" i="9"/>
  <c r="I24" i="9"/>
  <c r="H25" i="31"/>
  <c r="I24" i="31"/>
  <c r="J23" i="31"/>
  <c r="J22" i="4"/>
  <c r="I23" i="4"/>
  <c r="H24" i="4"/>
  <c r="J24" i="8"/>
  <c r="I25" i="8"/>
  <c r="H26" i="8"/>
  <c r="J23" i="23"/>
  <c r="I24" i="23"/>
  <c r="H25" i="23"/>
  <c r="J24" i="28"/>
  <c r="I25" i="28"/>
  <c r="H26" i="28"/>
  <c r="I25" i="36"/>
  <c r="H26" i="36"/>
  <c r="J24" i="36"/>
  <c r="J24" i="19"/>
  <c r="I25" i="19"/>
  <c r="H26" i="19"/>
  <c r="J24" i="13"/>
  <c r="I25" i="13"/>
  <c r="H26" i="13"/>
  <c r="J24" i="34"/>
  <c r="I25" i="34"/>
  <c r="H26" i="34"/>
  <c r="J23" i="6"/>
  <c r="I24" i="6"/>
  <c r="H25" i="6"/>
  <c r="J23" i="22"/>
  <c r="I24" i="22"/>
  <c r="H25" i="22"/>
  <c r="I24" i="20"/>
  <c r="H25" i="20"/>
  <c r="J23" i="20"/>
  <c r="J24" i="16"/>
  <c r="I25" i="16"/>
  <c r="H26" i="16"/>
  <c r="J24" i="29"/>
  <c r="I25" i="29"/>
  <c r="H26" i="29"/>
  <c r="I26" i="24"/>
  <c r="H27" i="24"/>
  <c r="J25" i="24"/>
  <c r="J24" i="14"/>
  <c r="I25" i="14"/>
  <c r="H26" i="14"/>
  <c r="I25" i="5"/>
  <c r="H26" i="5"/>
  <c r="J24" i="5"/>
  <c r="J23" i="4"/>
  <c r="I24" i="4"/>
  <c r="H25" i="4"/>
  <c r="I24" i="11"/>
  <c r="J23" i="11"/>
  <c r="H25" i="11"/>
  <c r="I25" i="30"/>
  <c r="H26" i="30"/>
  <c r="J24" i="30"/>
  <c r="I25" i="2"/>
  <c r="H26" i="2"/>
  <c r="J24" i="2"/>
  <c r="J24" i="37"/>
  <c r="I25" i="37"/>
  <c r="H26" i="37"/>
  <c r="I24" i="10"/>
  <c r="H25" i="10"/>
  <c r="J23" i="10"/>
  <c r="I24" i="7"/>
  <c r="H25" i="7"/>
  <c r="J23" i="7"/>
  <c r="J24" i="9"/>
  <c r="I25" i="9"/>
  <c r="H26" i="9"/>
  <c r="I24" i="33"/>
  <c r="J23" i="33"/>
  <c r="H25" i="33"/>
  <c r="I25" i="18"/>
  <c r="H26" i="18"/>
  <c r="J24" i="18"/>
  <c r="H26" i="25"/>
  <c r="J24" i="25"/>
  <c r="I25" i="25"/>
  <c r="I25" i="26"/>
  <c r="H26" i="26"/>
  <c r="J24" i="26"/>
  <c r="J24" i="31"/>
  <c r="I25" i="31"/>
  <c r="H26" i="31"/>
  <c r="I26" i="12"/>
  <c r="H27" i="12"/>
  <c r="J25" i="12"/>
  <c r="I25" i="17"/>
  <c r="H26" i="17"/>
  <c r="J24" i="17"/>
  <c r="J24" i="3"/>
  <c r="H26" i="3"/>
  <c r="I25" i="3"/>
  <c r="J24" i="1"/>
  <c r="I25" i="1"/>
  <c r="H26" i="1"/>
  <c r="J24" i="27"/>
  <c r="I25" i="27"/>
  <c r="H26" i="27"/>
  <c r="J24" i="35"/>
  <c r="I25" i="35"/>
  <c r="H26" i="35"/>
  <c r="J25" i="21"/>
  <c r="I26" i="21"/>
  <c r="H27" i="21"/>
  <c r="J24" i="20"/>
  <c r="I25" i="20"/>
  <c r="H26" i="20"/>
  <c r="I25" i="7"/>
  <c r="H26" i="7"/>
  <c r="J24" i="7"/>
  <c r="H27" i="1"/>
  <c r="J25" i="1"/>
  <c r="I26" i="1"/>
  <c r="J26" i="21"/>
  <c r="I27" i="21"/>
  <c r="H28" i="21"/>
  <c r="I26" i="28"/>
  <c r="J25" i="28"/>
  <c r="H27" i="28"/>
  <c r="H27" i="30"/>
  <c r="J25" i="30"/>
  <c r="I26" i="30"/>
  <c r="I25" i="23"/>
  <c r="J24" i="23"/>
  <c r="H26" i="23"/>
  <c r="J25" i="37"/>
  <c r="I26" i="37"/>
  <c r="H27" i="37"/>
  <c r="J25" i="8"/>
  <c r="I26" i="8"/>
  <c r="H27" i="8"/>
  <c r="J26" i="12"/>
  <c r="I27" i="12"/>
  <c r="H28" i="12"/>
  <c r="H27" i="31"/>
  <c r="J25" i="31"/>
  <c r="I26" i="31"/>
  <c r="J25" i="18"/>
  <c r="I26" i="18"/>
  <c r="H27" i="18"/>
  <c r="I26" i="35"/>
  <c r="H27" i="35"/>
  <c r="J25" i="35"/>
  <c r="H26" i="10"/>
  <c r="J24" i="10"/>
  <c r="I25" i="10"/>
  <c r="I26" i="16"/>
  <c r="J25" i="16"/>
  <c r="H27" i="16"/>
  <c r="J25" i="17"/>
  <c r="I26" i="17"/>
  <c r="H27" i="17"/>
  <c r="J25" i="9"/>
  <c r="I26" i="9"/>
  <c r="H27" i="9"/>
  <c r="J24" i="4"/>
  <c r="I25" i="4"/>
  <c r="H26" i="4"/>
  <c r="I26" i="34"/>
  <c r="H27" i="34"/>
  <c r="J25" i="34"/>
  <c r="J25" i="2"/>
  <c r="I26" i="2"/>
  <c r="H27" i="2"/>
  <c r="I26" i="19"/>
  <c r="H27" i="19"/>
  <c r="J25" i="19"/>
  <c r="H28" i="24"/>
  <c r="J26" i="24"/>
  <c r="I27" i="24"/>
  <c r="I26" i="26"/>
  <c r="H27" i="26"/>
  <c r="J25" i="26"/>
  <c r="J24" i="6"/>
  <c r="I25" i="6"/>
  <c r="H26" i="6"/>
  <c r="J24" i="33"/>
  <c r="I25" i="33"/>
  <c r="H26" i="33"/>
  <c r="I26" i="5"/>
  <c r="H27" i="5"/>
  <c r="J25" i="5"/>
  <c r="H27" i="29"/>
  <c r="J25" i="29"/>
  <c r="I26" i="29"/>
  <c r="I26" i="3"/>
  <c r="H27" i="3"/>
  <c r="J25" i="3"/>
  <c r="I25" i="11"/>
  <c r="H26" i="11"/>
  <c r="J24" i="11"/>
  <c r="H26" i="22"/>
  <c r="J24" i="22"/>
  <c r="I25" i="22"/>
  <c r="I26" i="36"/>
  <c r="J25" i="36"/>
  <c r="H27" i="36"/>
  <c r="J25" i="25"/>
  <c r="I26" i="25"/>
  <c r="H27" i="25"/>
  <c r="I26" i="27"/>
  <c r="H27" i="27"/>
  <c r="J25" i="27"/>
  <c r="J25" i="14"/>
  <c r="I26" i="14"/>
  <c r="H27" i="14"/>
  <c r="H27" i="13"/>
  <c r="J25" i="13"/>
  <c r="I26" i="13"/>
  <c r="J26" i="19"/>
  <c r="I27" i="19"/>
  <c r="H28" i="19"/>
  <c r="I26" i="6"/>
  <c r="H27" i="6"/>
  <c r="J25" i="6"/>
  <c r="H28" i="18"/>
  <c r="J26" i="18"/>
  <c r="I27" i="18"/>
  <c r="I27" i="9"/>
  <c r="H28" i="9"/>
  <c r="J26" i="9"/>
  <c r="I26" i="11"/>
  <c r="H27" i="11"/>
  <c r="J25" i="11"/>
  <c r="J25" i="33"/>
  <c r="I26" i="33"/>
  <c r="H27" i="33"/>
  <c r="J25" i="20"/>
  <c r="I26" i="20"/>
  <c r="H27" i="20"/>
  <c r="I26" i="4"/>
  <c r="H27" i="4"/>
  <c r="J25" i="4"/>
  <c r="J26" i="27"/>
  <c r="I27" i="27"/>
  <c r="H28" i="27"/>
  <c r="I27" i="25"/>
  <c r="H28" i="25"/>
  <c r="J26" i="25"/>
  <c r="J27" i="12"/>
  <c r="I28" i="12"/>
  <c r="H29" i="12"/>
  <c r="J27" i="21"/>
  <c r="I28" i="21"/>
  <c r="H29" i="21"/>
  <c r="J26" i="14"/>
  <c r="I27" i="14"/>
  <c r="H28" i="14"/>
  <c r="H28" i="34"/>
  <c r="J26" i="34"/>
  <c r="I27" i="34"/>
  <c r="I27" i="30"/>
  <c r="H28" i="30"/>
  <c r="J26" i="30"/>
  <c r="I27" i="13"/>
  <c r="H28" i="13"/>
  <c r="J26" i="13"/>
  <c r="J26" i="35"/>
  <c r="I27" i="35"/>
  <c r="H28" i="35"/>
  <c r="J27" i="24"/>
  <c r="I28" i="24"/>
  <c r="H29" i="24"/>
  <c r="J26" i="29"/>
  <c r="I27" i="29"/>
  <c r="H28" i="29"/>
  <c r="I27" i="5"/>
  <c r="H28" i="5"/>
  <c r="J26" i="5"/>
  <c r="I27" i="16"/>
  <c r="H28" i="16"/>
  <c r="J26" i="16"/>
  <c r="H27" i="23"/>
  <c r="J25" i="23"/>
  <c r="I26" i="23"/>
  <c r="J25" i="7"/>
  <c r="I26" i="7"/>
  <c r="H27" i="7"/>
  <c r="I26" i="10"/>
  <c r="H27" i="10"/>
  <c r="J25" i="10"/>
  <c r="J26" i="26"/>
  <c r="I27" i="26"/>
  <c r="H28" i="26"/>
  <c r="J26" i="37"/>
  <c r="I27" i="37"/>
  <c r="H28" i="37"/>
  <c r="H28" i="31"/>
  <c r="J26" i="31"/>
  <c r="I27" i="31"/>
  <c r="I27" i="8"/>
  <c r="H28" i="8"/>
  <c r="J26" i="8"/>
  <c r="J25" i="22"/>
  <c r="I26" i="22"/>
  <c r="H27" i="22"/>
  <c r="J26" i="17"/>
  <c r="I27" i="17"/>
  <c r="H28" i="17"/>
  <c r="J26" i="1"/>
  <c r="I27" i="1"/>
  <c r="H28" i="1"/>
  <c r="I27" i="2"/>
  <c r="H28" i="2"/>
  <c r="J26" i="2"/>
  <c r="J26" i="28"/>
  <c r="I27" i="28"/>
  <c r="H28" i="28"/>
  <c r="J26" i="36"/>
  <c r="I27" i="36"/>
  <c r="H28" i="36"/>
  <c r="J26" i="3"/>
  <c r="I27" i="3"/>
  <c r="H28" i="3"/>
  <c r="I29" i="21"/>
  <c r="H30" i="21"/>
  <c r="J28" i="21"/>
  <c r="I28" i="3"/>
  <c r="H29" i="3"/>
  <c r="J27" i="3"/>
  <c r="J28" i="12"/>
  <c r="I29" i="12"/>
  <c r="H30" i="12"/>
  <c r="I27" i="6"/>
  <c r="H28" i="6"/>
  <c r="J26" i="6"/>
  <c r="I27" i="20"/>
  <c r="H28" i="20"/>
  <c r="J26" i="20"/>
  <c r="H29" i="19"/>
  <c r="J27" i="19"/>
  <c r="I28" i="19"/>
  <c r="J28" i="24"/>
  <c r="I29" i="24"/>
  <c r="H30" i="24"/>
  <c r="I27" i="7"/>
  <c r="H28" i="7"/>
  <c r="J26" i="7"/>
  <c r="I28" i="28"/>
  <c r="H29" i="28"/>
  <c r="J27" i="28"/>
  <c r="J27" i="29"/>
  <c r="I28" i="29"/>
  <c r="H29" i="29"/>
  <c r="I27" i="22"/>
  <c r="H28" i="22"/>
  <c r="J26" i="22"/>
  <c r="I27" i="11"/>
  <c r="H28" i="11"/>
  <c r="J26" i="11"/>
  <c r="J26" i="4"/>
  <c r="I27" i="4"/>
  <c r="H28" i="4"/>
  <c r="I28" i="25"/>
  <c r="H29" i="25"/>
  <c r="J27" i="25"/>
  <c r="J27" i="2"/>
  <c r="I28" i="2"/>
  <c r="H29" i="2"/>
  <c r="J27" i="13"/>
  <c r="I28" i="13"/>
  <c r="H29" i="13"/>
  <c r="I28" i="36"/>
  <c r="H29" i="36"/>
  <c r="J27" i="36"/>
  <c r="J27" i="16"/>
  <c r="I28" i="16"/>
  <c r="H29" i="16"/>
  <c r="I28" i="30"/>
  <c r="H29" i="30"/>
  <c r="J27" i="30"/>
  <c r="J26" i="23"/>
  <c r="I27" i="23"/>
  <c r="H28" i="23"/>
  <c r="J27" i="34"/>
  <c r="I28" i="34"/>
  <c r="H29" i="34"/>
  <c r="J26" i="10"/>
  <c r="I27" i="10"/>
  <c r="H28" i="10"/>
  <c r="J27" i="14"/>
  <c r="I28" i="14"/>
  <c r="H29" i="14"/>
  <c r="J27" i="27"/>
  <c r="I28" i="27"/>
  <c r="H29" i="27"/>
  <c r="J27" i="9"/>
  <c r="I28" i="9"/>
  <c r="H29" i="9"/>
  <c r="J27" i="31"/>
  <c r="I28" i="31"/>
  <c r="H29" i="31"/>
  <c r="I28" i="37"/>
  <c r="H29" i="37"/>
  <c r="J27" i="37"/>
  <c r="J27" i="1"/>
  <c r="I28" i="1"/>
  <c r="H29" i="1"/>
  <c r="J27" i="8"/>
  <c r="I28" i="8"/>
  <c r="H29" i="8"/>
  <c r="H29" i="35"/>
  <c r="J27" i="35"/>
  <c r="I28" i="35"/>
  <c r="J27" i="17"/>
  <c r="I28" i="17"/>
  <c r="H29" i="17"/>
  <c r="J26" i="33"/>
  <c r="I27" i="33"/>
  <c r="H28" i="33"/>
  <c r="I28" i="18"/>
  <c r="J27" i="18"/>
  <c r="H29" i="18"/>
  <c r="J27" i="26"/>
  <c r="I28" i="26"/>
  <c r="H29" i="26"/>
  <c r="I28" i="5"/>
  <c r="H29" i="5"/>
  <c r="J27" i="5"/>
  <c r="I29" i="27"/>
  <c r="H30" i="27"/>
  <c r="J28" i="27"/>
  <c r="J27" i="10"/>
  <c r="I28" i="10"/>
  <c r="H29" i="10"/>
  <c r="I29" i="2"/>
  <c r="H30" i="2"/>
  <c r="J28" i="2"/>
  <c r="I29" i="17"/>
  <c r="H30" i="17"/>
  <c r="J28" i="17"/>
  <c r="J27" i="23"/>
  <c r="I28" i="23"/>
  <c r="H29" i="23"/>
  <c r="I29" i="3"/>
  <c r="H30" i="3"/>
  <c r="J28" i="3"/>
  <c r="J28" i="29"/>
  <c r="I29" i="29"/>
  <c r="H30" i="29"/>
  <c r="J29" i="24"/>
  <c r="I30" i="24"/>
  <c r="H31" i="24"/>
  <c r="I29" i="9"/>
  <c r="H30" i="9"/>
  <c r="J28" i="9"/>
  <c r="H31" i="12"/>
  <c r="J29" i="12"/>
  <c r="I30" i="12"/>
  <c r="J28" i="34"/>
  <c r="I29" i="34"/>
  <c r="H30" i="34"/>
  <c r="J28" i="25"/>
  <c r="I29" i="25"/>
  <c r="H30" i="25"/>
  <c r="J28" i="8"/>
  <c r="I29" i="8"/>
  <c r="H30" i="8"/>
  <c r="I29" i="31"/>
  <c r="H30" i="31"/>
  <c r="J28" i="31"/>
  <c r="H30" i="13"/>
  <c r="J28" i="13"/>
  <c r="I29" i="13"/>
  <c r="I29" i="35"/>
  <c r="H30" i="35"/>
  <c r="J28" i="35"/>
  <c r="I29" i="19"/>
  <c r="H30" i="19"/>
  <c r="J28" i="19"/>
  <c r="H29" i="20"/>
  <c r="J27" i="20"/>
  <c r="I28" i="20"/>
  <c r="J28" i="14"/>
  <c r="I29" i="14"/>
  <c r="H30" i="14"/>
  <c r="J28" i="5"/>
  <c r="I29" i="5"/>
  <c r="H30" i="5"/>
  <c r="I29" i="30"/>
  <c r="J28" i="30"/>
  <c r="H30" i="30"/>
  <c r="J27" i="33"/>
  <c r="I28" i="33"/>
  <c r="H29" i="33"/>
  <c r="J27" i="6"/>
  <c r="I28" i="6"/>
  <c r="H29" i="6"/>
  <c r="J28" i="37"/>
  <c r="I29" i="37"/>
  <c r="H30" i="37"/>
  <c r="I28" i="22"/>
  <c r="H29" i="22"/>
  <c r="J27" i="22"/>
  <c r="H29" i="7"/>
  <c r="J27" i="7"/>
  <c r="I28" i="7"/>
  <c r="I29" i="1"/>
  <c r="H30" i="1"/>
  <c r="J28" i="1"/>
  <c r="I29" i="18"/>
  <c r="H30" i="18"/>
  <c r="J28" i="18"/>
  <c r="J27" i="11"/>
  <c r="I28" i="11"/>
  <c r="H29" i="11"/>
  <c r="H30" i="36"/>
  <c r="J28" i="36"/>
  <c r="I29" i="36"/>
  <c r="J28" i="28"/>
  <c r="I29" i="28"/>
  <c r="H30" i="28"/>
  <c r="I30" i="21"/>
  <c r="H31" i="21"/>
  <c r="J29" i="21"/>
  <c r="J27" i="4"/>
  <c r="I28" i="4"/>
  <c r="H29" i="4"/>
  <c r="H30" i="26"/>
  <c r="J28" i="26"/>
  <c r="I29" i="26"/>
  <c r="I29" i="16"/>
  <c r="H30" i="16"/>
  <c r="J28" i="16"/>
  <c r="I30" i="3"/>
  <c r="H31" i="3"/>
  <c r="J29" i="3"/>
  <c r="J28" i="4"/>
  <c r="I29" i="4"/>
  <c r="H30" i="4"/>
  <c r="I30" i="31"/>
  <c r="H31" i="31"/>
  <c r="J29" i="31"/>
  <c r="I30" i="29"/>
  <c r="J29" i="29"/>
  <c r="H31" i="29"/>
  <c r="J29" i="25"/>
  <c r="I30" i="25"/>
  <c r="H31" i="25"/>
  <c r="I30" i="34"/>
  <c r="H31" i="34"/>
  <c r="J29" i="34"/>
  <c r="I31" i="21"/>
  <c r="H32" i="21"/>
  <c r="J30" i="21"/>
  <c r="J29" i="9"/>
  <c r="I30" i="9"/>
  <c r="H31" i="9"/>
  <c r="I30" i="37"/>
  <c r="H31" i="37"/>
  <c r="J29" i="37"/>
  <c r="I29" i="6"/>
  <c r="H30" i="6"/>
  <c r="J28" i="6"/>
  <c r="I30" i="19"/>
  <c r="H31" i="19"/>
  <c r="J29" i="19"/>
  <c r="I30" i="28"/>
  <c r="H31" i="28"/>
  <c r="J29" i="28"/>
  <c r="I30" i="14"/>
  <c r="H31" i="14"/>
  <c r="J29" i="14"/>
  <c r="I30" i="1"/>
  <c r="H31" i="1"/>
  <c r="J29" i="1"/>
  <c r="J28" i="23"/>
  <c r="I29" i="23"/>
  <c r="H30" i="23"/>
  <c r="J28" i="10"/>
  <c r="I29" i="10"/>
  <c r="H30" i="10"/>
  <c r="J29" i="16"/>
  <c r="I30" i="16"/>
  <c r="H31" i="16"/>
  <c r="J30" i="24"/>
  <c r="I31" i="24"/>
  <c r="H32" i="24"/>
  <c r="H30" i="11"/>
  <c r="J28" i="11"/>
  <c r="I29" i="11"/>
  <c r="J29" i="35"/>
  <c r="I30" i="35"/>
  <c r="H31" i="35"/>
  <c r="J29" i="36"/>
  <c r="I30" i="36"/>
  <c r="H31" i="36"/>
  <c r="H31" i="30"/>
  <c r="I30" i="30"/>
  <c r="J29" i="30"/>
  <c r="J30" i="12"/>
  <c r="I31" i="12"/>
  <c r="H32" i="12"/>
  <c r="I30" i="13"/>
  <c r="H31" i="13"/>
  <c r="J29" i="13"/>
  <c r="J29" i="17"/>
  <c r="I30" i="17"/>
  <c r="H31" i="17"/>
  <c r="J29" i="2"/>
  <c r="I30" i="2"/>
  <c r="H31" i="2"/>
  <c r="J29" i="8"/>
  <c r="I30" i="8"/>
  <c r="H31" i="8"/>
  <c r="I30" i="26"/>
  <c r="J29" i="26"/>
  <c r="H31" i="26"/>
  <c r="J28" i="7"/>
  <c r="I29" i="7"/>
  <c r="H30" i="7"/>
  <c r="I30" i="5"/>
  <c r="H31" i="5"/>
  <c r="J29" i="5"/>
  <c r="J28" i="22"/>
  <c r="I29" i="22"/>
  <c r="H30" i="22"/>
  <c r="J28" i="33"/>
  <c r="I29" i="33"/>
  <c r="H30" i="33"/>
  <c r="J29" i="27"/>
  <c r="I30" i="27"/>
  <c r="H31" i="27"/>
  <c r="J28" i="20"/>
  <c r="I29" i="20"/>
  <c r="H30" i="20"/>
  <c r="I30" i="18"/>
  <c r="H31" i="18"/>
  <c r="J29" i="18"/>
  <c r="I31" i="31"/>
  <c r="H32" i="31"/>
  <c r="J30" i="31"/>
  <c r="J29" i="10"/>
  <c r="I30" i="10"/>
  <c r="H31" i="10"/>
  <c r="J30" i="8"/>
  <c r="I31" i="8"/>
  <c r="H32" i="8"/>
  <c r="I31" i="27"/>
  <c r="H32" i="27"/>
  <c r="J30" i="27"/>
  <c r="I31" i="34"/>
  <c r="H32" i="34"/>
  <c r="J30" i="34"/>
  <c r="J30" i="25"/>
  <c r="I31" i="25"/>
  <c r="H32" i="25"/>
  <c r="J30" i="9"/>
  <c r="I31" i="9"/>
  <c r="H32" i="9"/>
  <c r="I31" i="35"/>
  <c r="H32" i="35"/>
  <c r="J30" i="35"/>
  <c r="J29" i="6"/>
  <c r="I30" i="6"/>
  <c r="H31" i="6"/>
  <c r="J30" i="5"/>
  <c r="I31" i="5"/>
  <c r="H32" i="5"/>
  <c r="I30" i="4"/>
  <c r="H31" i="4"/>
  <c r="J29" i="4"/>
  <c r="I30" i="33"/>
  <c r="H31" i="33"/>
  <c r="J29" i="33"/>
  <c r="I31" i="18"/>
  <c r="H32" i="18"/>
  <c r="J30" i="18"/>
  <c r="J30" i="1"/>
  <c r="I31" i="1"/>
  <c r="H32" i="1"/>
  <c r="I31" i="19"/>
  <c r="H32" i="19"/>
  <c r="J30" i="19"/>
  <c r="J30" i="14"/>
  <c r="I31" i="14"/>
  <c r="H32" i="14"/>
  <c r="I30" i="11"/>
  <c r="H31" i="11"/>
  <c r="J29" i="11"/>
  <c r="J29" i="23"/>
  <c r="I30" i="23"/>
  <c r="H31" i="23"/>
  <c r="I31" i="30"/>
  <c r="H32" i="30"/>
  <c r="J30" i="30"/>
  <c r="I32" i="24"/>
  <c r="H33" i="24"/>
  <c r="J31" i="24"/>
  <c r="J31" i="21"/>
  <c r="I32" i="21"/>
  <c r="H33" i="21"/>
  <c r="J30" i="29"/>
  <c r="I31" i="29"/>
  <c r="H32" i="29"/>
  <c r="J29" i="7"/>
  <c r="I30" i="7"/>
  <c r="H31" i="7"/>
  <c r="I30" i="20"/>
  <c r="H31" i="20"/>
  <c r="J29" i="20"/>
  <c r="J29" i="22"/>
  <c r="I30" i="22"/>
  <c r="H31" i="22"/>
  <c r="I31" i="13"/>
  <c r="H32" i="13"/>
  <c r="J30" i="13"/>
  <c r="J30" i="2"/>
  <c r="H32" i="2"/>
  <c r="I31" i="2"/>
  <c r="J31" i="12"/>
  <c r="I32" i="12"/>
  <c r="H33" i="12"/>
  <c r="I31" i="26"/>
  <c r="H32" i="26"/>
  <c r="J30" i="26"/>
  <c r="J30" i="17"/>
  <c r="I31" i="17"/>
  <c r="H32" i="17"/>
  <c r="J30" i="28"/>
  <c r="I31" i="28"/>
  <c r="H32" i="28"/>
  <c r="J30" i="37"/>
  <c r="I31" i="37"/>
  <c r="H32" i="37"/>
  <c r="I31" i="3"/>
  <c r="H32" i="3"/>
  <c r="J30" i="3"/>
  <c r="I31" i="36"/>
  <c r="H32" i="36"/>
  <c r="J30" i="36"/>
  <c r="J30" i="16"/>
  <c r="H32" i="16"/>
  <c r="I31" i="16"/>
  <c r="J31" i="8"/>
  <c r="I32" i="8"/>
  <c r="H33" i="8"/>
  <c r="I32" i="29"/>
  <c r="J31" i="29"/>
  <c r="H33" i="29"/>
  <c r="I32" i="25"/>
  <c r="H33" i="25"/>
  <c r="J31" i="25"/>
  <c r="J30" i="23"/>
  <c r="I31" i="23"/>
  <c r="H32" i="23"/>
  <c r="I32" i="17"/>
  <c r="H33" i="17"/>
  <c r="J31" i="17"/>
  <c r="J30" i="20"/>
  <c r="I31" i="20"/>
  <c r="H32" i="20"/>
  <c r="I32" i="3"/>
  <c r="H33" i="3"/>
  <c r="J31" i="3"/>
  <c r="J30" i="7"/>
  <c r="I31" i="7"/>
  <c r="H32" i="7"/>
  <c r="I32" i="35"/>
  <c r="H33" i="35"/>
  <c r="J31" i="35"/>
  <c r="J32" i="12"/>
  <c r="I33" i="12"/>
  <c r="H34" i="12"/>
  <c r="I33" i="21"/>
  <c r="H34" i="21"/>
  <c r="J32" i="21"/>
  <c r="J30" i="10"/>
  <c r="I31" i="10"/>
  <c r="H32" i="10"/>
  <c r="J31" i="1"/>
  <c r="I32" i="1"/>
  <c r="H33" i="1"/>
  <c r="I31" i="11"/>
  <c r="H32" i="11"/>
  <c r="J30" i="11"/>
  <c r="I32" i="37"/>
  <c r="H33" i="37"/>
  <c r="J31" i="37"/>
  <c r="J31" i="9"/>
  <c r="I32" i="9"/>
  <c r="H33" i="9"/>
  <c r="J31" i="18"/>
  <c r="I32" i="18"/>
  <c r="H33" i="18"/>
  <c r="J31" i="5"/>
  <c r="I32" i="5"/>
  <c r="H33" i="5"/>
  <c r="I32" i="34"/>
  <c r="H33" i="34"/>
  <c r="J31" i="34"/>
  <c r="J31" i="14"/>
  <c r="I32" i="14"/>
  <c r="H33" i="14"/>
  <c r="I31" i="4"/>
  <c r="H32" i="4"/>
  <c r="J30" i="4"/>
  <c r="H33" i="36"/>
  <c r="J31" i="36"/>
  <c r="I32" i="36"/>
  <c r="J31" i="2"/>
  <c r="I32" i="2"/>
  <c r="H33" i="2"/>
  <c r="J31" i="26"/>
  <c r="I32" i="26"/>
  <c r="H33" i="26"/>
  <c r="I32" i="19"/>
  <c r="H33" i="19"/>
  <c r="J31" i="19"/>
  <c r="J31" i="13"/>
  <c r="I32" i="13"/>
  <c r="H33" i="13"/>
  <c r="J30" i="33"/>
  <c r="I31" i="33"/>
  <c r="H32" i="33"/>
  <c r="J30" i="6"/>
  <c r="I31" i="6"/>
  <c r="H32" i="6"/>
  <c r="I32" i="27"/>
  <c r="H33" i="27"/>
  <c r="J31" i="27"/>
  <c r="I32" i="28"/>
  <c r="H33" i="28"/>
  <c r="J31" i="28"/>
  <c r="J30" i="22"/>
  <c r="I31" i="22"/>
  <c r="H32" i="22"/>
  <c r="J32" i="24"/>
  <c r="I33" i="24"/>
  <c r="H34" i="24"/>
  <c r="J31" i="31"/>
  <c r="I32" i="31"/>
  <c r="H33" i="31"/>
  <c r="I32" i="16"/>
  <c r="H33" i="16"/>
  <c r="J31" i="16"/>
  <c r="H33" i="30"/>
  <c r="J31" i="30"/>
  <c r="I32" i="30"/>
  <c r="I33" i="34"/>
  <c r="H34" i="34"/>
  <c r="J32" i="34"/>
  <c r="J32" i="25"/>
  <c r="I33" i="25"/>
  <c r="H34" i="25"/>
  <c r="I33" i="17"/>
  <c r="H34" i="17"/>
  <c r="J32" i="17"/>
  <c r="J32" i="18"/>
  <c r="I33" i="18"/>
  <c r="H34" i="18"/>
  <c r="I33" i="14"/>
  <c r="H34" i="14"/>
  <c r="J32" i="14"/>
  <c r="I33" i="1"/>
  <c r="H34" i="1"/>
  <c r="J32" i="1"/>
  <c r="J33" i="12"/>
  <c r="I34" i="12"/>
  <c r="H35" i="12"/>
  <c r="J32" i="19"/>
  <c r="I33" i="19"/>
  <c r="H34" i="19"/>
  <c r="J31" i="33"/>
  <c r="I32" i="33"/>
  <c r="H33" i="33"/>
  <c r="J32" i="28"/>
  <c r="I33" i="28"/>
  <c r="H34" i="28"/>
  <c r="J31" i="11"/>
  <c r="I32" i="11"/>
  <c r="H33" i="11"/>
  <c r="J32" i="13"/>
  <c r="I33" i="13"/>
  <c r="H34" i="13"/>
  <c r="I34" i="24"/>
  <c r="H35" i="24"/>
  <c r="J33" i="24"/>
  <c r="J32" i="9"/>
  <c r="I33" i="9"/>
  <c r="H34" i="9"/>
  <c r="J32" i="3"/>
  <c r="I33" i="3"/>
  <c r="H34" i="3"/>
  <c r="J31" i="4"/>
  <c r="I32" i="4"/>
  <c r="H33" i="4"/>
  <c r="I33" i="29"/>
  <c r="H34" i="29"/>
  <c r="J32" i="29"/>
  <c r="J31" i="7"/>
  <c r="I32" i="7"/>
  <c r="H33" i="7"/>
  <c r="I33" i="2"/>
  <c r="H34" i="2"/>
  <c r="J32" i="2"/>
  <c r="J32" i="26"/>
  <c r="I33" i="26"/>
  <c r="H34" i="26"/>
  <c r="J33" i="21"/>
  <c r="I34" i="21"/>
  <c r="H35" i="21"/>
  <c r="I33" i="30"/>
  <c r="H34" i="30"/>
  <c r="J32" i="30"/>
  <c r="I32" i="10"/>
  <c r="H33" i="10"/>
  <c r="J31" i="10"/>
  <c r="I32" i="23"/>
  <c r="H33" i="23"/>
  <c r="J31" i="23"/>
  <c r="I33" i="5"/>
  <c r="H34" i="5"/>
  <c r="J32" i="5"/>
  <c r="J32" i="8"/>
  <c r="I33" i="8"/>
  <c r="H34" i="8"/>
  <c r="J32" i="36"/>
  <c r="I33" i="36"/>
  <c r="H34" i="36"/>
  <c r="I33" i="27"/>
  <c r="H34" i="27"/>
  <c r="J32" i="27"/>
  <c r="J32" i="16"/>
  <c r="I33" i="16"/>
  <c r="H34" i="16"/>
  <c r="H34" i="37"/>
  <c r="I33" i="37"/>
  <c r="J32" i="37"/>
  <c r="I33" i="35"/>
  <c r="H34" i="35"/>
  <c r="J32" i="35"/>
  <c r="J31" i="20"/>
  <c r="I32" i="20"/>
  <c r="H33" i="20"/>
  <c r="J31" i="22"/>
  <c r="I32" i="22"/>
  <c r="H33" i="22"/>
  <c r="I32" i="6"/>
  <c r="H33" i="6"/>
  <c r="J31" i="6"/>
  <c r="I33" i="31"/>
  <c r="H34" i="31"/>
  <c r="J32" i="31"/>
  <c r="J33" i="36"/>
  <c r="I34" i="36"/>
  <c r="H35" i="36"/>
  <c r="J34" i="12"/>
  <c r="I35" i="12"/>
  <c r="H36" i="12"/>
  <c r="I33" i="22"/>
  <c r="H34" i="22"/>
  <c r="J32" i="22"/>
  <c r="J32" i="33"/>
  <c r="I33" i="33"/>
  <c r="H34" i="33"/>
  <c r="I34" i="28"/>
  <c r="H35" i="28"/>
  <c r="J33" i="28"/>
  <c r="H35" i="8"/>
  <c r="J33" i="8"/>
  <c r="I34" i="8"/>
  <c r="J33" i="1"/>
  <c r="I34" i="1"/>
  <c r="H35" i="1"/>
  <c r="J33" i="16"/>
  <c r="I34" i="16"/>
  <c r="H35" i="16"/>
  <c r="J33" i="29"/>
  <c r="I34" i="29"/>
  <c r="H35" i="29"/>
  <c r="J33" i="13"/>
  <c r="I34" i="13"/>
  <c r="H35" i="13"/>
  <c r="I34" i="9"/>
  <c r="H35" i="9"/>
  <c r="J33" i="9"/>
  <c r="J33" i="17"/>
  <c r="I34" i="17"/>
  <c r="H35" i="17"/>
  <c r="I34" i="25"/>
  <c r="J33" i="25"/>
  <c r="H35" i="25"/>
  <c r="J32" i="20"/>
  <c r="I33" i="20"/>
  <c r="H34" i="20"/>
  <c r="I35" i="24"/>
  <c r="H36" i="24"/>
  <c r="J34" i="24"/>
  <c r="I33" i="4"/>
  <c r="J32" i="4"/>
  <c r="H34" i="4"/>
  <c r="J33" i="30"/>
  <c r="I34" i="30"/>
  <c r="H35" i="30"/>
  <c r="J33" i="2"/>
  <c r="I34" i="2"/>
  <c r="H35" i="2"/>
  <c r="I34" i="3"/>
  <c r="H35" i="3"/>
  <c r="J33" i="3"/>
  <c r="J32" i="11"/>
  <c r="I33" i="11"/>
  <c r="H34" i="11"/>
  <c r="J33" i="18"/>
  <c r="I34" i="18"/>
  <c r="H35" i="18"/>
  <c r="I34" i="31"/>
  <c r="H35" i="31"/>
  <c r="J33" i="31"/>
  <c r="H35" i="19"/>
  <c r="J33" i="19"/>
  <c r="I34" i="19"/>
  <c r="I33" i="7"/>
  <c r="H34" i="7"/>
  <c r="J32" i="7"/>
  <c r="J33" i="14"/>
  <c r="I34" i="14"/>
  <c r="H35" i="14"/>
  <c r="I34" i="35"/>
  <c r="H35" i="35"/>
  <c r="J33" i="35"/>
  <c r="I34" i="26"/>
  <c r="H35" i="26"/>
  <c r="J33" i="26"/>
  <c r="I34" i="37"/>
  <c r="J33" i="37"/>
  <c r="H35" i="37"/>
  <c r="J34" i="21"/>
  <c r="I35" i="21"/>
  <c r="H36" i="21"/>
  <c r="H35" i="5"/>
  <c r="J33" i="5"/>
  <c r="I34" i="5"/>
  <c r="I34" i="34"/>
  <c r="H35" i="34"/>
  <c r="J33" i="34"/>
  <c r="J32" i="23"/>
  <c r="I33" i="23"/>
  <c r="H34" i="23"/>
  <c r="I33" i="6"/>
  <c r="J32" i="6"/>
  <c r="H34" i="6"/>
  <c r="H34" i="10"/>
  <c r="J32" i="10"/>
  <c r="I33" i="10"/>
  <c r="H35" i="27"/>
  <c r="J33" i="27"/>
  <c r="I34" i="27"/>
  <c r="J33" i="23"/>
  <c r="I34" i="23"/>
  <c r="H35" i="23"/>
  <c r="J34" i="35"/>
  <c r="I35" i="35"/>
  <c r="H36" i="35"/>
  <c r="J34" i="1"/>
  <c r="I35" i="1"/>
  <c r="H36" i="1"/>
  <c r="J35" i="21"/>
  <c r="I36" i="21"/>
  <c r="H37" i="21"/>
  <c r="J34" i="9"/>
  <c r="I35" i="9"/>
  <c r="H36" i="9"/>
  <c r="H36" i="31"/>
  <c r="J34" i="31"/>
  <c r="I35" i="31"/>
  <c r="J33" i="22"/>
  <c r="I34" i="22"/>
  <c r="H35" i="22"/>
  <c r="J34" i="16"/>
  <c r="I35" i="16"/>
  <c r="H36" i="16"/>
  <c r="J34" i="18"/>
  <c r="I35" i="18"/>
  <c r="H36" i="18"/>
  <c r="J34" i="2"/>
  <c r="I35" i="2"/>
  <c r="H36" i="2"/>
  <c r="I35" i="13"/>
  <c r="H36" i="13"/>
  <c r="J34" i="13"/>
  <c r="J34" i="28"/>
  <c r="I35" i="28"/>
  <c r="H36" i="28"/>
  <c r="I36" i="12"/>
  <c r="J35" i="12"/>
  <c r="H37" i="12"/>
  <c r="H36" i="3"/>
  <c r="J34" i="3"/>
  <c r="I35" i="3"/>
  <c r="I35" i="25"/>
  <c r="H36" i="25"/>
  <c r="J34" i="25"/>
  <c r="J34" i="26"/>
  <c r="I35" i="26"/>
  <c r="H36" i="26"/>
  <c r="J34" i="27"/>
  <c r="I35" i="27"/>
  <c r="H36" i="27"/>
  <c r="H35" i="10"/>
  <c r="J33" i="10"/>
  <c r="I34" i="10"/>
  <c r="I36" i="24"/>
  <c r="H37" i="24"/>
  <c r="J35" i="24"/>
  <c r="J34" i="17"/>
  <c r="I35" i="17"/>
  <c r="H36" i="17"/>
  <c r="J33" i="33"/>
  <c r="I34" i="33"/>
  <c r="H35" i="33"/>
  <c r="I35" i="5"/>
  <c r="H36" i="5"/>
  <c r="J34" i="5"/>
  <c r="J33" i="6"/>
  <c r="I34" i="6"/>
  <c r="H35" i="6"/>
  <c r="I35" i="19"/>
  <c r="H36" i="19"/>
  <c r="J34" i="19"/>
  <c r="I35" i="30"/>
  <c r="H36" i="30"/>
  <c r="J34" i="30"/>
  <c r="I35" i="29"/>
  <c r="H36" i="29"/>
  <c r="J34" i="29"/>
  <c r="I35" i="36"/>
  <c r="H36" i="36"/>
  <c r="J34" i="36"/>
  <c r="J34" i="37"/>
  <c r="I35" i="37"/>
  <c r="H36" i="37"/>
  <c r="I35" i="14"/>
  <c r="J34" i="14"/>
  <c r="H36" i="14"/>
  <c r="H35" i="20"/>
  <c r="J33" i="20"/>
  <c r="I34" i="20"/>
  <c r="J33" i="4"/>
  <c r="H35" i="4"/>
  <c r="I34" i="4"/>
  <c r="I35" i="8"/>
  <c r="H36" i="8"/>
  <c r="J34" i="8"/>
  <c r="J33" i="7"/>
  <c r="I34" i="7"/>
  <c r="H35" i="7"/>
  <c r="I35" i="34"/>
  <c r="H36" i="34"/>
  <c r="J34" i="34"/>
  <c r="H35" i="11"/>
  <c r="J33" i="11"/>
  <c r="I34" i="11"/>
  <c r="J34" i="7"/>
  <c r="I35" i="7"/>
  <c r="H36" i="7"/>
  <c r="J35" i="5"/>
  <c r="I36" i="5"/>
  <c r="H37" i="5"/>
  <c r="I36" i="28"/>
  <c r="H37" i="28"/>
  <c r="J35" i="28"/>
  <c r="I36" i="27"/>
  <c r="H37" i="27"/>
  <c r="J35" i="27"/>
  <c r="J36" i="24"/>
  <c r="I37" i="24"/>
  <c r="H38" i="24"/>
  <c r="J35" i="34"/>
  <c r="I36" i="34"/>
  <c r="H37" i="34"/>
  <c r="J35" i="25"/>
  <c r="I36" i="25"/>
  <c r="H37" i="25"/>
  <c r="I35" i="6"/>
  <c r="H36" i="6"/>
  <c r="J34" i="6"/>
  <c r="J34" i="22"/>
  <c r="I35" i="22"/>
  <c r="H36" i="22"/>
  <c r="J34" i="23"/>
  <c r="I35" i="23"/>
  <c r="H36" i="23"/>
  <c r="H37" i="1"/>
  <c r="J35" i="1"/>
  <c r="I36" i="1"/>
  <c r="I36" i="18"/>
  <c r="H37" i="18"/>
  <c r="J35" i="18"/>
  <c r="J35" i="16"/>
  <c r="I36" i="16"/>
  <c r="H37" i="16"/>
  <c r="I36" i="36"/>
  <c r="H37" i="36"/>
  <c r="J35" i="36"/>
  <c r="J35" i="29"/>
  <c r="I36" i="29"/>
  <c r="H37" i="29"/>
  <c r="J35" i="13"/>
  <c r="I36" i="13"/>
  <c r="H37" i="13"/>
  <c r="I36" i="2"/>
  <c r="J35" i="2"/>
  <c r="H37" i="2"/>
  <c r="J35" i="35"/>
  <c r="I36" i="35"/>
  <c r="H37" i="35"/>
  <c r="H36" i="20"/>
  <c r="J34" i="20"/>
  <c r="I35" i="20"/>
  <c r="J35" i="3"/>
  <c r="I36" i="3"/>
  <c r="H37" i="3"/>
  <c r="I36" i="19"/>
  <c r="H37" i="19"/>
  <c r="J35" i="19"/>
  <c r="H37" i="9"/>
  <c r="J35" i="9"/>
  <c r="I36" i="9"/>
  <c r="J35" i="8"/>
  <c r="I36" i="8"/>
  <c r="H37" i="8"/>
  <c r="J36" i="21"/>
  <c r="I37" i="21"/>
  <c r="H38" i="21"/>
  <c r="I36" i="26"/>
  <c r="H37" i="26"/>
  <c r="J35" i="26"/>
  <c r="I35" i="11"/>
  <c r="H36" i="11"/>
  <c r="J34" i="11"/>
  <c r="I35" i="33"/>
  <c r="H36" i="33"/>
  <c r="J34" i="33"/>
  <c r="J36" i="12"/>
  <c r="I37" i="12"/>
  <c r="H38" i="12"/>
  <c r="J34" i="4"/>
  <c r="I35" i="4"/>
  <c r="H36" i="4"/>
  <c r="I36" i="17"/>
  <c r="H37" i="17"/>
  <c r="J35" i="17"/>
  <c r="J35" i="30"/>
  <c r="I36" i="30"/>
  <c r="H37" i="30"/>
  <c r="I36" i="31"/>
  <c r="H37" i="31"/>
  <c r="J35" i="31"/>
  <c r="J35" i="14"/>
  <c r="I36" i="14"/>
  <c r="H37" i="14"/>
  <c r="J35" i="37"/>
  <c r="I36" i="37"/>
  <c r="H37" i="37"/>
  <c r="I35" i="10"/>
  <c r="H36" i="10"/>
  <c r="J34" i="10"/>
  <c r="J36" i="13"/>
  <c r="I37" i="13"/>
  <c r="H38" i="13"/>
  <c r="I37" i="28"/>
  <c r="H38" i="28"/>
  <c r="J36" i="28"/>
  <c r="I38" i="24"/>
  <c r="H39" i="24"/>
  <c r="J37" i="24"/>
  <c r="J36" i="31"/>
  <c r="I37" i="31"/>
  <c r="H38" i="31"/>
  <c r="J36" i="36"/>
  <c r="I37" i="36"/>
  <c r="H38" i="36"/>
  <c r="H37" i="7"/>
  <c r="J35" i="7"/>
  <c r="I36" i="7"/>
  <c r="J35" i="33"/>
  <c r="I36" i="33"/>
  <c r="H37" i="33"/>
  <c r="J36" i="17"/>
  <c r="I37" i="17"/>
  <c r="H38" i="17"/>
  <c r="J35" i="4"/>
  <c r="I36" i="4"/>
  <c r="H37" i="4"/>
  <c r="J36" i="8"/>
  <c r="I37" i="8"/>
  <c r="H38" i="8"/>
  <c r="I37" i="16"/>
  <c r="H38" i="16"/>
  <c r="J36" i="16"/>
  <c r="J35" i="23"/>
  <c r="I36" i="23"/>
  <c r="H37" i="23"/>
  <c r="I37" i="25"/>
  <c r="H38" i="25"/>
  <c r="J36" i="25"/>
  <c r="J36" i="35"/>
  <c r="I37" i="35"/>
  <c r="H38" i="35"/>
  <c r="J36" i="5"/>
  <c r="I37" i="5"/>
  <c r="H38" i="5"/>
  <c r="J35" i="10"/>
  <c r="I36" i="10"/>
  <c r="H37" i="10"/>
  <c r="J37" i="21"/>
  <c r="I38" i="21"/>
  <c r="H39" i="21"/>
  <c r="J35" i="20"/>
  <c r="I36" i="20"/>
  <c r="H37" i="20"/>
  <c r="I37" i="29"/>
  <c r="H38" i="29"/>
  <c r="J36" i="29"/>
  <c r="I37" i="3"/>
  <c r="J36" i="3"/>
  <c r="H38" i="3"/>
  <c r="I36" i="11"/>
  <c r="J35" i="11"/>
  <c r="H37" i="11"/>
  <c r="I36" i="22"/>
  <c r="H37" i="22"/>
  <c r="J35" i="22"/>
  <c r="J36" i="27"/>
  <c r="I37" i="27"/>
  <c r="H38" i="27"/>
  <c r="J35" i="6"/>
  <c r="I36" i="6"/>
  <c r="H37" i="6"/>
  <c r="J36" i="19"/>
  <c r="I37" i="19"/>
  <c r="H38" i="19"/>
  <c r="J36" i="30"/>
  <c r="I37" i="30"/>
  <c r="H38" i="30"/>
  <c r="J36" i="14"/>
  <c r="I37" i="14"/>
  <c r="H38" i="14"/>
  <c r="J36" i="26"/>
  <c r="I37" i="26"/>
  <c r="H38" i="26"/>
  <c r="I37" i="34"/>
  <c r="H38" i="34"/>
  <c r="J36" i="34"/>
  <c r="I37" i="9"/>
  <c r="H38" i="9"/>
  <c r="J36" i="9"/>
  <c r="J36" i="1"/>
  <c r="I37" i="1"/>
  <c r="H38" i="1"/>
  <c r="I37" i="37"/>
  <c r="J36" i="37"/>
  <c r="H38" i="37"/>
  <c r="I38" i="12"/>
  <c r="H39" i="12"/>
  <c r="J37" i="12"/>
  <c r="J36" i="2"/>
  <c r="I37" i="2"/>
  <c r="H38" i="2"/>
  <c r="H38" i="18"/>
  <c r="J36" i="18"/>
  <c r="I37" i="18"/>
  <c r="I37" i="22"/>
  <c r="H38" i="22"/>
  <c r="J36" i="22"/>
  <c r="J36" i="20"/>
  <c r="I37" i="20"/>
  <c r="H38" i="20"/>
  <c r="H39" i="2"/>
  <c r="J37" i="2"/>
  <c r="I38" i="2"/>
  <c r="J36" i="23"/>
  <c r="I37" i="23"/>
  <c r="H38" i="23"/>
  <c r="I38" i="14"/>
  <c r="H39" i="14"/>
  <c r="J37" i="14"/>
  <c r="J37" i="35"/>
  <c r="I38" i="35"/>
  <c r="H39" i="35"/>
  <c r="I38" i="28"/>
  <c r="J37" i="28"/>
  <c r="H39" i="28"/>
  <c r="J37" i="19"/>
  <c r="I38" i="19"/>
  <c r="H39" i="19"/>
  <c r="J37" i="1"/>
  <c r="I38" i="1"/>
  <c r="H39" i="1"/>
  <c r="I39" i="24"/>
  <c r="H40" i="24"/>
  <c r="J38" i="24"/>
  <c r="J37" i="9"/>
  <c r="I38" i="9"/>
  <c r="H39" i="9"/>
  <c r="J38" i="21"/>
  <c r="I39" i="21"/>
  <c r="H40" i="21"/>
  <c r="J37" i="36"/>
  <c r="I38" i="36"/>
  <c r="H39" i="36"/>
  <c r="I38" i="27"/>
  <c r="H39" i="27"/>
  <c r="J37" i="27"/>
  <c r="I37" i="33"/>
  <c r="H38" i="33"/>
  <c r="J36" i="33"/>
  <c r="I37" i="7"/>
  <c r="H38" i="7"/>
  <c r="J36" i="7"/>
  <c r="I38" i="25"/>
  <c r="H39" i="25"/>
  <c r="J37" i="25"/>
  <c r="J37" i="8"/>
  <c r="I38" i="8"/>
  <c r="H39" i="8"/>
  <c r="I37" i="6"/>
  <c r="H38" i="6"/>
  <c r="J36" i="6"/>
  <c r="J37" i="16"/>
  <c r="I38" i="16"/>
  <c r="H39" i="16"/>
  <c r="J37" i="5"/>
  <c r="I38" i="5"/>
  <c r="H39" i="5"/>
  <c r="I38" i="34"/>
  <c r="H39" i="34"/>
  <c r="J37" i="34"/>
  <c r="J37" i="3"/>
  <c r="I38" i="3"/>
  <c r="H39" i="3"/>
  <c r="I38" i="31"/>
  <c r="J37" i="31"/>
  <c r="H39" i="31"/>
  <c r="J36" i="4"/>
  <c r="I37" i="4"/>
  <c r="H38" i="4"/>
  <c r="J37" i="13"/>
  <c r="I38" i="13"/>
  <c r="H39" i="13"/>
  <c r="I37" i="10"/>
  <c r="H38" i="10"/>
  <c r="J36" i="10"/>
  <c r="I38" i="18"/>
  <c r="H39" i="18"/>
  <c r="J37" i="18"/>
  <c r="J36" i="11"/>
  <c r="I37" i="11"/>
  <c r="H38" i="11"/>
  <c r="J37" i="30"/>
  <c r="I38" i="30"/>
  <c r="H39" i="30"/>
  <c r="I38" i="26"/>
  <c r="H39" i="26"/>
  <c r="J37" i="26"/>
  <c r="I39" i="12"/>
  <c r="H40" i="12"/>
  <c r="J38" i="12"/>
  <c r="I38" i="37"/>
  <c r="H39" i="37"/>
  <c r="J37" i="37"/>
  <c r="I38" i="29"/>
  <c r="H39" i="29"/>
  <c r="J37" i="29"/>
  <c r="H39" i="17"/>
  <c r="J37" i="17"/>
  <c r="I38" i="17"/>
  <c r="J38" i="1"/>
  <c r="I39" i="1"/>
  <c r="H40" i="1"/>
  <c r="J38" i="13"/>
  <c r="I39" i="13"/>
  <c r="H40" i="13"/>
  <c r="H39" i="23"/>
  <c r="J37" i="23"/>
  <c r="I38" i="23"/>
  <c r="J37" i="6"/>
  <c r="I38" i="6"/>
  <c r="H39" i="6"/>
  <c r="I39" i="8"/>
  <c r="H40" i="8"/>
  <c r="J38" i="8"/>
  <c r="H40" i="34"/>
  <c r="J38" i="34"/>
  <c r="I39" i="34"/>
  <c r="I39" i="5"/>
  <c r="H40" i="5"/>
  <c r="J38" i="5"/>
  <c r="J38" i="29"/>
  <c r="I39" i="29"/>
  <c r="H40" i="29"/>
  <c r="I39" i="26"/>
  <c r="H40" i="26"/>
  <c r="J38" i="26"/>
  <c r="I39" i="25"/>
  <c r="H40" i="25"/>
  <c r="J38" i="25"/>
  <c r="J38" i="27"/>
  <c r="I39" i="27"/>
  <c r="H40" i="27"/>
  <c r="I39" i="3"/>
  <c r="H40" i="3"/>
  <c r="J38" i="3"/>
  <c r="J38" i="19"/>
  <c r="I39" i="19"/>
  <c r="H40" i="19"/>
  <c r="H39" i="4"/>
  <c r="J37" i="4"/>
  <c r="I38" i="4"/>
  <c r="J38" i="9"/>
  <c r="I39" i="9"/>
  <c r="H40" i="9"/>
  <c r="J38" i="30"/>
  <c r="I39" i="30"/>
  <c r="H40" i="30"/>
  <c r="J38" i="16"/>
  <c r="I39" i="16"/>
  <c r="H40" i="16"/>
  <c r="I39" i="36"/>
  <c r="H40" i="36"/>
  <c r="J38" i="36"/>
  <c r="J39" i="24"/>
  <c r="H41" i="24"/>
  <c r="I40" i="24"/>
  <c r="I40" i="12"/>
  <c r="H41" i="12"/>
  <c r="J39" i="12"/>
  <c r="I39" i="14"/>
  <c r="J38" i="14"/>
  <c r="H40" i="14"/>
  <c r="H39" i="20"/>
  <c r="J37" i="20"/>
  <c r="I38" i="20"/>
  <c r="J37" i="10"/>
  <c r="I38" i="10"/>
  <c r="H39" i="10"/>
  <c r="J38" i="17"/>
  <c r="I39" i="17"/>
  <c r="H40" i="17"/>
  <c r="J38" i="28"/>
  <c r="I39" i="28"/>
  <c r="H40" i="28"/>
  <c r="J37" i="33"/>
  <c r="I38" i="33"/>
  <c r="H39" i="33"/>
  <c r="J37" i="11"/>
  <c r="I38" i="11"/>
  <c r="H39" i="11"/>
  <c r="I39" i="18"/>
  <c r="H40" i="18"/>
  <c r="J38" i="18"/>
  <c r="I39" i="37"/>
  <c r="J38" i="37"/>
  <c r="H40" i="37"/>
  <c r="H40" i="35"/>
  <c r="J38" i="35"/>
  <c r="I39" i="35"/>
  <c r="J37" i="22"/>
  <c r="I38" i="22"/>
  <c r="H39" i="22"/>
  <c r="I39" i="31"/>
  <c r="H40" i="31"/>
  <c r="J38" i="31"/>
  <c r="J37" i="7"/>
  <c r="I38" i="7"/>
  <c r="H39" i="7"/>
  <c r="I39" i="2"/>
  <c r="H40" i="2"/>
  <c r="J38" i="2"/>
  <c r="J39" i="21"/>
  <c r="H41" i="21"/>
  <c r="I40" i="21"/>
  <c r="I40" i="29"/>
  <c r="H41" i="29"/>
  <c r="J39" i="29"/>
  <c r="I40" i="9"/>
  <c r="H41" i="9"/>
  <c r="J39" i="9"/>
  <c r="J39" i="3"/>
  <c r="I40" i="3"/>
  <c r="H41" i="3"/>
  <c r="I40" i="30"/>
  <c r="H41" i="30"/>
  <c r="J39" i="30"/>
  <c r="I40" i="5"/>
  <c r="H41" i="5"/>
  <c r="J39" i="5"/>
  <c r="I39" i="22"/>
  <c r="H40" i="22"/>
  <c r="J38" i="22"/>
  <c r="I40" i="27"/>
  <c r="H41" i="27"/>
  <c r="J39" i="27"/>
  <c r="I39" i="11"/>
  <c r="H40" i="11"/>
  <c r="J38" i="11"/>
  <c r="J39" i="36"/>
  <c r="I40" i="36"/>
  <c r="H41" i="36"/>
  <c r="J39" i="19"/>
  <c r="I40" i="19"/>
  <c r="H41" i="19"/>
  <c r="J39" i="26"/>
  <c r="I40" i="26"/>
  <c r="H41" i="26"/>
  <c r="J39" i="2"/>
  <c r="I40" i="2"/>
  <c r="H41" i="2"/>
  <c r="I39" i="33"/>
  <c r="J38" i="33"/>
  <c r="H40" i="33"/>
  <c r="J38" i="10"/>
  <c r="I39" i="10"/>
  <c r="H40" i="10"/>
  <c r="J39" i="16"/>
  <c r="I40" i="16"/>
  <c r="H41" i="16"/>
  <c r="J39" i="25"/>
  <c r="I40" i="25"/>
  <c r="H41" i="25"/>
  <c r="H41" i="31"/>
  <c r="J39" i="31"/>
  <c r="I40" i="31"/>
  <c r="J39" i="8"/>
  <c r="I40" i="8"/>
  <c r="H41" i="8"/>
  <c r="J39" i="13"/>
  <c r="I40" i="13"/>
  <c r="H41" i="13"/>
  <c r="J39" i="35"/>
  <c r="I40" i="35"/>
  <c r="H41" i="35"/>
  <c r="J40" i="24"/>
  <c r="I41" i="24"/>
  <c r="H42" i="24"/>
  <c r="I40" i="37"/>
  <c r="H41" i="37"/>
  <c r="J39" i="37"/>
  <c r="I40" i="17"/>
  <c r="J39" i="17"/>
  <c r="H41" i="17"/>
  <c r="I40" i="34"/>
  <c r="J39" i="34"/>
  <c r="H41" i="34"/>
  <c r="I39" i="23"/>
  <c r="H40" i="23"/>
  <c r="J38" i="23"/>
  <c r="J38" i="6"/>
  <c r="I39" i="6"/>
  <c r="H40" i="6"/>
  <c r="I41" i="21"/>
  <c r="H42" i="21"/>
  <c r="J40" i="21"/>
  <c r="J38" i="20"/>
  <c r="I39" i="20"/>
  <c r="H40" i="20"/>
  <c r="I40" i="28"/>
  <c r="H41" i="28"/>
  <c r="J39" i="28"/>
  <c r="J39" i="1"/>
  <c r="H41" i="1"/>
  <c r="I40" i="1"/>
  <c r="J38" i="4"/>
  <c r="I39" i="4"/>
  <c r="H40" i="4"/>
  <c r="I40" i="14"/>
  <c r="H41" i="14"/>
  <c r="J39" i="14"/>
  <c r="I39" i="7"/>
  <c r="H40" i="7"/>
  <c r="J38" i="7"/>
  <c r="J39" i="18"/>
  <c r="I40" i="18"/>
  <c r="H41" i="18"/>
  <c r="J40" i="12"/>
  <c r="I41" i="12"/>
  <c r="H42" i="12"/>
  <c r="I41" i="36"/>
  <c r="H42" i="36"/>
  <c r="J40" i="36"/>
  <c r="I41" i="35"/>
  <c r="H42" i="35"/>
  <c r="J40" i="35"/>
  <c r="J40" i="30"/>
  <c r="I41" i="30"/>
  <c r="H42" i="30"/>
  <c r="J40" i="2"/>
  <c r="I41" i="2"/>
  <c r="H42" i="2"/>
  <c r="I40" i="22"/>
  <c r="J39" i="22"/>
  <c r="H41" i="22"/>
  <c r="I40" i="7"/>
  <c r="H41" i="7"/>
  <c r="J39" i="7"/>
  <c r="J40" i="16"/>
  <c r="I41" i="16"/>
  <c r="H42" i="16"/>
  <c r="J40" i="9"/>
  <c r="I41" i="9"/>
  <c r="H42" i="9"/>
  <c r="J39" i="6"/>
  <c r="I40" i="6"/>
  <c r="H41" i="6"/>
  <c r="I41" i="25"/>
  <c r="H42" i="25"/>
  <c r="J40" i="25"/>
  <c r="I40" i="20"/>
  <c r="H41" i="20"/>
  <c r="J39" i="20"/>
  <c r="J39" i="4"/>
  <c r="I40" i="4"/>
  <c r="H41" i="4"/>
  <c r="J40" i="8"/>
  <c r="I41" i="8"/>
  <c r="H42" i="8"/>
  <c r="I41" i="19"/>
  <c r="H42" i="19"/>
  <c r="J40" i="19"/>
  <c r="I41" i="3"/>
  <c r="H42" i="3"/>
  <c r="J40" i="3"/>
  <c r="J40" i="28"/>
  <c r="I41" i="28"/>
  <c r="H42" i="28"/>
  <c r="J39" i="23"/>
  <c r="I40" i="23"/>
  <c r="H41" i="23"/>
  <c r="I41" i="18"/>
  <c r="H42" i="18"/>
  <c r="J40" i="18"/>
  <c r="J41" i="24"/>
  <c r="I42" i="24"/>
  <c r="H43" i="24"/>
  <c r="I40" i="10"/>
  <c r="H41" i="10"/>
  <c r="J39" i="10"/>
  <c r="I41" i="29"/>
  <c r="J40" i="29"/>
  <c r="H42" i="29"/>
  <c r="I41" i="14"/>
  <c r="H42" i="14"/>
  <c r="J40" i="14"/>
  <c r="J39" i="11"/>
  <c r="I40" i="11"/>
  <c r="H41" i="11"/>
  <c r="J40" i="31"/>
  <c r="I41" i="31"/>
  <c r="H42" i="31"/>
  <c r="J40" i="26"/>
  <c r="I41" i="26"/>
  <c r="H42" i="26"/>
  <c r="J40" i="5"/>
  <c r="I41" i="5"/>
  <c r="H42" i="5"/>
  <c r="J40" i="1"/>
  <c r="I41" i="1"/>
  <c r="H42" i="1"/>
  <c r="J40" i="37"/>
  <c r="I41" i="37"/>
  <c r="H42" i="37"/>
  <c r="J39" i="33"/>
  <c r="I40" i="33"/>
  <c r="H41" i="33"/>
  <c r="I41" i="17"/>
  <c r="H42" i="17"/>
  <c r="J40" i="17"/>
  <c r="I42" i="12"/>
  <c r="H43" i="12"/>
  <c r="J41" i="12"/>
  <c r="J41" i="21"/>
  <c r="I42" i="21"/>
  <c r="H43" i="21"/>
  <c r="I41" i="13"/>
  <c r="H42" i="13"/>
  <c r="J40" i="13"/>
  <c r="J40" i="34"/>
  <c r="I41" i="34"/>
  <c r="H42" i="34"/>
  <c r="H42" i="27"/>
  <c r="J40" i="27"/>
  <c r="I41" i="27"/>
  <c r="J41" i="16"/>
  <c r="I42" i="16"/>
  <c r="H43" i="16"/>
  <c r="J40" i="7"/>
  <c r="I41" i="7"/>
  <c r="H42" i="7"/>
  <c r="I42" i="1"/>
  <c r="H43" i="1"/>
  <c r="J41" i="1"/>
  <c r="I42" i="25"/>
  <c r="H43" i="25"/>
  <c r="J41" i="25"/>
  <c r="I41" i="23"/>
  <c r="H42" i="23"/>
  <c r="J40" i="23"/>
  <c r="J41" i="17"/>
  <c r="H43" i="17"/>
  <c r="I42" i="17"/>
  <c r="J41" i="30"/>
  <c r="I42" i="30"/>
  <c r="H43" i="30"/>
  <c r="J41" i="8"/>
  <c r="I42" i="8"/>
  <c r="H43" i="8"/>
  <c r="J42" i="24"/>
  <c r="I43" i="24"/>
  <c r="H44" i="24"/>
  <c r="I42" i="14"/>
  <c r="J41" i="14"/>
  <c r="H43" i="14"/>
  <c r="H43" i="9"/>
  <c r="J41" i="9"/>
  <c r="I42" i="9"/>
  <c r="J40" i="20"/>
  <c r="H42" i="20"/>
  <c r="I41" i="20"/>
  <c r="J41" i="19"/>
  <c r="I42" i="19"/>
  <c r="H43" i="19"/>
  <c r="I42" i="13"/>
  <c r="H43" i="13"/>
  <c r="J41" i="13"/>
  <c r="I42" i="5"/>
  <c r="H43" i="5"/>
  <c r="J41" i="5"/>
  <c r="J40" i="10"/>
  <c r="I41" i="10"/>
  <c r="H42" i="10"/>
  <c r="I42" i="35"/>
  <c r="J41" i="35"/>
  <c r="H43" i="35"/>
  <c r="J42" i="12"/>
  <c r="I43" i="12"/>
  <c r="H44" i="12"/>
  <c r="J41" i="18"/>
  <c r="I42" i="18"/>
  <c r="H43" i="18"/>
  <c r="J41" i="2"/>
  <c r="I42" i="2"/>
  <c r="H43" i="2"/>
  <c r="J41" i="31"/>
  <c r="I42" i="31"/>
  <c r="H43" i="31"/>
  <c r="J40" i="33"/>
  <c r="H42" i="33"/>
  <c r="I41" i="33"/>
  <c r="H42" i="22"/>
  <c r="J40" i="22"/>
  <c r="I41" i="22"/>
  <c r="I42" i="27"/>
  <c r="H43" i="27"/>
  <c r="J41" i="27"/>
  <c r="J41" i="3"/>
  <c r="I42" i="3"/>
  <c r="H43" i="3"/>
  <c r="I41" i="4"/>
  <c r="H42" i="4"/>
  <c r="J40" i="4"/>
  <c r="J42" i="21"/>
  <c r="H44" i="21"/>
  <c r="I43" i="21"/>
  <c r="I42" i="28"/>
  <c r="H43" i="28"/>
  <c r="J41" i="28"/>
  <c r="I41" i="11"/>
  <c r="H42" i="11"/>
  <c r="J40" i="11"/>
  <c r="J40" i="6"/>
  <c r="H42" i="6"/>
  <c r="I41" i="6"/>
  <c r="I42" i="34"/>
  <c r="H43" i="34"/>
  <c r="J41" i="34"/>
  <c r="I42" i="36"/>
  <c r="H43" i="36"/>
  <c r="J41" i="36"/>
  <c r="I42" i="29"/>
  <c r="H43" i="29"/>
  <c r="J41" i="29"/>
  <c r="I42" i="37"/>
  <c r="H43" i="37"/>
  <c r="J41" i="37"/>
  <c r="H43" i="26"/>
  <c r="J41" i="26"/>
  <c r="I42" i="26"/>
  <c r="I43" i="5"/>
  <c r="J42" i="5"/>
  <c r="H44" i="5"/>
  <c r="J42" i="31"/>
  <c r="I43" i="31"/>
  <c r="H44" i="31"/>
  <c r="I43" i="13"/>
  <c r="H44" i="13"/>
  <c r="J42" i="13"/>
  <c r="I43" i="8"/>
  <c r="H44" i="8"/>
  <c r="J42" i="8"/>
  <c r="J41" i="23"/>
  <c r="I42" i="23"/>
  <c r="H43" i="23"/>
  <c r="J42" i="3"/>
  <c r="I43" i="3"/>
  <c r="H44" i="3"/>
  <c r="J42" i="2"/>
  <c r="I43" i="2"/>
  <c r="H44" i="2"/>
  <c r="I43" i="37"/>
  <c r="J42" i="37"/>
  <c r="H44" i="37"/>
  <c r="J42" i="29"/>
  <c r="I43" i="29"/>
  <c r="H44" i="29"/>
  <c r="J41" i="10"/>
  <c r="I42" i="10"/>
  <c r="H43" i="10"/>
  <c r="J42" i="16"/>
  <c r="I43" i="16"/>
  <c r="H44" i="16"/>
  <c r="I44" i="12"/>
  <c r="H45" i="12"/>
  <c r="J43" i="12"/>
  <c r="I43" i="27"/>
  <c r="H44" i="27"/>
  <c r="J42" i="27"/>
  <c r="H44" i="36"/>
  <c r="I43" i="36"/>
  <c r="J42" i="36"/>
  <c r="J42" i="18"/>
  <c r="I43" i="18"/>
  <c r="H44" i="18"/>
  <c r="I43" i="9"/>
  <c r="H44" i="9"/>
  <c r="J42" i="9"/>
  <c r="J41" i="4"/>
  <c r="I42" i="4"/>
  <c r="H43" i="4"/>
  <c r="J42" i="30"/>
  <c r="I43" i="30"/>
  <c r="H44" i="30"/>
  <c r="J42" i="1"/>
  <c r="I43" i="1"/>
  <c r="H44" i="1"/>
  <c r="I43" i="14"/>
  <c r="H44" i="14"/>
  <c r="J42" i="14"/>
  <c r="I44" i="21"/>
  <c r="H45" i="21"/>
  <c r="J43" i="21"/>
  <c r="J42" i="26"/>
  <c r="I43" i="26"/>
  <c r="H44" i="26"/>
  <c r="I42" i="11"/>
  <c r="H43" i="11"/>
  <c r="J41" i="11"/>
  <c r="I42" i="20"/>
  <c r="H43" i="20"/>
  <c r="J41" i="20"/>
  <c r="I44" i="24"/>
  <c r="H45" i="24"/>
  <c r="J43" i="24"/>
  <c r="J42" i="25"/>
  <c r="I43" i="25"/>
  <c r="H44" i="25"/>
  <c r="J41" i="7"/>
  <c r="I42" i="7"/>
  <c r="H43" i="7"/>
  <c r="J42" i="28"/>
  <c r="I43" i="28"/>
  <c r="H44" i="28"/>
  <c r="I42" i="22"/>
  <c r="H43" i="22"/>
  <c r="J41" i="22"/>
  <c r="J42" i="35"/>
  <c r="I43" i="35"/>
  <c r="H44" i="35"/>
  <c r="J42" i="19"/>
  <c r="I43" i="19"/>
  <c r="H44" i="19"/>
  <c r="I43" i="34"/>
  <c r="J42" i="34"/>
  <c r="H44" i="34"/>
  <c r="I42" i="6"/>
  <c r="H43" i="6"/>
  <c r="J41" i="6"/>
  <c r="J41" i="33"/>
  <c r="I42" i="33"/>
  <c r="H43" i="33"/>
  <c r="I43" i="17"/>
  <c r="H44" i="17"/>
  <c r="J42" i="17"/>
  <c r="J43" i="13"/>
  <c r="I44" i="13"/>
  <c r="H45" i="13"/>
  <c r="I43" i="22"/>
  <c r="H44" i="22"/>
  <c r="J42" i="22"/>
  <c r="I44" i="2"/>
  <c r="H45" i="2"/>
  <c r="J43" i="2"/>
  <c r="I45" i="21"/>
  <c r="H46" i="21"/>
  <c r="J44" i="21"/>
  <c r="J43" i="19"/>
  <c r="I44" i="19"/>
  <c r="H45" i="19"/>
  <c r="I43" i="20"/>
  <c r="H44" i="20"/>
  <c r="J42" i="20"/>
  <c r="I44" i="31"/>
  <c r="H45" i="31"/>
  <c r="J43" i="31"/>
  <c r="I44" i="28"/>
  <c r="H45" i="28"/>
  <c r="J43" i="28"/>
  <c r="J43" i="17"/>
  <c r="I44" i="17"/>
  <c r="H45" i="17"/>
  <c r="I44" i="3"/>
  <c r="H45" i="3"/>
  <c r="J43" i="3"/>
  <c r="J42" i="7"/>
  <c r="H44" i="7"/>
  <c r="I43" i="7"/>
  <c r="J43" i="35"/>
  <c r="I44" i="35"/>
  <c r="H45" i="35"/>
  <c r="I44" i="16"/>
  <c r="H45" i="16"/>
  <c r="J43" i="16"/>
  <c r="H45" i="8"/>
  <c r="J43" i="8"/>
  <c r="I44" i="8"/>
  <c r="I43" i="33"/>
  <c r="H44" i="33"/>
  <c r="J42" i="33"/>
  <c r="I44" i="1"/>
  <c r="H45" i="1"/>
  <c r="J43" i="1"/>
  <c r="I44" i="25"/>
  <c r="J43" i="25"/>
  <c r="H45" i="25"/>
  <c r="I43" i="11"/>
  <c r="H44" i="11"/>
  <c r="J42" i="11"/>
  <c r="H45" i="36"/>
  <c r="J43" i="36"/>
  <c r="I44" i="36"/>
  <c r="J42" i="23"/>
  <c r="I43" i="23"/>
  <c r="H44" i="23"/>
  <c r="J43" i="34"/>
  <c r="I44" i="34"/>
  <c r="H45" i="34"/>
  <c r="H45" i="9"/>
  <c r="I44" i="9"/>
  <c r="J43" i="9"/>
  <c r="J43" i="27"/>
  <c r="I44" i="27"/>
  <c r="H45" i="27"/>
  <c r="J43" i="18"/>
  <c r="I44" i="18"/>
  <c r="H45" i="18"/>
  <c r="J43" i="37"/>
  <c r="I44" i="37"/>
  <c r="H45" i="37"/>
  <c r="H45" i="30"/>
  <c r="I44" i="30"/>
  <c r="J43" i="30"/>
  <c r="J43" i="14"/>
  <c r="I44" i="14"/>
  <c r="H45" i="14"/>
  <c r="I43" i="4"/>
  <c r="J42" i="4"/>
  <c r="H44" i="4"/>
  <c r="I45" i="12"/>
  <c r="H46" i="12"/>
  <c r="J44" i="12"/>
  <c r="I44" i="29"/>
  <c r="H45" i="29"/>
  <c r="J43" i="29"/>
  <c r="J43" i="5"/>
  <c r="I44" i="5"/>
  <c r="H45" i="5"/>
  <c r="J44" i="24"/>
  <c r="I45" i="24"/>
  <c r="H46" i="24"/>
  <c r="I44" i="26"/>
  <c r="J43" i="26"/>
  <c r="H45" i="26"/>
  <c r="J42" i="10"/>
  <c r="I43" i="10"/>
  <c r="H44" i="10"/>
  <c r="J42" i="6"/>
  <c r="I43" i="6"/>
  <c r="H44" i="6"/>
  <c r="I46" i="12"/>
  <c r="H47" i="12"/>
  <c r="J45" i="12"/>
  <c r="I46" i="24"/>
  <c r="H47" i="24"/>
  <c r="J45" i="24"/>
  <c r="I45" i="16"/>
  <c r="H46" i="16"/>
  <c r="J44" i="16"/>
  <c r="J44" i="2"/>
  <c r="I45" i="2"/>
  <c r="H46" i="2"/>
  <c r="J44" i="29"/>
  <c r="I45" i="29"/>
  <c r="H46" i="29"/>
  <c r="J44" i="3"/>
  <c r="I45" i="3"/>
  <c r="H46" i="3"/>
  <c r="I44" i="6"/>
  <c r="H45" i="6"/>
  <c r="J43" i="6"/>
  <c r="J44" i="19"/>
  <c r="I45" i="19"/>
  <c r="H46" i="19"/>
  <c r="I44" i="22"/>
  <c r="H45" i="22"/>
  <c r="J43" i="22"/>
  <c r="J44" i="27"/>
  <c r="I45" i="27"/>
  <c r="H46" i="27"/>
  <c r="I45" i="37"/>
  <c r="J44" i="37"/>
  <c r="H46" i="37"/>
  <c r="I45" i="35"/>
  <c r="H46" i="35"/>
  <c r="J44" i="35"/>
  <c r="I45" i="34"/>
  <c r="H46" i="34"/>
  <c r="J44" i="34"/>
  <c r="H45" i="10"/>
  <c r="J43" i="10"/>
  <c r="I44" i="10"/>
  <c r="J44" i="14"/>
  <c r="H46" i="14"/>
  <c r="I45" i="14"/>
  <c r="I45" i="13"/>
  <c r="J44" i="13"/>
  <c r="H46" i="13"/>
  <c r="H46" i="31"/>
  <c r="J44" i="31"/>
  <c r="I45" i="31"/>
  <c r="J43" i="20"/>
  <c r="I44" i="20"/>
  <c r="H45" i="20"/>
  <c r="I45" i="5"/>
  <c r="J44" i="5"/>
  <c r="H46" i="5"/>
  <c r="I44" i="11"/>
  <c r="H45" i="11"/>
  <c r="J43" i="11"/>
  <c r="J43" i="23"/>
  <c r="I44" i="23"/>
  <c r="H45" i="23"/>
  <c r="H46" i="1"/>
  <c r="I45" i="1"/>
  <c r="J44" i="1"/>
  <c r="J44" i="9"/>
  <c r="H46" i="9"/>
  <c r="I45" i="9"/>
  <c r="I45" i="36"/>
  <c r="H46" i="36"/>
  <c r="J44" i="36"/>
  <c r="I45" i="28"/>
  <c r="H46" i="28"/>
  <c r="J44" i="28"/>
  <c r="I45" i="8"/>
  <c r="H46" i="8"/>
  <c r="J44" i="8"/>
  <c r="I45" i="30"/>
  <c r="H46" i="30"/>
  <c r="J44" i="30"/>
  <c r="J43" i="33"/>
  <c r="I44" i="33"/>
  <c r="H45" i="33"/>
  <c r="I45" i="26"/>
  <c r="H46" i="26"/>
  <c r="J44" i="26"/>
  <c r="I45" i="25"/>
  <c r="H46" i="25"/>
  <c r="J44" i="25"/>
  <c r="I45" i="17"/>
  <c r="H46" i="17"/>
  <c r="J44" i="17"/>
  <c r="J45" i="21"/>
  <c r="I46" i="21"/>
  <c r="H47" i="21"/>
  <c r="H45" i="4"/>
  <c r="I44" i="4"/>
  <c r="J43" i="4"/>
  <c r="I45" i="18"/>
  <c r="H46" i="18"/>
  <c r="J44" i="18"/>
  <c r="J43" i="7"/>
  <c r="I44" i="7"/>
  <c r="H45" i="7"/>
  <c r="J45" i="8"/>
  <c r="I46" i="8"/>
  <c r="H47" i="8"/>
  <c r="I46" i="16"/>
  <c r="H47" i="16"/>
  <c r="J45" i="16"/>
  <c r="J45" i="26"/>
  <c r="I46" i="26"/>
  <c r="H47" i="26"/>
  <c r="I46" i="28"/>
  <c r="J45" i="28"/>
  <c r="H47" i="28"/>
  <c r="I46" i="17"/>
  <c r="H47" i="17"/>
  <c r="J45" i="17"/>
  <c r="H46" i="23"/>
  <c r="I45" i="23"/>
  <c r="J44" i="23"/>
  <c r="J44" i="20"/>
  <c r="H46" i="20"/>
  <c r="I45" i="20"/>
  <c r="I47" i="24"/>
  <c r="J46" i="24"/>
  <c r="H48" i="24"/>
  <c r="J45" i="29"/>
  <c r="I46" i="29"/>
  <c r="H47" i="29"/>
  <c r="H47" i="2"/>
  <c r="I46" i="2"/>
  <c r="J45" i="2"/>
  <c r="H48" i="21"/>
  <c r="J46" i="21"/>
  <c r="I47" i="21"/>
  <c r="I46" i="34"/>
  <c r="J45" i="34"/>
  <c r="H47" i="34"/>
  <c r="J45" i="3"/>
  <c r="I46" i="3"/>
  <c r="H47" i="3"/>
  <c r="H47" i="18"/>
  <c r="J45" i="18"/>
  <c r="I46" i="18"/>
  <c r="J45" i="35"/>
  <c r="I46" i="35"/>
  <c r="H47" i="35"/>
  <c r="I45" i="22"/>
  <c r="H46" i="22"/>
  <c r="J44" i="22"/>
  <c r="I46" i="25"/>
  <c r="H47" i="25"/>
  <c r="J45" i="25"/>
  <c r="I46" i="19"/>
  <c r="H47" i="19"/>
  <c r="J45" i="19"/>
  <c r="I47" i="12"/>
  <c r="H48" i="12"/>
  <c r="J46" i="12"/>
  <c r="I45" i="10"/>
  <c r="J44" i="10"/>
  <c r="H46" i="10"/>
  <c r="J45" i="27"/>
  <c r="I46" i="27"/>
  <c r="H47" i="27"/>
  <c r="I46" i="30"/>
  <c r="H47" i="30"/>
  <c r="J45" i="30"/>
  <c r="I46" i="1"/>
  <c r="H47" i="1"/>
  <c r="J45" i="1"/>
  <c r="J45" i="13"/>
  <c r="I46" i="13"/>
  <c r="H47" i="13"/>
  <c r="I46" i="36"/>
  <c r="J45" i="36"/>
  <c r="H47" i="36"/>
  <c r="I45" i="4"/>
  <c r="H46" i="4"/>
  <c r="J44" i="4"/>
  <c r="H46" i="33"/>
  <c r="J44" i="33"/>
  <c r="I45" i="33"/>
  <c r="I46" i="9"/>
  <c r="H47" i="9"/>
  <c r="J45" i="9"/>
  <c r="I46" i="14"/>
  <c r="H47" i="14"/>
  <c r="J45" i="14"/>
  <c r="J44" i="6"/>
  <c r="I45" i="6"/>
  <c r="H46" i="6"/>
  <c r="J44" i="11"/>
  <c r="I45" i="11"/>
  <c r="H46" i="11"/>
  <c r="I45" i="7"/>
  <c r="H46" i="7"/>
  <c r="J44" i="7"/>
  <c r="J45" i="5"/>
  <c r="I46" i="5"/>
  <c r="H47" i="5"/>
  <c r="I46" i="31"/>
  <c r="J45" i="31"/>
  <c r="H47" i="31"/>
  <c r="J45" i="37"/>
  <c r="I46" i="37"/>
  <c r="H47" i="37"/>
  <c r="I47" i="30"/>
  <c r="H48" i="30"/>
  <c r="J46" i="30"/>
  <c r="J47" i="12"/>
  <c r="I48" i="12"/>
  <c r="H49" i="12"/>
  <c r="I47" i="26"/>
  <c r="H48" i="26"/>
  <c r="J46" i="26"/>
  <c r="H48" i="27"/>
  <c r="J46" i="27"/>
  <c r="I47" i="27"/>
  <c r="J46" i="3"/>
  <c r="I47" i="3"/>
  <c r="H48" i="3"/>
  <c r="I47" i="16"/>
  <c r="H48" i="16"/>
  <c r="J46" i="16"/>
  <c r="J45" i="11"/>
  <c r="I46" i="11"/>
  <c r="H47" i="11"/>
  <c r="I47" i="19"/>
  <c r="H48" i="19"/>
  <c r="J46" i="19"/>
  <c r="J46" i="8"/>
  <c r="I47" i="8"/>
  <c r="H48" i="8"/>
  <c r="I47" i="35"/>
  <c r="H48" i="35"/>
  <c r="J46" i="35"/>
  <c r="I47" i="13"/>
  <c r="H48" i="13"/>
  <c r="J46" i="13"/>
  <c r="I47" i="5"/>
  <c r="H48" i="5"/>
  <c r="J46" i="5"/>
  <c r="I47" i="37"/>
  <c r="J46" i="37"/>
  <c r="H48" i="37"/>
  <c r="I47" i="14"/>
  <c r="H48" i="14"/>
  <c r="J46" i="14"/>
  <c r="J45" i="4"/>
  <c r="I46" i="4"/>
  <c r="H47" i="4"/>
  <c r="J45" i="22"/>
  <c r="I46" i="22"/>
  <c r="H47" i="22"/>
  <c r="H49" i="24"/>
  <c r="J47" i="24"/>
  <c r="I48" i="24"/>
  <c r="I46" i="33"/>
  <c r="H47" i="33"/>
  <c r="J45" i="33"/>
  <c r="J46" i="18"/>
  <c r="H48" i="18"/>
  <c r="I47" i="18"/>
  <c r="I46" i="7"/>
  <c r="H47" i="7"/>
  <c r="J45" i="7"/>
  <c r="I46" i="10"/>
  <c r="H47" i="10"/>
  <c r="J45" i="10"/>
  <c r="I46" i="20"/>
  <c r="H47" i="20"/>
  <c r="J45" i="20"/>
  <c r="I47" i="29"/>
  <c r="J46" i="29"/>
  <c r="H48" i="29"/>
  <c r="J47" i="21"/>
  <c r="I48" i="21"/>
  <c r="H49" i="21"/>
  <c r="I47" i="31"/>
  <c r="H48" i="31"/>
  <c r="J46" i="31"/>
  <c r="I47" i="17"/>
  <c r="H48" i="17"/>
  <c r="J46" i="17"/>
  <c r="J46" i="2"/>
  <c r="I47" i="2"/>
  <c r="H48" i="2"/>
  <c r="I47" i="28"/>
  <c r="H48" i="28"/>
  <c r="J46" i="28"/>
  <c r="I47" i="36"/>
  <c r="H48" i="36"/>
  <c r="J46" i="36"/>
  <c r="H47" i="6"/>
  <c r="I46" i="6"/>
  <c r="J45" i="6"/>
  <c r="J46" i="25"/>
  <c r="I47" i="25"/>
  <c r="H48" i="25"/>
  <c r="J45" i="23"/>
  <c r="I46" i="23"/>
  <c r="H47" i="23"/>
  <c r="J46" i="1"/>
  <c r="I47" i="1"/>
  <c r="H48" i="1"/>
  <c r="I47" i="34"/>
  <c r="H48" i="34"/>
  <c r="J46" i="34"/>
  <c r="J46" i="9"/>
  <c r="H48" i="9"/>
  <c r="I47" i="9"/>
  <c r="J46" i="7"/>
  <c r="I47" i="7"/>
  <c r="H48" i="7"/>
  <c r="J46" i="23"/>
  <c r="I47" i="23"/>
  <c r="H48" i="23"/>
  <c r="J46" i="22"/>
  <c r="I47" i="22"/>
  <c r="H48" i="22"/>
  <c r="J47" i="3"/>
  <c r="I48" i="3"/>
  <c r="H49" i="3"/>
  <c r="I47" i="20"/>
  <c r="H48" i="20"/>
  <c r="J46" i="20"/>
  <c r="J47" i="5"/>
  <c r="I48" i="5"/>
  <c r="H49" i="5"/>
  <c r="H49" i="31"/>
  <c r="J47" i="31"/>
  <c r="I48" i="31"/>
  <c r="J47" i="28"/>
  <c r="I48" i="28"/>
  <c r="H49" i="28"/>
  <c r="I47" i="33"/>
  <c r="H48" i="33"/>
  <c r="J46" i="33"/>
  <c r="J47" i="34"/>
  <c r="I48" i="34"/>
  <c r="H49" i="34"/>
  <c r="I48" i="2"/>
  <c r="H49" i="2"/>
  <c r="J47" i="2"/>
  <c r="I48" i="14"/>
  <c r="J47" i="14"/>
  <c r="H49" i="14"/>
  <c r="I48" i="8"/>
  <c r="H49" i="8"/>
  <c r="J47" i="8"/>
  <c r="I48" i="16"/>
  <c r="H49" i="16"/>
  <c r="J47" i="16"/>
  <c r="I47" i="4"/>
  <c r="H48" i="4"/>
  <c r="J46" i="4"/>
  <c r="I49" i="21"/>
  <c r="H50" i="21"/>
  <c r="J48" i="21"/>
  <c r="J47" i="13"/>
  <c r="I48" i="13"/>
  <c r="H49" i="13"/>
  <c r="J47" i="1"/>
  <c r="I48" i="1"/>
  <c r="H49" i="1"/>
  <c r="I48" i="35"/>
  <c r="H49" i="35"/>
  <c r="J47" i="35"/>
  <c r="I47" i="6"/>
  <c r="H48" i="6"/>
  <c r="J46" i="6"/>
  <c r="J47" i="18"/>
  <c r="I48" i="18"/>
  <c r="H49" i="18"/>
  <c r="I48" i="19"/>
  <c r="H49" i="19"/>
  <c r="J47" i="19"/>
  <c r="H49" i="17"/>
  <c r="J47" i="17"/>
  <c r="I48" i="17"/>
  <c r="J47" i="29"/>
  <c r="I48" i="29"/>
  <c r="H49" i="29"/>
  <c r="I47" i="11"/>
  <c r="H48" i="11"/>
  <c r="J46" i="11"/>
  <c r="J47" i="26"/>
  <c r="I48" i="26"/>
  <c r="H49" i="26"/>
  <c r="I48" i="37"/>
  <c r="H49" i="37"/>
  <c r="J47" i="37"/>
  <c r="I48" i="36"/>
  <c r="J47" i="36"/>
  <c r="H49" i="36"/>
  <c r="J46" i="10"/>
  <c r="I47" i="10"/>
  <c r="H48" i="10"/>
  <c r="I49" i="12"/>
  <c r="H50" i="12"/>
  <c r="J48" i="12"/>
  <c r="J47" i="25"/>
  <c r="I48" i="25"/>
  <c r="H49" i="25"/>
  <c r="I48" i="27"/>
  <c r="J47" i="27"/>
  <c r="H49" i="27"/>
  <c r="I48" i="30"/>
  <c r="H49" i="30"/>
  <c r="J47" i="30"/>
  <c r="I48" i="9"/>
  <c r="J47" i="9"/>
  <c r="H49" i="9"/>
  <c r="I49" i="24"/>
  <c r="H50" i="24"/>
  <c r="J48" i="24"/>
  <c r="I49" i="8"/>
  <c r="H50" i="8"/>
  <c r="J48" i="8"/>
  <c r="J48" i="35"/>
  <c r="I49" i="35"/>
  <c r="H50" i="35"/>
  <c r="I50" i="12"/>
  <c r="H51" i="12"/>
  <c r="J49" i="12"/>
  <c r="J48" i="5"/>
  <c r="I49" i="5"/>
  <c r="H50" i="5"/>
  <c r="I48" i="10"/>
  <c r="H49" i="10"/>
  <c r="J47" i="10"/>
  <c r="J47" i="22"/>
  <c r="I48" i="22"/>
  <c r="H49" i="22"/>
  <c r="J48" i="19"/>
  <c r="I49" i="19"/>
  <c r="H50" i="19"/>
  <c r="I48" i="11"/>
  <c r="H49" i="11"/>
  <c r="J47" i="11"/>
  <c r="J48" i="25"/>
  <c r="I49" i="25"/>
  <c r="H50" i="25"/>
  <c r="J48" i="29"/>
  <c r="I49" i="29"/>
  <c r="H50" i="29"/>
  <c r="J48" i="16"/>
  <c r="I49" i="16"/>
  <c r="H50" i="16"/>
  <c r="J48" i="26"/>
  <c r="I49" i="26"/>
  <c r="H50" i="26"/>
  <c r="J47" i="33"/>
  <c r="I48" i="33"/>
  <c r="H49" i="33"/>
  <c r="I48" i="23"/>
  <c r="H49" i="23"/>
  <c r="J47" i="23"/>
  <c r="J48" i="18"/>
  <c r="I49" i="18"/>
  <c r="H50" i="18"/>
  <c r="I49" i="13"/>
  <c r="H50" i="13"/>
  <c r="J48" i="13"/>
  <c r="I48" i="6"/>
  <c r="H49" i="6"/>
  <c r="J47" i="6"/>
  <c r="I49" i="34"/>
  <c r="H50" i="34"/>
  <c r="J48" i="34"/>
  <c r="I49" i="2"/>
  <c r="H50" i="2"/>
  <c r="J48" i="2"/>
  <c r="I50" i="21"/>
  <c r="H51" i="21"/>
  <c r="J49" i="21"/>
  <c r="I48" i="20"/>
  <c r="H49" i="20"/>
  <c r="J47" i="20"/>
  <c r="H50" i="37"/>
  <c r="I49" i="37"/>
  <c r="J48" i="37"/>
  <c r="J48" i="1"/>
  <c r="I49" i="1"/>
  <c r="H50" i="1"/>
  <c r="I49" i="36"/>
  <c r="J48" i="36"/>
  <c r="H50" i="36"/>
  <c r="J47" i="4"/>
  <c r="I48" i="4"/>
  <c r="H49" i="4"/>
  <c r="J48" i="3"/>
  <c r="I49" i="3"/>
  <c r="H50" i="3"/>
  <c r="I50" i="24"/>
  <c r="H51" i="24"/>
  <c r="J49" i="24"/>
  <c r="I49" i="27"/>
  <c r="J48" i="27"/>
  <c r="H50" i="27"/>
  <c r="J48" i="28"/>
  <c r="I49" i="28"/>
  <c r="H50" i="28"/>
  <c r="I49" i="17"/>
  <c r="H50" i="17"/>
  <c r="J48" i="17"/>
  <c r="I49" i="31"/>
  <c r="H50" i="31"/>
  <c r="J48" i="31"/>
  <c r="I48" i="7"/>
  <c r="H49" i="7"/>
  <c r="J47" i="7"/>
  <c r="J48" i="30"/>
  <c r="I49" i="30"/>
  <c r="H50" i="30"/>
  <c r="J48" i="9"/>
  <c r="I49" i="9"/>
  <c r="H50" i="9"/>
  <c r="H50" i="14"/>
  <c r="J48" i="14"/>
  <c r="I49" i="14"/>
  <c r="J49" i="2"/>
  <c r="I50" i="2"/>
  <c r="H51" i="2"/>
  <c r="J49" i="26"/>
  <c r="I50" i="26"/>
  <c r="H51" i="26"/>
  <c r="I50" i="5"/>
  <c r="H51" i="5"/>
  <c r="J49" i="5"/>
  <c r="I49" i="11"/>
  <c r="J48" i="11"/>
  <c r="H50" i="11"/>
  <c r="J49" i="9"/>
  <c r="I50" i="9"/>
  <c r="H51" i="9"/>
  <c r="J49" i="34"/>
  <c r="I50" i="34"/>
  <c r="H51" i="34"/>
  <c r="J49" i="16"/>
  <c r="I50" i="16"/>
  <c r="H51" i="16"/>
  <c r="I50" i="19"/>
  <c r="H51" i="19"/>
  <c r="J49" i="19"/>
  <c r="J50" i="12"/>
  <c r="I51" i="12"/>
  <c r="H52" i="12"/>
  <c r="I50" i="30"/>
  <c r="J49" i="30"/>
  <c r="H51" i="30"/>
  <c r="H52" i="24"/>
  <c r="J50" i="24"/>
  <c r="I51" i="24"/>
  <c r="J49" i="29"/>
  <c r="I50" i="29"/>
  <c r="H51" i="29"/>
  <c r="J48" i="22"/>
  <c r="I49" i="22"/>
  <c r="H50" i="22"/>
  <c r="H51" i="17"/>
  <c r="I50" i="17"/>
  <c r="J49" i="17"/>
  <c r="J49" i="3"/>
  <c r="I50" i="3"/>
  <c r="H51" i="3"/>
  <c r="J48" i="23"/>
  <c r="I49" i="23"/>
  <c r="H50" i="23"/>
  <c r="I50" i="28"/>
  <c r="H51" i="28"/>
  <c r="J49" i="28"/>
  <c r="I51" i="21"/>
  <c r="H52" i="21"/>
  <c r="J50" i="21"/>
  <c r="H50" i="33"/>
  <c r="J48" i="33"/>
  <c r="I49" i="33"/>
  <c r="I50" i="25"/>
  <c r="J49" i="25"/>
  <c r="H51" i="25"/>
  <c r="I49" i="4"/>
  <c r="J48" i="4"/>
  <c r="H50" i="4"/>
  <c r="I49" i="10"/>
  <c r="H50" i="10"/>
  <c r="J48" i="10"/>
  <c r="I50" i="36"/>
  <c r="H51" i="36"/>
  <c r="J49" i="36"/>
  <c r="I50" i="14"/>
  <c r="H51" i="14"/>
  <c r="J49" i="14"/>
  <c r="I50" i="13"/>
  <c r="H51" i="13"/>
  <c r="J49" i="13"/>
  <c r="I50" i="35"/>
  <c r="H51" i="35"/>
  <c r="J49" i="35"/>
  <c r="J49" i="1"/>
  <c r="I50" i="1"/>
  <c r="H51" i="1"/>
  <c r="J49" i="37"/>
  <c r="I50" i="37"/>
  <c r="H51" i="37"/>
  <c r="J48" i="7"/>
  <c r="I49" i="7"/>
  <c r="H50" i="7"/>
  <c r="J48" i="20"/>
  <c r="I49" i="20"/>
  <c r="H50" i="20"/>
  <c r="I50" i="31"/>
  <c r="H51" i="31"/>
  <c r="J49" i="31"/>
  <c r="I50" i="27"/>
  <c r="J49" i="27"/>
  <c r="H51" i="27"/>
  <c r="J48" i="6"/>
  <c r="I49" i="6"/>
  <c r="H50" i="6"/>
  <c r="J49" i="8"/>
  <c r="I50" i="8"/>
  <c r="H51" i="8"/>
  <c r="J49" i="18"/>
  <c r="I50" i="18"/>
  <c r="H51" i="18"/>
  <c r="J49" i="20"/>
  <c r="I50" i="20"/>
  <c r="H51" i="20"/>
  <c r="I51" i="14"/>
  <c r="H52" i="14"/>
  <c r="J50" i="14"/>
  <c r="I51" i="35"/>
  <c r="H52" i="35"/>
  <c r="J50" i="35"/>
  <c r="J50" i="1"/>
  <c r="H52" i="1"/>
  <c r="I51" i="1"/>
  <c r="J49" i="6"/>
  <c r="I50" i="6"/>
  <c r="H51" i="6"/>
  <c r="J50" i="18"/>
  <c r="I51" i="18"/>
  <c r="H52" i="18"/>
  <c r="I50" i="10"/>
  <c r="H51" i="10"/>
  <c r="J49" i="10"/>
  <c r="I50" i="23"/>
  <c r="J49" i="23"/>
  <c r="H51" i="23"/>
  <c r="I50" i="22"/>
  <c r="J49" i="22"/>
  <c r="H51" i="22"/>
  <c r="J50" i="16"/>
  <c r="I51" i="16"/>
  <c r="H52" i="16"/>
  <c r="I51" i="2"/>
  <c r="H52" i="2"/>
  <c r="J50" i="2"/>
  <c r="J50" i="8"/>
  <c r="H52" i="8"/>
  <c r="I51" i="8"/>
  <c r="I51" i="31"/>
  <c r="H52" i="31"/>
  <c r="J50" i="31"/>
  <c r="I51" i="29"/>
  <c r="H52" i="29"/>
  <c r="J50" i="29"/>
  <c r="I52" i="24"/>
  <c r="J51" i="24"/>
  <c r="H53" i="24"/>
  <c r="J51" i="21"/>
  <c r="I52" i="21"/>
  <c r="H53" i="21"/>
  <c r="I51" i="36"/>
  <c r="H52" i="36"/>
  <c r="J50" i="36"/>
  <c r="J50" i="25"/>
  <c r="I51" i="25"/>
  <c r="H52" i="25"/>
  <c r="H51" i="11"/>
  <c r="J49" i="11"/>
  <c r="I50" i="11"/>
  <c r="I50" i="4"/>
  <c r="H51" i="4"/>
  <c r="J49" i="4"/>
  <c r="J50" i="9"/>
  <c r="I51" i="9"/>
  <c r="H52" i="9"/>
  <c r="I51" i="26"/>
  <c r="H52" i="26"/>
  <c r="J50" i="26"/>
  <c r="J50" i="17"/>
  <c r="I51" i="17"/>
  <c r="H52" i="17"/>
  <c r="J50" i="13"/>
  <c r="I51" i="13"/>
  <c r="H52" i="13"/>
  <c r="H52" i="27"/>
  <c r="I51" i="27"/>
  <c r="J50" i="27"/>
  <c r="I51" i="5"/>
  <c r="J50" i="5"/>
  <c r="H52" i="5"/>
  <c r="I50" i="7"/>
  <c r="H51" i="7"/>
  <c r="J49" i="7"/>
  <c r="J49" i="33"/>
  <c r="I50" i="33"/>
  <c r="H51" i="33"/>
  <c r="I51" i="19"/>
  <c r="H52" i="19"/>
  <c r="J50" i="19"/>
  <c r="J50" i="30"/>
  <c r="I51" i="30"/>
  <c r="H52" i="30"/>
  <c r="J50" i="3"/>
  <c r="I51" i="3"/>
  <c r="H52" i="3"/>
  <c r="J50" i="37"/>
  <c r="I51" i="37"/>
  <c r="H52" i="37"/>
  <c r="I52" i="12"/>
  <c r="H53" i="12"/>
  <c r="J51" i="12"/>
  <c r="I51" i="28"/>
  <c r="J50" i="28"/>
  <c r="H52" i="28"/>
  <c r="I51" i="34"/>
  <c r="H52" i="34"/>
  <c r="J50" i="34"/>
  <c r="J52" i="21"/>
  <c r="I53" i="21"/>
  <c r="H54" i="21"/>
  <c r="I51" i="10"/>
  <c r="J50" i="10"/>
  <c r="H52" i="10"/>
  <c r="J51" i="35"/>
  <c r="I52" i="35"/>
  <c r="H53" i="35"/>
  <c r="I52" i="26"/>
  <c r="H53" i="26"/>
  <c r="J51" i="26"/>
  <c r="J51" i="25"/>
  <c r="I52" i="25"/>
  <c r="H53" i="25"/>
  <c r="J50" i="6"/>
  <c r="I51" i="6"/>
  <c r="H52" i="6"/>
  <c r="I52" i="14"/>
  <c r="H53" i="14"/>
  <c r="J51" i="14"/>
  <c r="I52" i="17"/>
  <c r="H53" i="17"/>
  <c r="J51" i="17"/>
  <c r="J51" i="19"/>
  <c r="I52" i="19"/>
  <c r="H53" i="19"/>
  <c r="J51" i="29"/>
  <c r="I52" i="29"/>
  <c r="H53" i="29"/>
  <c r="J50" i="20"/>
  <c r="I51" i="20"/>
  <c r="H52" i="20"/>
  <c r="I52" i="30"/>
  <c r="H53" i="30"/>
  <c r="J51" i="30"/>
  <c r="J50" i="4"/>
  <c r="I51" i="4"/>
  <c r="H52" i="4"/>
  <c r="H54" i="12"/>
  <c r="J52" i="12"/>
  <c r="I53" i="12"/>
  <c r="J51" i="18"/>
  <c r="I52" i="18"/>
  <c r="H53" i="18"/>
  <c r="J51" i="34"/>
  <c r="I52" i="34"/>
  <c r="H53" i="34"/>
  <c r="J50" i="33"/>
  <c r="I51" i="33"/>
  <c r="H52" i="33"/>
  <c r="I52" i="9"/>
  <c r="H53" i="9"/>
  <c r="J51" i="9"/>
  <c r="J51" i="13"/>
  <c r="I52" i="13"/>
  <c r="H53" i="13"/>
  <c r="J51" i="36"/>
  <c r="I52" i="36"/>
  <c r="H53" i="36"/>
  <c r="I52" i="37"/>
  <c r="J51" i="37"/>
  <c r="H53" i="37"/>
  <c r="J51" i="5"/>
  <c r="I52" i="5"/>
  <c r="H53" i="5"/>
  <c r="I52" i="8"/>
  <c r="H53" i="8"/>
  <c r="J51" i="8"/>
  <c r="I51" i="22"/>
  <c r="H52" i="22"/>
  <c r="J50" i="22"/>
  <c r="I52" i="1"/>
  <c r="J51" i="1"/>
  <c r="H53" i="1"/>
  <c r="I52" i="2"/>
  <c r="H53" i="2"/>
  <c r="J51" i="2"/>
  <c r="H52" i="11"/>
  <c r="J50" i="11"/>
  <c r="I51" i="11"/>
  <c r="H53" i="28"/>
  <c r="I52" i="28"/>
  <c r="J51" i="28"/>
  <c r="J51" i="31"/>
  <c r="I52" i="31"/>
  <c r="H53" i="31"/>
  <c r="I52" i="16"/>
  <c r="H53" i="16"/>
  <c r="J51" i="16"/>
  <c r="I52" i="3"/>
  <c r="H53" i="3"/>
  <c r="J51" i="3"/>
  <c r="I51" i="7"/>
  <c r="H52" i="7"/>
  <c r="J50" i="7"/>
  <c r="J50" i="23"/>
  <c r="I51" i="23"/>
  <c r="H52" i="23"/>
  <c r="J52" i="24"/>
  <c r="I53" i="24"/>
  <c r="H54" i="24"/>
  <c r="I52" i="27"/>
  <c r="H53" i="27"/>
  <c r="J51" i="27"/>
  <c r="J52" i="26"/>
  <c r="I53" i="26"/>
  <c r="H54" i="26"/>
  <c r="J52" i="34"/>
  <c r="I53" i="34"/>
  <c r="H54" i="34"/>
  <c r="I53" i="36"/>
  <c r="H54" i="36"/>
  <c r="J52" i="36"/>
  <c r="I53" i="19"/>
  <c r="H54" i="19"/>
  <c r="J52" i="19"/>
  <c r="I53" i="18"/>
  <c r="J52" i="18"/>
  <c r="H54" i="18"/>
  <c r="H54" i="3"/>
  <c r="I53" i="3"/>
  <c r="J52" i="3"/>
  <c r="J52" i="31"/>
  <c r="I53" i="31"/>
  <c r="H54" i="31"/>
  <c r="I52" i="33"/>
  <c r="J51" i="33"/>
  <c r="H53" i="33"/>
  <c r="J51" i="4"/>
  <c r="H53" i="4"/>
  <c r="I52" i="4"/>
  <c r="I53" i="35"/>
  <c r="J52" i="35"/>
  <c r="H54" i="35"/>
  <c r="H54" i="13"/>
  <c r="J52" i="13"/>
  <c r="I53" i="13"/>
  <c r="J52" i="30"/>
  <c r="I53" i="30"/>
  <c r="H54" i="30"/>
  <c r="I54" i="24"/>
  <c r="H55" i="24"/>
  <c r="J53" i="24"/>
  <c r="I52" i="20"/>
  <c r="H53" i="20"/>
  <c r="J51" i="20"/>
  <c r="I53" i="17"/>
  <c r="J52" i="17"/>
  <c r="H54" i="17"/>
  <c r="I54" i="21"/>
  <c r="J53" i="21"/>
  <c r="H55" i="21"/>
  <c r="I52" i="23"/>
  <c r="H53" i="23"/>
  <c r="J51" i="23"/>
  <c r="I53" i="16"/>
  <c r="J52" i="16"/>
  <c r="H54" i="16"/>
  <c r="J52" i="9"/>
  <c r="I53" i="9"/>
  <c r="H54" i="9"/>
  <c r="H55" i="12"/>
  <c r="I54" i="12"/>
  <c r="J53" i="12"/>
  <c r="I52" i="7"/>
  <c r="J51" i="7"/>
  <c r="H53" i="7"/>
  <c r="H53" i="11"/>
  <c r="J51" i="11"/>
  <c r="I52" i="11"/>
  <c r="I53" i="25"/>
  <c r="H54" i="25"/>
  <c r="J52" i="25"/>
  <c r="J52" i="2"/>
  <c r="I53" i="2"/>
  <c r="H54" i="2"/>
  <c r="J52" i="14"/>
  <c r="H54" i="14"/>
  <c r="I53" i="14"/>
  <c r="J52" i="1"/>
  <c r="I53" i="1"/>
  <c r="H54" i="1"/>
  <c r="I53" i="37"/>
  <c r="H54" i="37"/>
  <c r="J52" i="37"/>
  <c r="J52" i="8"/>
  <c r="I53" i="8"/>
  <c r="H54" i="8"/>
  <c r="J52" i="5"/>
  <c r="I53" i="5"/>
  <c r="H54" i="5"/>
  <c r="I52" i="6"/>
  <c r="H53" i="6"/>
  <c r="J51" i="6"/>
  <c r="I53" i="27"/>
  <c r="J52" i="27"/>
  <c r="H54" i="27"/>
  <c r="J51" i="22"/>
  <c r="I52" i="22"/>
  <c r="H53" i="22"/>
  <c r="I53" i="29"/>
  <c r="H54" i="29"/>
  <c r="J52" i="29"/>
  <c r="J51" i="10"/>
  <c r="I52" i="10"/>
  <c r="H53" i="10"/>
  <c r="I53" i="28"/>
  <c r="H54" i="28"/>
  <c r="J52" i="28"/>
  <c r="I54" i="19"/>
  <c r="H55" i="19"/>
  <c r="J53" i="19"/>
  <c r="I54" i="5"/>
  <c r="J53" i="5"/>
  <c r="H55" i="5"/>
  <c r="I53" i="22"/>
  <c r="H54" i="22"/>
  <c r="J52" i="22"/>
  <c r="J53" i="8"/>
  <c r="I54" i="8"/>
  <c r="H55" i="8"/>
  <c r="I53" i="20"/>
  <c r="H54" i="20"/>
  <c r="J52" i="20"/>
  <c r="H54" i="6"/>
  <c r="I53" i="6"/>
  <c r="J52" i="6"/>
  <c r="I54" i="28"/>
  <c r="H55" i="28"/>
  <c r="J53" i="28"/>
  <c r="I54" i="9"/>
  <c r="H55" i="9"/>
  <c r="J53" i="9"/>
  <c r="J52" i="10"/>
  <c r="I53" i="10"/>
  <c r="H54" i="10"/>
  <c r="J53" i="37"/>
  <c r="I54" i="37"/>
  <c r="H55" i="37"/>
  <c r="I54" i="31"/>
  <c r="H55" i="31"/>
  <c r="J53" i="31"/>
  <c r="I54" i="26"/>
  <c r="J53" i="26"/>
  <c r="H55" i="26"/>
  <c r="I54" i="3"/>
  <c r="J53" i="3"/>
  <c r="H55" i="3"/>
  <c r="J54" i="24"/>
  <c r="I55" i="24"/>
  <c r="H56" i="24"/>
  <c r="J53" i="35"/>
  <c r="I54" i="35"/>
  <c r="H55" i="35"/>
  <c r="J53" i="34"/>
  <c r="I54" i="34"/>
  <c r="H55" i="34"/>
  <c r="J54" i="21"/>
  <c r="I55" i="21"/>
  <c r="H56" i="21"/>
  <c r="J53" i="36"/>
  <c r="I54" i="36"/>
  <c r="H55" i="36"/>
  <c r="I53" i="7"/>
  <c r="H54" i="7"/>
  <c r="J52" i="7"/>
  <c r="I54" i="17"/>
  <c r="H55" i="17"/>
  <c r="J53" i="17"/>
  <c r="I53" i="11"/>
  <c r="H54" i="11"/>
  <c r="J52" i="11"/>
  <c r="I54" i="1"/>
  <c r="H55" i="1"/>
  <c r="J53" i="1"/>
  <c r="I54" i="30"/>
  <c r="J53" i="30"/>
  <c r="H55" i="30"/>
  <c r="I54" i="2"/>
  <c r="H55" i="2"/>
  <c r="J53" i="2"/>
  <c r="I54" i="13"/>
  <c r="H55" i="13"/>
  <c r="J53" i="13"/>
  <c r="J53" i="16"/>
  <c r="I54" i="16"/>
  <c r="H55" i="16"/>
  <c r="I54" i="14"/>
  <c r="H55" i="14"/>
  <c r="J53" i="14"/>
  <c r="J54" i="12"/>
  <c r="I55" i="12"/>
  <c r="H56" i="12"/>
  <c r="I53" i="23"/>
  <c r="H54" i="23"/>
  <c r="J52" i="23"/>
  <c r="I53" i="4"/>
  <c r="H54" i="4"/>
  <c r="J52" i="4"/>
  <c r="I53" i="33"/>
  <c r="H54" i="33"/>
  <c r="J52" i="33"/>
  <c r="I54" i="18"/>
  <c r="J53" i="18"/>
  <c r="H55" i="18"/>
  <c r="J53" i="27"/>
  <c r="I54" i="27"/>
  <c r="H55" i="27"/>
  <c r="I54" i="25"/>
  <c r="H55" i="25"/>
  <c r="J53" i="25"/>
  <c r="I54" i="29"/>
  <c r="H55" i="29"/>
  <c r="J53" i="29"/>
  <c r="I56" i="12"/>
  <c r="H57" i="12"/>
  <c r="J55" i="12"/>
  <c r="J53" i="10"/>
  <c r="I54" i="10"/>
  <c r="H55" i="10"/>
  <c r="J55" i="24"/>
  <c r="I56" i="24"/>
  <c r="H57" i="24"/>
  <c r="I54" i="33"/>
  <c r="J53" i="33"/>
  <c r="H55" i="33"/>
  <c r="I55" i="13"/>
  <c r="J54" i="13"/>
  <c r="H56" i="13"/>
  <c r="J53" i="20"/>
  <c r="I54" i="20"/>
  <c r="H55" i="20"/>
  <c r="I55" i="35"/>
  <c r="H56" i="35"/>
  <c r="J54" i="35"/>
  <c r="J54" i="27"/>
  <c r="I55" i="27"/>
  <c r="H56" i="27"/>
  <c r="I55" i="1"/>
  <c r="H56" i="1"/>
  <c r="J54" i="1"/>
  <c r="I54" i="11"/>
  <c r="H55" i="11"/>
  <c r="J53" i="11"/>
  <c r="I54" i="4"/>
  <c r="H55" i="4"/>
  <c r="J53" i="4"/>
  <c r="I55" i="36"/>
  <c r="J54" i="36"/>
  <c r="H56" i="36"/>
  <c r="J54" i="25"/>
  <c r="I55" i="25"/>
  <c r="H56" i="25"/>
  <c r="H56" i="16"/>
  <c r="J54" i="16"/>
  <c r="I55" i="16"/>
  <c r="I54" i="23"/>
  <c r="H55" i="23"/>
  <c r="J53" i="23"/>
  <c r="J53" i="7"/>
  <c r="I54" i="7"/>
  <c r="H55" i="7"/>
  <c r="J54" i="19"/>
  <c r="I55" i="19"/>
  <c r="H56" i="19"/>
  <c r="I55" i="31"/>
  <c r="H56" i="31"/>
  <c r="J54" i="31"/>
  <c r="J54" i="9"/>
  <c r="I55" i="9"/>
  <c r="H56" i="9"/>
  <c r="J54" i="3"/>
  <c r="I55" i="3"/>
  <c r="H56" i="3"/>
  <c r="I55" i="37"/>
  <c r="J54" i="37"/>
  <c r="H56" i="37"/>
  <c r="H56" i="5"/>
  <c r="J54" i="5"/>
  <c r="I55" i="5"/>
  <c r="I55" i="14"/>
  <c r="H56" i="14"/>
  <c r="J54" i="14"/>
  <c r="I54" i="6"/>
  <c r="H55" i="6"/>
  <c r="J53" i="6"/>
  <c r="J54" i="30"/>
  <c r="I55" i="30"/>
  <c r="H56" i="30"/>
  <c r="J54" i="18"/>
  <c r="I55" i="18"/>
  <c r="H56" i="18"/>
  <c r="J54" i="34"/>
  <c r="I55" i="34"/>
  <c r="H56" i="34"/>
  <c r="I55" i="2"/>
  <c r="H56" i="2"/>
  <c r="J54" i="2"/>
  <c r="I55" i="26"/>
  <c r="H56" i="26"/>
  <c r="J54" i="26"/>
  <c r="H56" i="28"/>
  <c r="I55" i="28"/>
  <c r="J54" i="28"/>
  <c r="I55" i="8"/>
  <c r="J54" i="8"/>
  <c r="H56" i="8"/>
  <c r="J54" i="29"/>
  <c r="I55" i="29"/>
  <c r="H56" i="29"/>
  <c r="I55" i="17"/>
  <c r="H56" i="17"/>
  <c r="J54" i="17"/>
  <c r="J55" i="21"/>
  <c r="I56" i="21"/>
  <c r="H57" i="21"/>
  <c r="I54" i="22"/>
  <c r="H55" i="22"/>
  <c r="J53" i="22"/>
  <c r="I57" i="21"/>
  <c r="H58" i="21"/>
  <c r="J56" i="21"/>
  <c r="J55" i="2"/>
  <c r="I56" i="2"/>
  <c r="H57" i="2"/>
  <c r="J55" i="34"/>
  <c r="I56" i="34"/>
  <c r="H57" i="34"/>
  <c r="I56" i="27"/>
  <c r="H57" i="27"/>
  <c r="J55" i="27"/>
  <c r="I57" i="24"/>
  <c r="J56" i="24"/>
  <c r="H58" i="24"/>
  <c r="J55" i="19"/>
  <c r="I56" i="19"/>
  <c r="H57" i="19"/>
  <c r="J55" i="3"/>
  <c r="I56" i="3"/>
  <c r="H57" i="3"/>
  <c r="J55" i="14"/>
  <c r="I56" i="14"/>
  <c r="H57" i="14"/>
  <c r="J54" i="7"/>
  <c r="I55" i="7"/>
  <c r="H56" i="7"/>
  <c r="J55" i="35"/>
  <c r="I56" i="35"/>
  <c r="H57" i="35"/>
  <c r="I55" i="23"/>
  <c r="H56" i="23"/>
  <c r="J54" i="23"/>
  <c r="J55" i="29"/>
  <c r="I56" i="29"/>
  <c r="H57" i="29"/>
  <c r="I56" i="25"/>
  <c r="H57" i="25"/>
  <c r="J55" i="25"/>
  <c r="H57" i="9"/>
  <c r="J55" i="9"/>
  <c r="I56" i="9"/>
  <c r="J55" i="13"/>
  <c r="I56" i="13"/>
  <c r="H57" i="13"/>
  <c r="J55" i="37"/>
  <c r="I56" i="37"/>
  <c r="H57" i="37"/>
  <c r="J54" i="10"/>
  <c r="I55" i="10"/>
  <c r="H56" i="10"/>
  <c r="J55" i="28"/>
  <c r="I56" i="28"/>
  <c r="H57" i="28"/>
  <c r="H57" i="16"/>
  <c r="J55" i="16"/>
  <c r="I56" i="16"/>
  <c r="J54" i="6"/>
  <c r="I55" i="6"/>
  <c r="H56" i="6"/>
  <c r="J55" i="8"/>
  <c r="I56" i="8"/>
  <c r="H57" i="8"/>
  <c r="I55" i="11"/>
  <c r="H56" i="11"/>
  <c r="J54" i="11"/>
  <c r="I55" i="22"/>
  <c r="H56" i="22"/>
  <c r="J54" i="22"/>
  <c r="J55" i="31"/>
  <c r="I56" i="31"/>
  <c r="H57" i="31"/>
  <c r="I56" i="36"/>
  <c r="H57" i="36"/>
  <c r="J55" i="36"/>
  <c r="I55" i="33"/>
  <c r="H56" i="33"/>
  <c r="J54" i="33"/>
  <c r="I55" i="4"/>
  <c r="H56" i="4"/>
  <c r="J54" i="4"/>
  <c r="I56" i="5"/>
  <c r="J55" i="5"/>
  <c r="H57" i="5"/>
  <c r="I56" i="18"/>
  <c r="H57" i="18"/>
  <c r="J55" i="18"/>
  <c r="J55" i="30"/>
  <c r="I56" i="30"/>
  <c r="H57" i="30"/>
  <c r="J55" i="17"/>
  <c r="I56" i="17"/>
  <c r="H57" i="17"/>
  <c r="J55" i="1"/>
  <c r="I56" i="1"/>
  <c r="H57" i="1"/>
  <c r="I55" i="20"/>
  <c r="H56" i="20"/>
  <c r="J54" i="20"/>
  <c r="J56" i="12"/>
  <c r="I57" i="12"/>
  <c r="H58" i="12"/>
  <c r="J55" i="26"/>
  <c r="H57" i="26"/>
  <c r="I56" i="26"/>
  <c r="I56" i="6"/>
  <c r="H57" i="6"/>
  <c r="J55" i="6"/>
  <c r="J56" i="17"/>
  <c r="I57" i="17"/>
  <c r="H58" i="17"/>
  <c r="I57" i="28"/>
  <c r="H58" i="28"/>
  <c r="J56" i="28"/>
  <c r="J56" i="29"/>
  <c r="H58" i="29"/>
  <c r="I57" i="29"/>
  <c r="I58" i="12"/>
  <c r="H59" i="12"/>
  <c r="J57" i="12"/>
  <c r="I57" i="31"/>
  <c r="J56" i="31"/>
  <c r="H58" i="31"/>
  <c r="J55" i="20"/>
  <c r="I56" i="20"/>
  <c r="H57" i="20"/>
  <c r="I56" i="22"/>
  <c r="J55" i="22"/>
  <c r="H57" i="22"/>
  <c r="I57" i="35"/>
  <c r="H58" i="35"/>
  <c r="J56" i="35"/>
  <c r="J56" i="13"/>
  <c r="I57" i="13"/>
  <c r="H58" i="13"/>
  <c r="I57" i="34"/>
  <c r="H58" i="34"/>
  <c r="J56" i="34"/>
  <c r="J56" i="30"/>
  <c r="I57" i="30"/>
  <c r="H58" i="30"/>
  <c r="I56" i="4"/>
  <c r="H57" i="4"/>
  <c r="J55" i="4"/>
  <c r="J56" i="1"/>
  <c r="I57" i="1"/>
  <c r="H58" i="1"/>
  <c r="J55" i="11"/>
  <c r="I56" i="11"/>
  <c r="H57" i="11"/>
  <c r="I56" i="7"/>
  <c r="J55" i="7"/>
  <c r="H57" i="7"/>
  <c r="I57" i="14"/>
  <c r="H58" i="14"/>
  <c r="J56" i="14"/>
  <c r="J56" i="3"/>
  <c r="I57" i="3"/>
  <c r="H58" i="3"/>
  <c r="J56" i="16"/>
  <c r="I57" i="16"/>
  <c r="H58" i="16"/>
  <c r="I57" i="18"/>
  <c r="H58" i="18"/>
  <c r="J56" i="18"/>
  <c r="I57" i="2"/>
  <c r="J56" i="2"/>
  <c r="H58" i="2"/>
  <c r="I57" i="5"/>
  <c r="J56" i="5"/>
  <c r="H58" i="5"/>
  <c r="I57" i="9"/>
  <c r="H58" i="9"/>
  <c r="J56" i="9"/>
  <c r="J57" i="24"/>
  <c r="I58" i="24"/>
  <c r="H59" i="24"/>
  <c r="J55" i="33"/>
  <c r="H57" i="33"/>
  <c r="I56" i="33"/>
  <c r="I56" i="10"/>
  <c r="H57" i="10"/>
  <c r="J55" i="10"/>
  <c r="J56" i="27"/>
  <c r="I57" i="27"/>
  <c r="H58" i="27"/>
  <c r="I57" i="37"/>
  <c r="H58" i="37"/>
  <c r="J56" i="37"/>
  <c r="I57" i="8"/>
  <c r="H58" i="8"/>
  <c r="J56" i="8"/>
  <c r="I57" i="25"/>
  <c r="H58" i="25"/>
  <c r="J56" i="25"/>
  <c r="H58" i="36"/>
  <c r="J56" i="36"/>
  <c r="I57" i="36"/>
  <c r="J56" i="19"/>
  <c r="I57" i="19"/>
  <c r="H58" i="19"/>
  <c r="I58" i="21"/>
  <c r="H59" i="21"/>
  <c r="J57" i="21"/>
  <c r="I57" i="26"/>
  <c r="H58" i="26"/>
  <c r="J56" i="26"/>
  <c r="J55" i="23"/>
  <c r="I56" i="23"/>
  <c r="H57" i="23"/>
  <c r="I58" i="17"/>
  <c r="H59" i="17"/>
  <c r="J57" i="17"/>
  <c r="J57" i="19"/>
  <c r="I58" i="19"/>
  <c r="H59" i="19"/>
  <c r="J56" i="6"/>
  <c r="H58" i="6"/>
  <c r="I57" i="6"/>
  <c r="J57" i="8"/>
  <c r="I58" i="8"/>
  <c r="H59" i="8"/>
  <c r="I58" i="18"/>
  <c r="J57" i="18"/>
  <c r="H59" i="18"/>
  <c r="J57" i="16"/>
  <c r="I58" i="16"/>
  <c r="H59" i="16"/>
  <c r="J57" i="37"/>
  <c r="I58" i="37"/>
  <c r="H59" i="37"/>
  <c r="I57" i="4"/>
  <c r="H58" i="4"/>
  <c r="J56" i="4"/>
  <c r="J58" i="12"/>
  <c r="I59" i="12"/>
  <c r="H60" i="12"/>
  <c r="J57" i="1"/>
  <c r="I58" i="1"/>
  <c r="H59" i="1"/>
  <c r="H58" i="23"/>
  <c r="J56" i="23"/>
  <c r="I57" i="23"/>
  <c r="J57" i="9"/>
  <c r="I58" i="9"/>
  <c r="H59" i="9"/>
  <c r="J57" i="13"/>
  <c r="I58" i="13"/>
  <c r="H59" i="13"/>
  <c r="H59" i="26"/>
  <c r="J57" i="26"/>
  <c r="I58" i="26"/>
  <c r="J57" i="30"/>
  <c r="I58" i="30"/>
  <c r="H59" i="30"/>
  <c r="I58" i="35"/>
  <c r="J57" i="35"/>
  <c r="H59" i="35"/>
  <c r="I58" i="28"/>
  <c r="H59" i="28"/>
  <c r="J57" i="28"/>
  <c r="J57" i="5"/>
  <c r="I58" i="5"/>
  <c r="H59" i="5"/>
  <c r="J57" i="14"/>
  <c r="I58" i="14"/>
  <c r="H59" i="14"/>
  <c r="J57" i="31"/>
  <c r="I58" i="31"/>
  <c r="H59" i="31"/>
  <c r="I59" i="24"/>
  <c r="H60" i="24"/>
  <c r="J58" i="24"/>
  <c r="J56" i="22"/>
  <c r="I57" i="22"/>
  <c r="H58" i="22"/>
  <c r="J57" i="2"/>
  <c r="I58" i="2"/>
  <c r="H59" i="2"/>
  <c r="J57" i="3"/>
  <c r="I58" i="3"/>
  <c r="H59" i="3"/>
  <c r="J57" i="27"/>
  <c r="I58" i="27"/>
  <c r="H59" i="27"/>
  <c r="I57" i="7"/>
  <c r="H58" i="7"/>
  <c r="J56" i="7"/>
  <c r="H59" i="34"/>
  <c r="J57" i="34"/>
  <c r="I58" i="34"/>
  <c r="I57" i="10"/>
  <c r="J56" i="10"/>
  <c r="H58" i="10"/>
  <c r="J56" i="11"/>
  <c r="I57" i="11"/>
  <c r="H58" i="11"/>
  <c r="H58" i="20"/>
  <c r="J56" i="20"/>
  <c r="I57" i="20"/>
  <c r="J58" i="21"/>
  <c r="I59" i="21"/>
  <c r="H60" i="21"/>
  <c r="J56" i="33"/>
  <c r="I57" i="33"/>
  <c r="H58" i="33"/>
  <c r="I58" i="25"/>
  <c r="H59" i="25"/>
  <c r="J57" i="25"/>
  <c r="J57" i="36"/>
  <c r="I58" i="36"/>
  <c r="H59" i="36"/>
  <c r="H59" i="29"/>
  <c r="J57" i="29"/>
  <c r="I58" i="29"/>
  <c r="I59" i="9"/>
  <c r="J58" i="9"/>
  <c r="H60" i="9"/>
  <c r="I59" i="19"/>
  <c r="H60" i="19"/>
  <c r="J58" i="19"/>
  <c r="J58" i="31"/>
  <c r="I59" i="31"/>
  <c r="H60" i="31"/>
  <c r="J58" i="27"/>
  <c r="I59" i="27"/>
  <c r="H60" i="27"/>
  <c r="I60" i="24"/>
  <c r="J59" i="24"/>
  <c r="H61" i="24"/>
  <c r="H59" i="33"/>
  <c r="J57" i="33"/>
  <c r="I58" i="33"/>
  <c r="J58" i="2"/>
  <c r="I59" i="2"/>
  <c r="H60" i="2"/>
  <c r="J58" i="13"/>
  <c r="I59" i="13"/>
  <c r="H60" i="13"/>
  <c r="J58" i="14"/>
  <c r="I59" i="14"/>
  <c r="H60" i="14"/>
  <c r="I59" i="1"/>
  <c r="J58" i="1"/>
  <c r="H60" i="1"/>
  <c r="I59" i="37"/>
  <c r="H60" i="37"/>
  <c r="J58" i="37"/>
  <c r="J58" i="8"/>
  <c r="I59" i="8"/>
  <c r="H60" i="8"/>
  <c r="J58" i="17"/>
  <c r="I59" i="17"/>
  <c r="H60" i="17"/>
  <c r="I59" i="3"/>
  <c r="H60" i="3"/>
  <c r="J58" i="3"/>
  <c r="J58" i="26"/>
  <c r="I59" i="26"/>
  <c r="H60" i="26"/>
  <c r="J57" i="6"/>
  <c r="I58" i="6"/>
  <c r="H59" i="6"/>
  <c r="J58" i="18"/>
  <c r="I59" i="18"/>
  <c r="H60" i="18"/>
  <c r="J57" i="11"/>
  <c r="I58" i="11"/>
  <c r="H59" i="11"/>
  <c r="I58" i="4"/>
  <c r="H59" i="4"/>
  <c r="J57" i="4"/>
  <c r="I60" i="21"/>
  <c r="H61" i="21"/>
  <c r="J59" i="21"/>
  <c r="I58" i="10"/>
  <c r="H59" i="10"/>
  <c r="J57" i="10"/>
  <c r="I59" i="35"/>
  <c r="H60" i="35"/>
  <c r="J58" i="35"/>
  <c r="I58" i="23"/>
  <c r="H59" i="23"/>
  <c r="J57" i="23"/>
  <c r="I60" i="12"/>
  <c r="J59" i="12"/>
  <c r="H61" i="12"/>
  <c r="J57" i="20"/>
  <c r="I58" i="20"/>
  <c r="H59" i="20"/>
  <c r="J58" i="34"/>
  <c r="I59" i="34"/>
  <c r="H60" i="34"/>
  <c r="J58" i="30"/>
  <c r="I59" i="30"/>
  <c r="H60" i="30"/>
  <c r="J58" i="25"/>
  <c r="I59" i="25"/>
  <c r="H60" i="25"/>
  <c r="I59" i="28"/>
  <c r="J58" i="28"/>
  <c r="H60" i="28"/>
  <c r="I59" i="16"/>
  <c r="H60" i="16"/>
  <c r="J58" i="16"/>
  <c r="J58" i="29"/>
  <c r="I59" i="29"/>
  <c r="H60" i="29"/>
  <c r="J58" i="36"/>
  <c r="I59" i="36"/>
  <c r="H60" i="36"/>
  <c r="J58" i="5"/>
  <c r="I59" i="5"/>
  <c r="H60" i="5"/>
  <c r="J57" i="7"/>
  <c r="I58" i="7"/>
  <c r="H59" i="7"/>
  <c r="I58" i="22"/>
  <c r="H59" i="22"/>
  <c r="J57" i="22"/>
  <c r="H61" i="17"/>
  <c r="I60" i="17"/>
  <c r="J59" i="17"/>
  <c r="I60" i="8"/>
  <c r="H61" i="8"/>
  <c r="J59" i="8"/>
  <c r="I60" i="19"/>
  <c r="H61" i="19"/>
  <c r="J59" i="19"/>
  <c r="J59" i="30"/>
  <c r="I60" i="30"/>
  <c r="H61" i="30"/>
  <c r="J59" i="5"/>
  <c r="I60" i="5"/>
  <c r="H61" i="5"/>
  <c r="I60" i="16"/>
  <c r="H61" i="16"/>
  <c r="J59" i="16"/>
  <c r="H61" i="35"/>
  <c r="J59" i="35"/>
  <c r="I60" i="35"/>
  <c r="I60" i="14"/>
  <c r="H61" i="14"/>
  <c r="J59" i="14"/>
  <c r="J60" i="21"/>
  <c r="I61" i="21"/>
  <c r="H62" i="21"/>
  <c r="J58" i="23"/>
  <c r="I59" i="23"/>
  <c r="H60" i="23"/>
  <c r="J59" i="26"/>
  <c r="I60" i="26"/>
  <c r="H61" i="26"/>
  <c r="I60" i="2"/>
  <c r="J59" i="2"/>
  <c r="H61" i="2"/>
  <c r="I60" i="31"/>
  <c r="J59" i="31"/>
  <c r="H61" i="31"/>
  <c r="H61" i="34"/>
  <c r="J59" i="34"/>
  <c r="I60" i="34"/>
  <c r="I59" i="4"/>
  <c r="H60" i="4"/>
  <c r="J58" i="4"/>
  <c r="I59" i="20"/>
  <c r="H60" i="20"/>
  <c r="J58" i="20"/>
  <c r="J58" i="11"/>
  <c r="I59" i="11"/>
  <c r="H60" i="11"/>
  <c r="I60" i="37"/>
  <c r="J59" i="37"/>
  <c r="H61" i="37"/>
  <c r="I59" i="22"/>
  <c r="J58" i="22"/>
  <c r="H60" i="22"/>
  <c r="I60" i="25"/>
  <c r="J59" i="25"/>
  <c r="H61" i="25"/>
  <c r="J59" i="18"/>
  <c r="H61" i="18"/>
  <c r="I60" i="18"/>
  <c r="I60" i="3"/>
  <c r="H61" i="3"/>
  <c r="J59" i="3"/>
  <c r="J60" i="24"/>
  <c r="I61" i="24"/>
  <c r="H62" i="24"/>
  <c r="J60" i="12"/>
  <c r="I61" i="12"/>
  <c r="H62" i="12"/>
  <c r="I59" i="6"/>
  <c r="H60" i="6"/>
  <c r="J58" i="6"/>
  <c r="J58" i="10"/>
  <c r="I59" i="10"/>
  <c r="H60" i="10"/>
  <c r="J59" i="27"/>
  <c r="I60" i="27"/>
  <c r="H61" i="27"/>
  <c r="J59" i="36"/>
  <c r="H61" i="36"/>
  <c r="I60" i="36"/>
  <c r="J58" i="33"/>
  <c r="I59" i="33"/>
  <c r="H60" i="33"/>
  <c r="H61" i="9"/>
  <c r="J59" i="9"/>
  <c r="I60" i="9"/>
  <c r="I59" i="7"/>
  <c r="H60" i="7"/>
  <c r="J58" i="7"/>
  <c r="J59" i="13"/>
  <c r="I60" i="13"/>
  <c r="H61" i="13"/>
  <c r="H61" i="28"/>
  <c r="J59" i="28"/>
  <c r="I60" i="28"/>
  <c r="I60" i="1"/>
  <c r="H61" i="1"/>
  <c r="J59" i="1"/>
  <c r="I60" i="29"/>
  <c r="J59" i="29"/>
  <c r="H61" i="29"/>
  <c r="H61" i="23"/>
  <c r="J59" i="23"/>
  <c r="I60" i="23"/>
  <c r="J59" i="7"/>
  <c r="I60" i="7"/>
  <c r="H61" i="7"/>
  <c r="J59" i="6"/>
  <c r="I60" i="6"/>
  <c r="H61" i="6"/>
  <c r="J61" i="21"/>
  <c r="I62" i="21"/>
  <c r="H63" i="21"/>
  <c r="J60" i="1"/>
  <c r="I61" i="1"/>
  <c r="H62" i="1"/>
  <c r="J61" i="12"/>
  <c r="I62" i="12"/>
  <c r="H63" i="12"/>
  <c r="I60" i="4"/>
  <c r="H61" i="4"/>
  <c r="J59" i="4"/>
  <c r="J59" i="10"/>
  <c r="I60" i="10"/>
  <c r="H61" i="10"/>
  <c r="I61" i="14"/>
  <c r="H62" i="14"/>
  <c r="J60" i="14"/>
  <c r="I61" i="13"/>
  <c r="H62" i="13"/>
  <c r="J60" i="13"/>
  <c r="I61" i="3"/>
  <c r="H62" i="3"/>
  <c r="J60" i="3"/>
  <c r="I60" i="20"/>
  <c r="H61" i="20"/>
  <c r="J59" i="20"/>
  <c r="I61" i="5"/>
  <c r="H62" i="5"/>
  <c r="J60" i="5"/>
  <c r="I61" i="8"/>
  <c r="H62" i="8"/>
  <c r="J60" i="8"/>
  <c r="I62" i="24"/>
  <c r="J61" i="24"/>
  <c r="H63" i="24"/>
  <c r="J60" i="30"/>
  <c r="I61" i="30"/>
  <c r="H62" i="30"/>
  <c r="J60" i="16"/>
  <c r="I61" i="16"/>
  <c r="H62" i="16"/>
  <c r="J60" i="31"/>
  <c r="I61" i="31"/>
  <c r="H62" i="31"/>
  <c r="I61" i="28"/>
  <c r="H62" i="28"/>
  <c r="J60" i="28"/>
  <c r="I60" i="22"/>
  <c r="H61" i="22"/>
  <c r="J59" i="22"/>
  <c r="J60" i="26"/>
  <c r="I61" i="26"/>
  <c r="H62" i="26"/>
  <c r="J60" i="34"/>
  <c r="I61" i="34"/>
  <c r="H62" i="34"/>
  <c r="I60" i="33"/>
  <c r="H61" i="33"/>
  <c r="J59" i="33"/>
  <c r="I61" i="18"/>
  <c r="J60" i="18"/>
  <c r="H62" i="18"/>
  <c r="J60" i="37"/>
  <c r="I61" i="37"/>
  <c r="H62" i="37"/>
  <c r="J60" i="29"/>
  <c r="I61" i="29"/>
  <c r="H62" i="29"/>
  <c r="I61" i="9"/>
  <c r="J60" i="9"/>
  <c r="H62" i="9"/>
  <c r="J60" i="27"/>
  <c r="I61" i="27"/>
  <c r="H62" i="27"/>
  <c r="I61" i="19"/>
  <c r="H62" i="19"/>
  <c r="J60" i="19"/>
  <c r="I61" i="25"/>
  <c r="H62" i="25"/>
  <c r="J60" i="25"/>
  <c r="J60" i="2"/>
  <c r="I61" i="2"/>
  <c r="H62" i="2"/>
  <c r="I61" i="17"/>
  <c r="J60" i="17"/>
  <c r="H62" i="17"/>
  <c r="H62" i="36"/>
  <c r="I61" i="36"/>
  <c r="J60" i="36"/>
  <c r="I60" i="11"/>
  <c r="H61" i="11"/>
  <c r="J59" i="11"/>
  <c r="I61" i="35"/>
  <c r="H62" i="35"/>
  <c r="J60" i="35"/>
  <c r="J61" i="2"/>
  <c r="I62" i="2"/>
  <c r="H63" i="2"/>
  <c r="J60" i="11"/>
  <c r="I61" i="11"/>
  <c r="H62" i="11"/>
  <c r="I62" i="30"/>
  <c r="H63" i="30"/>
  <c r="J61" i="30"/>
  <c r="I61" i="6"/>
  <c r="J60" i="6"/>
  <c r="H62" i="6"/>
  <c r="I62" i="27"/>
  <c r="H63" i="27"/>
  <c r="J61" i="27"/>
  <c r="H63" i="34"/>
  <c r="J61" i="34"/>
  <c r="I62" i="34"/>
  <c r="I62" i="13"/>
  <c r="H63" i="13"/>
  <c r="J61" i="13"/>
  <c r="J61" i="26"/>
  <c r="I62" i="26"/>
  <c r="H63" i="26"/>
  <c r="I62" i="28"/>
  <c r="H63" i="28"/>
  <c r="J61" i="28"/>
  <c r="H64" i="12"/>
  <c r="J62" i="12"/>
  <c r="I63" i="12"/>
  <c r="J61" i="14"/>
  <c r="I62" i="14"/>
  <c r="H63" i="14"/>
  <c r="J61" i="1"/>
  <c r="I62" i="1"/>
  <c r="H63" i="1"/>
  <c r="J61" i="3"/>
  <c r="I62" i="3"/>
  <c r="H63" i="3"/>
  <c r="I61" i="23"/>
  <c r="H62" i="23"/>
  <c r="J60" i="23"/>
  <c r="I62" i="25"/>
  <c r="H63" i="25"/>
  <c r="J61" i="25"/>
  <c r="J61" i="29"/>
  <c r="I62" i="29"/>
  <c r="H63" i="29"/>
  <c r="H63" i="5"/>
  <c r="J61" i="5"/>
  <c r="I62" i="5"/>
  <c r="I61" i="7"/>
  <c r="H62" i="7"/>
  <c r="J60" i="7"/>
  <c r="I62" i="9"/>
  <c r="H63" i="9"/>
  <c r="J61" i="9"/>
  <c r="J61" i="8"/>
  <c r="I62" i="8"/>
  <c r="H63" i="8"/>
  <c r="J61" i="18"/>
  <c r="I62" i="18"/>
  <c r="H63" i="18"/>
  <c r="H62" i="10"/>
  <c r="J60" i="10"/>
  <c r="I61" i="10"/>
  <c r="I62" i="19"/>
  <c r="H63" i="19"/>
  <c r="J61" i="19"/>
  <c r="J61" i="31"/>
  <c r="I62" i="31"/>
  <c r="H63" i="31"/>
  <c r="J62" i="24"/>
  <c r="I63" i="24"/>
  <c r="H64" i="24"/>
  <c r="I62" i="35"/>
  <c r="H63" i="35"/>
  <c r="J61" i="35"/>
  <c r="I61" i="4"/>
  <c r="H62" i="4"/>
  <c r="J60" i="4"/>
  <c r="J62" i="21"/>
  <c r="I63" i="21"/>
  <c r="H64" i="21"/>
  <c r="I62" i="37"/>
  <c r="H63" i="37"/>
  <c r="J61" i="37"/>
  <c r="I61" i="22"/>
  <c r="H62" i="22"/>
  <c r="J60" i="22"/>
  <c r="J61" i="16"/>
  <c r="I62" i="16"/>
  <c r="H63" i="16"/>
  <c r="J60" i="20"/>
  <c r="I61" i="20"/>
  <c r="H62" i="20"/>
  <c r="J61" i="36"/>
  <c r="I62" i="36"/>
  <c r="H63" i="36"/>
  <c r="H63" i="17"/>
  <c r="I62" i="17"/>
  <c r="J61" i="17"/>
  <c r="I61" i="33"/>
  <c r="H62" i="33"/>
  <c r="J60" i="33"/>
  <c r="J62" i="16"/>
  <c r="I63" i="16"/>
  <c r="H64" i="16"/>
  <c r="J62" i="30"/>
  <c r="I63" i="30"/>
  <c r="H64" i="30"/>
  <c r="J62" i="13"/>
  <c r="I63" i="13"/>
  <c r="H64" i="13"/>
  <c r="J62" i="28"/>
  <c r="I63" i="28"/>
  <c r="H64" i="28"/>
  <c r="I62" i="33"/>
  <c r="J61" i="33"/>
  <c r="H63" i="33"/>
  <c r="J62" i="1"/>
  <c r="I63" i="1"/>
  <c r="H64" i="1"/>
  <c r="I63" i="26"/>
  <c r="J62" i="26"/>
  <c r="H64" i="26"/>
  <c r="J62" i="35"/>
  <c r="I63" i="35"/>
  <c r="H64" i="35"/>
  <c r="H64" i="3"/>
  <c r="J62" i="3"/>
  <c r="I63" i="3"/>
  <c r="I63" i="18"/>
  <c r="H64" i="18"/>
  <c r="J62" i="18"/>
  <c r="I62" i="7"/>
  <c r="H63" i="7"/>
  <c r="J61" i="7"/>
  <c r="I63" i="25"/>
  <c r="H64" i="25"/>
  <c r="J62" i="25"/>
  <c r="I63" i="27"/>
  <c r="J62" i="27"/>
  <c r="H64" i="27"/>
  <c r="H63" i="4"/>
  <c r="J61" i="4"/>
  <c r="I62" i="4"/>
  <c r="I63" i="8"/>
  <c r="H64" i="8"/>
  <c r="J62" i="8"/>
  <c r="J61" i="23"/>
  <c r="I62" i="23"/>
  <c r="H63" i="23"/>
  <c r="H64" i="9"/>
  <c r="J62" i="9"/>
  <c r="I63" i="9"/>
  <c r="H64" i="34"/>
  <c r="J62" i="34"/>
  <c r="I63" i="34"/>
  <c r="I62" i="11"/>
  <c r="H63" i="11"/>
  <c r="J61" i="11"/>
  <c r="J62" i="31"/>
  <c r="I63" i="31"/>
  <c r="H64" i="31"/>
  <c r="I63" i="29"/>
  <c r="H64" i="29"/>
  <c r="J62" i="29"/>
  <c r="I63" i="37"/>
  <c r="H64" i="37"/>
  <c r="J62" i="37"/>
  <c r="J61" i="22"/>
  <c r="I62" i="22"/>
  <c r="H63" i="22"/>
  <c r="J62" i="5"/>
  <c r="I63" i="5"/>
  <c r="H64" i="5"/>
  <c r="J61" i="20"/>
  <c r="I62" i="20"/>
  <c r="H63" i="20"/>
  <c r="H64" i="17"/>
  <c r="I63" i="17"/>
  <c r="J62" i="17"/>
  <c r="J63" i="12"/>
  <c r="I64" i="12"/>
  <c r="H65" i="12"/>
  <c r="I62" i="6"/>
  <c r="H63" i="6"/>
  <c r="J61" i="6"/>
  <c r="I64" i="24"/>
  <c r="H65" i="24"/>
  <c r="J63" i="24"/>
  <c r="I63" i="2"/>
  <c r="H64" i="2"/>
  <c r="J62" i="2"/>
  <c r="I63" i="14"/>
  <c r="H64" i="14"/>
  <c r="J62" i="14"/>
  <c r="I62" i="10"/>
  <c r="J61" i="10"/>
  <c r="H63" i="10"/>
  <c r="H65" i="21"/>
  <c r="J63" i="21"/>
  <c r="I64" i="21"/>
  <c r="I63" i="19"/>
  <c r="H64" i="19"/>
  <c r="J62" i="19"/>
  <c r="I63" i="36"/>
  <c r="H64" i="36"/>
  <c r="J62" i="36"/>
  <c r="H65" i="18"/>
  <c r="I64" i="18"/>
  <c r="J63" i="18"/>
  <c r="I64" i="13"/>
  <c r="H65" i="13"/>
  <c r="J63" i="13"/>
  <c r="I64" i="5"/>
  <c r="H65" i="5"/>
  <c r="J63" i="5"/>
  <c r="I64" i="29"/>
  <c r="H65" i="29"/>
  <c r="J63" i="29"/>
  <c r="J62" i="11"/>
  <c r="I63" i="11"/>
  <c r="H64" i="11"/>
  <c r="J62" i="20"/>
  <c r="I63" i="20"/>
  <c r="H64" i="20"/>
  <c r="J63" i="31"/>
  <c r="I64" i="31"/>
  <c r="H65" i="31"/>
  <c r="J62" i="22"/>
  <c r="I63" i="22"/>
  <c r="H64" i="22"/>
  <c r="I64" i="16"/>
  <c r="H65" i="16"/>
  <c r="J63" i="16"/>
  <c r="I64" i="19"/>
  <c r="H65" i="19"/>
  <c r="J63" i="19"/>
  <c r="I64" i="1"/>
  <c r="H65" i="1"/>
  <c r="J63" i="1"/>
  <c r="I64" i="35"/>
  <c r="H65" i="35"/>
  <c r="J63" i="35"/>
  <c r="I63" i="7"/>
  <c r="J62" i="7"/>
  <c r="H64" i="7"/>
  <c r="I64" i="28"/>
  <c r="H65" i="28"/>
  <c r="J63" i="28"/>
  <c r="I65" i="21"/>
  <c r="H66" i="21"/>
  <c r="J64" i="21"/>
  <c r="I64" i="3"/>
  <c r="H65" i="3"/>
  <c r="J63" i="3"/>
  <c r="I64" i="36"/>
  <c r="H65" i="36"/>
  <c r="J63" i="36"/>
  <c r="J63" i="27"/>
  <c r="I64" i="27"/>
  <c r="H65" i="27"/>
  <c r="J62" i="33"/>
  <c r="I63" i="33"/>
  <c r="H64" i="33"/>
  <c r="J63" i="37"/>
  <c r="I64" i="37"/>
  <c r="H65" i="37"/>
  <c r="I64" i="30"/>
  <c r="H65" i="30"/>
  <c r="J63" i="30"/>
  <c r="I64" i="2"/>
  <c r="H65" i="2"/>
  <c r="J63" i="2"/>
  <c r="I65" i="24"/>
  <c r="H66" i="24"/>
  <c r="J64" i="24"/>
  <c r="I64" i="26"/>
  <c r="H65" i="26"/>
  <c r="J63" i="26"/>
  <c r="I65" i="12"/>
  <c r="H66" i="12"/>
  <c r="J64" i="12"/>
  <c r="I64" i="9"/>
  <c r="H65" i="9"/>
  <c r="J63" i="9"/>
  <c r="I63" i="4"/>
  <c r="H64" i="4"/>
  <c r="J62" i="4"/>
  <c r="J63" i="34"/>
  <c r="I64" i="34"/>
  <c r="H65" i="34"/>
  <c r="I63" i="6"/>
  <c r="H64" i="6"/>
  <c r="J62" i="6"/>
  <c r="J63" i="25"/>
  <c r="I64" i="25"/>
  <c r="H65" i="25"/>
  <c r="J62" i="10"/>
  <c r="I63" i="10"/>
  <c r="H64" i="10"/>
  <c r="I63" i="23"/>
  <c r="H64" i="23"/>
  <c r="J62" i="23"/>
  <c r="I64" i="14"/>
  <c r="H65" i="14"/>
  <c r="J63" i="14"/>
  <c r="I64" i="17"/>
  <c r="H65" i="17"/>
  <c r="J63" i="17"/>
  <c r="I64" i="8"/>
  <c r="H65" i="8"/>
  <c r="J63" i="8"/>
  <c r="I65" i="9"/>
  <c r="H66" i="9"/>
  <c r="J64" i="9"/>
  <c r="J64" i="14"/>
  <c r="I65" i="14"/>
  <c r="H66" i="14"/>
  <c r="J63" i="20"/>
  <c r="I64" i="20"/>
  <c r="H65" i="20"/>
  <c r="J64" i="13"/>
  <c r="I65" i="13"/>
  <c r="H66" i="13"/>
  <c r="I64" i="6"/>
  <c r="H65" i="6"/>
  <c r="J63" i="6"/>
  <c r="I64" i="33"/>
  <c r="H65" i="33"/>
  <c r="J63" i="33"/>
  <c r="I65" i="16"/>
  <c r="H66" i="16"/>
  <c r="J64" i="16"/>
  <c r="J64" i="35"/>
  <c r="I65" i="35"/>
  <c r="H66" i="35"/>
  <c r="H66" i="30"/>
  <c r="J64" i="30"/>
  <c r="I65" i="30"/>
  <c r="J64" i="19"/>
  <c r="I65" i="19"/>
  <c r="H66" i="19"/>
  <c r="J65" i="12"/>
  <c r="I66" i="12"/>
  <c r="H67" i="12"/>
  <c r="I64" i="10"/>
  <c r="H65" i="10"/>
  <c r="J63" i="10"/>
  <c r="J64" i="27"/>
  <c r="I65" i="27"/>
  <c r="H66" i="27"/>
  <c r="H66" i="25"/>
  <c r="J64" i="25"/>
  <c r="I65" i="25"/>
  <c r="I65" i="36"/>
  <c r="H66" i="36"/>
  <c r="J64" i="36"/>
  <c r="J64" i="28"/>
  <c r="I65" i="28"/>
  <c r="H66" i="28"/>
  <c r="J64" i="31"/>
  <c r="I65" i="31"/>
  <c r="H66" i="31"/>
  <c r="I65" i="29"/>
  <c r="H66" i="29"/>
  <c r="J64" i="29"/>
  <c r="J64" i="3"/>
  <c r="I65" i="3"/>
  <c r="H66" i="3"/>
  <c r="J64" i="5"/>
  <c r="I65" i="5"/>
  <c r="H66" i="5"/>
  <c r="J63" i="23"/>
  <c r="I64" i="23"/>
  <c r="H65" i="23"/>
  <c r="I65" i="26"/>
  <c r="H66" i="26"/>
  <c r="J64" i="26"/>
  <c r="I65" i="17"/>
  <c r="H66" i="17"/>
  <c r="J64" i="17"/>
  <c r="J64" i="8"/>
  <c r="I65" i="8"/>
  <c r="H66" i="8"/>
  <c r="I64" i="4"/>
  <c r="H65" i="4"/>
  <c r="J63" i="4"/>
  <c r="I64" i="22"/>
  <c r="H65" i="22"/>
  <c r="J63" i="22"/>
  <c r="I64" i="7"/>
  <c r="H65" i="7"/>
  <c r="J63" i="7"/>
  <c r="I65" i="34"/>
  <c r="H66" i="34"/>
  <c r="J64" i="34"/>
  <c r="I66" i="24"/>
  <c r="H67" i="24"/>
  <c r="J65" i="24"/>
  <c r="J65" i="21"/>
  <c r="I66" i="21"/>
  <c r="H67" i="21"/>
  <c r="J64" i="2"/>
  <c r="I65" i="2"/>
  <c r="H66" i="2"/>
  <c r="J64" i="1"/>
  <c r="I65" i="1"/>
  <c r="H66" i="1"/>
  <c r="J63" i="11"/>
  <c r="I64" i="11"/>
  <c r="H65" i="11"/>
  <c r="J64" i="37"/>
  <c r="I65" i="37"/>
  <c r="H66" i="37"/>
  <c r="I65" i="18"/>
  <c r="H66" i="18"/>
  <c r="J64" i="18"/>
  <c r="J64" i="4"/>
  <c r="I65" i="4"/>
  <c r="H66" i="4"/>
  <c r="I66" i="29"/>
  <c r="H67" i="29"/>
  <c r="J65" i="29"/>
  <c r="J66" i="21"/>
  <c r="I67" i="21"/>
  <c r="H68" i="21"/>
  <c r="J65" i="37"/>
  <c r="I66" i="37"/>
  <c r="H67" i="37"/>
  <c r="J65" i="5"/>
  <c r="I66" i="5"/>
  <c r="H67" i="5"/>
  <c r="J65" i="36"/>
  <c r="I66" i="36"/>
  <c r="H67" i="36"/>
  <c r="J65" i="8"/>
  <c r="I66" i="8"/>
  <c r="H67" i="8"/>
  <c r="J65" i="35"/>
  <c r="I66" i="35"/>
  <c r="H67" i="35"/>
  <c r="J65" i="17"/>
  <c r="I66" i="17"/>
  <c r="H67" i="17"/>
  <c r="I66" i="13"/>
  <c r="H67" i="13"/>
  <c r="J65" i="13"/>
  <c r="J65" i="2"/>
  <c r="H67" i="2"/>
  <c r="I66" i="2"/>
  <c r="I66" i="31"/>
  <c r="H67" i="31"/>
  <c r="J65" i="31"/>
  <c r="J65" i="1"/>
  <c r="I66" i="1"/>
  <c r="H67" i="1"/>
  <c r="I66" i="3"/>
  <c r="H67" i="3"/>
  <c r="J65" i="3"/>
  <c r="I66" i="16"/>
  <c r="H67" i="16"/>
  <c r="J65" i="16"/>
  <c r="J65" i="9"/>
  <c r="I66" i="9"/>
  <c r="H67" i="9"/>
  <c r="J64" i="7"/>
  <c r="I65" i="7"/>
  <c r="H66" i="7"/>
  <c r="J65" i="28"/>
  <c r="I66" i="28"/>
  <c r="H67" i="28"/>
  <c r="J64" i="23"/>
  <c r="I65" i="23"/>
  <c r="H66" i="23"/>
  <c r="J65" i="27"/>
  <c r="I66" i="27"/>
  <c r="H67" i="27"/>
  <c r="J64" i="20"/>
  <c r="I65" i="20"/>
  <c r="H66" i="20"/>
  <c r="H68" i="24"/>
  <c r="J66" i="24"/>
  <c r="I67" i="24"/>
  <c r="I66" i="19"/>
  <c r="H67" i="19"/>
  <c r="J65" i="19"/>
  <c r="J64" i="6"/>
  <c r="I65" i="6"/>
  <c r="H66" i="6"/>
  <c r="H67" i="14"/>
  <c r="J65" i="14"/>
  <c r="I66" i="14"/>
  <c r="J64" i="33"/>
  <c r="I65" i="33"/>
  <c r="H66" i="33"/>
  <c r="J64" i="22"/>
  <c r="I65" i="22"/>
  <c r="H66" i="22"/>
  <c r="J65" i="26"/>
  <c r="I66" i="26"/>
  <c r="H67" i="26"/>
  <c r="J65" i="30"/>
  <c r="I66" i="30"/>
  <c r="H67" i="30"/>
  <c r="H67" i="18"/>
  <c r="J65" i="18"/>
  <c r="I66" i="18"/>
  <c r="I66" i="25"/>
  <c r="H67" i="25"/>
  <c r="J65" i="25"/>
  <c r="J66" i="12"/>
  <c r="I67" i="12"/>
  <c r="H68" i="12"/>
  <c r="J64" i="11"/>
  <c r="I65" i="11"/>
  <c r="H66" i="11"/>
  <c r="I66" i="34"/>
  <c r="H67" i="34"/>
  <c r="J65" i="34"/>
  <c r="I65" i="10"/>
  <c r="H66" i="10"/>
  <c r="J64" i="10"/>
  <c r="I67" i="8"/>
  <c r="H68" i="8"/>
  <c r="J66" i="8"/>
  <c r="I67" i="5"/>
  <c r="H68" i="5"/>
  <c r="J66" i="5"/>
  <c r="I67" i="9"/>
  <c r="H68" i="9"/>
  <c r="J66" i="9"/>
  <c r="I68" i="21"/>
  <c r="H69" i="21"/>
  <c r="J67" i="21"/>
  <c r="J66" i="28"/>
  <c r="I67" i="28"/>
  <c r="H68" i="28"/>
  <c r="J66" i="26"/>
  <c r="I67" i="26"/>
  <c r="H68" i="26"/>
  <c r="J65" i="33"/>
  <c r="I66" i="33"/>
  <c r="H67" i="33"/>
  <c r="J66" i="3"/>
  <c r="I67" i="3"/>
  <c r="H68" i="3"/>
  <c r="H67" i="4"/>
  <c r="J65" i="4"/>
  <c r="I66" i="4"/>
  <c r="J65" i="23"/>
  <c r="I66" i="23"/>
  <c r="H67" i="23"/>
  <c r="I67" i="36"/>
  <c r="H68" i="36"/>
  <c r="J66" i="36"/>
  <c r="J66" i="25"/>
  <c r="I67" i="25"/>
  <c r="H68" i="25"/>
  <c r="J65" i="22"/>
  <c r="I66" i="22"/>
  <c r="H67" i="22"/>
  <c r="H68" i="27"/>
  <c r="J66" i="27"/>
  <c r="I67" i="27"/>
  <c r="I67" i="1"/>
  <c r="H68" i="1"/>
  <c r="J66" i="1"/>
  <c r="I67" i="18"/>
  <c r="H68" i="18"/>
  <c r="J66" i="18"/>
  <c r="H67" i="20"/>
  <c r="J65" i="20"/>
  <c r="I66" i="20"/>
  <c r="I68" i="12"/>
  <c r="H69" i="12"/>
  <c r="J67" i="12"/>
  <c r="J67" i="24"/>
  <c r="I68" i="24"/>
  <c r="H69" i="24"/>
  <c r="I67" i="29"/>
  <c r="H68" i="29"/>
  <c r="J66" i="29"/>
  <c r="I67" i="2"/>
  <c r="H68" i="2"/>
  <c r="J66" i="2"/>
  <c r="J66" i="16"/>
  <c r="H68" i="16"/>
  <c r="I67" i="16"/>
  <c r="J66" i="37"/>
  <c r="I67" i="37"/>
  <c r="H68" i="37"/>
  <c r="I66" i="6"/>
  <c r="H67" i="6"/>
  <c r="J65" i="6"/>
  <c r="J66" i="13"/>
  <c r="I67" i="13"/>
  <c r="H68" i="13"/>
  <c r="J65" i="7"/>
  <c r="I66" i="7"/>
  <c r="H67" i="7"/>
  <c r="J66" i="31"/>
  <c r="H68" i="31"/>
  <c r="I67" i="31"/>
  <c r="I67" i="17"/>
  <c r="H68" i="17"/>
  <c r="J66" i="17"/>
  <c r="J66" i="35"/>
  <c r="I67" i="35"/>
  <c r="H68" i="35"/>
  <c r="I67" i="30"/>
  <c r="H68" i="30"/>
  <c r="J66" i="30"/>
  <c r="I67" i="34"/>
  <c r="H68" i="34"/>
  <c r="J66" i="34"/>
  <c r="J66" i="19"/>
  <c r="I67" i="19"/>
  <c r="H68" i="19"/>
  <c r="H67" i="11"/>
  <c r="J65" i="11"/>
  <c r="I66" i="11"/>
  <c r="I66" i="10"/>
  <c r="H67" i="10"/>
  <c r="J65" i="10"/>
  <c r="I67" i="14"/>
  <c r="H68" i="14"/>
  <c r="J66" i="14"/>
  <c r="H69" i="19"/>
  <c r="I68" i="19"/>
  <c r="J67" i="19"/>
  <c r="I68" i="17"/>
  <c r="H69" i="17"/>
  <c r="J67" i="17"/>
  <c r="J66" i="22"/>
  <c r="I67" i="22"/>
  <c r="H68" i="22"/>
  <c r="J67" i="26"/>
  <c r="I68" i="26"/>
  <c r="H69" i="26"/>
  <c r="H70" i="12"/>
  <c r="I69" i="12"/>
  <c r="J68" i="12"/>
  <c r="J67" i="37"/>
  <c r="I68" i="37"/>
  <c r="H69" i="37"/>
  <c r="J67" i="3"/>
  <c r="I68" i="3"/>
  <c r="H69" i="3"/>
  <c r="I69" i="24"/>
  <c r="H70" i="24"/>
  <c r="J68" i="24"/>
  <c r="J67" i="25"/>
  <c r="I68" i="25"/>
  <c r="H69" i="25"/>
  <c r="I68" i="30"/>
  <c r="H69" i="30"/>
  <c r="J67" i="30"/>
  <c r="J66" i="7"/>
  <c r="I67" i="7"/>
  <c r="H68" i="7"/>
  <c r="J67" i="13"/>
  <c r="I68" i="13"/>
  <c r="H69" i="13"/>
  <c r="I68" i="14"/>
  <c r="H69" i="14"/>
  <c r="J67" i="14"/>
  <c r="J67" i="28"/>
  <c r="I68" i="28"/>
  <c r="H69" i="28"/>
  <c r="J67" i="35"/>
  <c r="I68" i="35"/>
  <c r="H69" i="35"/>
  <c r="J66" i="33"/>
  <c r="I67" i="33"/>
  <c r="H68" i="33"/>
  <c r="I68" i="8"/>
  <c r="H69" i="8"/>
  <c r="J67" i="8"/>
  <c r="I68" i="18"/>
  <c r="H69" i="18"/>
  <c r="J67" i="18"/>
  <c r="I67" i="6"/>
  <c r="J66" i="6"/>
  <c r="H68" i="6"/>
  <c r="I68" i="2"/>
  <c r="H69" i="2"/>
  <c r="J67" i="2"/>
  <c r="J66" i="23"/>
  <c r="I67" i="23"/>
  <c r="H68" i="23"/>
  <c r="H69" i="36"/>
  <c r="J67" i="36"/>
  <c r="I68" i="36"/>
  <c r="I67" i="10"/>
  <c r="J66" i="10"/>
  <c r="H68" i="10"/>
  <c r="I68" i="5"/>
  <c r="H69" i="5"/>
  <c r="J67" i="5"/>
  <c r="J67" i="9"/>
  <c r="I68" i="9"/>
  <c r="H69" i="9"/>
  <c r="I68" i="1"/>
  <c r="H69" i="1"/>
  <c r="J67" i="1"/>
  <c r="J67" i="34"/>
  <c r="I68" i="34"/>
  <c r="H69" i="34"/>
  <c r="J67" i="29"/>
  <c r="I68" i="29"/>
  <c r="H69" i="29"/>
  <c r="J68" i="21"/>
  <c r="I69" i="21"/>
  <c r="H70" i="21"/>
  <c r="J67" i="31"/>
  <c r="I68" i="31"/>
  <c r="H69" i="31"/>
  <c r="J67" i="27"/>
  <c r="I68" i="27"/>
  <c r="H69" i="27"/>
  <c r="I67" i="11"/>
  <c r="H68" i="11"/>
  <c r="J66" i="11"/>
  <c r="I68" i="16"/>
  <c r="H69" i="16"/>
  <c r="J67" i="16"/>
  <c r="J66" i="20"/>
  <c r="I67" i="20"/>
  <c r="H68" i="20"/>
  <c r="I67" i="4"/>
  <c r="H68" i="4"/>
  <c r="J66" i="4"/>
  <c r="I69" i="25"/>
  <c r="H70" i="25"/>
  <c r="J68" i="25"/>
  <c r="J68" i="31"/>
  <c r="I69" i="31"/>
  <c r="H70" i="31"/>
  <c r="J68" i="18"/>
  <c r="I69" i="18"/>
  <c r="H70" i="18"/>
  <c r="J68" i="13"/>
  <c r="I69" i="13"/>
  <c r="H70" i="13"/>
  <c r="J67" i="23"/>
  <c r="I68" i="23"/>
  <c r="H69" i="23"/>
  <c r="H70" i="16"/>
  <c r="J68" i="16"/>
  <c r="I69" i="16"/>
  <c r="I70" i="24"/>
  <c r="H71" i="24"/>
  <c r="J69" i="24"/>
  <c r="I69" i="28"/>
  <c r="H70" i="28"/>
  <c r="J68" i="28"/>
  <c r="J68" i="8"/>
  <c r="I69" i="8"/>
  <c r="H70" i="8"/>
  <c r="J67" i="20"/>
  <c r="I68" i="20"/>
  <c r="H69" i="20"/>
  <c r="J68" i="34"/>
  <c r="I69" i="34"/>
  <c r="H70" i="34"/>
  <c r="J68" i="29"/>
  <c r="I69" i="29"/>
  <c r="H70" i="29"/>
  <c r="J68" i="14"/>
  <c r="I69" i="14"/>
  <c r="H70" i="14"/>
  <c r="J68" i="37"/>
  <c r="I69" i="37"/>
  <c r="H70" i="37"/>
  <c r="J67" i="22"/>
  <c r="I68" i="22"/>
  <c r="H69" i="22"/>
  <c r="J69" i="21"/>
  <c r="I70" i="21"/>
  <c r="H71" i="21"/>
  <c r="J68" i="5"/>
  <c r="I69" i="5"/>
  <c r="H70" i="5"/>
  <c r="J67" i="6"/>
  <c r="I68" i="6"/>
  <c r="H69" i="6"/>
  <c r="I69" i="19"/>
  <c r="H70" i="19"/>
  <c r="J68" i="19"/>
  <c r="J67" i="33"/>
  <c r="I68" i="33"/>
  <c r="H69" i="33"/>
  <c r="J68" i="1"/>
  <c r="I69" i="1"/>
  <c r="H70" i="1"/>
  <c r="I69" i="3"/>
  <c r="H70" i="3"/>
  <c r="J68" i="3"/>
  <c r="I69" i="26"/>
  <c r="H70" i="26"/>
  <c r="J68" i="26"/>
  <c r="I68" i="4"/>
  <c r="H69" i="4"/>
  <c r="J67" i="4"/>
  <c r="J68" i="36"/>
  <c r="I69" i="36"/>
  <c r="H70" i="36"/>
  <c r="I69" i="27"/>
  <c r="H70" i="27"/>
  <c r="J68" i="27"/>
  <c r="H69" i="10"/>
  <c r="J67" i="10"/>
  <c r="I68" i="10"/>
  <c r="J68" i="35"/>
  <c r="I69" i="35"/>
  <c r="H70" i="35"/>
  <c r="J68" i="30"/>
  <c r="I69" i="30"/>
  <c r="H70" i="30"/>
  <c r="J68" i="17"/>
  <c r="I69" i="17"/>
  <c r="H70" i="17"/>
  <c r="J68" i="9"/>
  <c r="I69" i="9"/>
  <c r="H70" i="9"/>
  <c r="I69" i="2"/>
  <c r="J68" i="2"/>
  <c r="H70" i="2"/>
  <c r="I68" i="7"/>
  <c r="H69" i="7"/>
  <c r="J67" i="7"/>
  <c r="J67" i="11"/>
  <c r="I68" i="11"/>
  <c r="H69" i="11"/>
  <c r="J69" i="12"/>
  <c r="I70" i="12"/>
  <c r="H71" i="12"/>
  <c r="H71" i="1"/>
  <c r="J69" i="1"/>
  <c r="I70" i="1"/>
  <c r="H71" i="3"/>
  <c r="J69" i="3"/>
  <c r="I70" i="3"/>
  <c r="H71" i="5"/>
  <c r="J69" i="5"/>
  <c r="I70" i="5"/>
  <c r="I69" i="11"/>
  <c r="H70" i="11"/>
  <c r="J68" i="11"/>
  <c r="J69" i="13"/>
  <c r="I70" i="13"/>
  <c r="H71" i="13"/>
  <c r="I70" i="25"/>
  <c r="H71" i="25"/>
  <c r="J69" i="25"/>
  <c r="I69" i="20"/>
  <c r="H70" i="20"/>
  <c r="J68" i="20"/>
  <c r="J69" i="17"/>
  <c r="I70" i="17"/>
  <c r="H71" i="17"/>
  <c r="J70" i="21"/>
  <c r="I71" i="21"/>
  <c r="H72" i="21"/>
  <c r="J69" i="26"/>
  <c r="H71" i="26"/>
  <c r="I70" i="26"/>
  <c r="H70" i="6"/>
  <c r="J68" i="6"/>
  <c r="I69" i="6"/>
  <c r="J69" i="37"/>
  <c r="I70" i="37"/>
  <c r="H71" i="37"/>
  <c r="J68" i="33"/>
  <c r="I69" i="33"/>
  <c r="H70" i="33"/>
  <c r="J69" i="14"/>
  <c r="I70" i="14"/>
  <c r="H71" i="14"/>
  <c r="J69" i="18"/>
  <c r="I70" i="18"/>
  <c r="H71" i="18"/>
  <c r="J68" i="7"/>
  <c r="I69" i="7"/>
  <c r="H70" i="7"/>
  <c r="H71" i="30"/>
  <c r="J69" i="30"/>
  <c r="I70" i="30"/>
  <c r="J69" i="29"/>
  <c r="I70" i="29"/>
  <c r="H71" i="29"/>
  <c r="J69" i="31"/>
  <c r="H71" i="31"/>
  <c r="I70" i="31"/>
  <c r="I71" i="12"/>
  <c r="H72" i="12"/>
  <c r="J70" i="12"/>
  <c r="J69" i="35"/>
  <c r="I70" i="35"/>
  <c r="H71" i="35"/>
  <c r="H71" i="34"/>
  <c r="J69" i="34"/>
  <c r="I70" i="34"/>
  <c r="J69" i="28"/>
  <c r="I70" i="28"/>
  <c r="H71" i="28"/>
  <c r="I70" i="19"/>
  <c r="J69" i="19"/>
  <c r="H71" i="19"/>
  <c r="J68" i="23"/>
  <c r="I69" i="23"/>
  <c r="H70" i="23"/>
  <c r="H71" i="16"/>
  <c r="J69" i="16"/>
  <c r="I70" i="16"/>
  <c r="H71" i="2"/>
  <c r="J69" i="2"/>
  <c r="I70" i="2"/>
  <c r="J68" i="10"/>
  <c r="I69" i="10"/>
  <c r="H70" i="10"/>
  <c r="I69" i="22"/>
  <c r="H70" i="22"/>
  <c r="J68" i="22"/>
  <c r="J70" i="24"/>
  <c r="I71" i="24"/>
  <c r="H72" i="24"/>
  <c r="J68" i="4"/>
  <c r="I69" i="4"/>
  <c r="H70" i="4"/>
  <c r="J69" i="9"/>
  <c r="I70" i="9"/>
  <c r="H71" i="9"/>
  <c r="J69" i="36"/>
  <c r="I70" i="36"/>
  <c r="H71" i="36"/>
  <c r="I70" i="8"/>
  <c r="H71" i="8"/>
  <c r="J69" i="8"/>
  <c r="I70" i="27"/>
  <c r="H71" i="27"/>
  <c r="J69" i="27"/>
  <c r="J70" i="13"/>
  <c r="I71" i="13"/>
  <c r="H72" i="13"/>
  <c r="J70" i="29"/>
  <c r="I71" i="29"/>
  <c r="H72" i="29"/>
  <c r="I72" i="24"/>
  <c r="H73" i="24"/>
  <c r="J71" i="24"/>
  <c r="J70" i="14"/>
  <c r="I71" i="14"/>
  <c r="H72" i="14"/>
  <c r="I71" i="28"/>
  <c r="J70" i="28"/>
  <c r="H72" i="28"/>
  <c r="H72" i="17"/>
  <c r="J70" i="17"/>
  <c r="I71" i="17"/>
  <c r="J70" i="9"/>
  <c r="I71" i="9"/>
  <c r="H72" i="9"/>
  <c r="I70" i="22"/>
  <c r="H71" i="22"/>
  <c r="J69" i="22"/>
  <c r="J70" i="35"/>
  <c r="I71" i="35"/>
  <c r="H72" i="35"/>
  <c r="J70" i="25"/>
  <c r="I71" i="25"/>
  <c r="H72" i="25"/>
  <c r="J69" i="10"/>
  <c r="I70" i="10"/>
  <c r="H71" i="10"/>
  <c r="I70" i="7"/>
  <c r="J69" i="7"/>
  <c r="H71" i="7"/>
  <c r="J69" i="11"/>
  <c r="I70" i="11"/>
  <c r="H71" i="11"/>
  <c r="I71" i="31"/>
  <c r="H72" i="31"/>
  <c r="J70" i="31"/>
  <c r="J70" i="2"/>
  <c r="I71" i="2"/>
  <c r="H72" i="2"/>
  <c r="I70" i="6"/>
  <c r="H71" i="6"/>
  <c r="J69" i="6"/>
  <c r="J70" i="5"/>
  <c r="I71" i="5"/>
  <c r="H72" i="5"/>
  <c r="J70" i="19"/>
  <c r="I71" i="19"/>
  <c r="H72" i="19"/>
  <c r="H71" i="33"/>
  <c r="J69" i="33"/>
  <c r="I70" i="33"/>
  <c r="J70" i="27"/>
  <c r="I71" i="27"/>
  <c r="H72" i="27"/>
  <c r="J70" i="18"/>
  <c r="I71" i="18"/>
  <c r="H72" i="18"/>
  <c r="J70" i="26"/>
  <c r="I71" i="26"/>
  <c r="H72" i="26"/>
  <c r="J69" i="4"/>
  <c r="I70" i="4"/>
  <c r="H71" i="4"/>
  <c r="J70" i="37"/>
  <c r="I71" i="37"/>
  <c r="H72" i="37"/>
  <c r="J69" i="20"/>
  <c r="I70" i="20"/>
  <c r="H71" i="20"/>
  <c r="J70" i="3"/>
  <c r="I71" i="3"/>
  <c r="H72" i="3"/>
  <c r="H72" i="36"/>
  <c r="J70" i="36"/>
  <c r="I71" i="36"/>
  <c r="I70" i="23"/>
  <c r="H71" i="23"/>
  <c r="J69" i="23"/>
  <c r="J71" i="12"/>
  <c r="I72" i="12"/>
  <c r="H73" i="12"/>
  <c r="H73" i="21"/>
  <c r="I72" i="21"/>
  <c r="J71" i="21"/>
  <c r="I71" i="34"/>
  <c r="H72" i="34"/>
  <c r="J70" i="34"/>
  <c r="J70" i="8"/>
  <c r="I71" i="8"/>
  <c r="H72" i="8"/>
  <c r="I71" i="16"/>
  <c r="H72" i="16"/>
  <c r="J70" i="16"/>
  <c r="J70" i="30"/>
  <c r="I71" i="30"/>
  <c r="H72" i="30"/>
  <c r="J70" i="1"/>
  <c r="H72" i="1"/>
  <c r="I71" i="1"/>
  <c r="J70" i="11"/>
  <c r="I71" i="11"/>
  <c r="H72" i="11"/>
  <c r="J71" i="26"/>
  <c r="I72" i="26"/>
  <c r="H73" i="26"/>
  <c r="J70" i="6"/>
  <c r="I71" i="6"/>
  <c r="H72" i="6"/>
  <c r="J70" i="20"/>
  <c r="I71" i="20"/>
  <c r="H72" i="20"/>
  <c r="I72" i="19"/>
  <c r="H73" i="19"/>
  <c r="J71" i="19"/>
  <c r="J70" i="4"/>
  <c r="I71" i="4"/>
  <c r="H72" i="4"/>
  <c r="J72" i="12"/>
  <c r="I73" i="12"/>
  <c r="H74" i="12"/>
  <c r="J71" i="2"/>
  <c r="I72" i="2"/>
  <c r="H73" i="2"/>
  <c r="I72" i="29"/>
  <c r="H73" i="29"/>
  <c r="J71" i="29"/>
  <c r="J70" i="10"/>
  <c r="I71" i="10"/>
  <c r="H72" i="10"/>
  <c r="H73" i="16"/>
  <c r="J71" i="16"/>
  <c r="I72" i="16"/>
  <c r="I72" i="8"/>
  <c r="H73" i="8"/>
  <c r="J71" i="8"/>
  <c r="I71" i="23"/>
  <c r="H72" i="23"/>
  <c r="J70" i="23"/>
  <c r="I72" i="31"/>
  <c r="H73" i="31"/>
  <c r="J71" i="31"/>
  <c r="I72" i="25"/>
  <c r="H73" i="25"/>
  <c r="J71" i="25"/>
  <c r="J71" i="9"/>
  <c r="I72" i="9"/>
  <c r="H73" i="9"/>
  <c r="I72" i="14"/>
  <c r="H73" i="14"/>
  <c r="J71" i="14"/>
  <c r="I72" i="1"/>
  <c r="H73" i="1"/>
  <c r="J71" i="1"/>
  <c r="J70" i="22"/>
  <c r="I71" i="22"/>
  <c r="H72" i="22"/>
  <c r="J71" i="28"/>
  <c r="I72" i="28"/>
  <c r="H73" i="28"/>
  <c r="J72" i="24"/>
  <c r="I73" i="24"/>
  <c r="H74" i="24"/>
  <c r="H73" i="37"/>
  <c r="J71" i="37"/>
  <c r="I72" i="37"/>
  <c r="J71" i="17"/>
  <c r="I72" i="17"/>
  <c r="H73" i="17"/>
  <c r="I72" i="36"/>
  <c r="H73" i="36"/>
  <c r="J71" i="36"/>
  <c r="J71" i="18"/>
  <c r="I72" i="18"/>
  <c r="H73" i="18"/>
  <c r="J71" i="34"/>
  <c r="I72" i="34"/>
  <c r="H73" i="34"/>
  <c r="J71" i="27"/>
  <c r="H73" i="27"/>
  <c r="I72" i="27"/>
  <c r="I71" i="7"/>
  <c r="H72" i="7"/>
  <c r="J70" i="7"/>
  <c r="J72" i="21"/>
  <c r="I73" i="21"/>
  <c r="H74" i="21"/>
  <c r="H73" i="30"/>
  <c r="J71" i="30"/>
  <c r="I72" i="30"/>
  <c r="J71" i="5"/>
  <c r="I72" i="5"/>
  <c r="H73" i="5"/>
  <c r="J71" i="35"/>
  <c r="I72" i="35"/>
  <c r="H73" i="35"/>
  <c r="J71" i="13"/>
  <c r="I72" i="13"/>
  <c r="H73" i="13"/>
  <c r="J70" i="33"/>
  <c r="I71" i="33"/>
  <c r="H72" i="33"/>
  <c r="I72" i="3"/>
  <c r="H73" i="3"/>
  <c r="J71" i="3"/>
  <c r="J71" i="10"/>
  <c r="I72" i="10"/>
  <c r="H73" i="10"/>
  <c r="I72" i="22"/>
  <c r="J71" i="22"/>
  <c r="H73" i="22"/>
  <c r="H74" i="5"/>
  <c r="J72" i="5"/>
  <c r="I73" i="5"/>
  <c r="J71" i="33"/>
  <c r="I72" i="33"/>
  <c r="H73" i="33"/>
  <c r="I73" i="1"/>
  <c r="J72" i="1"/>
  <c r="H74" i="1"/>
  <c r="J72" i="19"/>
  <c r="I73" i="19"/>
  <c r="H74" i="19"/>
  <c r="I72" i="6"/>
  <c r="J71" i="6"/>
  <c r="H73" i="6"/>
  <c r="J72" i="18"/>
  <c r="I73" i="18"/>
  <c r="H74" i="18"/>
  <c r="J73" i="24"/>
  <c r="I74" i="24"/>
  <c r="H75" i="24"/>
  <c r="J72" i="31"/>
  <c r="I73" i="31"/>
  <c r="H74" i="31"/>
  <c r="J71" i="20"/>
  <c r="I72" i="20"/>
  <c r="H73" i="20"/>
  <c r="I73" i="9"/>
  <c r="H74" i="9"/>
  <c r="J72" i="9"/>
  <c r="J73" i="12"/>
  <c r="I74" i="12"/>
  <c r="H75" i="12"/>
  <c r="H74" i="3"/>
  <c r="I73" i="3"/>
  <c r="J72" i="3"/>
  <c r="J71" i="4"/>
  <c r="I72" i="4"/>
  <c r="H73" i="4"/>
  <c r="I72" i="7"/>
  <c r="H73" i="7"/>
  <c r="J71" i="7"/>
  <c r="I73" i="13"/>
  <c r="H74" i="13"/>
  <c r="J72" i="13"/>
  <c r="J72" i="17"/>
  <c r="I73" i="17"/>
  <c r="H74" i="17"/>
  <c r="I73" i="30"/>
  <c r="H74" i="30"/>
  <c r="J72" i="30"/>
  <c r="I73" i="2"/>
  <c r="H74" i="2"/>
  <c r="J72" i="2"/>
  <c r="I73" i="36"/>
  <c r="J72" i="36"/>
  <c r="H74" i="36"/>
  <c r="I73" i="34"/>
  <c r="H74" i="34"/>
  <c r="J72" i="34"/>
  <c r="I72" i="23"/>
  <c r="H73" i="23"/>
  <c r="J71" i="23"/>
  <c r="I73" i="26"/>
  <c r="H74" i="26"/>
  <c r="J72" i="26"/>
  <c r="H74" i="27"/>
  <c r="I73" i="27"/>
  <c r="J72" i="27"/>
  <c r="J72" i="8"/>
  <c r="I73" i="8"/>
  <c r="H74" i="8"/>
  <c r="I72" i="11"/>
  <c r="H73" i="11"/>
  <c r="J71" i="11"/>
  <c r="J72" i="35"/>
  <c r="I73" i="35"/>
  <c r="H74" i="35"/>
  <c r="J72" i="25"/>
  <c r="I73" i="25"/>
  <c r="H74" i="25"/>
  <c r="I73" i="14"/>
  <c r="H74" i="14"/>
  <c r="J72" i="14"/>
  <c r="I73" i="29"/>
  <c r="J72" i="29"/>
  <c r="H74" i="29"/>
  <c r="J72" i="37"/>
  <c r="I73" i="37"/>
  <c r="H74" i="37"/>
  <c r="J73" i="21"/>
  <c r="I74" i="21"/>
  <c r="H75" i="21"/>
  <c r="I73" i="16"/>
  <c r="H74" i="16"/>
  <c r="J72" i="16"/>
  <c r="H74" i="28"/>
  <c r="J72" i="28"/>
  <c r="I73" i="28"/>
  <c r="J72" i="20"/>
  <c r="I73" i="20"/>
  <c r="H74" i="20"/>
  <c r="J73" i="14"/>
  <c r="I74" i="14"/>
  <c r="H75" i="14"/>
  <c r="J73" i="2"/>
  <c r="H75" i="2"/>
  <c r="I74" i="2"/>
  <c r="I74" i="9"/>
  <c r="H75" i="9"/>
  <c r="J73" i="9"/>
  <c r="J73" i="25"/>
  <c r="I74" i="25"/>
  <c r="H75" i="25"/>
  <c r="J73" i="37"/>
  <c r="I74" i="37"/>
  <c r="H75" i="37"/>
  <c r="I74" i="13"/>
  <c r="H75" i="13"/>
  <c r="J73" i="13"/>
  <c r="I73" i="4"/>
  <c r="H74" i="4"/>
  <c r="J72" i="4"/>
  <c r="I75" i="21"/>
  <c r="H76" i="21"/>
  <c r="J74" i="21"/>
  <c r="J73" i="34"/>
  <c r="I74" i="34"/>
  <c r="H75" i="34"/>
  <c r="I75" i="24"/>
  <c r="H76" i="24"/>
  <c r="J74" i="24"/>
  <c r="J73" i="19"/>
  <c r="I74" i="19"/>
  <c r="H75" i="19"/>
  <c r="I73" i="11"/>
  <c r="H74" i="11"/>
  <c r="J72" i="11"/>
  <c r="I74" i="36"/>
  <c r="H75" i="36"/>
  <c r="J73" i="36"/>
  <c r="J73" i="1"/>
  <c r="H75" i="1"/>
  <c r="I74" i="1"/>
  <c r="J73" i="5"/>
  <c r="I74" i="5"/>
  <c r="H75" i="5"/>
  <c r="I74" i="3"/>
  <c r="H75" i="3"/>
  <c r="J73" i="3"/>
  <c r="J73" i="17"/>
  <c r="I74" i="17"/>
  <c r="H75" i="17"/>
  <c r="J72" i="22"/>
  <c r="H74" i="22"/>
  <c r="I73" i="22"/>
  <c r="I74" i="30"/>
  <c r="J73" i="30"/>
  <c r="H75" i="30"/>
  <c r="J73" i="28"/>
  <c r="I74" i="28"/>
  <c r="H75" i="28"/>
  <c r="I75" i="12"/>
  <c r="H76" i="12"/>
  <c r="J74" i="12"/>
  <c r="J73" i="16"/>
  <c r="I74" i="16"/>
  <c r="H75" i="16"/>
  <c r="J72" i="6"/>
  <c r="I73" i="6"/>
  <c r="H74" i="6"/>
  <c r="I74" i="26"/>
  <c r="H75" i="26"/>
  <c r="J73" i="26"/>
  <c r="J72" i="33"/>
  <c r="I73" i="33"/>
  <c r="H74" i="33"/>
  <c r="H74" i="7"/>
  <c r="J72" i="7"/>
  <c r="I73" i="7"/>
  <c r="I74" i="8"/>
  <c r="H75" i="8"/>
  <c r="J73" i="8"/>
  <c r="J73" i="31"/>
  <c r="I74" i="31"/>
  <c r="H75" i="31"/>
  <c r="J73" i="35"/>
  <c r="I74" i="35"/>
  <c r="H75" i="35"/>
  <c r="J72" i="23"/>
  <c r="I73" i="23"/>
  <c r="H74" i="23"/>
  <c r="I73" i="10"/>
  <c r="H74" i="10"/>
  <c r="J72" i="10"/>
  <c r="J73" i="29"/>
  <c r="I74" i="29"/>
  <c r="H75" i="29"/>
  <c r="I74" i="18"/>
  <c r="H75" i="18"/>
  <c r="J73" i="18"/>
  <c r="I74" i="27"/>
  <c r="H75" i="27"/>
  <c r="J73" i="27"/>
  <c r="I74" i="23"/>
  <c r="H75" i="23"/>
  <c r="J73" i="23"/>
  <c r="H76" i="37"/>
  <c r="J74" i="37"/>
  <c r="I75" i="37"/>
  <c r="J74" i="25"/>
  <c r="I75" i="25"/>
  <c r="H76" i="25"/>
  <c r="I75" i="27"/>
  <c r="H76" i="27"/>
  <c r="J74" i="27"/>
  <c r="I75" i="8"/>
  <c r="H76" i="8"/>
  <c r="J74" i="8"/>
  <c r="I75" i="17"/>
  <c r="H76" i="17"/>
  <c r="J74" i="17"/>
  <c r="J75" i="24"/>
  <c r="I76" i="24"/>
  <c r="H77" i="24"/>
  <c r="J74" i="5"/>
  <c r="I75" i="5"/>
  <c r="H76" i="5"/>
  <c r="I76" i="21"/>
  <c r="H77" i="21"/>
  <c r="J75" i="21"/>
  <c r="I75" i="26"/>
  <c r="H76" i="26"/>
  <c r="J74" i="26"/>
  <c r="J74" i="36"/>
  <c r="I75" i="36"/>
  <c r="H76" i="36"/>
  <c r="J74" i="34"/>
  <c r="I75" i="34"/>
  <c r="H76" i="34"/>
  <c r="I75" i="16"/>
  <c r="H76" i="16"/>
  <c r="J74" i="16"/>
  <c r="I75" i="31"/>
  <c r="H76" i="31"/>
  <c r="J74" i="31"/>
  <c r="J74" i="19"/>
  <c r="I75" i="19"/>
  <c r="H76" i="19"/>
  <c r="I76" i="12"/>
  <c r="J75" i="12"/>
  <c r="H77" i="12"/>
  <c r="J74" i="28"/>
  <c r="I75" i="28"/>
  <c r="H76" i="28"/>
  <c r="I75" i="29"/>
  <c r="H76" i="29"/>
  <c r="J74" i="29"/>
  <c r="J74" i="3"/>
  <c r="I75" i="3"/>
  <c r="H76" i="3"/>
  <c r="J73" i="4"/>
  <c r="I74" i="4"/>
  <c r="H75" i="4"/>
  <c r="I74" i="11"/>
  <c r="H75" i="11"/>
  <c r="J73" i="11"/>
  <c r="J74" i="14"/>
  <c r="I75" i="14"/>
  <c r="H76" i="14"/>
  <c r="J74" i="2"/>
  <c r="I75" i="2"/>
  <c r="H76" i="2"/>
  <c r="J73" i="7"/>
  <c r="I74" i="7"/>
  <c r="H75" i="7"/>
  <c r="I75" i="18"/>
  <c r="H76" i="18"/>
  <c r="J74" i="18"/>
  <c r="I75" i="30"/>
  <c r="H76" i="30"/>
  <c r="J74" i="30"/>
  <c r="J74" i="1"/>
  <c r="I75" i="1"/>
  <c r="H76" i="1"/>
  <c r="J74" i="13"/>
  <c r="I75" i="13"/>
  <c r="H76" i="13"/>
  <c r="I75" i="9"/>
  <c r="H76" i="9"/>
  <c r="J74" i="9"/>
  <c r="I74" i="20"/>
  <c r="H75" i="20"/>
  <c r="J73" i="20"/>
  <c r="J73" i="6"/>
  <c r="I74" i="6"/>
  <c r="H75" i="6"/>
  <c r="I74" i="22"/>
  <c r="J73" i="22"/>
  <c r="H75" i="22"/>
  <c r="I75" i="35"/>
  <c r="H76" i="35"/>
  <c r="J74" i="35"/>
  <c r="H75" i="10"/>
  <c r="J73" i="10"/>
  <c r="I74" i="10"/>
  <c r="J73" i="33"/>
  <c r="I74" i="33"/>
  <c r="H75" i="33"/>
  <c r="J75" i="18"/>
  <c r="I76" i="18"/>
  <c r="H77" i="18"/>
  <c r="J74" i="11"/>
  <c r="I75" i="11"/>
  <c r="H76" i="11"/>
  <c r="I76" i="16"/>
  <c r="H77" i="16"/>
  <c r="J75" i="16"/>
  <c r="I76" i="34"/>
  <c r="H77" i="34"/>
  <c r="J75" i="34"/>
  <c r="I76" i="3"/>
  <c r="H77" i="3"/>
  <c r="J75" i="3"/>
  <c r="J75" i="28"/>
  <c r="I76" i="28"/>
  <c r="H77" i="28"/>
  <c r="J75" i="2"/>
  <c r="I76" i="2"/>
  <c r="H77" i="2"/>
  <c r="J75" i="19"/>
  <c r="I76" i="19"/>
  <c r="H77" i="19"/>
  <c r="I76" i="13"/>
  <c r="H77" i="13"/>
  <c r="J75" i="13"/>
  <c r="I75" i="6"/>
  <c r="H76" i="6"/>
  <c r="J74" i="6"/>
  <c r="I75" i="4"/>
  <c r="H76" i="4"/>
  <c r="J74" i="4"/>
  <c r="I77" i="21"/>
  <c r="J76" i="21"/>
  <c r="H78" i="21"/>
  <c r="H77" i="8"/>
  <c r="J75" i="8"/>
  <c r="I76" i="8"/>
  <c r="I76" i="35"/>
  <c r="H77" i="35"/>
  <c r="J75" i="35"/>
  <c r="J75" i="30"/>
  <c r="I76" i="30"/>
  <c r="H77" i="30"/>
  <c r="I76" i="14"/>
  <c r="H77" i="14"/>
  <c r="J75" i="14"/>
  <c r="I76" i="31"/>
  <c r="H77" i="31"/>
  <c r="J75" i="31"/>
  <c r="J75" i="26"/>
  <c r="I76" i="26"/>
  <c r="H77" i="26"/>
  <c r="I76" i="17"/>
  <c r="H77" i="17"/>
  <c r="J75" i="17"/>
  <c r="I76" i="9"/>
  <c r="H77" i="9"/>
  <c r="J75" i="9"/>
  <c r="J75" i="29"/>
  <c r="I76" i="29"/>
  <c r="H77" i="29"/>
  <c r="I77" i="24"/>
  <c r="H78" i="24"/>
  <c r="J76" i="24"/>
  <c r="J74" i="23"/>
  <c r="I75" i="23"/>
  <c r="H76" i="23"/>
  <c r="I76" i="1"/>
  <c r="J75" i="1"/>
  <c r="H77" i="1"/>
  <c r="H77" i="25"/>
  <c r="J75" i="25"/>
  <c r="I76" i="25"/>
  <c r="J74" i="7"/>
  <c r="H76" i="7"/>
  <c r="I75" i="7"/>
  <c r="J75" i="5"/>
  <c r="I76" i="5"/>
  <c r="H77" i="5"/>
  <c r="J74" i="33"/>
  <c r="I75" i="33"/>
  <c r="H76" i="33"/>
  <c r="I76" i="36"/>
  <c r="H77" i="36"/>
  <c r="J75" i="36"/>
  <c r="J76" i="12"/>
  <c r="H78" i="12"/>
  <c r="I77" i="12"/>
  <c r="J75" i="27"/>
  <c r="I76" i="27"/>
  <c r="H77" i="27"/>
  <c r="I75" i="20"/>
  <c r="H76" i="20"/>
  <c r="J74" i="20"/>
  <c r="J74" i="22"/>
  <c r="I75" i="22"/>
  <c r="H76" i="22"/>
  <c r="I75" i="10"/>
  <c r="H76" i="10"/>
  <c r="J74" i="10"/>
  <c r="J75" i="37"/>
  <c r="I76" i="37"/>
  <c r="H77" i="37"/>
  <c r="I76" i="33"/>
  <c r="H77" i="33"/>
  <c r="J75" i="33"/>
  <c r="J76" i="26"/>
  <c r="I77" i="26"/>
  <c r="H78" i="26"/>
  <c r="H78" i="28"/>
  <c r="J76" i="28"/>
  <c r="I77" i="28"/>
  <c r="J75" i="11"/>
  <c r="I76" i="11"/>
  <c r="H77" i="11"/>
  <c r="J76" i="37"/>
  <c r="I77" i="37"/>
  <c r="H78" i="37"/>
  <c r="I77" i="19"/>
  <c r="H78" i="19"/>
  <c r="J76" i="19"/>
  <c r="I77" i="3"/>
  <c r="J76" i="3"/>
  <c r="H78" i="3"/>
  <c r="I77" i="5"/>
  <c r="H78" i="5"/>
  <c r="J76" i="5"/>
  <c r="I77" i="16"/>
  <c r="H78" i="16"/>
  <c r="J76" i="16"/>
  <c r="J76" i="13"/>
  <c r="I77" i="13"/>
  <c r="H78" i="13"/>
  <c r="I77" i="31"/>
  <c r="H78" i="31"/>
  <c r="J76" i="31"/>
  <c r="I76" i="6"/>
  <c r="J75" i="6"/>
  <c r="H77" i="6"/>
  <c r="J76" i="29"/>
  <c r="I77" i="29"/>
  <c r="H78" i="29"/>
  <c r="I77" i="36"/>
  <c r="H78" i="36"/>
  <c r="J76" i="36"/>
  <c r="J76" i="17"/>
  <c r="I77" i="17"/>
  <c r="H78" i="17"/>
  <c r="J75" i="4"/>
  <c r="I76" i="4"/>
  <c r="H77" i="4"/>
  <c r="H79" i="12"/>
  <c r="I78" i="12"/>
  <c r="J77" i="12"/>
  <c r="J76" i="35"/>
  <c r="I77" i="35"/>
  <c r="H78" i="35"/>
  <c r="I77" i="14"/>
  <c r="H78" i="14"/>
  <c r="J76" i="14"/>
  <c r="J76" i="25"/>
  <c r="I77" i="25"/>
  <c r="H78" i="25"/>
  <c r="I76" i="20"/>
  <c r="H77" i="20"/>
  <c r="J75" i="20"/>
  <c r="I77" i="1"/>
  <c r="H78" i="1"/>
  <c r="J76" i="1"/>
  <c r="J76" i="2"/>
  <c r="I77" i="2"/>
  <c r="H78" i="2"/>
  <c r="J77" i="21"/>
  <c r="I78" i="21"/>
  <c r="H79" i="21"/>
  <c r="I76" i="10"/>
  <c r="H77" i="10"/>
  <c r="J75" i="10"/>
  <c r="J75" i="23"/>
  <c r="I76" i="23"/>
  <c r="H77" i="23"/>
  <c r="J76" i="8"/>
  <c r="H78" i="8"/>
  <c r="I77" i="8"/>
  <c r="I76" i="22"/>
  <c r="J75" i="22"/>
  <c r="H77" i="22"/>
  <c r="J76" i="9"/>
  <c r="I77" i="9"/>
  <c r="H78" i="9"/>
  <c r="I77" i="34"/>
  <c r="H78" i="34"/>
  <c r="J76" i="34"/>
  <c r="I77" i="18"/>
  <c r="H78" i="18"/>
  <c r="J76" i="18"/>
  <c r="I78" i="24"/>
  <c r="H79" i="24"/>
  <c r="J77" i="24"/>
  <c r="H78" i="27"/>
  <c r="J76" i="27"/>
  <c r="I77" i="27"/>
  <c r="I76" i="7"/>
  <c r="H77" i="7"/>
  <c r="J75" i="7"/>
  <c r="I77" i="30"/>
  <c r="H78" i="30"/>
  <c r="J76" i="30"/>
  <c r="J77" i="9"/>
  <c r="I78" i="9"/>
  <c r="H79" i="9"/>
  <c r="H78" i="11"/>
  <c r="J76" i="11"/>
  <c r="I77" i="11"/>
  <c r="H78" i="23"/>
  <c r="J76" i="23"/>
  <c r="I77" i="23"/>
  <c r="J77" i="13"/>
  <c r="I78" i="13"/>
  <c r="H79" i="13"/>
  <c r="J77" i="19"/>
  <c r="I78" i="19"/>
  <c r="H79" i="19"/>
  <c r="H78" i="33"/>
  <c r="J76" i="33"/>
  <c r="I77" i="33"/>
  <c r="J77" i="14"/>
  <c r="I78" i="14"/>
  <c r="H79" i="14"/>
  <c r="J76" i="10"/>
  <c r="I77" i="10"/>
  <c r="H78" i="10"/>
  <c r="I78" i="1"/>
  <c r="H79" i="1"/>
  <c r="J77" i="1"/>
  <c r="I78" i="35"/>
  <c r="H79" i="35"/>
  <c r="J77" i="35"/>
  <c r="H79" i="16"/>
  <c r="J77" i="16"/>
  <c r="I78" i="16"/>
  <c r="J76" i="20"/>
  <c r="I77" i="20"/>
  <c r="H78" i="20"/>
  <c r="J77" i="26"/>
  <c r="I78" i="26"/>
  <c r="H79" i="26"/>
  <c r="J77" i="34"/>
  <c r="I78" i="34"/>
  <c r="H79" i="34"/>
  <c r="J77" i="36"/>
  <c r="I78" i="36"/>
  <c r="H79" i="36"/>
  <c r="J77" i="8"/>
  <c r="I78" i="8"/>
  <c r="H79" i="8"/>
  <c r="I77" i="4"/>
  <c r="J76" i="4"/>
  <c r="H78" i="4"/>
  <c r="H79" i="29"/>
  <c r="J77" i="29"/>
  <c r="I78" i="29"/>
  <c r="I78" i="5"/>
  <c r="H79" i="5"/>
  <c r="J77" i="5"/>
  <c r="J77" i="37"/>
  <c r="I78" i="37"/>
  <c r="H79" i="37"/>
  <c r="J77" i="28"/>
  <c r="I78" i="28"/>
  <c r="H79" i="28"/>
  <c r="J77" i="30"/>
  <c r="I78" i="30"/>
  <c r="H79" i="30"/>
  <c r="J77" i="3"/>
  <c r="I78" i="3"/>
  <c r="H79" i="3"/>
  <c r="I77" i="7"/>
  <c r="H78" i="7"/>
  <c r="J76" i="7"/>
  <c r="J76" i="22"/>
  <c r="I77" i="22"/>
  <c r="H78" i="22"/>
  <c r="J77" i="25"/>
  <c r="I78" i="25"/>
  <c r="H79" i="25"/>
  <c r="I77" i="6"/>
  <c r="H78" i="6"/>
  <c r="J76" i="6"/>
  <c r="J78" i="24"/>
  <c r="I79" i="24"/>
  <c r="H80" i="24"/>
  <c r="J77" i="17"/>
  <c r="I78" i="17"/>
  <c r="H79" i="17"/>
  <c r="J78" i="21"/>
  <c r="I79" i="21"/>
  <c r="H80" i="21"/>
  <c r="I78" i="31"/>
  <c r="H79" i="31"/>
  <c r="J77" i="31"/>
  <c r="I78" i="18"/>
  <c r="H79" i="18"/>
  <c r="J77" i="18"/>
  <c r="J77" i="2"/>
  <c r="I78" i="2"/>
  <c r="H79" i="2"/>
  <c r="J77" i="27"/>
  <c r="I78" i="27"/>
  <c r="H79" i="27"/>
  <c r="J78" i="12"/>
  <c r="I79" i="12"/>
  <c r="H80" i="12"/>
  <c r="H80" i="26"/>
  <c r="J78" i="26"/>
  <c r="I79" i="26"/>
  <c r="J79" i="21"/>
  <c r="H81" i="21"/>
  <c r="I80" i="21"/>
  <c r="I79" i="25"/>
  <c r="H80" i="25"/>
  <c r="J78" i="25"/>
  <c r="I79" i="8"/>
  <c r="J78" i="8"/>
  <c r="H80" i="8"/>
  <c r="I78" i="22"/>
  <c r="H79" i="22"/>
  <c r="J77" i="22"/>
  <c r="H81" i="24"/>
  <c r="I80" i="24"/>
  <c r="J79" i="24"/>
  <c r="J78" i="19"/>
  <c r="I79" i="19"/>
  <c r="H80" i="19"/>
  <c r="I79" i="34"/>
  <c r="J78" i="34"/>
  <c r="H80" i="34"/>
  <c r="I79" i="2"/>
  <c r="H80" i="2"/>
  <c r="J78" i="2"/>
  <c r="J78" i="17"/>
  <c r="H80" i="17"/>
  <c r="I79" i="17"/>
  <c r="I79" i="5"/>
  <c r="H80" i="5"/>
  <c r="J78" i="5"/>
  <c r="J77" i="20"/>
  <c r="I78" i="20"/>
  <c r="H79" i="20"/>
  <c r="J78" i="1"/>
  <c r="I79" i="1"/>
  <c r="H80" i="1"/>
  <c r="H81" i="12"/>
  <c r="J79" i="12"/>
  <c r="I80" i="12"/>
  <c r="J78" i="28"/>
  <c r="I79" i="28"/>
  <c r="H80" i="28"/>
  <c r="I79" i="27"/>
  <c r="H80" i="27"/>
  <c r="J78" i="27"/>
  <c r="I78" i="6"/>
  <c r="H79" i="6"/>
  <c r="J77" i="6"/>
  <c r="J78" i="37"/>
  <c r="I79" i="37"/>
  <c r="H80" i="37"/>
  <c r="I79" i="13"/>
  <c r="H80" i="13"/>
  <c r="J78" i="13"/>
  <c r="I79" i="9"/>
  <c r="J78" i="9"/>
  <c r="H80" i="9"/>
  <c r="J77" i="23"/>
  <c r="I78" i="23"/>
  <c r="H79" i="23"/>
  <c r="H80" i="18"/>
  <c r="J78" i="18"/>
  <c r="I79" i="18"/>
  <c r="I79" i="16"/>
  <c r="H80" i="16"/>
  <c r="J78" i="16"/>
  <c r="I79" i="35"/>
  <c r="H80" i="35"/>
  <c r="J78" i="35"/>
  <c r="J78" i="14"/>
  <c r="I79" i="14"/>
  <c r="H80" i="14"/>
  <c r="I78" i="10"/>
  <c r="H79" i="10"/>
  <c r="J77" i="10"/>
  <c r="I79" i="29"/>
  <c r="H80" i="29"/>
  <c r="J78" i="29"/>
  <c r="J77" i="11"/>
  <c r="I78" i="11"/>
  <c r="H79" i="11"/>
  <c r="I78" i="33"/>
  <c r="H79" i="33"/>
  <c r="J77" i="33"/>
  <c r="I78" i="7"/>
  <c r="H79" i="7"/>
  <c r="J77" i="7"/>
  <c r="I79" i="3"/>
  <c r="H80" i="3"/>
  <c r="J78" i="3"/>
  <c r="J77" i="4"/>
  <c r="I78" i="4"/>
  <c r="H79" i="4"/>
  <c r="J78" i="30"/>
  <c r="I79" i="30"/>
  <c r="H80" i="30"/>
  <c r="I79" i="36"/>
  <c r="H80" i="36"/>
  <c r="J78" i="36"/>
  <c r="H80" i="31"/>
  <c r="J78" i="31"/>
  <c r="I79" i="31"/>
  <c r="I80" i="14"/>
  <c r="J79" i="14"/>
  <c r="H81" i="14"/>
  <c r="J78" i="33"/>
  <c r="I79" i="33"/>
  <c r="H80" i="33"/>
  <c r="J79" i="25"/>
  <c r="H81" i="25"/>
  <c r="I80" i="25"/>
  <c r="J79" i="28"/>
  <c r="I80" i="28"/>
  <c r="H81" i="28"/>
  <c r="J79" i="37"/>
  <c r="I80" i="37"/>
  <c r="H81" i="37"/>
  <c r="J79" i="35"/>
  <c r="I80" i="35"/>
  <c r="H81" i="35"/>
  <c r="J79" i="5"/>
  <c r="I80" i="5"/>
  <c r="H81" i="5"/>
  <c r="I79" i="20"/>
  <c r="J78" i="20"/>
  <c r="H80" i="20"/>
  <c r="I80" i="36"/>
  <c r="H81" i="36"/>
  <c r="J79" i="36"/>
  <c r="I79" i="6"/>
  <c r="J78" i="6"/>
  <c r="H80" i="6"/>
  <c r="I80" i="19"/>
  <c r="H81" i="19"/>
  <c r="J79" i="19"/>
  <c r="H80" i="4"/>
  <c r="I79" i="4"/>
  <c r="J78" i="4"/>
  <c r="J79" i="13"/>
  <c r="H81" i="13"/>
  <c r="I80" i="13"/>
  <c r="J79" i="2"/>
  <c r="I80" i="2"/>
  <c r="H81" i="2"/>
  <c r="J78" i="22"/>
  <c r="I79" i="22"/>
  <c r="H80" i="22"/>
  <c r="I79" i="7"/>
  <c r="J78" i="7"/>
  <c r="H80" i="7"/>
  <c r="I80" i="16"/>
  <c r="J79" i="16"/>
  <c r="H81" i="16"/>
  <c r="I80" i="18"/>
  <c r="J79" i="18"/>
  <c r="H81" i="18"/>
  <c r="I81" i="24"/>
  <c r="H82" i="24"/>
  <c r="J80" i="24"/>
  <c r="J78" i="23"/>
  <c r="I79" i="23"/>
  <c r="H80" i="23"/>
  <c r="I80" i="27"/>
  <c r="J79" i="27"/>
  <c r="H81" i="27"/>
  <c r="J79" i="1"/>
  <c r="I80" i="1"/>
  <c r="H81" i="1"/>
  <c r="J79" i="17"/>
  <c r="I80" i="17"/>
  <c r="H81" i="17"/>
  <c r="J80" i="21"/>
  <c r="I81" i="21"/>
  <c r="H82" i="21"/>
  <c r="I80" i="34"/>
  <c r="H81" i="34"/>
  <c r="J79" i="34"/>
  <c r="I80" i="3"/>
  <c r="H81" i="3"/>
  <c r="J79" i="3"/>
  <c r="I80" i="9"/>
  <c r="H81" i="9"/>
  <c r="J79" i="9"/>
  <c r="H81" i="8"/>
  <c r="I80" i="8"/>
  <c r="J79" i="8"/>
  <c r="I81" i="12"/>
  <c r="H82" i="12"/>
  <c r="J80" i="12"/>
  <c r="J79" i="31"/>
  <c r="I80" i="31"/>
  <c r="H81" i="31"/>
  <c r="J78" i="10"/>
  <c r="I79" i="10"/>
  <c r="H80" i="10"/>
  <c r="I79" i="11"/>
  <c r="H80" i="11"/>
  <c r="J78" i="11"/>
  <c r="J79" i="30"/>
  <c r="I80" i="30"/>
  <c r="H81" i="30"/>
  <c r="I80" i="29"/>
  <c r="H81" i="29"/>
  <c r="J79" i="29"/>
  <c r="J79" i="26"/>
  <c r="H81" i="26"/>
  <c r="I80" i="26"/>
  <c r="J79" i="10"/>
  <c r="I80" i="10"/>
  <c r="H81" i="10"/>
  <c r="I82" i="21"/>
  <c r="H83" i="21"/>
  <c r="J81" i="21"/>
  <c r="J79" i="22"/>
  <c r="I80" i="22"/>
  <c r="H81" i="22"/>
  <c r="I81" i="31"/>
  <c r="J80" i="31"/>
  <c r="H82" i="31"/>
  <c r="I81" i="5"/>
  <c r="H82" i="5"/>
  <c r="J80" i="5"/>
  <c r="H82" i="9"/>
  <c r="J80" i="9"/>
  <c r="I81" i="9"/>
  <c r="I80" i="33"/>
  <c r="J79" i="33"/>
  <c r="H81" i="33"/>
  <c r="J80" i="3"/>
  <c r="I81" i="3"/>
  <c r="H82" i="3"/>
  <c r="I81" i="1"/>
  <c r="H82" i="1"/>
  <c r="J80" i="1"/>
  <c r="J80" i="17"/>
  <c r="I81" i="17"/>
  <c r="H82" i="17"/>
  <c r="I81" i="2"/>
  <c r="H82" i="2"/>
  <c r="J80" i="2"/>
  <c r="I81" i="30"/>
  <c r="J80" i="30"/>
  <c r="H82" i="30"/>
  <c r="I81" i="37"/>
  <c r="H82" i="37"/>
  <c r="J80" i="37"/>
  <c r="I82" i="12"/>
  <c r="H83" i="12"/>
  <c r="J81" i="12"/>
  <c r="I81" i="28"/>
  <c r="H82" i="28"/>
  <c r="J80" i="28"/>
  <c r="J80" i="19"/>
  <c r="I81" i="19"/>
  <c r="H82" i="19"/>
  <c r="J79" i="20"/>
  <c r="I80" i="20"/>
  <c r="H81" i="20"/>
  <c r="J80" i="25"/>
  <c r="I81" i="25"/>
  <c r="H82" i="25"/>
  <c r="J80" i="13"/>
  <c r="I81" i="13"/>
  <c r="H82" i="13"/>
  <c r="I82" i="24"/>
  <c r="H83" i="24"/>
  <c r="J81" i="24"/>
  <c r="I80" i="11"/>
  <c r="J79" i="11"/>
  <c r="H81" i="11"/>
  <c r="I80" i="23"/>
  <c r="H81" i="23"/>
  <c r="J79" i="23"/>
  <c r="I81" i="26"/>
  <c r="H82" i="26"/>
  <c r="J80" i="26"/>
  <c r="I81" i="27"/>
  <c r="H82" i="27"/>
  <c r="J80" i="27"/>
  <c r="J80" i="18"/>
  <c r="I81" i="18"/>
  <c r="H82" i="18"/>
  <c r="J80" i="16"/>
  <c r="I81" i="16"/>
  <c r="H82" i="16"/>
  <c r="H82" i="14"/>
  <c r="J80" i="14"/>
  <c r="I81" i="14"/>
  <c r="I80" i="7"/>
  <c r="H81" i="7"/>
  <c r="J79" i="7"/>
  <c r="J80" i="29"/>
  <c r="I81" i="29"/>
  <c r="H82" i="29"/>
  <c r="J80" i="8"/>
  <c r="I81" i="8"/>
  <c r="H82" i="8"/>
  <c r="I80" i="4"/>
  <c r="H81" i="4"/>
  <c r="J79" i="4"/>
  <c r="I81" i="35"/>
  <c r="J80" i="35"/>
  <c r="H82" i="35"/>
  <c r="J79" i="6"/>
  <c r="I80" i="6"/>
  <c r="H81" i="6"/>
  <c r="I81" i="34"/>
  <c r="H82" i="34"/>
  <c r="J80" i="34"/>
  <c r="I81" i="36"/>
  <c r="H82" i="36"/>
  <c r="J80" i="36"/>
  <c r="J81" i="37"/>
  <c r="I82" i="37"/>
  <c r="H83" i="37"/>
  <c r="I82" i="16"/>
  <c r="H83" i="16"/>
  <c r="J81" i="16"/>
  <c r="I82" i="19"/>
  <c r="H83" i="19"/>
  <c r="J81" i="19"/>
  <c r="I81" i="6"/>
  <c r="H82" i="6"/>
  <c r="J80" i="6"/>
  <c r="I81" i="22"/>
  <c r="J80" i="22"/>
  <c r="H82" i="22"/>
  <c r="I82" i="3"/>
  <c r="H83" i="3"/>
  <c r="J81" i="3"/>
  <c r="I83" i="12"/>
  <c r="H84" i="12"/>
  <c r="J82" i="12"/>
  <c r="I82" i="29"/>
  <c r="H83" i="29"/>
  <c r="J81" i="29"/>
  <c r="I82" i="1"/>
  <c r="H83" i="1"/>
  <c r="J81" i="1"/>
  <c r="J81" i="18"/>
  <c r="I82" i="18"/>
  <c r="H83" i="18"/>
  <c r="J81" i="28"/>
  <c r="H83" i="28"/>
  <c r="I82" i="28"/>
  <c r="J81" i="5"/>
  <c r="I82" i="5"/>
  <c r="H83" i="5"/>
  <c r="I83" i="24"/>
  <c r="H84" i="24"/>
  <c r="J82" i="24"/>
  <c r="H83" i="26"/>
  <c r="J81" i="26"/>
  <c r="I82" i="26"/>
  <c r="I82" i="13"/>
  <c r="J81" i="13"/>
  <c r="H83" i="13"/>
  <c r="J81" i="36"/>
  <c r="I82" i="36"/>
  <c r="H83" i="36"/>
  <c r="H82" i="23"/>
  <c r="I81" i="23"/>
  <c r="J80" i="23"/>
  <c r="I82" i="34"/>
  <c r="J81" i="34"/>
  <c r="H83" i="34"/>
  <c r="J81" i="2"/>
  <c r="I82" i="2"/>
  <c r="H83" i="2"/>
  <c r="I81" i="10"/>
  <c r="H82" i="10"/>
  <c r="J80" i="10"/>
  <c r="I82" i="17"/>
  <c r="J81" i="17"/>
  <c r="H83" i="17"/>
  <c r="J81" i="35"/>
  <c r="H83" i="35"/>
  <c r="I82" i="35"/>
  <c r="J80" i="11"/>
  <c r="H82" i="11"/>
  <c r="I81" i="11"/>
  <c r="I83" i="21"/>
  <c r="H84" i="21"/>
  <c r="J82" i="21"/>
  <c r="I82" i="30"/>
  <c r="J81" i="30"/>
  <c r="H83" i="30"/>
  <c r="I82" i="31"/>
  <c r="H83" i="31"/>
  <c r="J81" i="31"/>
  <c r="I82" i="27"/>
  <c r="H83" i="27"/>
  <c r="J81" i="27"/>
  <c r="I81" i="33"/>
  <c r="J80" i="33"/>
  <c r="H82" i="33"/>
  <c r="I81" i="20"/>
  <c r="H82" i="20"/>
  <c r="J80" i="20"/>
  <c r="J81" i="9"/>
  <c r="I82" i="9"/>
  <c r="H83" i="9"/>
  <c r="I82" i="14"/>
  <c r="J81" i="14"/>
  <c r="H83" i="14"/>
  <c r="I82" i="25"/>
  <c r="H83" i="25"/>
  <c r="J81" i="25"/>
  <c r="J80" i="4"/>
  <c r="I81" i="4"/>
  <c r="H82" i="4"/>
  <c r="I81" i="7"/>
  <c r="J80" i="7"/>
  <c r="H82" i="7"/>
  <c r="J81" i="8"/>
  <c r="I82" i="8"/>
  <c r="H83" i="8"/>
  <c r="J83" i="12"/>
  <c r="I84" i="12"/>
  <c r="H85" i="12"/>
  <c r="I82" i="4"/>
  <c r="H83" i="4"/>
  <c r="J81" i="4"/>
  <c r="J82" i="27"/>
  <c r="H84" i="27"/>
  <c r="I83" i="27"/>
  <c r="J82" i="19"/>
  <c r="I83" i="19"/>
  <c r="H84" i="19"/>
  <c r="I83" i="5"/>
  <c r="H84" i="5"/>
  <c r="J82" i="5"/>
  <c r="H84" i="2"/>
  <c r="J82" i="2"/>
  <c r="I83" i="2"/>
  <c r="I83" i="3"/>
  <c r="H84" i="3"/>
  <c r="J82" i="3"/>
  <c r="J82" i="8"/>
  <c r="I83" i="8"/>
  <c r="H84" i="8"/>
  <c r="I83" i="31"/>
  <c r="H84" i="31"/>
  <c r="J82" i="31"/>
  <c r="J82" i="29"/>
  <c r="I83" i="29"/>
  <c r="H84" i="29"/>
  <c r="H84" i="36"/>
  <c r="J82" i="36"/>
  <c r="I83" i="36"/>
  <c r="I83" i="9"/>
  <c r="H84" i="9"/>
  <c r="J82" i="9"/>
  <c r="I83" i="1"/>
  <c r="H84" i="1"/>
  <c r="J82" i="1"/>
  <c r="H83" i="6"/>
  <c r="J81" i="6"/>
  <c r="I82" i="6"/>
  <c r="I83" i="26"/>
  <c r="H84" i="26"/>
  <c r="J82" i="26"/>
  <c r="I83" i="28"/>
  <c r="H84" i="28"/>
  <c r="J82" i="28"/>
  <c r="I83" i="17"/>
  <c r="H84" i="17"/>
  <c r="J82" i="17"/>
  <c r="I82" i="22"/>
  <c r="H83" i="22"/>
  <c r="J81" i="22"/>
  <c r="J82" i="34"/>
  <c r="I83" i="34"/>
  <c r="H84" i="34"/>
  <c r="I84" i="24"/>
  <c r="H85" i="24"/>
  <c r="J83" i="24"/>
  <c r="I83" i="18"/>
  <c r="H84" i="18"/>
  <c r="J82" i="18"/>
  <c r="J82" i="25"/>
  <c r="I83" i="25"/>
  <c r="H84" i="25"/>
  <c r="J81" i="20"/>
  <c r="I82" i="20"/>
  <c r="H83" i="20"/>
  <c r="I83" i="14"/>
  <c r="J82" i="14"/>
  <c r="H84" i="14"/>
  <c r="J82" i="13"/>
  <c r="I83" i="13"/>
  <c r="H84" i="13"/>
  <c r="I83" i="16"/>
  <c r="J82" i="16"/>
  <c r="H84" i="16"/>
  <c r="I84" i="21"/>
  <c r="H85" i="21"/>
  <c r="J83" i="21"/>
  <c r="I82" i="33"/>
  <c r="H83" i="33"/>
  <c r="J81" i="33"/>
  <c r="J81" i="11"/>
  <c r="I82" i="11"/>
  <c r="H83" i="11"/>
  <c r="I83" i="30"/>
  <c r="H84" i="30"/>
  <c r="J82" i="30"/>
  <c r="I82" i="10"/>
  <c r="J81" i="10"/>
  <c r="H83" i="10"/>
  <c r="I83" i="37"/>
  <c r="J82" i="37"/>
  <c r="H84" i="37"/>
  <c r="J81" i="7"/>
  <c r="I82" i="7"/>
  <c r="H83" i="7"/>
  <c r="I83" i="35"/>
  <c r="J82" i="35"/>
  <c r="H84" i="35"/>
  <c r="I82" i="23"/>
  <c r="H83" i="23"/>
  <c r="J81" i="23"/>
  <c r="J83" i="1"/>
  <c r="I84" i="1"/>
  <c r="H85" i="1"/>
  <c r="J82" i="20"/>
  <c r="I83" i="20"/>
  <c r="H84" i="20"/>
  <c r="I84" i="30"/>
  <c r="H85" i="30"/>
  <c r="J83" i="30"/>
  <c r="I84" i="34"/>
  <c r="J83" i="34"/>
  <c r="H85" i="34"/>
  <c r="J83" i="31"/>
  <c r="I84" i="31"/>
  <c r="H85" i="31"/>
  <c r="I84" i="13"/>
  <c r="H85" i="13"/>
  <c r="J83" i="13"/>
  <c r="J83" i="8"/>
  <c r="I84" i="8"/>
  <c r="H85" i="8"/>
  <c r="I83" i="33"/>
  <c r="H84" i="33"/>
  <c r="J82" i="33"/>
  <c r="I83" i="22"/>
  <c r="H84" i="22"/>
  <c r="J82" i="22"/>
  <c r="J83" i="18"/>
  <c r="I84" i="18"/>
  <c r="H85" i="18"/>
  <c r="I83" i="11"/>
  <c r="H84" i="11"/>
  <c r="J82" i="11"/>
  <c r="J83" i="25"/>
  <c r="I84" i="25"/>
  <c r="H85" i="25"/>
  <c r="J82" i="23"/>
  <c r="I83" i="23"/>
  <c r="H84" i="23"/>
  <c r="I84" i="26"/>
  <c r="H85" i="26"/>
  <c r="J83" i="26"/>
  <c r="I84" i="17"/>
  <c r="H85" i="17"/>
  <c r="J83" i="17"/>
  <c r="J83" i="19"/>
  <c r="I84" i="19"/>
  <c r="H85" i="19"/>
  <c r="J84" i="12"/>
  <c r="I85" i="12"/>
  <c r="H86" i="12"/>
  <c r="I83" i="7"/>
  <c r="H84" i="7"/>
  <c r="J82" i="7"/>
  <c r="J83" i="29"/>
  <c r="I84" i="29"/>
  <c r="H85" i="29"/>
  <c r="I83" i="6"/>
  <c r="H84" i="6"/>
  <c r="J82" i="6"/>
  <c r="I84" i="2"/>
  <c r="J83" i="2"/>
  <c r="H85" i="2"/>
  <c r="H85" i="27"/>
  <c r="I84" i="27"/>
  <c r="J83" i="27"/>
  <c r="J83" i="37"/>
  <c r="I84" i="37"/>
  <c r="H85" i="37"/>
  <c r="I84" i="36"/>
  <c r="H85" i="36"/>
  <c r="J83" i="36"/>
  <c r="H85" i="14"/>
  <c r="I84" i="14"/>
  <c r="J83" i="14"/>
  <c r="I84" i="16"/>
  <c r="J83" i="16"/>
  <c r="H85" i="16"/>
  <c r="I83" i="10"/>
  <c r="H84" i="10"/>
  <c r="J82" i="10"/>
  <c r="H84" i="4"/>
  <c r="I83" i="4"/>
  <c r="J82" i="4"/>
  <c r="J84" i="21"/>
  <c r="I85" i="21"/>
  <c r="H86" i="21"/>
  <c r="J83" i="3"/>
  <c r="I84" i="3"/>
  <c r="H85" i="3"/>
  <c r="J83" i="9"/>
  <c r="I84" i="9"/>
  <c r="H85" i="9"/>
  <c r="J83" i="28"/>
  <c r="I84" i="28"/>
  <c r="H85" i="28"/>
  <c r="H85" i="5"/>
  <c r="J83" i="5"/>
  <c r="I84" i="5"/>
  <c r="J83" i="35"/>
  <c r="I84" i="35"/>
  <c r="H85" i="35"/>
  <c r="J84" i="24"/>
  <c r="H86" i="24"/>
  <c r="I85" i="24"/>
  <c r="J83" i="6"/>
  <c r="I84" i="6"/>
  <c r="H85" i="6"/>
  <c r="J84" i="29"/>
  <c r="H86" i="29"/>
  <c r="I85" i="29"/>
  <c r="J84" i="25"/>
  <c r="I85" i="25"/>
  <c r="H86" i="25"/>
  <c r="J85" i="12"/>
  <c r="I86" i="12"/>
  <c r="H87" i="12"/>
  <c r="I84" i="11"/>
  <c r="H85" i="11"/>
  <c r="J83" i="11"/>
  <c r="I85" i="9"/>
  <c r="H86" i="9"/>
  <c r="J84" i="9"/>
  <c r="J83" i="22"/>
  <c r="H85" i="22"/>
  <c r="I84" i="22"/>
  <c r="J84" i="13"/>
  <c r="I85" i="13"/>
  <c r="H86" i="13"/>
  <c r="J84" i="3"/>
  <c r="I85" i="3"/>
  <c r="H86" i="3"/>
  <c r="H85" i="20"/>
  <c r="J83" i="20"/>
  <c r="I84" i="20"/>
  <c r="J84" i="37"/>
  <c r="I85" i="37"/>
  <c r="H86" i="37"/>
  <c r="J84" i="26"/>
  <c r="I85" i="26"/>
  <c r="H86" i="26"/>
  <c r="I85" i="18"/>
  <c r="H86" i="18"/>
  <c r="J84" i="18"/>
  <c r="I84" i="23"/>
  <c r="H85" i="23"/>
  <c r="J83" i="23"/>
  <c r="I84" i="33"/>
  <c r="H85" i="33"/>
  <c r="J83" i="33"/>
  <c r="J84" i="31"/>
  <c r="I85" i="31"/>
  <c r="H86" i="31"/>
  <c r="J85" i="24"/>
  <c r="I86" i="24"/>
  <c r="H87" i="24"/>
  <c r="J84" i="30"/>
  <c r="I85" i="30"/>
  <c r="H86" i="30"/>
  <c r="I85" i="35"/>
  <c r="H86" i="35"/>
  <c r="J84" i="35"/>
  <c r="I85" i="19"/>
  <c r="H86" i="19"/>
  <c r="J84" i="19"/>
  <c r="J83" i="7"/>
  <c r="I84" i="7"/>
  <c r="H85" i="7"/>
  <c r="I85" i="8"/>
  <c r="H86" i="8"/>
  <c r="J84" i="8"/>
  <c r="J84" i="2"/>
  <c r="H86" i="2"/>
  <c r="I85" i="2"/>
  <c r="I85" i="17"/>
  <c r="H86" i="17"/>
  <c r="J84" i="17"/>
  <c r="J84" i="34"/>
  <c r="I85" i="34"/>
  <c r="H86" i="34"/>
  <c r="I85" i="27"/>
  <c r="H86" i="27"/>
  <c r="J84" i="27"/>
  <c r="I85" i="36"/>
  <c r="H86" i="36"/>
  <c r="J84" i="36"/>
  <c r="I85" i="16"/>
  <c r="H86" i="16"/>
  <c r="J84" i="16"/>
  <c r="J84" i="1"/>
  <c r="I85" i="1"/>
  <c r="H86" i="1"/>
  <c r="J84" i="28"/>
  <c r="I85" i="28"/>
  <c r="H86" i="28"/>
  <c r="J85" i="21"/>
  <c r="I86" i="21"/>
  <c r="H87" i="21"/>
  <c r="J83" i="4"/>
  <c r="I84" i="4"/>
  <c r="H85" i="4"/>
  <c r="J83" i="10"/>
  <c r="I84" i="10"/>
  <c r="H85" i="10"/>
  <c r="H86" i="5"/>
  <c r="J84" i="5"/>
  <c r="I85" i="5"/>
  <c r="I85" i="14"/>
  <c r="J84" i="14"/>
  <c r="H86" i="14"/>
  <c r="I86" i="3"/>
  <c r="H87" i="3"/>
  <c r="J85" i="3"/>
  <c r="J84" i="33"/>
  <c r="H86" i="33"/>
  <c r="I85" i="33"/>
  <c r="I86" i="31"/>
  <c r="H87" i="31"/>
  <c r="J85" i="31"/>
  <c r="J85" i="27"/>
  <c r="I86" i="27"/>
  <c r="H87" i="27"/>
  <c r="H87" i="30"/>
  <c r="I86" i="30"/>
  <c r="J85" i="30"/>
  <c r="I85" i="23"/>
  <c r="H86" i="23"/>
  <c r="J84" i="23"/>
  <c r="I85" i="4"/>
  <c r="H86" i="4"/>
  <c r="J84" i="4"/>
  <c r="I86" i="37"/>
  <c r="H87" i="37"/>
  <c r="J85" i="37"/>
  <c r="I85" i="7"/>
  <c r="H86" i="7"/>
  <c r="J84" i="7"/>
  <c r="J84" i="11"/>
  <c r="I85" i="11"/>
  <c r="H86" i="11"/>
  <c r="J85" i="28"/>
  <c r="I86" i="28"/>
  <c r="H87" i="28"/>
  <c r="I86" i="17"/>
  <c r="H87" i="17"/>
  <c r="J85" i="17"/>
  <c r="I85" i="6"/>
  <c r="H86" i="6"/>
  <c r="J84" i="6"/>
  <c r="H87" i="35"/>
  <c r="J85" i="35"/>
  <c r="I86" i="35"/>
  <c r="I86" i="8"/>
  <c r="H87" i="8"/>
  <c r="J85" i="8"/>
  <c r="J85" i="18"/>
  <c r="I86" i="18"/>
  <c r="H87" i="18"/>
  <c r="H87" i="13"/>
  <c r="I86" i="13"/>
  <c r="J85" i="13"/>
  <c r="I86" i="1"/>
  <c r="H87" i="1"/>
  <c r="J85" i="1"/>
  <c r="J85" i="9"/>
  <c r="I86" i="9"/>
  <c r="H87" i="9"/>
  <c r="J85" i="36"/>
  <c r="I86" i="36"/>
  <c r="H87" i="36"/>
  <c r="I87" i="21"/>
  <c r="H88" i="21"/>
  <c r="J86" i="21"/>
  <c r="H87" i="29"/>
  <c r="J85" i="29"/>
  <c r="I86" i="29"/>
  <c r="J85" i="26"/>
  <c r="I86" i="26"/>
  <c r="H87" i="26"/>
  <c r="I87" i="12"/>
  <c r="H88" i="12"/>
  <c r="J86" i="12"/>
  <c r="J85" i="19"/>
  <c r="I86" i="19"/>
  <c r="H87" i="19"/>
  <c r="I87" i="24"/>
  <c r="H88" i="24"/>
  <c r="J86" i="24"/>
  <c r="J85" i="14"/>
  <c r="I86" i="14"/>
  <c r="H87" i="14"/>
  <c r="J85" i="25"/>
  <c r="I86" i="25"/>
  <c r="H87" i="25"/>
  <c r="I86" i="5"/>
  <c r="H87" i="5"/>
  <c r="J85" i="5"/>
  <c r="J85" i="2"/>
  <c r="I86" i="2"/>
  <c r="H87" i="2"/>
  <c r="I85" i="20"/>
  <c r="H86" i="20"/>
  <c r="J84" i="20"/>
  <c r="I85" i="22"/>
  <c r="J84" i="22"/>
  <c r="H86" i="22"/>
  <c r="I85" i="10"/>
  <c r="H86" i="10"/>
  <c r="J84" i="10"/>
  <c r="I86" i="16"/>
  <c r="H87" i="16"/>
  <c r="J85" i="16"/>
  <c r="I86" i="34"/>
  <c r="J85" i="34"/>
  <c r="H87" i="34"/>
  <c r="J85" i="23"/>
  <c r="I86" i="23"/>
  <c r="H87" i="23"/>
  <c r="I86" i="6"/>
  <c r="H87" i="6"/>
  <c r="J85" i="6"/>
  <c r="H88" i="5"/>
  <c r="J86" i="5"/>
  <c r="I87" i="5"/>
  <c r="J86" i="17"/>
  <c r="I87" i="17"/>
  <c r="H88" i="17"/>
  <c r="I88" i="24"/>
  <c r="H89" i="24"/>
  <c r="J87" i="24"/>
  <c r="H88" i="19"/>
  <c r="I87" i="19"/>
  <c r="J86" i="19"/>
  <c r="J86" i="8"/>
  <c r="I87" i="8"/>
  <c r="H88" i="8"/>
  <c r="I87" i="37"/>
  <c r="H88" i="37"/>
  <c r="J86" i="37"/>
  <c r="I87" i="16"/>
  <c r="H88" i="16"/>
  <c r="J86" i="16"/>
  <c r="J86" i="9"/>
  <c r="I87" i="9"/>
  <c r="H88" i="9"/>
  <c r="H87" i="10"/>
  <c r="J85" i="10"/>
  <c r="I86" i="10"/>
  <c r="H89" i="21"/>
  <c r="I88" i="21"/>
  <c r="J87" i="21"/>
  <c r="J86" i="2"/>
  <c r="I87" i="2"/>
  <c r="H88" i="2"/>
  <c r="H88" i="18"/>
  <c r="I87" i="18"/>
  <c r="J86" i="18"/>
  <c r="I88" i="12"/>
  <c r="H89" i="12"/>
  <c r="J87" i="12"/>
  <c r="J85" i="7"/>
  <c r="I86" i="7"/>
  <c r="H87" i="7"/>
  <c r="J85" i="20"/>
  <c r="I86" i="20"/>
  <c r="H87" i="20"/>
  <c r="I87" i="14"/>
  <c r="H88" i="14"/>
  <c r="J86" i="14"/>
  <c r="I87" i="26"/>
  <c r="H88" i="26"/>
  <c r="J86" i="26"/>
  <c r="I86" i="11"/>
  <c r="H87" i="11"/>
  <c r="J85" i="11"/>
  <c r="J86" i="3"/>
  <c r="I87" i="3"/>
  <c r="H88" i="3"/>
  <c r="J86" i="29"/>
  <c r="I87" i="29"/>
  <c r="H88" i="29"/>
  <c r="I87" i="35"/>
  <c r="H88" i="35"/>
  <c r="J86" i="35"/>
  <c r="J86" i="31"/>
  <c r="I87" i="31"/>
  <c r="H88" i="31"/>
  <c r="J86" i="34"/>
  <c r="I87" i="34"/>
  <c r="H88" i="34"/>
  <c r="J85" i="22"/>
  <c r="I86" i="22"/>
  <c r="H87" i="22"/>
  <c r="I87" i="36"/>
  <c r="H88" i="36"/>
  <c r="J86" i="36"/>
  <c r="J85" i="4"/>
  <c r="I86" i="4"/>
  <c r="H87" i="4"/>
  <c r="I87" i="27"/>
  <c r="H88" i="27"/>
  <c r="J86" i="27"/>
  <c r="H88" i="13"/>
  <c r="J86" i="13"/>
  <c r="I87" i="13"/>
  <c r="J86" i="28"/>
  <c r="I87" i="28"/>
  <c r="H88" i="28"/>
  <c r="J86" i="30"/>
  <c r="I87" i="30"/>
  <c r="H88" i="30"/>
  <c r="J86" i="25"/>
  <c r="I87" i="25"/>
  <c r="H88" i="25"/>
  <c r="I87" i="1"/>
  <c r="J86" i="1"/>
  <c r="H88" i="1"/>
  <c r="I86" i="33"/>
  <c r="H87" i="33"/>
  <c r="J85" i="33"/>
  <c r="I88" i="30"/>
  <c r="H89" i="30"/>
  <c r="J87" i="30"/>
  <c r="J86" i="4"/>
  <c r="I87" i="4"/>
  <c r="H88" i="4"/>
  <c r="I88" i="8"/>
  <c r="H89" i="8"/>
  <c r="J87" i="8"/>
  <c r="J87" i="2"/>
  <c r="I88" i="2"/>
  <c r="H89" i="2"/>
  <c r="J87" i="28"/>
  <c r="I88" i="28"/>
  <c r="H89" i="28"/>
  <c r="J86" i="11"/>
  <c r="I87" i="11"/>
  <c r="H88" i="11"/>
  <c r="J87" i="34"/>
  <c r="I88" i="34"/>
  <c r="H89" i="34"/>
  <c r="I88" i="9"/>
  <c r="H89" i="9"/>
  <c r="J87" i="9"/>
  <c r="J87" i="31"/>
  <c r="I88" i="31"/>
  <c r="H89" i="31"/>
  <c r="I87" i="7"/>
  <c r="H88" i="7"/>
  <c r="J86" i="7"/>
  <c r="J87" i="16"/>
  <c r="I88" i="16"/>
  <c r="H89" i="16"/>
  <c r="J86" i="6"/>
  <c r="I87" i="6"/>
  <c r="H88" i="6"/>
  <c r="J87" i="3"/>
  <c r="I88" i="3"/>
  <c r="H89" i="3"/>
  <c r="J86" i="33"/>
  <c r="I87" i="33"/>
  <c r="H88" i="33"/>
  <c r="J87" i="36"/>
  <c r="I88" i="36"/>
  <c r="H89" i="36"/>
  <c r="J87" i="35"/>
  <c r="I88" i="35"/>
  <c r="H89" i="35"/>
  <c r="I88" i="26"/>
  <c r="J87" i="26"/>
  <c r="H89" i="26"/>
  <c r="J88" i="12"/>
  <c r="I89" i="12"/>
  <c r="H90" i="12"/>
  <c r="I89" i="24"/>
  <c r="H90" i="24"/>
  <c r="J88" i="24"/>
  <c r="I87" i="23"/>
  <c r="J86" i="23"/>
  <c r="H88" i="23"/>
  <c r="I88" i="14"/>
  <c r="H89" i="14"/>
  <c r="J87" i="14"/>
  <c r="I87" i="20"/>
  <c r="H88" i="20"/>
  <c r="J86" i="20"/>
  <c r="J87" i="25"/>
  <c r="I88" i="25"/>
  <c r="H89" i="25"/>
  <c r="J86" i="22"/>
  <c r="I87" i="22"/>
  <c r="H88" i="22"/>
  <c r="J87" i="29"/>
  <c r="I88" i="29"/>
  <c r="H89" i="29"/>
  <c r="I88" i="37"/>
  <c r="J87" i="37"/>
  <c r="H89" i="37"/>
  <c r="H89" i="17"/>
  <c r="J87" i="17"/>
  <c r="I88" i="17"/>
  <c r="J87" i="1"/>
  <c r="I88" i="1"/>
  <c r="H89" i="1"/>
  <c r="I88" i="18"/>
  <c r="H89" i="18"/>
  <c r="J87" i="18"/>
  <c r="J87" i="19"/>
  <c r="I88" i="19"/>
  <c r="H89" i="19"/>
  <c r="J87" i="13"/>
  <c r="I88" i="13"/>
  <c r="H89" i="13"/>
  <c r="J86" i="10"/>
  <c r="I87" i="10"/>
  <c r="H88" i="10"/>
  <c r="I88" i="5"/>
  <c r="H89" i="5"/>
  <c r="J87" i="5"/>
  <c r="I88" i="27"/>
  <c r="H89" i="27"/>
  <c r="J87" i="27"/>
  <c r="J88" i="21"/>
  <c r="I89" i="21"/>
  <c r="H90" i="21"/>
  <c r="J89" i="21"/>
  <c r="I90" i="21"/>
  <c r="H91" i="21"/>
  <c r="I89" i="25"/>
  <c r="H90" i="25"/>
  <c r="J88" i="25"/>
  <c r="J88" i="16"/>
  <c r="H90" i="16"/>
  <c r="I89" i="16"/>
  <c r="J88" i="28"/>
  <c r="I89" i="28"/>
  <c r="H90" i="28"/>
  <c r="J88" i="8"/>
  <c r="I89" i="8"/>
  <c r="H90" i="8"/>
  <c r="H90" i="27"/>
  <c r="J88" i="27"/>
  <c r="I89" i="27"/>
  <c r="J88" i="3"/>
  <c r="I89" i="3"/>
  <c r="H90" i="3"/>
  <c r="J88" i="31"/>
  <c r="I89" i="31"/>
  <c r="H90" i="31"/>
  <c r="J87" i="4"/>
  <c r="I88" i="4"/>
  <c r="H89" i="4"/>
  <c r="J88" i="29"/>
  <c r="I89" i="29"/>
  <c r="H90" i="29"/>
  <c r="I88" i="20"/>
  <c r="H89" i="20"/>
  <c r="J87" i="20"/>
  <c r="H90" i="2"/>
  <c r="I89" i="2"/>
  <c r="J88" i="2"/>
  <c r="J87" i="22"/>
  <c r="I88" i="22"/>
  <c r="H89" i="22"/>
  <c r="H89" i="10"/>
  <c r="J87" i="10"/>
  <c r="I88" i="10"/>
  <c r="J88" i="17"/>
  <c r="H90" i="17"/>
  <c r="I89" i="17"/>
  <c r="I89" i="35"/>
  <c r="H90" i="35"/>
  <c r="J88" i="35"/>
  <c r="J87" i="7"/>
  <c r="I88" i="7"/>
  <c r="H89" i="7"/>
  <c r="H90" i="34"/>
  <c r="I89" i="34"/>
  <c r="J88" i="34"/>
  <c r="I89" i="18"/>
  <c r="H90" i="18"/>
  <c r="J88" i="18"/>
  <c r="I88" i="6"/>
  <c r="H89" i="6"/>
  <c r="J87" i="6"/>
  <c r="I89" i="37"/>
  <c r="H90" i="37"/>
  <c r="J88" i="37"/>
  <c r="J88" i="36"/>
  <c r="I89" i="36"/>
  <c r="H90" i="36"/>
  <c r="J87" i="23"/>
  <c r="I88" i="23"/>
  <c r="H89" i="23"/>
  <c r="J88" i="26"/>
  <c r="I89" i="26"/>
  <c r="H90" i="26"/>
  <c r="I90" i="24"/>
  <c r="H91" i="24"/>
  <c r="J89" i="24"/>
  <c r="J88" i="9"/>
  <c r="I89" i="9"/>
  <c r="H90" i="9"/>
  <c r="I89" i="5"/>
  <c r="H90" i="5"/>
  <c r="J88" i="5"/>
  <c r="I88" i="33"/>
  <c r="H89" i="33"/>
  <c r="J87" i="33"/>
  <c r="I88" i="11"/>
  <c r="H89" i="11"/>
  <c r="J87" i="11"/>
  <c r="J88" i="30"/>
  <c r="I89" i="30"/>
  <c r="H90" i="30"/>
  <c r="J88" i="14"/>
  <c r="I89" i="14"/>
  <c r="H90" i="14"/>
  <c r="I90" i="12"/>
  <c r="H91" i="12"/>
  <c r="J89" i="12"/>
  <c r="I89" i="13"/>
  <c r="H90" i="13"/>
  <c r="J88" i="13"/>
  <c r="I89" i="1"/>
  <c r="H90" i="1"/>
  <c r="J88" i="1"/>
  <c r="I89" i="19"/>
  <c r="H90" i="19"/>
  <c r="J88" i="19"/>
  <c r="H92" i="24"/>
  <c r="J90" i="24"/>
  <c r="I91" i="24"/>
  <c r="J89" i="19"/>
  <c r="I90" i="19"/>
  <c r="H91" i="19"/>
  <c r="J89" i="14"/>
  <c r="I90" i="14"/>
  <c r="H91" i="14"/>
  <c r="J88" i="33"/>
  <c r="I89" i="33"/>
  <c r="H90" i="33"/>
  <c r="I89" i="4"/>
  <c r="H90" i="4"/>
  <c r="J88" i="4"/>
  <c r="I90" i="1"/>
  <c r="H91" i="1"/>
  <c r="J89" i="1"/>
  <c r="I89" i="6"/>
  <c r="H90" i="6"/>
  <c r="J88" i="6"/>
  <c r="I89" i="20"/>
  <c r="H90" i="20"/>
  <c r="J88" i="20"/>
  <c r="I90" i="25"/>
  <c r="H91" i="25"/>
  <c r="J89" i="25"/>
  <c r="J89" i="36"/>
  <c r="I90" i="36"/>
  <c r="H91" i="36"/>
  <c r="J88" i="11"/>
  <c r="I89" i="11"/>
  <c r="H90" i="11"/>
  <c r="I89" i="7"/>
  <c r="H90" i="7"/>
  <c r="J88" i="7"/>
  <c r="I90" i="5"/>
  <c r="H91" i="5"/>
  <c r="J89" i="5"/>
  <c r="I89" i="23"/>
  <c r="H90" i="23"/>
  <c r="J88" i="23"/>
  <c r="J89" i="3"/>
  <c r="I90" i="3"/>
  <c r="H91" i="3"/>
  <c r="I91" i="21"/>
  <c r="H92" i="21"/>
  <c r="J90" i="21"/>
  <c r="J89" i="37"/>
  <c r="I90" i="37"/>
  <c r="H91" i="37"/>
  <c r="J89" i="9"/>
  <c r="I90" i="9"/>
  <c r="H91" i="9"/>
  <c r="I90" i="18"/>
  <c r="H91" i="18"/>
  <c r="J89" i="18"/>
  <c r="J89" i="31"/>
  <c r="I90" i="31"/>
  <c r="H91" i="31"/>
  <c r="J89" i="27"/>
  <c r="I90" i="27"/>
  <c r="H91" i="27"/>
  <c r="J89" i="16"/>
  <c r="H91" i="16"/>
  <c r="I90" i="16"/>
  <c r="I91" i="12"/>
  <c r="H92" i="12"/>
  <c r="J90" i="12"/>
  <c r="J89" i="29"/>
  <c r="I90" i="29"/>
  <c r="H91" i="29"/>
  <c r="J88" i="10"/>
  <c r="I89" i="10"/>
  <c r="H90" i="10"/>
  <c r="J89" i="35"/>
  <c r="I90" i="35"/>
  <c r="H91" i="35"/>
  <c r="I90" i="26"/>
  <c r="H91" i="26"/>
  <c r="J89" i="26"/>
  <c r="J89" i="17"/>
  <c r="I90" i="17"/>
  <c r="H91" i="17"/>
  <c r="J89" i="28"/>
  <c r="I90" i="28"/>
  <c r="H91" i="28"/>
  <c r="J88" i="22"/>
  <c r="H90" i="22"/>
  <c r="I89" i="22"/>
  <c r="J89" i="30"/>
  <c r="I90" i="30"/>
  <c r="H91" i="30"/>
  <c r="I90" i="2"/>
  <c r="J89" i="2"/>
  <c r="H91" i="2"/>
  <c r="H91" i="8"/>
  <c r="I90" i="8"/>
  <c r="J89" i="8"/>
  <c r="I90" i="34"/>
  <c r="H91" i="34"/>
  <c r="J89" i="34"/>
  <c r="J89" i="13"/>
  <c r="I90" i="13"/>
  <c r="H91" i="13"/>
  <c r="J90" i="34"/>
  <c r="I91" i="34"/>
  <c r="H92" i="34"/>
  <c r="J90" i="9"/>
  <c r="I91" i="9"/>
  <c r="H92" i="9"/>
  <c r="I91" i="29"/>
  <c r="H92" i="29"/>
  <c r="J90" i="29"/>
  <c r="J90" i="25"/>
  <c r="I91" i="25"/>
  <c r="H92" i="25"/>
  <c r="H91" i="11"/>
  <c r="J89" i="11"/>
  <c r="I90" i="11"/>
  <c r="H91" i="23"/>
  <c r="I90" i="23"/>
  <c r="J89" i="23"/>
  <c r="I90" i="33"/>
  <c r="J89" i="33"/>
  <c r="H91" i="33"/>
  <c r="I92" i="21"/>
  <c r="H93" i="21"/>
  <c r="J91" i="21"/>
  <c r="J90" i="3"/>
  <c r="I91" i="3"/>
  <c r="H92" i="3"/>
  <c r="I90" i="20"/>
  <c r="H91" i="20"/>
  <c r="J89" i="20"/>
  <c r="I90" i="6"/>
  <c r="H91" i="6"/>
  <c r="J89" i="6"/>
  <c r="I91" i="30"/>
  <c r="H92" i="30"/>
  <c r="J90" i="30"/>
  <c r="J90" i="17"/>
  <c r="I91" i="17"/>
  <c r="H92" i="17"/>
  <c r="J90" i="8"/>
  <c r="H92" i="8"/>
  <c r="I91" i="8"/>
  <c r="J90" i="1"/>
  <c r="I91" i="1"/>
  <c r="H92" i="1"/>
  <c r="J90" i="26"/>
  <c r="I91" i="26"/>
  <c r="H92" i="26"/>
  <c r="H92" i="18"/>
  <c r="J90" i="18"/>
  <c r="I91" i="18"/>
  <c r="I90" i="22"/>
  <c r="H91" i="22"/>
  <c r="J89" i="22"/>
  <c r="J90" i="13"/>
  <c r="I91" i="13"/>
  <c r="H92" i="13"/>
  <c r="I91" i="14"/>
  <c r="H92" i="14"/>
  <c r="J90" i="14"/>
  <c r="H92" i="2"/>
  <c r="J90" i="2"/>
  <c r="I91" i="2"/>
  <c r="I91" i="28"/>
  <c r="H92" i="28"/>
  <c r="J90" i="28"/>
  <c r="J90" i="27"/>
  <c r="I91" i="27"/>
  <c r="H92" i="27"/>
  <c r="I91" i="35"/>
  <c r="J90" i="35"/>
  <c r="H92" i="35"/>
  <c r="J90" i="5"/>
  <c r="I91" i="5"/>
  <c r="H92" i="5"/>
  <c r="J90" i="36"/>
  <c r="I91" i="36"/>
  <c r="H92" i="36"/>
  <c r="H91" i="4"/>
  <c r="J89" i="4"/>
  <c r="I90" i="4"/>
  <c r="I91" i="19"/>
  <c r="H92" i="19"/>
  <c r="J90" i="19"/>
  <c r="J90" i="31"/>
  <c r="I91" i="31"/>
  <c r="H92" i="31"/>
  <c r="H91" i="10"/>
  <c r="J89" i="10"/>
  <c r="I90" i="10"/>
  <c r="J90" i="37"/>
  <c r="I91" i="37"/>
  <c r="H92" i="37"/>
  <c r="I90" i="7"/>
  <c r="J89" i="7"/>
  <c r="H91" i="7"/>
  <c r="J90" i="16"/>
  <c r="I91" i="16"/>
  <c r="H92" i="16"/>
  <c r="J91" i="24"/>
  <c r="I92" i="24"/>
  <c r="H93" i="24"/>
  <c r="J91" i="12"/>
  <c r="H93" i="12"/>
  <c r="I92" i="12"/>
  <c r="J90" i="20"/>
  <c r="I91" i="20"/>
  <c r="H92" i="20"/>
  <c r="J91" i="1"/>
  <c r="I92" i="1"/>
  <c r="H93" i="1"/>
  <c r="I92" i="27"/>
  <c r="H93" i="27"/>
  <c r="J91" i="27"/>
  <c r="J91" i="13"/>
  <c r="I92" i="13"/>
  <c r="H93" i="13"/>
  <c r="I92" i="30"/>
  <c r="H93" i="30"/>
  <c r="J91" i="30"/>
  <c r="J90" i="22"/>
  <c r="I91" i="22"/>
  <c r="H92" i="22"/>
  <c r="J92" i="21"/>
  <c r="H94" i="21"/>
  <c r="I93" i="21"/>
  <c r="J91" i="31"/>
  <c r="I92" i="31"/>
  <c r="H93" i="31"/>
  <c r="H93" i="17"/>
  <c r="J91" i="17"/>
  <c r="I92" i="17"/>
  <c r="H92" i="6"/>
  <c r="I91" i="6"/>
  <c r="J90" i="6"/>
  <c r="J91" i="34"/>
  <c r="I92" i="34"/>
  <c r="H93" i="34"/>
  <c r="J91" i="36"/>
  <c r="I92" i="36"/>
  <c r="H93" i="36"/>
  <c r="J91" i="28"/>
  <c r="I92" i="28"/>
  <c r="H93" i="28"/>
  <c r="I92" i="9"/>
  <c r="H93" i="9"/>
  <c r="J91" i="9"/>
  <c r="J91" i="25"/>
  <c r="I92" i="25"/>
  <c r="H93" i="25"/>
  <c r="J90" i="10"/>
  <c r="I91" i="10"/>
  <c r="H92" i="10"/>
  <c r="J90" i="4"/>
  <c r="I91" i="4"/>
  <c r="H92" i="4"/>
  <c r="J91" i="35"/>
  <c r="I92" i="35"/>
  <c r="H93" i="35"/>
  <c r="I92" i="29"/>
  <c r="H93" i="29"/>
  <c r="J91" i="29"/>
  <c r="I91" i="33"/>
  <c r="J90" i="33"/>
  <c r="H92" i="33"/>
  <c r="I91" i="11"/>
  <c r="H92" i="11"/>
  <c r="J90" i="11"/>
  <c r="J92" i="12"/>
  <c r="H94" i="12"/>
  <c r="I93" i="12"/>
  <c r="J91" i="37"/>
  <c r="I92" i="37"/>
  <c r="H93" i="37"/>
  <c r="J91" i="26"/>
  <c r="I92" i="26"/>
  <c r="H93" i="26"/>
  <c r="H93" i="2"/>
  <c r="J91" i="2"/>
  <c r="I92" i="2"/>
  <c r="I92" i="19"/>
  <c r="H93" i="19"/>
  <c r="J91" i="19"/>
  <c r="J91" i="14"/>
  <c r="I92" i="14"/>
  <c r="H93" i="14"/>
  <c r="I92" i="3"/>
  <c r="J91" i="3"/>
  <c r="H93" i="3"/>
  <c r="J90" i="23"/>
  <c r="I91" i="23"/>
  <c r="H92" i="23"/>
  <c r="I92" i="16"/>
  <c r="H93" i="16"/>
  <c r="J91" i="16"/>
  <c r="I92" i="5"/>
  <c r="H93" i="5"/>
  <c r="J91" i="5"/>
  <c r="J90" i="7"/>
  <c r="I91" i="7"/>
  <c r="H92" i="7"/>
  <c r="H94" i="24"/>
  <c r="J92" i="24"/>
  <c r="I93" i="24"/>
  <c r="I92" i="18"/>
  <c r="H93" i="18"/>
  <c r="J91" i="18"/>
  <c r="J91" i="8"/>
  <c r="I92" i="8"/>
  <c r="H93" i="8"/>
  <c r="I93" i="9"/>
  <c r="H94" i="9"/>
  <c r="J92" i="9"/>
  <c r="I93" i="28"/>
  <c r="H94" i="28"/>
  <c r="J92" i="28"/>
  <c r="H94" i="36"/>
  <c r="J92" i="36"/>
  <c r="I93" i="36"/>
  <c r="J92" i="27"/>
  <c r="I93" i="27"/>
  <c r="H94" i="27"/>
  <c r="I92" i="23"/>
  <c r="H93" i="23"/>
  <c r="J91" i="23"/>
  <c r="I92" i="7"/>
  <c r="H93" i="7"/>
  <c r="J91" i="7"/>
  <c r="I93" i="25"/>
  <c r="H94" i="25"/>
  <c r="J92" i="25"/>
  <c r="J92" i="13"/>
  <c r="I93" i="13"/>
  <c r="H94" i="13"/>
  <c r="H94" i="1"/>
  <c r="I93" i="1"/>
  <c r="J92" i="1"/>
  <c r="J91" i="11"/>
  <c r="I92" i="11"/>
  <c r="H93" i="11"/>
  <c r="I93" i="37"/>
  <c r="H94" i="37"/>
  <c r="J92" i="37"/>
  <c r="J92" i="19"/>
  <c r="I93" i="19"/>
  <c r="H94" i="19"/>
  <c r="I93" i="5"/>
  <c r="H94" i="5"/>
  <c r="J92" i="5"/>
  <c r="I92" i="22"/>
  <c r="H93" i="22"/>
  <c r="J91" i="22"/>
  <c r="J92" i="35"/>
  <c r="I93" i="35"/>
  <c r="H94" i="35"/>
  <c r="I93" i="30"/>
  <c r="H94" i="30"/>
  <c r="J92" i="30"/>
  <c r="J92" i="8"/>
  <c r="I93" i="8"/>
  <c r="H94" i="8"/>
  <c r="I94" i="12"/>
  <c r="H95" i="12"/>
  <c r="J93" i="12"/>
  <c r="I92" i="10"/>
  <c r="H93" i="10"/>
  <c r="J91" i="10"/>
  <c r="I93" i="16"/>
  <c r="H94" i="16"/>
  <c r="J92" i="16"/>
  <c r="I93" i="34"/>
  <c r="H94" i="34"/>
  <c r="J92" i="34"/>
  <c r="H94" i="31"/>
  <c r="I93" i="31"/>
  <c r="J92" i="31"/>
  <c r="J93" i="24"/>
  <c r="I94" i="24"/>
  <c r="H95" i="24"/>
  <c r="J92" i="14"/>
  <c r="I93" i="14"/>
  <c r="H94" i="14"/>
  <c r="H94" i="17"/>
  <c r="I93" i="17"/>
  <c r="J92" i="17"/>
  <c r="J92" i="29"/>
  <c r="I93" i="29"/>
  <c r="H94" i="29"/>
  <c r="H94" i="18"/>
  <c r="J92" i="18"/>
  <c r="I93" i="18"/>
  <c r="I93" i="3"/>
  <c r="H94" i="3"/>
  <c r="J92" i="3"/>
  <c r="I92" i="33"/>
  <c r="H93" i="33"/>
  <c r="J91" i="33"/>
  <c r="H95" i="21"/>
  <c r="J93" i="21"/>
  <c r="I94" i="21"/>
  <c r="J91" i="4"/>
  <c r="I92" i="4"/>
  <c r="H93" i="4"/>
  <c r="J91" i="20"/>
  <c r="I92" i="20"/>
  <c r="H93" i="20"/>
  <c r="I93" i="2"/>
  <c r="H94" i="2"/>
  <c r="J92" i="2"/>
  <c r="I93" i="26"/>
  <c r="H94" i="26"/>
  <c r="J92" i="26"/>
  <c r="I92" i="6"/>
  <c r="H93" i="6"/>
  <c r="J91" i="6"/>
  <c r="H95" i="35"/>
  <c r="I94" i="35"/>
  <c r="J93" i="35"/>
  <c r="I93" i="7"/>
  <c r="H94" i="7"/>
  <c r="J92" i="7"/>
  <c r="I94" i="29"/>
  <c r="J93" i="29"/>
  <c r="H95" i="29"/>
  <c r="I95" i="24"/>
  <c r="H96" i="24"/>
  <c r="J94" i="24"/>
  <c r="J93" i="2"/>
  <c r="I94" i="2"/>
  <c r="H95" i="2"/>
  <c r="J92" i="6"/>
  <c r="I93" i="6"/>
  <c r="H94" i="6"/>
  <c r="J92" i="22"/>
  <c r="I93" i="22"/>
  <c r="H94" i="22"/>
  <c r="I94" i="28"/>
  <c r="H95" i="28"/>
  <c r="J93" i="28"/>
  <c r="J94" i="12"/>
  <c r="I95" i="12"/>
  <c r="H96" i="12"/>
  <c r="H94" i="11"/>
  <c r="J92" i="11"/>
  <c r="I93" i="11"/>
  <c r="J93" i="27"/>
  <c r="I94" i="27"/>
  <c r="H95" i="27"/>
  <c r="I94" i="9"/>
  <c r="J93" i="9"/>
  <c r="H95" i="9"/>
  <c r="J92" i="10"/>
  <c r="H94" i="10"/>
  <c r="I93" i="10"/>
  <c r="I94" i="37"/>
  <c r="H95" i="37"/>
  <c r="J93" i="37"/>
  <c r="J93" i="13"/>
  <c r="I94" i="13"/>
  <c r="H95" i="13"/>
  <c r="I94" i="18"/>
  <c r="H95" i="18"/>
  <c r="J93" i="18"/>
  <c r="H95" i="30"/>
  <c r="J93" i="30"/>
  <c r="I94" i="30"/>
  <c r="I94" i="36"/>
  <c r="H95" i="36"/>
  <c r="J93" i="36"/>
  <c r="J92" i="20"/>
  <c r="I93" i="20"/>
  <c r="H94" i="20"/>
  <c r="I94" i="34"/>
  <c r="J93" i="34"/>
  <c r="H95" i="34"/>
  <c r="H95" i="5"/>
  <c r="J93" i="5"/>
  <c r="I94" i="5"/>
  <c r="I93" i="23"/>
  <c r="H94" i="23"/>
  <c r="J92" i="23"/>
  <c r="J94" i="21"/>
  <c r="I95" i="21"/>
  <c r="H96" i="21"/>
  <c r="J92" i="4"/>
  <c r="I93" i="4"/>
  <c r="H94" i="4"/>
  <c r="H95" i="31"/>
  <c r="J93" i="31"/>
  <c r="I94" i="31"/>
  <c r="J92" i="33"/>
  <c r="I93" i="33"/>
  <c r="H94" i="33"/>
  <c r="J93" i="19"/>
  <c r="I94" i="19"/>
  <c r="H95" i="19"/>
  <c r="I94" i="25"/>
  <c r="H95" i="25"/>
  <c r="J93" i="25"/>
  <c r="J93" i="16"/>
  <c r="I94" i="16"/>
  <c r="H95" i="16"/>
  <c r="J93" i="8"/>
  <c r="I94" i="8"/>
  <c r="H95" i="8"/>
  <c r="I94" i="14"/>
  <c r="H95" i="14"/>
  <c r="J93" i="14"/>
  <c r="I94" i="26"/>
  <c r="H95" i="26"/>
  <c r="J93" i="26"/>
  <c r="I94" i="3"/>
  <c r="H95" i="3"/>
  <c r="J93" i="3"/>
  <c r="I94" i="17"/>
  <c r="J93" i="17"/>
  <c r="H95" i="17"/>
  <c r="I94" i="1"/>
  <c r="J93" i="1"/>
  <c r="H95" i="1"/>
  <c r="J93" i="33"/>
  <c r="I94" i="33"/>
  <c r="H95" i="33"/>
  <c r="I95" i="26"/>
  <c r="H96" i="26"/>
  <c r="J94" i="26"/>
  <c r="J93" i="20"/>
  <c r="I94" i="20"/>
  <c r="H95" i="20"/>
  <c r="J94" i="18"/>
  <c r="I95" i="18"/>
  <c r="H96" i="18"/>
  <c r="I95" i="16"/>
  <c r="J94" i="16"/>
  <c r="H96" i="16"/>
  <c r="I94" i="4"/>
  <c r="H95" i="4"/>
  <c r="J93" i="4"/>
  <c r="I94" i="7"/>
  <c r="H95" i="7"/>
  <c r="J93" i="7"/>
  <c r="J93" i="22"/>
  <c r="I94" i="22"/>
  <c r="H95" i="22"/>
  <c r="J93" i="6"/>
  <c r="I94" i="6"/>
  <c r="H95" i="6"/>
  <c r="I95" i="36"/>
  <c r="H96" i="36"/>
  <c r="J94" i="36"/>
  <c r="J94" i="27"/>
  <c r="I95" i="27"/>
  <c r="H96" i="27"/>
  <c r="H96" i="3"/>
  <c r="I95" i="3"/>
  <c r="J94" i="3"/>
  <c r="J94" i="13"/>
  <c r="I95" i="13"/>
  <c r="H96" i="13"/>
  <c r="I95" i="2"/>
  <c r="H96" i="2"/>
  <c r="J94" i="2"/>
  <c r="I95" i="19"/>
  <c r="H96" i="19"/>
  <c r="J94" i="19"/>
  <c r="J94" i="8"/>
  <c r="I95" i="8"/>
  <c r="H96" i="8"/>
  <c r="I95" i="37"/>
  <c r="H96" i="37"/>
  <c r="J94" i="37"/>
  <c r="I95" i="28"/>
  <c r="H96" i="28"/>
  <c r="J94" i="28"/>
  <c r="J94" i="30"/>
  <c r="H96" i="30"/>
  <c r="I95" i="30"/>
  <c r="J94" i="35"/>
  <c r="I95" i="35"/>
  <c r="H96" i="35"/>
  <c r="I94" i="23"/>
  <c r="H95" i="23"/>
  <c r="J93" i="23"/>
  <c r="H95" i="10"/>
  <c r="J93" i="10"/>
  <c r="I94" i="10"/>
  <c r="J94" i="31"/>
  <c r="I95" i="31"/>
  <c r="H96" i="31"/>
  <c r="J95" i="21"/>
  <c r="I96" i="21"/>
  <c r="H97" i="21"/>
  <c r="I95" i="5"/>
  <c r="H96" i="5"/>
  <c r="J94" i="5"/>
  <c r="I95" i="1"/>
  <c r="H96" i="1"/>
  <c r="J94" i="1"/>
  <c r="I95" i="17"/>
  <c r="H96" i="17"/>
  <c r="J94" i="17"/>
  <c r="J94" i="14"/>
  <c r="I95" i="14"/>
  <c r="H96" i="14"/>
  <c r="J94" i="9"/>
  <c r="I95" i="9"/>
  <c r="H96" i="9"/>
  <c r="J93" i="11"/>
  <c r="I94" i="11"/>
  <c r="H95" i="11"/>
  <c r="J94" i="25"/>
  <c r="I95" i="25"/>
  <c r="H96" i="25"/>
  <c r="I96" i="12"/>
  <c r="H97" i="12"/>
  <c r="J95" i="12"/>
  <c r="I96" i="24"/>
  <c r="H97" i="24"/>
  <c r="J95" i="24"/>
  <c r="I95" i="29"/>
  <c r="H96" i="29"/>
  <c r="J94" i="29"/>
  <c r="H96" i="34"/>
  <c r="J94" i="34"/>
  <c r="I95" i="34"/>
  <c r="I95" i="20"/>
  <c r="H96" i="20"/>
  <c r="J94" i="20"/>
  <c r="J94" i="4"/>
  <c r="I95" i="4"/>
  <c r="H96" i="4"/>
  <c r="I95" i="6"/>
  <c r="H96" i="6"/>
  <c r="J94" i="6"/>
  <c r="J94" i="7"/>
  <c r="I95" i="7"/>
  <c r="H96" i="7"/>
  <c r="I95" i="22"/>
  <c r="H96" i="22"/>
  <c r="J94" i="22"/>
  <c r="H97" i="8"/>
  <c r="J95" i="8"/>
  <c r="I96" i="8"/>
  <c r="J95" i="9"/>
  <c r="I96" i="9"/>
  <c r="H97" i="9"/>
  <c r="J95" i="25"/>
  <c r="I96" i="25"/>
  <c r="H97" i="25"/>
  <c r="J95" i="27"/>
  <c r="I96" i="27"/>
  <c r="H97" i="27"/>
  <c r="J94" i="33"/>
  <c r="I95" i="33"/>
  <c r="H96" i="33"/>
  <c r="I96" i="2"/>
  <c r="H97" i="2"/>
  <c r="J95" i="2"/>
  <c r="J95" i="30"/>
  <c r="I96" i="30"/>
  <c r="H97" i="30"/>
  <c r="J95" i="13"/>
  <c r="I96" i="13"/>
  <c r="H97" i="13"/>
  <c r="J95" i="16"/>
  <c r="I96" i="16"/>
  <c r="H97" i="16"/>
  <c r="J96" i="21"/>
  <c r="I97" i="21"/>
  <c r="H98" i="21"/>
  <c r="J94" i="23"/>
  <c r="I95" i="23"/>
  <c r="H96" i="23"/>
  <c r="J96" i="12"/>
  <c r="I97" i="12"/>
  <c r="H98" i="12"/>
  <c r="I96" i="1"/>
  <c r="H97" i="1"/>
  <c r="J95" i="1"/>
  <c r="J95" i="31"/>
  <c r="I96" i="31"/>
  <c r="H97" i="31"/>
  <c r="I96" i="28"/>
  <c r="H97" i="28"/>
  <c r="J95" i="28"/>
  <c r="I96" i="36"/>
  <c r="H97" i="36"/>
  <c r="J95" i="36"/>
  <c r="I96" i="26"/>
  <c r="H97" i="26"/>
  <c r="J95" i="26"/>
  <c r="I96" i="34"/>
  <c r="J95" i="34"/>
  <c r="H97" i="34"/>
  <c r="J95" i="14"/>
  <c r="I96" i="14"/>
  <c r="H97" i="14"/>
  <c r="J95" i="35"/>
  <c r="H97" i="35"/>
  <c r="I96" i="35"/>
  <c r="J95" i="19"/>
  <c r="I96" i="19"/>
  <c r="H97" i="19"/>
  <c r="J95" i="18"/>
  <c r="I96" i="18"/>
  <c r="H97" i="18"/>
  <c r="J95" i="17"/>
  <c r="I96" i="17"/>
  <c r="H97" i="17"/>
  <c r="J95" i="29"/>
  <c r="I96" i="29"/>
  <c r="H97" i="29"/>
  <c r="J94" i="10"/>
  <c r="I95" i="10"/>
  <c r="H96" i="10"/>
  <c r="I95" i="11"/>
  <c r="J94" i="11"/>
  <c r="H96" i="11"/>
  <c r="J95" i="5"/>
  <c r="I96" i="5"/>
  <c r="H97" i="5"/>
  <c r="J95" i="37"/>
  <c r="I96" i="37"/>
  <c r="H97" i="37"/>
  <c r="J95" i="3"/>
  <c r="I96" i="3"/>
  <c r="H97" i="3"/>
  <c r="J96" i="24"/>
  <c r="I97" i="24"/>
  <c r="H98" i="24"/>
  <c r="I96" i="10"/>
  <c r="H97" i="10"/>
  <c r="J95" i="10"/>
  <c r="J97" i="12"/>
  <c r="I98" i="12"/>
  <c r="H99" i="12"/>
  <c r="H98" i="19"/>
  <c r="J96" i="19"/>
  <c r="I97" i="19"/>
  <c r="J95" i="23"/>
  <c r="I96" i="23"/>
  <c r="H97" i="23"/>
  <c r="J96" i="28"/>
  <c r="I97" i="28"/>
  <c r="H98" i="28"/>
  <c r="I97" i="27"/>
  <c r="H98" i="27"/>
  <c r="J96" i="27"/>
  <c r="J96" i="31"/>
  <c r="I97" i="31"/>
  <c r="H98" i="31"/>
  <c r="I96" i="4"/>
  <c r="H97" i="4"/>
  <c r="J95" i="4"/>
  <c r="J96" i="25"/>
  <c r="I97" i="25"/>
  <c r="H98" i="25"/>
  <c r="J96" i="18"/>
  <c r="I97" i="18"/>
  <c r="H98" i="18"/>
  <c r="I97" i="13"/>
  <c r="H98" i="13"/>
  <c r="J96" i="13"/>
  <c r="I97" i="5"/>
  <c r="H98" i="5"/>
  <c r="J96" i="5"/>
  <c r="I98" i="24"/>
  <c r="H99" i="24"/>
  <c r="J97" i="24"/>
  <c r="H98" i="17"/>
  <c r="J96" i="17"/>
  <c r="I97" i="17"/>
  <c r="J96" i="26"/>
  <c r="I97" i="26"/>
  <c r="H98" i="26"/>
  <c r="J95" i="22"/>
  <c r="I96" i="22"/>
  <c r="H97" i="22"/>
  <c r="I97" i="3"/>
  <c r="H98" i="3"/>
  <c r="J96" i="3"/>
  <c r="J96" i="37"/>
  <c r="I97" i="37"/>
  <c r="H98" i="37"/>
  <c r="J97" i="21"/>
  <c r="I98" i="21"/>
  <c r="H99" i="21"/>
  <c r="J96" i="1"/>
  <c r="I97" i="1"/>
  <c r="H98" i="1"/>
  <c r="J96" i="2"/>
  <c r="I97" i="2"/>
  <c r="H98" i="2"/>
  <c r="H97" i="7"/>
  <c r="J95" i="7"/>
  <c r="I96" i="7"/>
  <c r="I97" i="29"/>
  <c r="H98" i="29"/>
  <c r="J96" i="29"/>
  <c r="I96" i="33"/>
  <c r="H97" i="33"/>
  <c r="J95" i="33"/>
  <c r="I96" i="6"/>
  <c r="H97" i="6"/>
  <c r="J95" i="6"/>
  <c r="I97" i="36"/>
  <c r="J96" i="36"/>
  <c r="H98" i="36"/>
  <c r="H97" i="11"/>
  <c r="J95" i="11"/>
  <c r="I96" i="11"/>
  <c r="I97" i="9"/>
  <c r="H98" i="9"/>
  <c r="J96" i="9"/>
  <c r="J96" i="30"/>
  <c r="I97" i="30"/>
  <c r="H98" i="30"/>
  <c r="J96" i="34"/>
  <c r="I97" i="34"/>
  <c r="H98" i="34"/>
  <c r="J96" i="35"/>
  <c r="I97" i="35"/>
  <c r="H98" i="35"/>
  <c r="I97" i="16"/>
  <c r="H98" i="16"/>
  <c r="J96" i="16"/>
  <c r="J95" i="20"/>
  <c r="I96" i="20"/>
  <c r="H97" i="20"/>
  <c r="J96" i="14"/>
  <c r="I97" i="14"/>
  <c r="H98" i="14"/>
  <c r="I97" i="8"/>
  <c r="H98" i="8"/>
  <c r="J96" i="8"/>
  <c r="J97" i="18"/>
  <c r="I98" i="18"/>
  <c r="H99" i="18"/>
  <c r="H100" i="21"/>
  <c r="J98" i="21"/>
  <c r="I99" i="21"/>
  <c r="J97" i="27"/>
  <c r="I98" i="27"/>
  <c r="H99" i="27"/>
  <c r="I99" i="12"/>
  <c r="J99" i="12"/>
  <c r="K99" i="12"/>
  <c r="J98" i="12"/>
  <c r="J97" i="26"/>
  <c r="I98" i="26"/>
  <c r="H99" i="26"/>
  <c r="J96" i="22"/>
  <c r="I97" i="22"/>
  <c r="H98" i="22"/>
  <c r="J97" i="8"/>
  <c r="I98" i="8"/>
  <c r="H99" i="8"/>
  <c r="I98" i="14"/>
  <c r="J97" i="14"/>
  <c r="H99" i="14"/>
  <c r="J97" i="37"/>
  <c r="I98" i="37"/>
  <c r="H99" i="37"/>
  <c r="J96" i="23"/>
  <c r="I97" i="23"/>
  <c r="H98" i="23"/>
  <c r="I98" i="29"/>
  <c r="H99" i="29"/>
  <c r="J97" i="29"/>
  <c r="I98" i="28"/>
  <c r="H99" i="28"/>
  <c r="J97" i="28"/>
  <c r="J97" i="34"/>
  <c r="I98" i="34"/>
  <c r="H99" i="34"/>
  <c r="J97" i="2"/>
  <c r="I98" i="2"/>
  <c r="H99" i="2"/>
  <c r="J96" i="4"/>
  <c r="I97" i="4"/>
  <c r="H98" i="4"/>
  <c r="J97" i="30"/>
  <c r="I98" i="30"/>
  <c r="H99" i="30"/>
  <c r="I98" i="1"/>
  <c r="J97" i="1"/>
  <c r="H99" i="1"/>
  <c r="J96" i="7"/>
  <c r="I97" i="7"/>
  <c r="H98" i="7"/>
  <c r="I98" i="17"/>
  <c r="H99" i="17"/>
  <c r="J97" i="17"/>
  <c r="I98" i="13"/>
  <c r="H99" i="13"/>
  <c r="J97" i="13"/>
  <c r="I97" i="33"/>
  <c r="H98" i="33"/>
  <c r="J96" i="33"/>
  <c r="J97" i="19"/>
  <c r="I98" i="19"/>
  <c r="H99" i="19"/>
  <c r="J97" i="31"/>
  <c r="H99" i="31"/>
  <c r="I98" i="31"/>
  <c r="I99" i="24"/>
  <c r="H100" i="24"/>
  <c r="J98" i="24"/>
  <c r="J97" i="16"/>
  <c r="I98" i="16"/>
  <c r="H99" i="16"/>
  <c r="H99" i="35"/>
  <c r="J97" i="35"/>
  <c r="I98" i="35"/>
  <c r="I98" i="5"/>
  <c r="H99" i="5"/>
  <c r="J97" i="5"/>
  <c r="J97" i="25"/>
  <c r="I98" i="25"/>
  <c r="H99" i="25"/>
  <c r="J96" i="6"/>
  <c r="I97" i="6"/>
  <c r="H98" i="6"/>
  <c r="H99" i="3"/>
  <c r="J97" i="3"/>
  <c r="I98" i="3"/>
  <c r="J96" i="10"/>
  <c r="I97" i="10"/>
  <c r="H98" i="10"/>
  <c r="I97" i="11"/>
  <c r="H98" i="11"/>
  <c r="J96" i="11"/>
  <c r="J97" i="36"/>
  <c r="H99" i="36"/>
  <c r="I98" i="36"/>
  <c r="I97" i="20"/>
  <c r="H98" i="20"/>
  <c r="J96" i="20"/>
  <c r="I98" i="9"/>
  <c r="H99" i="9"/>
  <c r="J97" i="9"/>
  <c r="I98" i="10"/>
  <c r="H99" i="10"/>
  <c r="J97" i="10"/>
  <c r="I98" i="4"/>
  <c r="H99" i="4"/>
  <c r="J97" i="4"/>
  <c r="J97" i="20"/>
  <c r="I98" i="20"/>
  <c r="H99" i="20"/>
  <c r="J99" i="24"/>
  <c r="I100" i="24"/>
  <c r="H101" i="24"/>
  <c r="I99" i="16"/>
  <c r="J99" i="16"/>
  <c r="K99" i="16"/>
  <c r="J98" i="16"/>
  <c r="H100" i="27"/>
  <c r="I99" i="27"/>
  <c r="J98" i="27"/>
  <c r="I98" i="6"/>
  <c r="H99" i="6"/>
  <c r="J97" i="6"/>
  <c r="I99" i="17"/>
  <c r="J98" i="17"/>
  <c r="J99" i="17"/>
  <c r="K99" i="17"/>
  <c r="J97" i="7"/>
  <c r="I98" i="7"/>
  <c r="H99" i="7"/>
  <c r="I99" i="37"/>
  <c r="H100" i="37"/>
  <c r="J98" i="37"/>
  <c r="J98" i="28"/>
  <c r="I99" i="28"/>
  <c r="H100" i="28"/>
  <c r="J98" i="13"/>
  <c r="J99" i="13"/>
  <c r="K99" i="13"/>
  <c r="I99" i="13"/>
  <c r="J99" i="8"/>
  <c r="K99" i="8"/>
  <c r="J98" i="8"/>
  <c r="I99" i="8"/>
  <c r="I99" i="18"/>
  <c r="J98" i="18"/>
  <c r="J99" i="18"/>
  <c r="K99" i="18"/>
  <c r="J97" i="11"/>
  <c r="I98" i="11"/>
  <c r="H99" i="11"/>
  <c r="J98" i="9"/>
  <c r="I99" i="9"/>
  <c r="J99" i="9"/>
  <c r="K99" i="9"/>
  <c r="J98" i="34"/>
  <c r="I99" i="34"/>
  <c r="H100" i="34"/>
  <c r="I99" i="26"/>
  <c r="H100" i="26"/>
  <c r="J98" i="26"/>
  <c r="J98" i="5"/>
  <c r="I99" i="5"/>
  <c r="J99" i="5"/>
  <c r="K99" i="5"/>
  <c r="J98" i="29"/>
  <c r="I99" i="29"/>
  <c r="H100" i="29"/>
  <c r="J97" i="33"/>
  <c r="I98" i="33"/>
  <c r="H99" i="33"/>
  <c r="J97" i="23"/>
  <c r="H99" i="23"/>
  <c r="I98" i="23"/>
  <c r="J98" i="30"/>
  <c r="I99" i="30"/>
  <c r="H100" i="30"/>
  <c r="J98" i="14"/>
  <c r="I99" i="14"/>
  <c r="J99" i="14"/>
  <c r="K99" i="14"/>
  <c r="J98" i="35"/>
  <c r="I99" i="35"/>
  <c r="H100" i="35"/>
  <c r="H101" i="21"/>
  <c r="J99" i="21"/>
  <c r="I100" i="21"/>
  <c r="I99" i="1"/>
  <c r="H100" i="1"/>
  <c r="J98" i="1"/>
  <c r="L99" i="12"/>
  <c r="K98" i="12"/>
  <c r="I99" i="3"/>
  <c r="J99" i="3"/>
  <c r="K99" i="3"/>
  <c r="J98" i="3"/>
  <c r="I99" i="25"/>
  <c r="H100" i="25"/>
  <c r="J98" i="25"/>
  <c r="J98" i="31"/>
  <c r="I99" i="31"/>
  <c r="H100" i="31"/>
  <c r="J98" i="36"/>
  <c r="I99" i="36"/>
  <c r="H100" i="36"/>
  <c r="I99" i="19"/>
  <c r="J99" i="19"/>
  <c r="K99" i="19"/>
  <c r="J98" i="19"/>
  <c r="I99" i="2"/>
  <c r="H100" i="2"/>
  <c r="J98" i="2"/>
  <c r="J97" i="22"/>
  <c r="I98" i="22"/>
  <c r="H99" i="22"/>
  <c r="I100" i="26"/>
  <c r="H101" i="26"/>
  <c r="J99" i="26"/>
  <c r="J99" i="30"/>
  <c r="I100" i="30"/>
  <c r="H101" i="30"/>
  <c r="J98" i="20"/>
  <c r="I99" i="20"/>
  <c r="H100" i="20"/>
  <c r="J99" i="1"/>
  <c r="I100" i="1"/>
  <c r="H101" i="1"/>
  <c r="J99" i="2"/>
  <c r="I100" i="2"/>
  <c r="H101" i="2"/>
  <c r="J99" i="35"/>
  <c r="I100" i="35"/>
  <c r="H101" i="35"/>
  <c r="J99" i="4"/>
  <c r="K99" i="4"/>
  <c r="I99" i="4"/>
  <c r="J98" i="4"/>
  <c r="J99" i="36"/>
  <c r="I100" i="36"/>
  <c r="H101" i="36"/>
  <c r="I100" i="28"/>
  <c r="H101" i="28"/>
  <c r="J99" i="28"/>
  <c r="J99" i="31"/>
  <c r="I100" i="31"/>
  <c r="H101" i="31"/>
  <c r="I99" i="22"/>
  <c r="H100" i="22"/>
  <c r="J98" i="22"/>
  <c r="J99" i="37"/>
  <c r="I100" i="37"/>
  <c r="H101" i="37"/>
  <c r="J98" i="10"/>
  <c r="J99" i="10"/>
  <c r="K99" i="10"/>
  <c r="I99" i="10"/>
  <c r="L99" i="9"/>
  <c r="K98" i="9"/>
  <c r="K98" i="17"/>
  <c r="L99" i="17"/>
  <c r="J99" i="27"/>
  <c r="I100" i="27"/>
  <c r="H101" i="27"/>
  <c r="K98" i="16"/>
  <c r="L99" i="16"/>
  <c r="K98" i="14"/>
  <c r="L99" i="14"/>
  <c r="L99" i="3"/>
  <c r="K98" i="3"/>
  <c r="J98" i="11"/>
  <c r="J99" i="11"/>
  <c r="K99" i="11"/>
  <c r="I99" i="11"/>
  <c r="K98" i="8"/>
  <c r="L99" i="8"/>
  <c r="I101" i="21"/>
  <c r="H102" i="21"/>
  <c r="J100" i="21"/>
  <c r="I100" i="29"/>
  <c r="H101" i="29"/>
  <c r="J99" i="29"/>
  <c r="I99" i="6"/>
  <c r="J99" i="6"/>
  <c r="K99" i="6"/>
  <c r="J98" i="6"/>
  <c r="J100" i="24"/>
  <c r="I101" i="24"/>
  <c r="H102" i="24"/>
  <c r="L98" i="12"/>
  <c r="K97" i="12"/>
  <c r="J99" i="34"/>
  <c r="I100" i="34"/>
  <c r="H101" i="34"/>
  <c r="K98" i="13"/>
  <c r="L99" i="13"/>
  <c r="J99" i="7"/>
  <c r="K99" i="7"/>
  <c r="J98" i="7"/>
  <c r="I99" i="7"/>
  <c r="J99" i="25"/>
  <c r="I100" i="25"/>
  <c r="H101" i="25"/>
  <c r="J98" i="33"/>
  <c r="I99" i="33"/>
  <c r="H100" i="33"/>
  <c r="L99" i="18"/>
  <c r="K98" i="18"/>
  <c r="L99" i="19"/>
  <c r="K98" i="19"/>
  <c r="I99" i="23"/>
  <c r="H100" i="23"/>
  <c r="J98" i="23"/>
  <c r="L99" i="5"/>
  <c r="K98" i="5"/>
  <c r="J101" i="21"/>
  <c r="I102" i="21"/>
  <c r="H103" i="21"/>
  <c r="I101" i="31"/>
  <c r="H102" i="31"/>
  <c r="J100" i="31"/>
  <c r="J100" i="28"/>
  <c r="I101" i="28"/>
  <c r="H102" i="28"/>
  <c r="I101" i="1"/>
  <c r="J100" i="1"/>
  <c r="H102" i="1"/>
  <c r="I100" i="20"/>
  <c r="J99" i="20"/>
  <c r="H101" i="20"/>
  <c r="J100" i="30"/>
  <c r="I101" i="30"/>
  <c r="H102" i="30"/>
  <c r="J100" i="26"/>
  <c r="I101" i="26"/>
  <c r="H102" i="26"/>
  <c r="J100" i="27"/>
  <c r="I101" i="27"/>
  <c r="H102" i="27"/>
  <c r="L99" i="10"/>
  <c r="K98" i="10"/>
  <c r="L98" i="18"/>
  <c r="K97" i="18"/>
  <c r="L98" i="16"/>
  <c r="K97" i="16"/>
  <c r="I101" i="2"/>
  <c r="H102" i="2"/>
  <c r="J100" i="2"/>
  <c r="K98" i="11"/>
  <c r="L99" i="11"/>
  <c r="I102" i="24"/>
  <c r="J101" i="24"/>
  <c r="H103" i="24"/>
  <c r="L98" i="3"/>
  <c r="K97" i="3"/>
  <c r="I101" i="37"/>
  <c r="J100" i="37"/>
  <c r="H102" i="37"/>
  <c r="I101" i="36"/>
  <c r="J100" i="36"/>
  <c r="H102" i="36"/>
  <c r="L97" i="12"/>
  <c r="K96" i="12"/>
  <c r="L98" i="5"/>
  <c r="K97" i="5"/>
  <c r="K98" i="7"/>
  <c r="L99" i="7"/>
  <c r="L98" i="13"/>
  <c r="K97" i="13"/>
  <c r="L99" i="4"/>
  <c r="K98" i="4"/>
  <c r="J100" i="29"/>
  <c r="I101" i="29"/>
  <c r="H102" i="29"/>
  <c r="J99" i="33"/>
  <c r="I100" i="33"/>
  <c r="H101" i="33"/>
  <c r="J100" i="34"/>
  <c r="I101" i="34"/>
  <c r="H102" i="34"/>
  <c r="K97" i="17"/>
  <c r="L98" i="17"/>
  <c r="J100" i="35"/>
  <c r="I101" i="35"/>
  <c r="H102" i="35"/>
  <c r="L98" i="8"/>
  <c r="K97" i="8"/>
  <c r="J99" i="22"/>
  <c r="I100" i="22"/>
  <c r="H101" i="22"/>
  <c r="J99" i="23"/>
  <c r="I100" i="23"/>
  <c r="H101" i="23"/>
  <c r="J100" i="25"/>
  <c r="I101" i="25"/>
  <c r="H102" i="25"/>
  <c r="L98" i="19"/>
  <c r="K97" i="19"/>
  <c r="K98" i="6"/>
  <c r="L99" i="6"/>
  <c r="L98" i="14"/>
  <c r="K97" i="14"/>
  <c r="L98" i="9"/>
  <c r="K97" i="9"/>
  <c r="I102" i="29"/>
  <c r="H103" i="29"/>
  <c r="J101" i="29"/>
  <c r="J101" i="28"/>
  <c r="I102" i="28"/>
  <c r="H103" i="28"/>
  <c r="I102" i="34"/>
  <c r="H103" i="34"/>
  <c r="J101" i="34"/>
  <c r="J101" i="25"/>
  <c r="I102" i="25"/>
  <c r="H103" i="25"/>
  <c r="J101" i="35"/>
  <c r="I102" i="35"/>
  <c r="H103" i="35"/>
  <c r="H103" i="27"/>
  <c r="I102" i="27"/>
  <c r="J101" i="27"/>
  <c r="J100" i="22"/>
  <c r="I101" i="22"/>
  <c r="H102" i="22"/>
  <c r="J102" i="21"/>
  <c r="I103" i="21"/>
  <c r="H104" i="21"/>
  <c r="L98" i="4"/>
  <c r="K97" i="4"/>
  <c r="J102" i="24"/>
  <c r="I103" i="24"/>
  <c r="H104" i="24"/>
  <c r="K96" i="16"/>
  <c r="L97" i="16"/>
  <c r="K96" i="14"/>
  <c r="L97" i="14"/>
  <c r="I102" i="26"/>
  <c r="H103" i="26"/>
  <c r="J101" i="26"/>
  <c r="I102" i="31"/>
  <c r="H103" i="31"/>
  <c r="J101" i="31"/>
  <c r="L97" i="8"/>
  <c r="K96" i="8"/>
  <c r="K96" i="3"/>
  <c r="L97" i="3"/>
  <c r="J100" i="20"/>
  <c r="I101" i="20"/>
  <c r="H102" i="20"/>
  <c r="I101" i="33"/>
  <c r="H102" i="33"/>
  <c r="J100" i="33"/>
  <c r="J101" i="36"/>
  <c r="I102" i="36"/>
  <c r="H103" i="36"/>
  <c r="K96" i="18"/>
  <c r="L97" i="18"/>
  <c r="J101" i="1"/>
  <c r="I102" i="1"/>
  <c r="H103" i="1"/>
  <c r="L97" i="19"/>
  <c r="K96" i="19"/>
  <c r="K97" i="7"/>
  <c r="L98" i="7"/>
  <c r="J101" i="37"/>
  <c r="I102" i="37"/>
  <c r="H103" i="37"/>
  <c r="K95" i="12"/>
  <c r="L96" i="12"/>
  <c r="I102" i="2"/>
  <c r="H103" i="2"/>
  <c r="J101" i="2"/>
  <c r="I101" i="23"/>
  <c r="H102" i="23"/>
  <c r="J100" i="23"/>
  <c r="K96" i="13"/>
  <c r="L97" i="13"/>
  <c r="L98" i="6"/>
  <c r="K97" i="6"/>
  <c r="K96" i="17"/>
  <c r="L97" i="17"/>
  <c r="K96" i="5"/>
  <c r="L97" i="5"/>
  <c r="K97" i="11"/>
  <c r="L98" i="11"/>
  <c r="L98" i="10"/>
  <c r="K97" i="10"/>
  <c r="J101" i="30"/>
  <c r="I102" i="30"/>
  <c r="H103" i="30"/>
  <c r="L97" i="9"/>
  <c r="K96" i="9"/>
  <c r="J102" i="29"/>
  <c r="I103" i="29"/>
  <c r="H104" i="29"/>
  <c r="I103" i="1"/>
  <c r="H104" i="1"/>
  <c r="J102" i="1"/>
  <c r="I102" i="22"/>
  <c r="H103" i="22"/>
  <c r="J101" i="22"/>
  <c r="H104" i="31"/>
  <c r="J102" i="31"/>
  <c r="I103" i="31"/>
  <c r="I103" i="25"/>
  <c r="J102" i="25"/>
  <c r="H104" i="25"/>
  <c r="I104" i="24"/>
  <c r="H105" i="24"/>
  <c r="J103" i="24"/>
  <c r="I103" i="37"/>
  <c r="J102" i="37"/>
  <c r="H104" i="37"/>
  <c r="J101" i="20"/>
  <c r="I102" i="20"/>
  <c r="H103" i="20"/>
  <c r="J102" i="34"/>
  <c r="I103" i="34"/>
  <c r="H104" i="34"/>
  <c r="I102" i="23"/>
  <c r="H103" i="23"/>
  <c r="J101" i="23"/>
  <c r="J102" i="28"/>
  <c r="I103" i="28"/>
  <c r="H104" i="28"/>
  <c r="J101" i="33"/>
  <c r="I102" i="33"/>
  <c r="H103" i="33"/>
  <c r="L96" i="5"/>
  <c r="K95" i="5"/>
  <c r="I103" i="35"/>
  <c r="H104" i="35"/>
  <c r="J102" i="35"/>
  <c r="J102" i="27"/>
  <c r="I103" i="27"/>
  <c r="H104" i="27"/>
  <c r="K95" i="16"/>
  <c r="L96" i="16"/>
  <c r="J103" i="21"/>
  <c r="I104" i="21"/>
  <c r="H105" i="21"/>
  <c r="J102" i="30"/>
  <c r="I103" i="30"/>
  <c r="H104" i="30"/>
  <c r="J102" i="2"/>
  <c r="I103" i="2"/>
  <c r="H104" i="2"/>
  <c r="J102" i="36"/>
  <c r="I103" i="36"/>
  <c r="H104" i="36"/>
  <c r="L96" i="18"/>
  <c r="K95" i="18"/>
  <c r="K96" i="6"/>
  <c r="L97" i="6"/>
  <c r="K95" i="19"/>
  <c r="L96" i="19"/>
  <c r="J102" i="26"/>
  <c r="I103" i="26"/>
  <c r="H104" i="26"/>
  <c r="K95" i="17"/>
  <c r="L96" i="17"/>
  <c r="L97" i="10"/>
  <c r="K96" i="10"/>
  <c r="K96" i="7"/>
  <c r="L97" i="7"/>
  <c r="K95" i="3"/>
  <c r="L96" i="3"/>
  <c r="L97" i="4"/>
  <c r="K96" i="4"/>
  <c r="L96" i="14"/>
  <c r="K95" i="14"/>
  <c r="K95" i="9"/>
  <c r="L96" i="9"/>
  <c r="K96" i="11"/>
  <c r="L97" i="11"/>
  <c r="K95" i="13"/>
  <c r="L96" i="13"/>
  <c r="K94" i="12"/>
  <c r="L95" i="12"/>
  <c r="K95" i="8"/>
  <c r="L96" i="8"/>
  <c r="I104" i="34"/>
  <c r="H105" i="34"/>
  <c r="J103" i="34"/>
  <c r="J103" i="35"/>
  <c r="I104" i="35"/>
  <c r="H105" i="35"/>
  <c r="H106" i="24"/>
  <c r="J104" i="24"/>
  <c r="I105" i="24"/>
  <c r="I103" i="33"/>
  <c r="H104" i="33"/>
  <c r="J102" i="33"/>
  <c r="H104" i="23"/>
  <c r="I103" i="23"/>
  <c r="J102" i="23"/>
  <c r="I104" i="1"/>
  <c r="H105" i="1"/>
  <c r="J103" i="1"/>
  <c r="J104" i="21"/>
  <c r="I105" i="21"/>
  <c r="H106" i="21"/>
  <c r="I103" i="22"/>
  <c r="H104" i="22"/>
  <c r="J102" i="22"/>
  <c r="J103" i="28"/>
  <c r="I104" i="28"/>
  <c r="H105" i="28"/>
  <c r="I104" i="26"/>
  <c r="H105" i="26"/>
  <c r="J103" i="26"/>
  <c r="I104" i="2"/>
  <c r="H105" i="2"/>
  <c r="J103" i="2"/>
  <c r="I104" i="29"/>
  <c r="J103" i="29"/>
  <c r="H105" i="29"/>
  <c r="K94" i="8"/>
  <c r="L95" i="8"/>
  <c r="L95" i="14"/>
  <c r="K94" i="14"/>
  <c r="L96" i="10"/>
  <c r="K95" i="10"/>
  <c r="K94" i="19"/>
  <c r="L95" i="19"/>
  <c r="I104" i="25"/>
  <c r="H105" i="25"/>
  <c r="J103" i="25"/>
  <c r="K94" i="9"/>
  <c r="L95" i="9"/>
  <c r="K94" i="5"/>
  <c r="L95" i="5"/>
  <c r="K95" i="11"/>
  <c r="L96" i="11"/>
  <c r="K95" i="7"/>
  <c r="L96" i="7"/>
  <c r="J102" i="20"/>
  <c r="I103" i="20"/>
  <c r="H104" i="20"/>
  <c r="L96" i="4"/>
  <c r="K95" i="4"/>
  <c r="K95" i="6"/>
  <c r="L96" i="6"/>
  <c r="K94" i="16"/>
  <c r="L95" i="16"/>
  <c r="I104" i="37"/>
  <c r="H105" i="37"/>
  <c r="J103" i="37"/>
  <c r="L95" i="3"/>
  <c r="K94" i="3"/>
  <c r="L94" i="12"/>
  <c r="K93" i="12"/>
  <c r="K94" i="13"/>
  <c r="L95" i="13"/>
  <c r="L95" i="17"/>
  <c r="K94" i="17"/>
  <c r="K94" i="18"/>
  <c r="L95" i="18"/>
  <c r="I104" i="30"/>
  <c r="H105" i="30"/>
  <c r="J103" i="30"/>
  <c r="I104" i="27"/>
  <c r="J103" i="27"/>
  <c r="H105" i="27"/>
  <c r="J103" i="36"/>
  <c r="I104" i="36"/>
  <c r="H105" i="36"/>
  <c r="J103" i="31"/>
  <c r="I104" i="31"/>
  <c r="H105" i="31"/>
  <c r="I105" i="25"/>
  <c r="H106" i="25"/>
  <c r="J104" i="25"/>
  <c r="J104" i="28"/>
  <c r="I105" i="28"/>
  <c r="H106" i="28"/>
  <c r="I105" i="36"/>
  <c r="H106" i="36"/>
  <c r="J104" i="36"/>
  <c r="J104" i="1"/>
  <c r="I105" i="1"/>
  <c r="H106" i="1"/>
  <c r="J104" i="2"/>
  <c r="I105" i="2"/>
  <c r="H106" i="2"/>
  <c r="J104" i="31"/>
  <c r="I105" i="31"/>
  <c r="H106" i="31"/>
  <c r="J104" i="35"/>
  <c r="I105" i="35"/>
  <c r="H106" i="35"/>
  <c r="I106" i="21"/>
  <c r="H107" i="21"/>
  <c r="J105" i="21"/>
  <c r="J103" i="33"/>
  <c r="I104" i="33"/>
  <c r="H105" i="33"/>
  <c r="I104" i="22"/>
  <c r="H105" i="22"/>
  <c r="J103" i="22"/>
  <c r="I106" i="24"/>
  <c r="H107" i="24"/>
  <c r="J105" i="24"/>
  <c r="L94" i="13"/>
  <c r="K93" i="13"/>
  <c r="L94" i="14"/>
  <c r="K93" i="14"/>
  <c r="L94" i="16"/>
  <c r="K93" i="16"/>
  <c r="L95" i="7"/>
  <c r="K94" i="7"/>
  <c r="K93" i="9"/>
  <c r="L94" i="9"/>
  <c r="I104" i="23"/>
  <c r="H105" i="23"/>
  <c r="J103" i="23"/>
  <c r="I105" i="30"/>
  <c r="H106" i="30"/>
  <c r="J104" i="30"/>
  <c r="J104" i="29"/>
  <c r="I105" i="29"/>
  <c r="H106" i="29"/>
  <c r="L94" i="8"/>
  <c r="K93" i="8"/>
  <c r="L94" i="18"/>
  <c r="K93" i="18"/>
  <c r="L95" i="4"/>
  <c r="K94" i="4"/>
  <c r="I105" i="27"/>
  <c r="H106" i="27"/>
  <c r="J104" i="27"/>
  <c r="L94" i="17"/>
  <c r="K93" i="17"/>
  <c r="L94" i="19"/>
  <c r="K93" i="19"/>
  <c r="L93" i="12"/>
  <c r="K92" i="12"/>
  <c r="K93" i="3"/>
  <c r="L94" i="3"/>
  <c r="I105" i="26"/>
  <c r="H106" i="26"/>
  <c r="J104" i="26"/>
  <c r="H105" i="20"/>
  <c r="J103" i="20"/>
  <c r="I104" i="20"/>
  <c r="L94" i="5"/>
  <c r="K93" i="5"/>
  <c r="L95" i="10"/>
  <c r="K94" i="10"/>
  <c r="H106" i="34"/>
  <c r="J104" i="34"/>
  <c r="I105" i="34"/>
  <c r="K94" i="6"/>
  <c r="L95" i="6"/>
  <c r="L95" i="11"/>
  <c r="K94" i="11"/>
  <c r="J104" i="37"/>
  <c r="I105" i="37"/>
  <c r="H106" i="37"/>
  <c r="I106" i="37"/>
  <c r="H107" i="37"/>
  <c r="J105" i="37"/>
  <c r="J105" i="31"/>
  <c r="I106" i="31"/>
  <c r="H107" i="31"/>
  <c r="I106" i="28"/>
  <c r="H107" i="28"/>
  <c r="J105" i="28"/>
  <c r="J105" i="1"/>
  <c r="I106" i="1"/>
  <c r="H107" i="1"/>
  <c r="H106" i="23"/>
  <c r="I105" i="23"/>
  <c r="J104" i="23"/>
  <c r="I105" i="33"/>
  <c r="H106" i="33"/>
  <c r="J104" i="33"/>
  <c r="J105" i="36"/>
  <c r="I106" i="36"/>
  <c r="H107" i="36"/>
  <c r="I107" i="21"/>
  <c r="H108" i="21"/>
  <c r="J106" i="21"/>
  <c r="I106" i="25"/>
  <c r="H107" i="25"/>
  <c r="J105" i="25"/>
  <c r="J105" i="34"/>
  <c r="I106" i="34"/>
  <c r="H107" i="34"/>
  <c r="K92" i="16"/>
  <c r="L93" i="16"/>
  <c r="J105" i="2"/>
  <c r="I106" i="2"/>
  <c r="H107" i="2"/>
  <c r="I107" i="24"/>
  <c r="H108" i="24"/>
  <c r="J106" i="24"/>
  <c r="K92" i="8"/>
  <c r="L93" i="8"/>
  <c r="I106" i="30"/>
  <c r="H107" i="30"/>
  <c r="J105" i="30"/>
  <c r="I106" i="26"/>
  <c r="H107" i="26"/>
  <c r="J105" i="26"/>
  <c r="L93" i="14"/>
  <c r="K92" i="14"/>
  <c r="J104" i="22"/>
  <c r="I105" i="22"/>
  <c r="H106" i="22"/>
  <c r="J105" i="35"/>
  <c r="I106" i="35"/>
  <c r="H107" i="35"/>
  <c r="K92" i="18"/>
  <c r="L93" i="18"/>
  <c r="K93" i="11"/>
  <c r="L94" i="11"/>
  <c r="I106" i="27"/>
  <c r="H107" i="27"/>
  <c r="J105" i="27"/>
  <c r="I106" i="29"/>
  <c r="H107" i="29"/>
  <c r="J105" i="29"/>
  <c r="L93" i="17"/>
  <c r="K92" i="17"/>
  <c r="L93" i="5"/>
  <c r="K92" i="5"/>
  <c r="L94" i="6"/>
  <c r="K93" i="6"/>
  <c r="K92" i="13"/>
  <c r="L93" i="13"/>
  <c r="K92" i="3"/>
  <c r="L93" i="3"/>
  <c r="K91" i="12"/>
  <c r="L92" i="12"/>
  <c r="K93" i="4"/>
  <c r="L94" i="4"/>
  <c r="K92" i="9"/>
  <c r="L93" i="9"/>
  <c r="K93" i="10"/>
  <c r="L94" i="10"/>
  <c r="J104" i="20"/>
  <c r="I105" i="20"/>
  <c r="H106" i="20"/>
  <c r="L93" i="19"/>
  <c r="K92" i="19"/>
  <c r="K93" i="7"/>
  <c r="L94" i="7"/>
  <c r="J105" i="33"/>
  <c r="I106" i="33"/>
  <c r="H107" i="33"/>
  <c r="J106" i="26"/>
  <c r="I107" i="26"/>
  <c r="H108" i="26"/>
  <c r="J106" i="2"/>
  <c r="I107" i="2"/>
  <c r="H108" i="2"/>
  <c r="I106" i="22"/>
  <c r="H107" i="22"/>
  <c r="J105" i="22"/>
  <c r="J106" i="34"/>
  <c r="I107" i="34"/>
  <c r="H108" i="34"/>
  <c r="I107" i="35"/>
  <c r="H108" i="35"/>
  <c r="J106" i="35"/>
  <c r="I107" i="31"/>
  <c r="J106" i="31"/>
  <c r="H108" i="31"/>
  <c r="I107" i="37"/>
  <c r="H108" i="37"/>
  <c r="J106" i="37"/>
  <c r="L92" i="16"/>
  <c r="K91" i="16"/>
  <c r="K91" i="18"/>
  <c r="L92" i="18"/>
  <c r="L93" i="6"/>
  <c r="K92" i="6"/>
  <c r="J105" i="20"/>
  <c r="I106" i="20"/>
  <c r="H107" i="20"/>
  <c r="J107" i="24"/>
  <c r="I108" i="24"/>
  <c r="H109" i="24"/>
  <c r="J106" i="36"/>
  <c r="I107" i="36"/>
  <c r="H108" i="36"/>
  <c r="I106" i="23"/>
  <c r="H107" i="23"/>
  <c r="J105" i="23"/>
  <c r="I107" i="28"/>
  <c r="H108" i="28"/>
  <c r="J106" i="28"/>
  <c r="J106" i="1"/>
  <c r="I107" i="1"/>
  <c r="H108" i="1"/>
  <c r="L93" i="7"/>
  <c r="K92" i="7"/>
  <c r="K91" i="13"/>
  <c r="L92" i="13"/>
  <c r="L93" i="4"/>
  <c r="K92" i="4"/>
  <c r="K90" i="12"/>
  <c r="L91" i="12"/>
  <c r="L92" i="14"/>
  <c r="K91" i="14"/>
  <c r="K91" i="19"/>
  <c r="L92" i="19"/>
  <c r="I107" i="29"/>
  <c r="H108" i="29"/>
  <c r="J106" i="29"/>
  <c r="I108" i="21"/>
  <c r="H109" i="21"/>
  <c r="J107" i="21"/>
  <c r="J106" i="27"/>
  <c r="I107" i="27"/>
  <c r="H108" i="27"/>
  <c r="K91" i="17"/>
  <c r="L92" i="17"/>
  <c r="J106" i="30"/>
  <c r="H108" i="30"/>
  <c r="I107" i="30"/>
  <c r="I107" i="25"/>
  <c r="H108" i="25"/>
  <c r="J106" i="25"/>
  <c r="L92" i="9"/>
  <c r="K91" i="9"/>
  <c r="K91" i="8"/>
  <c r="L92" i="8"/>
  <c r="L92" i="5"/>
  <c r="K91" i="5"/>
  <c r="K92" i="10"/>
  <c r="L93" i="10"/>
  <c r="K91" i="3"/>
  <c r="L92" i="3"/>
  <c r="K92" i="11"/>
  <c r="L93" i="11"/>
  <c r="I108" i="26"/>
  <c r="H109" i="26"/>
  <c r="J107" i="26"/>
  <c r="I108" i="35"/>
  <c r="H109" i="35"/>
  <c r="J107" i="35"/>
  <c r="H109" i="37"/>
  <c r="J107" i="37"/>
  <c r="I108" i="37"/>
  <c r="J109" i="21"/>
  <c r="K109" i="21"/>
  <c r="J108" i="21"/>
  <c r="I109" i="21"/>
  <c r="J107" i="36"/>
  <c r="I108" i="36"/>
  <c r="H109" i="36"/>
  <c r="J107" i="34"/>
  <c r="I108" i="34"/>
  <c r="H109" i="34"/>
  <c r="J106" i="20"/>
  <c r="I107" i="20"/>
  <c r="H108" i="20"/>
  <c r="L92" i="11"/>
  <c r="K91" i="11"/>
  <c r="K90" i="17"/>
  <c r="L91" i="17"/>
  <c r="K91" i="6"/>
  <c r="L92" i="6"/>
  <c r="J106" i="23"/>
  <c r="I107" i="23"/>
  <c r="H108" i="23"/>
  <c r="J107" i="2"/>
  <c r="I108" i="2"/>
  <c r="H109" i="2"/>
  <c r="J107" i="1"/>
  <c r="I108" i="1"/>
  <c r="H109" i="1"/>
  <c r="K90" i="9"/>
  <c r="L91" i="9"/>
  <c r="L91" i="3"/>
  <c r="K90" i="3"/>
  <c r="I108" i="29"/>
  <c r="H109" i="29"/>
  <c r="J107" i="29"/>
  <c r="J107" i="28"/>
  <c r="I108" i="28"/>
  <c r="H109" i="28"/>
  <c r="J108" i="24"/>
  <c r="I109" i="24"/>
  <c r="J109" i="24"/>
  <c r="K109" i="24"/>
  <c r="J107" i="30"/>
  <c r="I108" i="30"/>
  <c r="H109" i="30"/>
  <c r="L91" i="8"/>
  <c r="K90" i="8"/>
  <c r="L90" i="12"/>
  <c r="K89" i="12"/>
  <c r="K91" i="10"/>
  <c r="L92" i="10"/>
  <c r="L91" i="5"/>
  <c r="K90" i="5"/>
  <c r="K90" i="19"/>
  <c r="L91" i="19"/>
  <c r="K90" i="13"/>
  <c r="L91" i="13"/>
  <c r="K90" i="18"/>
  <c r="L91" i="18"/>
  <c r="I107" i="22"/>
  <c r="H108" i="22"/>
  <c r="J106" i="22"/>
  <c r="J106" i="33"/>
  <c r="I107" i="33"/>
  <c r="H108" i="33"/>
  <c r="K91" i="4"/>
  <c r="L92" i="4"/>
  <c r="J107" i="27"/>
  <c r="I108" i="27"/>
  <c r="H109" i="27"/>
  <c r="J107" i="31"/>
  <c r="I108" i="31"/>
  <c r="H109" i="31"/>
  <c r="J107" i="25"/>
  <c r="I108" i="25"/>
  <c r="H109" i="25"/>
  <c r="K90" i="14"/>
  <c r="L91" i="14"/>
  <c r="K91" i="7"/>
  <c r="L92" i="7"/>
  <c r="K90" i="16"/>
  <c r="L91" i="16"/>
  <c r="J108" i="30"/>
  <c r="J109" i="30"/>
  <c r="K109" i="30"/>
  <c r="I109" i="30"/>
  <c r="I108" i="23"/>
  <c r="H109" i="23"/>
  <c r="J107" i="23"/>
  <c r="J107" i="33"/>
  <c r="I108" i="33"/>
  <c r="H109" i="33"/>
  <c r="J109" i="28"/>
  <c r="K109" i="28"/>
  <c r="J108" i="28"/>
  <c r="I109" i="28"/>
  <c r="I109" i="2"/>
  <c r="J109" i="2"/>
  <c r="K109" i="2"/>
  <c r="J108" i="2"/>
  <c r="J109" i="31"/>
  <c r="K109" i="31"/>
  <c r="J108" i="31"/>
  <c r="I109" i="31"/>
  <c r="J109" i="26"/>
  <c r="K109" i="26"/>
  <c r="I109" i="26"/>
  <c r="J108" i="26"/>
  <c r="L90" i="17"/>
  <c r="K89" i="17"/>
  <c r="K89" i="16"/>
  <c r="L90" i="16"/>
  <c r="K89" i="13"/>
  <c r="L90" i="13"/>
  <c r="J109" i="36"/>
  <c r="K109" i="36"/>
  <c r="J108" i="36"/>
  <c r="I109" i="36"/>
  <c r="I109" i="37"/>
  <c r="J108" i="37"/>
  <c r="J109" i="37"/>
  <c r="K109" i="37"/>
  <c r="K90" i="7"/>
  <c r="L91" i="7"/>
  <c r="K89" i="8"/>
  <c r="L90" i="8"/>
  <c r="K88" i="12"/>
  <c r="L89" i="12"/>
  <c r="L90" i="9"/>
  <c r="K89" i="9"/>
  <c r="I108" i="20"/>
  <c r="H109" i="20"/>
  <c r="J107" i="20"/>
  <c r="J109" i="35"/>
  <c r="K109" i="35"/>
  <c r="I109" i="35"/>
  <c r="J108" i="35"/>
  <c r="K89" i="14"/>
  <c r="L90" i="14"/>
  <c r="K90" i="11"/>
  <c r="L91" i="11"/>
  <c r="J108" i="27"/>
  <c r="I109" i="27"/>
  <c r="J109" i="27"/>
  <c r="K109" i="27"/>
  <c r="J107" i="22"/>
  <c r="I108" i="22"/>
  <c r="H109" i="22"/>
  <c r="L90" i="3"/>
  <c r="K89" i="3"/>
  <c r="K89" i="19"/>
  <c r="L90" i="19"/>
  <c r="I109" i="1"/>
  <c r="J108" i="1"/>
  <c r="J109" i="1"/>
  <c r="K109" i="1"/>
  <c r="J109" i="29"/>
  <c r="K109" i="29"/>
  <c r="J108" i="29"/>
  <c r="I109" i="29"/>
  <c r="K90" i="6"/>
  <c r="L91" i="6"/>
  <c r="J109" i="34"/>
  <c r="K109" i="34"/>
  <c r="J108" i="34"/>
  <c r="I109" i="34"/>
  <c r="K108" i="21"/>
  <c r="L109" i="21"/>
  <c r="K89" i="5"/>
  <c r="L90" i="5"/>
  <c r="I109" i="25"/>
  <c r="J108" i="25"/>
  <c r="J109" i="25"/>
  <c r="K109" i="25"/>
  <c r="K90" i="4"/>
  <c r="L91" i="4"/>
  <c r="K89" i="18"/>
  <c r="L90" i="18"/>
  <c r="L91" i="10"/>
  <c r="K90" i="10"/>
  <c r="K108" i="24"/>
  <c r="L109" i="24"/>
  <c r="J109" i="22"/>
  <c r="K109" i="22"/>
  <c r="I109" i="22"/>
  <c r="J108" i="22"/>
  <c r="J108" i="23"/>
  <c r="I109" i="23"/>
  <c r="J109" i="23"/>
  <c r="K109" i="23"/>
  <c r="L89" i="9"/>
  <c r="K88" i="9"/>
  <c r="L89" i="16"/>
  <c r="K88" i="16"/>
  <c r="L109" i="31"/>
  <c r="K108" i="31"/>
  <c r="J109" i="33"/>
  <c r="K109" i="33"/>
  <c r="I109" i="33"/>
  <c r="J108" i="33"/>
  <c r="L89" i="17"/>
  <c r="K88" i="17"/>
  <c r="K108" i="29"/>
  <c r="L109" i="29"/>
  <c r="L109" i="1"/>
  <c r="K108" i="1"/>
  <c r="L109" i="34"/>
  <c r="K108" i="34"/>
  <c r="K108" i="27"/>
  <c r="L109" i="27"/>
  <c r="K87" i="12"/>
  <c r="L88" i="12"/>
  <c r="K108" i="2"/>
  <c r="L109" i="2"/>
  <c r="K108" i="37"/>
  <c r="L109" i="37"/>
  <c r="L89" i="14"/>
  <c r="K88" i="14"/>
  <c r="K107" i="24"/>
  <c r="L108" i="24"/>
  <c r="L90" i="10"/>
  <c r="K89" i="10"/>
  <c r="L109" i="35"/>
  <c r="K108" i="35"/>
  <c r="K88" i="8"/>
  <c r="L89" i="8"/>
  <c r="L109" i="36"/>
  <c r="K108" i="36"/>
  <c r="L90" i="6"/>
  <c r="K89" i="6"/>
  <c r="L89" i="5"/>
  <c r="K88" i="5"/>
  <c r="L89" i="3"/>
  <c r="K88" i="3"/>
  <c r="I109" i="20"/>
  <c r="J109" i="20"/>
  <c r="K109" i="20"/>
  <c r="J108" i="20"/>
  <c r="L109" i="26"/>
  <c r="K108" i="26"/>
  <c r="K107" i="21"/>
  <c r="L108" i="21"/>
  <c r="K89" i="4"/>
  <c r="L90" i="4"/>
  <c r="K108" i="25"/>
  <c r="L109" i="25"/>
  <c r="K88" i="19"/>
  <c r="L89" i="19"/>
  <c r="K88" i="18"/>
  <c r="L89" i="18"/>
  <c r="L90" i="11"/>
  <c r="K89" i="11"/>
  <c r="K89" i="7"/>
  <c r="L90" i="7"/>
  <c r="K88" i="13"/>
  <c r="L89" i="13"/>
  <c r="L109" i="28"/>
  <c r="K108" i="28"/>
  <c r="L109" i="30"/>
  <c r="K108" i="30"/>
  <c r="L108" i="28"/>
  <c r="K107" i="28"/>
  <c r="K107" i="27"/>
  <c r="L108" i="27"/>
  <c r="K87" i="9"/>
  <c r="L88" i="9"/>
  <c r="K107" i="35"/>
  <c r="L108" i="35"/>
  <c r="L108" i="34"/>
  <c r="K107" i="34"/>
  <c r="K87" i="5"/>
  <c r="L88" i="5"/>
  <c r="L108" i="37"/>
  <c r="K107" i="37"/>
  <c r="K87" i="19"/>
  <c r="L88" i="19"/>
  <c r="K88" i="10"/>
  <c r="L89" i="10"/>
  <c r="K107" i="1"/>
  <c r="L108" i="1"/>
  <c r="K108" i="33"/>
  <c r="L109" i="33"/>
  <c r="K107" i="26"/>
  <c r="L108" i="26"/>
  <c r="L109" i="23"/>
  <c r="K108" i="23"/>
  <c r="L108" i="2"/>
  <c r="K107" i="2"/>
  <c r="L108" i="31"/>
  <c r="K107" i="31"/>
  <c r="L88" i="18"/>
  <c r="K87" i="18"/>
  <c r="K108" i="20"/>
  <c r="L109" i="20"/>
  <c r="L108" i="36"/>
  <c r="K107" i="36"/>
  <c r="L88" i="8"/>
  <c r="K87" i="8"/>
  <c r="L107" i="21"/>
  <c r="K106" i="21"/>
  <c r="K88" i="6"/>
  <c r="L89" i="6"/>
  <c r="K88" i="7"/>
  <c r="L89" i="7"/>
  <c r="L87" i="12"/>
  <c r="K86" i="12"/>
  <c r="K107" i="29"/>
  <c r="L108" i="29"/>
  <c r="K87" i="16"/>
  <c r="L88" i="16"/>
  <c r="L88" i="13"/>
  <c r="K87" i="13"/>
  <c r="L108" i="25"/>
  <c r="K107" i="25"/>
  <c r="L108" i="30"/>
  <c r="K107" i="30"/>
  <c r="K88" i="11"/>
  <c r="L89" i="11"/>
  <c r="L107" i="24"/>
  <c r="K106" i="24"/>
  <c r="L89" i="4"/>
  <c r="K88" i="4"/>
  <c r="K87" i="3"/>
  <c r="L88" i="3"/>
  <c r="L88" i="14"/>
  <c r="K87" i="14"/>
  <c r="K87" i="17"/>
  <c r="L88" i="17"/>
  <c r="L109" i="22"/>
  <c r="K108" i="22"/>
  <c r="K86" i="18"/>
  <c r="L87" i="18"/>
  <c r="L87" i="3"/>
  <c r="K86" i="3"/>
  <c r="L107" i="25"/>
  <c r="K106" i="25"/>
  <c r="K106" i="30"/>
  <c r="L107" i="30"/>
  <c r="L107" i="29"/>
  <c r="K106" i="29"/>
  <c r="L107" i="35"/>
  <c r="K106" i="35"/>
  <c r="L87" i="8"/>
  <c r="K86" i="8"/>
  <c r="K86" i="9"/>
  <c r="L87" i="9"/>
  <c r="K106" i="26"/>
  <c r="L107" i="26"/>
  <c r="L86" i="12"/>
  <c r="K85" i="12"/>
  <c r="K107" i="33"/>
  <c r="L108" i="33"/>
  <c r="L87" i="13"/>
  <c r="K86" i="13"/>
  <c r="K106" i="36"/>
  <c r="L107" i="36"/>
  <c r="K106" i="2"/>
  <c r="L107" i="2"/>
  <c r="K87" i="4"/>
  <c r="L88" i="4"/>
  <c r="K106" i="31"/>
  <c r="L107" i="31"/>
  <c r="L87" i="17"/>
  <c r="K86" i="17"/>
  <c r="L107" i="1"/>
  <c r="K106" i="1"/>
  <c r="K86" i="5"/>
  <c r="L87" i="5"/>
  <c r="L107" i="27"/>
  <c r="K106" i="27"/>
  <c r="K86" i="19"/>
  <c r="L87" i="19"/>
  <c r="L107" i="37"/>
  <c r="K106" i="37"/>
  <c r="K105" i="24"/>
  <c r="L106" i="24"/>
  <c r="L88" i="7"/>
  <c r="K87" i="7"/>
  <c r="K86" i="14"/>
  <c r="L87" i="14"/>
  <c r="L108" i="23"/>
  <c r="K107" i="23"/>
  <c r="L107" i="34"/>
  <c r="K106" i="34"/>
  <c r="K106" i="28"/>
  <c r="L107" i="28"/>
  <c r="K105" i="21"/>
  <c r="L106" i="21"/>
  <c r="L108" i="22"/>
  <c r="K107" i="22"/>
  <c r="K87" i="11"/>
  <c r="L88" i="11"/>
  <c r="K86" i="16"/>
  <c r="L87" i="16"/>
  <c r="K87" i="6"/>
  <c r="L88" i="6"/>
  <c r="L108" i="20"/>
  <c r="K107" i="20"/>
  <c r="K87" i="10"/>
  <c r="L88" i="10"/>
  <c r="L87" i="6"/>
  <c r="K86" i="6"/>
  <c r="L106" i="31"/>
  <c r="K105" i="31"/>
  <c r="K105" i="30"/>
  <c r="L106" i="30"/>
  <c r="K105" i="27"/>
  <c r="L106" i="27"/>
  <c r="K85" i="8"/>
  <c r="L86" i="8"/>
  <c r="K105" i="25"/>
  <c r="L106" i="25"/>
  <c r="L86" i="14"/>
  <c r="K85" i="14"/>
  <c r="L106" i="26"/>
  <c r="K105" i="26"/>
  <c r="K86" i="7"/>
  <c r="L87" i="7"/>
  <c r="L86" i="9"/>
  <c r="K85" i="9"/>
  <c r="K85" i="5"/>
  <c r="L86" i="5"/>
  <c r="L107" i="23"/>
  <c r="K106" i="23"/>
  <c r="L85" i="12"/>
  <c r="K84" i="12"/>
  <c r="K105" i="35"/>
  <c r="L106" i="35"/>
  <c r="L86" i="3"/>
  <c r="K85" i="3"/>
  <c r="K104" i="21"/>
  <c r="L105" i="21"/>
  <c r="K105" i="36"/>
  <c r="L106" i="36"/>
  <c r="L86" i="13"/>
  <c r="K85" i="13"/>
  <c r="L86" i="16"/>
  <c r="K85" i="16"/>
  <c r="L106" i="34"/>
  <c r="K105" i="34"/>
  <c r="L87" i="11"/>
  <c r="K86" i="11"/>
  <c r="L105" i="24"/>
  <c r="K104" i="24"/>
  <c r="K106" i="33"/>
  <c r="L107" i="33"/>
  <c r="L107" i="22"/>
  <c r="K106" i="22"/>
  <c r="L106" i="37"/>
  <c r="K105" i="37"/>
  <c r="L106" i="2"/>
  <c r="K105" i="2"/>
  <c r="L86" i="19"/>
  <c r="K85" i="19"/>
  <c r="L86" i="18"/>
  <c r="K85" i="18"/>
  <c r="K105" i="28"/>
  <c r="L106" i="28"/>
  <c r="K86" i="10"/>
  <c r="L87" i="10"/>
  <c r="L87" i="4"/>
  <c r="K86" i="4"/>
  <c r="K106" i="20"/>
  <c r="L107" i="20"/>
  <c r="L106" i="1"/>
  <c r="K105" i="1"/>
  <c r="L86" i="17"/>
  <c r="K85" i="17"/>
  <c r="K105" i="29"/>
  <c r="L106" i="29"/>
  <c r="K84" i="18"/>
  <c r="L85" i="18"/>
  <c r="L106" i="23"/>
  <c r="K105" i="23"/>
  <c r="K105" i="20"/>
  <c r="L106" i="20"/>
  <c r="L85" i="19"/>
  <c r="K84" i="19"/>
  <c r="K84" i="3"/>
  <c r="L85" i="3"/>
  <c r="K84" i="14"/>
  <c r="L85" i="14"/>
  <c r="L105" i="29"/>
  <c r="K104" i="29"/>
  <c r="L106" i="33"/>
  <c r="K105" i="33"/>
  <c r="K84" i="5"/>
  <c r="L85" i="5"/>
  <c r="L105" i="30"/>
  <c r="K104" i="30"/>
  <c r="L106" i="22"/>
  <c r="K105" i="22"/>
  <c r="K104" i="27"/>
  <c r="L105" i="27"/>
  <c r="L85" i="17"/>
  <c r="K84" i="17"/>
  <c r="L104" i="24"/>
  <c r="K103" i="24"/>
  <c r="K104" i="34"/>
  <c r="L105" i="34"/>
  <c r="K104" i="26"/>
  <c r="L105" i="26"/>
  <c r="K84" i="16"/>
  <c r="L85" i="16"/>
  <c r="K84" i="13"/>
  <c r="L85" i="13"/>
  <c r="L84" i="12"/>
  <c r="K83" i="12"/>
  <c r="L86" i="6"/>
  <c r="K85" i="6"/>
  <c r="K103" i="21"/>
  <c r="L104" i="21"/>
  <c r="L86" i="4"/>
  <c r="K85" i="4"/>
  <c r="K104" i="2"/>
  <c r="L105" i="2"/>
  <c r="L85" i="9"/>
  <c r="K84" i="9"/>
  <c r="K104" i="31"/>
  <c r="L105" i="31"/>
  <c r="K85" i="10"/>
  <c r="L86" i="10"/>
  <c r="L105" i="35"/>
  <c r="K104" i="35"/>
  <c r="L105" i="25"/>
  <c r="K104" i="25"/>
  <c r="L105" i="1"/>
  <c r="K104" i="1"/>
  <c r="K104" i="37"/>
  <c r="L105" i="37"/>
  <c r="L86" i="11"/>
  <c r="K85" i="11"/>
  <c r="K104" i="28"/>
  <c r="L105" i="28"/>
  <c r="L105" i="36"/>
  <c r="K104" i="36"/>
  <c r="K85" i="7"/>
  <c r="L86" i="7"/>
  <c r="L85" i="8"/>
  <c r="K84" i="8"/>
  <c r="K104" i="22"/>
  <c r="L105" i="22"/>
  <c r="K103" i="29"/>
  <c r="L104" i="29"/>
  <c r="K103" i="27"/>
  <c r="L104" i="27"/>
  <c r="L85" i="11"/>
  <c r="K84" i="11"/>
  <c r="L104" i="2"/>
  <c r="K103" i="2"/>
  <c r="K103" i="34"/>
  <c r="L104" i="34"/>
  <c r="L105" i="20"/>
  <c r="K104" i="20"/>
  <c r="K84" i="6"/>
  <c r="L85" i="6"/>
  <c r="L104" i="28"/>
  <c r="K103" i="28"/>
  <c r="L104" i="26"/>
  <c r="K103" i="26"/>
  <c r="K83" i="8"/>
  <c r="L84" i="8"/>
  <c r="L83" i="12"/>
  <c r="K82" i="12"/>
  <c r="K103" i="30"/>
  <c r="L104" i="30"/>
  <c r="K104" i="23"/>
  <c r="L105" i="23"/>
  <c r="K84" i="7"/>
  <c r="L85" i="7"/>
  <c r="L104" i="37"/>
  <c r="K103" i="37"/>
  <c r="K84" i="10"/>
  <c r="L85" i="10"/>
  <c r="L84" i="13"/>
  <c r="K83" i="13"/>
  <c r="K83" i="14"/>
  <c r="L84" i="14"/>
  <c r="L104" i="25"/>
  <c r="K103" i="25"/>
  <c r="L84" i="19"/>
  <c r="K83" i="19"/>
  <c r="L104" i="35"/>
  <c r="K103" i="35"/>
  <c r="L103" i="24"/>
  <c r="K102" i="24"/>
  <c r="L84" i="17"/>
  <c r="K83" i="17"/>
  <c r="K83" i="9"/>
  <c r="L84" i="9"/>
  <c r="L105" i="33"/>
  <c r="K104" i="33"/>
  <c r="L85" i="4"/>
  <c r="K84" i="4"/>
  <c r="K103" i="36"/>
  <c r="L104" i="36"/>
  <c r="K103" i="1"/>
  <c r="L104" i="1"/>
  <c r="K103" i="31"/>
  <c r="L104" i="31"/>
  <c r="K102" i="21"/>
  <c r="L103" i="21"/>
  <c r="L84" i="16"/>
  <c r="K83" i="16"/>
  <c r="L84" i="5"/>
  <c r="K83" i="5"/>
  <c r="L84" i="3"/>
  <c r="K83" i="3"/>
  <c r="K83" i="18"/>
  <c r="L84" i="18"/>
  <c r="K83" i="4"/>
  <c r="L84" i="4"/>
  <c r="L102" i="24"/>
  <c r="K101" i="24"/>
  <c r="L104" i="20"/>
  <c r="K103" i="20"/>
  <c r="K81" i="12"/>
  <c r="L82" i="12"/>
  <c r="K102" i="36"/>
  <c r="L103" i="36"/>
  <c r="K82" i="18"/>
  <c r="L83" i="18"/>
  <c r="K82" i="14"/>
  <c r="L83" i="14"/>
  <c r="K102" i="27"/>
  <c r="L103" i="27"/>
  <c r="K102" i="37"/>
  <c r="L103" i="37"/>
  <c r="L84" i="11"/>
  <c r="K83" i="11"/>
  <c r="K101" i="21"/>
  <c r="L102" i="21"/>
  <c r="L83" i="8"/>
  <c r="K82" i="8"/>
  <c r="K82" i="3"/>
  <c r="L83" i="3"/>
  <c r="K102" i="35"/>
  <c r="L103" i="35"/>
  <c r="K102" i="31"/>
  <c r="L103" i="31"/>
  <c r="K103" i="23"/>
  <c r="L104" i="23"/>
  <c r="K102" i="34"/>
  <c r="L103" i="34"/>
  <c r="K102" i="29"/>
  <c r="L103" i="29"/>
  <c r="L83" i="17"/>
  <c r="K82" i="17"/>
  <c r="L84" i="7"/>
  <c r="K83" i="7"/>
  <c r="L104" i="33"/>
  <c r="K103" i="33"/>
  <c r="K102" i="28"/>
  <c r="L103" i="28"/>
  <c r="K102" i="2"/>
  <c r="L103" i="2"/>
  <c r="K82" i="16"/>
  <c r="L83" i="16"/>
  <c r="K102" i="25"/>
  <c r="L103" i="25"/>
  <c r="K83" i="6"/>
  <c r="L84" i="6"/>
  <c r="L83" i="13"/>
  <c r="K82" i="13"/>
  <c r="K102" i="26"/>
  <c r="L103" i="26"/>
  <c r="L83" i="5"/>
  <c r="K82" i="5"/>
  <c r="L83" i="19"/>
  <c r="K82" i="19"/>
  <c r="L103" i="1"/>
  <c r="K102" i="1"/>
  <c r="L83" i="9"/>
  <c r="K82" i="9"/>
  <c r="K83" i="10"/>
  <c r="L84" i="10"/>
  <c r="K102" i="30"/>
  <c r="L103" i="30"/>
  <c r="K103" i="22"/>
  <c r="L104" i="22"/>
  <c r="K102" i="23"/>
  <c r="L103" i="23"/>
  <c r="L103" i="20"/>
  <c r="K102" i="20"/>
  <c r="K81" i="9"/>
  <c r="L82" i="9"/>
  <c r="L83" i="7"/>
  <c r="K82" i="7"/>
  <c r="K101" i="27"/>
  <c r="L102" i="27"/>
  <c r="K81" i="13"/>
  <c r="L82" i="13"/>
  <c r="K102" i="22"/>
  <c r="L103" i="22"/>
  <c r="L102" i="31"/>
  <c r="K101" i="31"/>
  <c r="L101" i="21"/>
  <c r="K100" i="21"/>
  <c r="K81" i="19"/>
  <c r="L82" i="19"/>
  <c r="L83" i="11"/>
  <c r="K82" i="11"/>
  <c r="L101" i="24"/>
  <c r="K100" i="24"/>
  <c r="L82" i="16"/>
  <c r="K81" i="16"/>
  <c r="L102" i="30"/>
  <c r="K101" i="30"/>
  <c r="L102" i="29"/>
  <c r="K101" i="29"/>
  <c r="L102" i="35"/>
  <c r="K101" i="35"/>
  <c r="L82" i="18"/>
  <c r="K81" i="18"/>
  <c r="K101" i="26"/>
  <c r="L102" i="26"/>
  <c r="L81" i="12"/>
  <c r="K80" i="12"/>
  <c r="L82" i="17"/>
  <c r="K81" i="17"/>
  <c r="L102" i="2"/>
  <c r="K101" i="2"/>
  <c r="K82" i="6"/>
  <c r="L83" i="6"/>
  <c r="K81" i="5"/>
  <c r="L82" i="5"/>
  <c r="L103" i="33"/>
  <c r="K102" i="33"/>
  <c r="L82" i="8"/>
  <c r="K81" i="8"/>
  <c r="L102" i="1"/>
  <c r="K101" i="1"/>
  <c r="K81" i="14"/>
  <c r="L82" i="14"/>
  <c r="L102" i="28"/>
  <c r="K101" i="28"/>
  <c r="K82" i="10"/>
  <c r="L83" i="10"/>
  <c r="L102" i="25"/>
  <c r="K101" i="25"/>
  <c r="L102" i="34"/>
  <c r="K101" i="34"/>
  <c r="L82" i="3"/>
  <c r="K81" i="3"/>
  <c r="L102" i="37"/>
  <c r="K101" i="37"/>
  <c r="K101" i="36"/>
  <c r="L102" i="36"/>
  <c r="K82" i="4"/>
  <c r="L83" i="4"/>
  <c r="L100" i="24"/>
  <c r="K99" i="24"/>
  <c r="K101" i="33"/>
  <c r="L102" i="33"/>
  <c r="K79" i="12"/>
  <c r="L80" i="12"/>
  <c r="K100" i="35"/>
  <c r="L101" i="35"/>
  <c r="L101" i="34"/>
  <c r="K100" i="34"/>
  <c r="K80" i="5"/>
  <c r="L81" i="5"/>
  <c r="L102" i="22"/>
  <c r="K101" i="22"/>
  <c r="L81" i="9"/>
  <c r="K80" i="9"/>
  <c r="K100" i="28"/>
  <c r="L101" i="28"/>
  <c r="K81" i="7"/>
  <c r="L82" i="7"/>
  <c r="L82" i="4"/>
  <c r="K81" i="4"/>
  <c r="L101" i="1"/>
  <c r="K100" i="1"/>
  <c r="L101" i="30"/>
  <c r="K100" i="30"/>
  <c r="K101" i="20"/>
  <c r="L102" i="20"/>
  <c r="K80" i="3"/>
  <c r="L81" i="3"/>
  <c r="L101" i="31"/>
  <c r="K100" i="31"/>
  <c r="L82" i="11"/>
  <c r="K81" i="11"/>
  <c r="K80" i="14"/>
  <c r="L81" i="14"/>
  <c r="K80" i="19"/>
  <c r="L81" i="19"/>
  <c r="K80" i="13"/>
  <c r="L81" i="13"/>
  <c r="L101" i="29"/>
  <c r="K100" i="29"/>
  <c r="L101" i="25"/>
  <c r="K100" i="25"/>
  <c r="L101" i="36"/>
  <c r="K100" i="36"/>
  <c r="L82" i="6"/>
  <c r="K81" i="6"/>
  <c r="L101" i="26"/>
  <c r="K100" i="26"/>
  <c r="L81" i="8"/>
  <c r="K80" i="8"/>
  <c r="L81" i="18"/>
  <c r="K80" i="18"/>
  <c r="L81" i="16"/>
  <c r="K80" i="16"/>
  <c r="L100" i="21"/>
  <c r="K99" i="21"/>
  <c r="L81" i="17"/>
  <c r="K80" i="17"/>
  <c r="L101" i="37"/>
  <c r="K100" i="37"/>
  <c r="L101" i="2"/>
  <c r="K100" i="2"/>
  <c r="L82" i="10"/>
  <c r="K81" i="10"/>
  <c r="L101" i="27"/>
  <c r="K100" i="27"/>
  <c r="K101" i="23"/>
  <c r="L102" i="23"/>
  <c r="K99" i="1"/>
  <c r="L100" i="1"/>
  <c r="K79" i="13"/>
  <c r="L80" i="13"/>
  <c r="K99" i="35"/>
  <c r="L100" i="35"/>
  <c r="L80" i="9"/>
  <c r="K79" i="9"/>
  <c r="L100" i="37"/>
  <c r="K99" i="37"/>
  <c r="L81" i="4"/>
  <c r="K80" i="4"/>
  <c r="L101" i="22"/>
  <c r="K100" i="22"/>
  <c r="L80" i="16"/>
  <c r="K79" i="16"/>
  <c r="L80" i="19"/>
  <c r="K79" i="19"/>
  <c r="L79" i="12"/>
  <c r="K78" i="12"/>
  <c r="L100" i="2"/>
  <c r="K99" i="2"/>
  <c r="L100" i="36"/>
  <c r="K99" i="36"/>
  <c r="L80" i="8"/>
  <c r="K79" i="8"/>
  <c r="L80" i="18"/>
  <c r="K79" i="18"/>
  <c r="L100" i="27"/>
  <c r="K99" i="27"/>
  <c r="K99" i="25"/>
  <c r="L100" i="25"/>
  <c r="K79" i="14"/>
  <c r="L80" i="14"/>
  <c r="L101" i="20"/>
  <c r="K100" i="20"/>
  <c r="L81" i="7"/>
  <c r="K80" i="7"/>
  <c r="K79" i="5"/>
  <c r="L80" i="5"/>
  <c r="K100" i="33"/>
  <c r="L101" i="33"/>
  <c r="L81" i="6"/>
  <c r="K80" i="6"/>
  <c r="L80" i="3"/>
  <c r="K79" i="3"/>
  <c r="L100" i="26"/>
  <c r="K99" i="26"/>
  <c r="K80" i="11"/>
  <c r="L81" i="11"/>
  <c r="L100" i="30"/>
  <c r="K99" i="30"/>
  <c r="L100" i="34"/>
  <c r="K99" i="34"/>
  <c r="L99" i="24"/>
  <c r="K98" i="24"/>
  <c r="K99" i="31"/>
  <c r="L100" i="31"/>
  <c r="L101" i="23"/>
  <c r="K100" i="23"/>
  <c r="L80" i="17"/>
  <c r="K79" i="17"/>
  <c r="K80" i="10"/>
  <c r="L81" i="10"/>
  <c r="L99" i="21"/>
  <c r="K98" i="21"/>
  <c r="K99" i="29"/>
  <c r="L100" i="29"/>
  <c r="L100" i="28"/>
  <c r="K99" i="28"/>
  <c r="K97" i="24"/>
  <c r="L98" i="24"/>
  <c r="L99" i="26"/>
  <c r="K98" i="26"/>
  <c r="K78" i="9"/>
  <c r="L79" i="9"/>
  <c r="K78" i="17"/>
  <c r="L79" i="17"/>
  <c r="L80" i="7"/>
  <c r="K79" i="7"/>
  <c r="K98" i="27"/>
  <c r="L99" i="27"/>
  <c r="K98" i="2"/>
  <c r="L99" i="2"/>
  <c r="L100" i="22"/>
  <c r="K99" i="22"/>
  <c r="K98" i="36"/>
  <c r="L99" i="36"/>
  <c r="K78" i="5"/>
  <c r="L79" i="5"/>
  <c r="K98" i="28"/>
  <c r="L99" i="28"/>
  <c r="L99" i="34"/>
  <c r="K98" i="34"/>
  <c r="K78" i="3"/>
  <c r="L79" i="3"/>
  <c r="L99" i="35"/>
  <c r="K98" i="35"/>
  <c r="L80" i="10"/>
  <c r="K79" i="10"/>
  <c r="L100" i="23"/>
  <c r="K99" i="23"/>
  <c r="K99" i="20"/>
  <c r="L100" i="20"/>
  <c r="L79" i="18"/>
  <c r="K78" i="18"/>
  <c r="L78" i="12"/>
  <c r="K77" i="12"/>
  <c r="L80" i="4"/>
  <c r="K79" i="4"/>
  <c r="L79" i="16"/>
  <c r="K78" i="16"/>
  <c r="L79" i="13"/>
  <c r="K78" i="13"/>
  <c r="L99" i="25"/>
  <c r="K98" i="25"/>
  <c r="L80" i="6"/>
  <c r="K79" i="6"/>
  <c r="L98" i="21"/>
  <c r="K97" i="21"/>
  <c r="L79" i="8"/>
  <c r="K78" i="8"/>
  <c r="K78" i="19"/>
  <c r="L79" i="19"/>
  <c r="K98" i="37"/>
  <c r="L99" i="37"/>
  <c r="K98" i="30"/>
  <c r="L99" i="30"/>
  <c r="L99" i="29"/>
  <c r="K98" i="29"/>
  <c r="K98" i="31"/>
  <c r="L99" i="31"/>
  <c r="L80" i="11"/>
  <c r="K79" i="11"/>
  <c r="K99" i="33"/>
  <c r="L100" i="33"/>
  <c r="K78" i="14"/>
  <c r="L79" i="14"/>
  <c r="K98" i="1"/>
  <c r="L99" i="1"/>
  <c r="K77" i="17"/>
  <c r="L78" i="17"/>
  <c r="L79" i="11"/>
  <c r="K78" i="11"/>
  <c r="K97" i="34"/>
  <c r="L98" i="34"/>
  <c r="K97" i="25"/>
  <c r="L98" i="25"/>
  <c r="K98" i="22"/>
  <c r="L99" i="22"/>
  <c r="K98" i="23"/>
  <c r="L99" i="23"/>
  <c r="K77" i="8"/>
  <c r="L78" i="8"/>
  <c r="L98" i="26"/>
  <c r="K97" i="26"/>
  <c r="K78" i="6"/>
  <c r="L79" i="6"/>
  <c r="K78" i="10"/>
  <c r="L79" i="10"/>
  <c r="L98" i="1"/>
  <c r="K97" i="1"/>
  <c r="L98" i="2"/>
  <c r="K97" i="2"/>
  <c r="K97" i="29"/>
  <c r="L98" i="29"/>
  <c r="K77" i="18"/>
  <c r="L78" i="18"/>
  <c r="L78" i="5"/>
  <c r="K77" i="5"/>
  <c r="L98" i="27"/>
  <c r="K97" i="27"/>
  <c r="K78" i="4"/>
  <c r="L79" i="4"/>
  <c r="L77" i="12"/>
  <c r="K76" i="12"/>
  <c r="L78" i="19"/>
  <c r="K77" i="19"/>
  <c r="K97" i="28"/>
  <c r="L98" i="28"/>
  <c r="L98" i="35"/>
  <c r="K97" i="35"/>
  <c r="L97" i="21"/>
  <c r="K96" i="21"/>
  <c r="L78" i="16"/>
  <c r="K77" i="16"/>
  <c r="L79" i="7"/>
  <c r="K78" i="7"/>
  <c r="K97" i="37"/>
  <c r="L98" i="37"/>
  <c r="K97" i="31"/>
  <c r="L98" i="31"/>
  <c r="K77" i="9"/>
  <c r="L78" i="9"/>
  <c r="K77" i="13"/>
  <c r="L78" i="13"/>
  <c r="L78" i="14"/>
  <c r="K77" i="14"/>
  <c r="K98" i="33"/>
  <c r="L99" i="33"/>
  <c r="K97" i="30"/>
  <c r="L98" i="30"/>
  <c r="K98" i="20"/>
  <c r="L99" i="20"/>
  <c r="L78" i="3"/>
  <c r="K77" i="3"/>
  <c r="K97" i="36"/>
  <c r="L98" i="36"/>
  <c r="L97" i="24"/>
  <c r="K96" i="24"/>
  <c r="K76" i="13"/>
  <c r="L77" i="13"/>
  <c r="K96" i="25"/>
  <c r="L97" i="25"/>
  <c r="L97" i="2"/>
  <c r="K96" i="2"/>
  <c r="L97" i="28"/>
  <c r="K96" i="28"/>
  <c r="L96" i="24"/>
  <c r="K95" i="24"/>
  <c r="K76" i="16"/>
  <c r="L77" i="16"/>
  <c r="L77" i="19"/>
  <c r="K76" i="19"/>
  <c r="K76" i="5"/>
  <c r="L77" i="5"/>
  <c r="K96" i="1"/>
  <c r="L97" i="1"/>
  <c r="L97" i="26"/>
  <c r="K96" i="26"/>
  <c r="L77" i="8"/>
  <c r="K76" i="8"/>
  <c r="L97" i="34"/>
  <c r="K96" i="34"/>
  <c r="K77" i="11"/>
  <c r="L78" i="11"/>
  <c r="L76" i="12"/>
  <c r="K75" i="12"/>
  <c r="L97" i="36"/>
  <c r="K96" i="36"/>
  <c r="K97" i="33"/>
  <c r="L98" i="33"/>
  <c r="K96" i="31"/>
  <c r="L97" i="31"/>
  <c r="L77" i="18"/>
  <c r="K76" i="18"/>
  <c r="L78" i="10"/>
  <c r="K77" i="10"/>
  <c r="L98" i="23"/>
  <c r="K97" i="23"/>
  <c r="K77" i="7"/>
  <c r="L78" i="7"/>
  <c r="K97" i="20"/>
  <c r="L98" i="20"/>
  <c r="L97" i="30"/>
  <c r="K96" i="30"/>
  <c r="L77" i="3"/>
  <c r="K76" i="3"/>
  <c r="L97" i="35"/>
  <c r="K96" i="35"/>
  <c r="L97" i="27"/>
  <c r="K96" i="27"/>
  <c r="K76" i="9"/>
  <c r="L77" i="9"/>
  <c r="K95" i="21"/>
  <c r="L96" i="21"/>
  <c r="L77" i="14"/>
  <c r="K76" i="14"/>
  <c r="K96" i="37"/>
  <c r="L97" i="37"/>
  <c r="L78" i="4"/>
  <c r="K77" i="4"/>
  <c r="K96" i="29"/>
  <c r="L97" i="29"/>
  <c r="K77" i="6"/>
  <c r="L78" i="6"/>
  <c r="K97" i="22"/>
  <c r="L98" i="22"/>
  <c r="K76" i="17"/>
  <c r="L77" i="17"/>
  <c r="L96" i="29"/>
  <c r="K95" i="29"/>
  <c r="K95" i="2"/>
  <c r="L96" i="2"/>
  <c r="L95" i="21"/>
  <c r="K94" i="21"/>
  <c r="K76" i="10"/>
  <c r="L77" i="10"/>
  <c r="K75" i="19"/>
  <c r="L76" i="19"/>
  <c r="L96" i="28"/>
  <c r="K95" i="28"/>
  <c r="L76" i="5"/>
  <c r="K75" i="5"/>
  <c r="K95" i="36"/>
  <c r="L96" i="36"/>
  <c r="L76" i="9"/>
  <c r="K75" i="9"/>
  <c r="K95" i="26"/>
  <c r="L96" i="26"/>
  <c r="K96" i="23"/>
  <c r="L97" i="23"/>
  <c r="L97" i="33"/>
  <c r="K96" i="33"/>
  <c r="L77" i="4"/>
  <c r="K76" i="4"/>
  <c r="K96" i="22"/>
  <c r="L97" i="22"/>
  <c r="L76" i="16"/>
  <c r="K75" i="16"/>
  <c r="K95" i="25"/>
  <c r="L96" i="25"/>
  <c r="L96" i="34"/>
  <c r="K95" i="34"/>
  <c r="L76" i="17"/>
  <c r="K75" i="17"/>
  <c r="K75" i="18"/>
  <c r="L76" i="18"/>
  <c r="L75" i="12"/>
  <c r="K74" i="12"/>
  <c r="L96" i="35"/>
  <c r="K95" i="35"/>
  <c r="K94" i="24"/>
  <c r="L95" i="24"/>
  <c r="L76" i="3"/>
  <c r="K75" i="3"/>
  <c r="K95" i="30"/>
  <c r="L96" i="30"/>
  <c r="L76" i="8"/>
  <c r="K75" i="8"/>
  <c r="L96" i="27"/>
  <c r="K95" i="27"/>
  <c r="K95" i="37"/>
  <c r="L96" i="37"/>
  <c r="L97" i="20"/>
  <c r="K96" i="20"/>
  <c r="K75" i="14"/>
  <c r="L76" i="14"/>
  <c r="K76" i="6"/>
  <c r="L77" i="6"/>
  <c r="K76" i="7"/>
  <c r="L77" i="7"/>
  <c r="K95" i="31"/>
  <c r="L96" i="31"/>
  <c r="K76" i="11"/>
  <c r="L77" i="11"/>
  <c r="L96" i="1"/>
  <c r="K95" i="1"/>
  <c r="K75" i="13"/>
  <c r="L76" i="13"/>
  <c r="L76" i="11"/>
  <c r="K75" i="11"/>
  <c r="K74" i="19"/>
  <c r="L75" i="19"/>
  <c r="K75" i="10"/>
  <c r="L76" i="10"/>
  <c r="K95" i="20"/>
  <c r="L96" i="20"/>
  <c r="L95" i="31"/>
  <c r="K94" i="31"/>
  <c r="L95" i="30"/>
  <c r="K94" i="30"/>
  <c r="K94" i="25"/>
  <c r="L95" i="25"/>
  <c r="K94" i="36"/>
  <c r="L95" i="36"/>
  <c r="L75" i="3"/>
  <c r="K74" i="3"/>
  <c r="K74" i="16"/>
  <c r="L75" i="16"/>
  <c r="K74" i="5"/>
  <c r="L75" i="5"/>
  <c r="K93" i="21"/>
  <c r="L94" i="21"/>
  <c r="L75" i="14"/>
  <c r="K74" i="14"/>
  <c r="L95" i="37"/>
  <c r="K94" i="37"/>
  <c r="L96" i="23"/>
  <c r="K95" i="23"/>
  <c r="K94" i="27"/>
  <c r="L95" i="27"/>
  <c r="K74" i="17"/>
  <c r="L75" i="17"/>
  <c r="K94" i="28"/>
  <c r="L95" i="28"/>
  <c r="L74" i="12"/>
  <c r="K73" i="12"/>
  <c r="K74" i="13"/>
  <c r="L75" i="13"/>
  <c r="K74" i="18"/>
  <c r="L75" i="18"/>
  <c r="K75" i="6"/>
  <c r="L76" i="6"/>
  <c r="K93" i="24"/>
  <c r="L94" i="24"/>
  <c r="L96" i="22"/>
  <c r="K95" i="22"/>
  <c r="L95" i="26"/>
  <c r="K94" i="26"/>
  <c r="L95" i="2"/>
  <c r="K94" i="2"/>
  <c r="L96" i="33"/>
  <c r="K95" i="33"/>
  <c r="L76" i="7"/>
  <c r="K75" i="7"/>
  <c r="L95" i="1"/>
  <c r="K94" i="1"/>
  <c r="L75" i="8"/>
  <c r="K74" i="8"/>
  <c r="L95" i="35"/>
  <c r="K94" i="35"/>
  <c r="K94" i="34"/>
  <c r="L95" i="34"/>
  <c r="K75" i="4"/>
  <c r="L76" i="4"/>
  <c r="L75" i="9"/>
  <c r="K74" i="9"/>
  <c r="L95" i="29"/>
  <c r="K94" i="29"/>
  <c r="K93" i="36"/>
  <c r="L94" i="36"/>
  <c r="K94" i="20"/>
  <c r="L95" i="20"/>
  <c r="K74" i="7"/>
  <c r="L75" i="7"/>
  <c r="L74" i="13"/>
  <c r="K73" i="13"/>
  <c r="L94" i="35"/>
  <c r="K93" i="35"/>
  <c r="L95" i="33"/>
  <c r="K94" i="33"/>
  <c r="K72" i="12"/>
  <c r="L73" i="12"/>
  <c r="K94" i="23"/>
  <c r="L95" i="23"/>
  <c r="L93" i="24"/>
  <c r="K92" i="24"/>
  <c r="K73" i="5"/>
  <c r="L74" i="5"/>
  <c r="L94" i="25"/>
  <c r="K93" i="25"/>
  <c r="L75" i="10"/>
  <c r="K74" i="10"/>
  <c r="L74" i="8"/>
  <c r="K73" i="8"/>
  <c r="K93" i="37"/>
  <c r="L94" i="37"/>
  <c r="K93" i="30"/>
  <c r="L94" i="30"/>
  <c r="L94" i="34"/>
  <c r="K93" i="34"/>
  <c r="K93" i="29"/>
  <c r="L94" i="29"/>
  <c r="K93" i="2"/>
  <c r="L94" i="2"/>
  <c r="K74" i="6"/>
  <c r="L75" i="6"/>
  <c r="L94" i="28"/>
  <c r="K93" i="28"/>
  <c r="K73" i="16"/>
  <c r="L74" i="16"/>
  <c r="L74" i="19"/>
  <c r="K73" i="19"/>
  <c r="K93" i="27"/>
  <c r="L94" i="27"/>
  <c r="K73" i="9"/>
  <c r="L74" i="9"/>
  <c r="L94" i="1"/>
  <c r="K93" i="1"/>
  <c r="K93" i="26"/>
  <c r="L94" i="26"/>
  <c r="L74" i="14"/>
  <c r="K73" i="14"/>
  <c r="L74" i="3"/>
  <c r="K73" i="3"/>
  <c r="L94" i="31"/>
  <c r="K93" i="31"/>
  <c r="L75" i="11"/>
  <c r="K74" i="11"/>
  <c r="K94" i="22"/>
  <c r="L95" i="22"/>
  <c r="K92" i="21"/>
  <c r="L93" i="21"/>
  <c r="L75" i="4"/>
  <c r="K74" i="4"/>
  <c r="K73" i="18"/>
  <c r="L74" i="18"/>
  <c r="L74" i="17"/>
  <c r="K73" i="17"/>
  <c r="L94" i="23"/>
  <c r="K93" i="23"/>
  <c r="K92" i="34"/>
  <c r="L93" i="34"/>
  <c r="K72" i="14"/>
  <c r="L73" i="14"/>
  <c r="K92" i="25"/>
  <c r="L93" i="25"/>
  <c r="L73" i="3"/>
  <c r="K72" i="3"/>
  <c r="L93" i="27"/>
  <c r="K92" i="27"/>
  <c r="K73" i="7"/>
  <c r="L74" i="7"/>
  <c r="K92" i="28"/>
  <c r="L93" i="28"/>
  <c r="K93" i="22"/>
  <c r="L94" i="22"/>
  <c r="K73" i="6"/>
  <c r="L74" i="6"/>
  <c r="L93" i="30"/>
  <c r="K92" i="30"/>
  <c r="L74" i="11"/>
  <c r="K73" i="11"/>
  <c r="K72" i="19"/>
  <c r="L73" i="19"/>
  <c r="K93" i="33"/>
  <c r="L94" i="33"/>
  <c r="K73" i="10"/>
  <c r="L74" i="10"/>
  <c r="L73" i="9"/>
  <c r="K72" i="9"/>
  <c r="K92" i="26"/>
  <c r="L93" i="26"/>
  <c r="K92" i="2"/>
  <c r="L93" i="2"/>
  <c r="L93" i="37"/>
  <c r="K92" i="37"/>
  <c r="L73" i="5"/>
  <c r="K72" i="5"/>
  <c r="L94" i="20"/>
  <c r="K93" i="20"/>
  <c r="L73" i="13"/>
  <c r="K72" i="13"/>
  <c r="L73" i="17"/>
  <c r="K72" i="17"/>
  <c r="K71" i="12"/>
  <c r="L72" i="12"/>
  <c r="K72" i="18"/>
  <c r="L73" i="18"/>
  <c r="L74" i="4"/>
  <c r="K73" i="4"/>
  <c r="K92" i="31"/>
  <c r="L93" i="31"/>
  <c r="L93" i="1"/>
  <c r="K92" i="1"/>
  <c r="L73" i="8"/>
  <c r="K72" i="8"/>
  <c r="L92" i="24"/>
  <c r="K91" i="24"/>
  <c r="K92" i="35"/>
  <c r="L93" i="35"/>
  <c r="K91" i="21"/>
  <c r="L92" i="21"/>
  <c r="K72" i="16"/>
  <c r="L73" i="16"/>
  <c r="L93" i="29"/>
  <c r="K92" i="29"/>
  <c r="L93" i="36"/>
  <c r="K92" i="36"/>
  <c r="L92" i="26"/>
  <c r="K91" i="26"/>
  <c r="K71" i="9"/>
  <c r="L72" i="9"/>
  <c r="L73" i="11"/>
  <c r="K72" i="11"/>
  <c r="K71" i="16"/>
  <c r="L72" i="16"/>
  <c r="K91" i="28"/>
  <c r="L92" i="28"/>
  <c r="L92" i="25"/>
  <c r="K91" i="25"/>
  <c r="L72" i="19"/>
  <c r="K71" i="19"/>
  <c r="L92" i="36"/>
  <c r="K91" i="36"/>
  <c r="L72" i="17"/>
  <c r="K71" i="17"/>
  <c r="K91" i="37"/>
  <c r="L92" i="37"/>
  <c r="L92" i="30"/>
  <c r="K91" i="30"/>
  <c r="L92" i="1"/>
  <c r="K91" i="1"/>
  <c r="K70" i="12"/>
  <c r="L71" i="12"/>
  <c r="K91" i="31"/>
  <c r="L92" i="31"/>
  <c r="L91" i="24"/>
  <c r="K90" i="24"/>
  <c r="L92" i="27"/>
  <c r="K91" i="27"/>
  <c r="K92" i="22"/>
  <c r="L93" i="22"/>
  <c r="K71" i="5"/>
  <c r="L72" i="5"/>
  <c r="K71" i="14"/>
  <c r="L72" i="14"/>
  <c r="K72" i="4"/>
  <c r="L73" i="4"/>
  <c r="L72" i="13"/>
  <c r="K71" i="13"/>
  <c r="K91" i="2"/>
  <c r="L92" i="2"/>
  <c r="L93" i="33"/>
  <c r="K92" i="33"/>
  <c r="L73" i="6"/>
  <c r="K72" i="6"/>
  <c r="K91" i="34"/>
  <c r="L92" i="34"/>
  <c r="K71" i="18"/>
  <c r="L72" i="18"/>
  <c r="L91" i="21"/>
  <c r="K90" i="21"/>
  <c r="K91" i="35"/>
  <c r="L92" i="35"/>
  <c r="K72" i="10"/>
  <c r="L73" i="10"/>
  <c r="L73" i="7"/>
  <c r="K72" i="7"/>
  <c r="L92" i="29"/>
  <c r="K91" i="29"/>
  <c r="K71" i="8"/>
  <c r="L72" i="8"/>
  <c r="K92" i="20"/>
  <c r="L93" i="20"/>
  <c r="L72" i="3"/>
  <c r="K71" i="3"/>
  <c r="K92" i="23"/>
  <c r="L93" i="23"/>
  <c r="K71" i="6"/>
  <c r="L72" i="6"/>
  <c r="L91" i="36"/>
  <c r="K90" i="36"/>
  <c r="K91" i="22"/>
  <c r="L92" i="22"/>
  <c r="L91" i="27"/>
  <c r="K90" i="27"/>
  <c r="K90" i="34"/>
  <c r="L91" i="34"/>
  <c r="K90" i="28"/>
  <c r="L91" i="28"/>
  <c r="K90" i="35"/>
  <c r="L91" i="35"/>
  <c r="L72" i="4"/>
  <c r="K71" i="4"/>
  <c r="L71" i="16"/>
  <c r="K70" i="16"/>
  <c r="K90" i="29"/>
  <c r="L91" i="29"/>
  <c r="K89" i="21"/>
  <c r="L90" i="21"/>
  <c r="K91" i="33"/>
  <c r="L92" i="33"/>
  <c r="L90" i="24"/>
  <c r="K89" i="24"/>
  <c r="L91" i="30"/>
  <c r="K90" i="30"/>
  <c r="L71" i="19"/>
  <c r="K70" i="19"/>
  <c r="L72" i="11"/>
  <c r="K71" i="11"/>
  <c r="L91" i="1"/>
  <c r="K90" i="1"/>
  <c r="K70" i="3"/>
  <c r="L71" i="3"/>
  <c r="K90" i="25"/>
  <c r="L91" i="25"/>
  <c r="K69" i="12"/>
  <c r="L70" i="12"/>
  <c r="K91" i="23"/>
  <c r="L92" i="23"/>
  <c r="K70" i="18"/>
  <c r="L71" i="18"/>
  <c r="L91" i="2"/>
  <c r="K90" i="2"/>
  <c r="K70" i="5"/>
  <c r="L71" i="5"/>
  <c r="L91" i="31"/>
  <c r="K90" i="31"/>
  <c r="L91" i="37"/>
  <c r="K90" i="37"/>
  <c r="L71" i="9"/>
  <c r="K70" i="9"/>
  <c r="L72" i="10"/>
  <c r="K71" i="10"/>
  <c r="L71" i="8"/>
  <c r="K70" i="8"/>
  <c r="K70" i="14"/>
  <c r="L71" i="14"/>
  <c r="L72" i="7"/>
  <c r="K71" i="7"/>
  <c r="K70" i="13"/>
  <c r="L71" i="13"/>
  <c r="K70" i="17"/>
  <c r="L71" i="17"/>
  <c r="L91" i="26"/>
  <c r="K90" i="26"/>
  <c r="K91" i="20"/>
  <c r="L92" i="20"/>
  <c r="K70" i="11"/>
  <c r="L71" i="11"/>
  <c r="L71" i="4"/>
  <c r="K70" i="4"/>
  <c r="K89" i="27"/>
  <c r="L90" i="27"/>
  <c r="K69" i="5"/>
  <c r="L70" i="5"/>
  <c r="K69" i="19"/>
  <c r="L70" i="19"/>
  <c r="K69" i="13"/>
  <c r="L70" i="13"/>
  <c r="K90" i="33"/>
  <c r="L91" i="33"/>
  <c r="K89" i="25"/>
  <c r="L90" i="25"/>
  <c r="K88" i="21"/>
  <c r="L89" i="21"/>
  <c r="L90" i="35"/>
  <c r="K89" i="35"/>
  <c r="K90" i="22"/>
  <c r="L91" i="22"/>
  <c r="L71" i="10"/>
  <c r="K70" i="10"/>
  <c r="L70" i="9"/>
  <c r="K69" i="9"/>
  <c r="K68" i="12"/>
  <c r="L69" i="12"/>
  <c r="K70" i="7"/>
  <c r="L71" i="7"/>
  <c r="L91" i="20"/>
  <c r="K90" i="20"/>
  <c r="K89" i="30"/>
  <c r="L90" i="30"/>
  <c r="K89" i="36"/>
  <c r="L90" i="36"/>
  <c r="L70" i="14"/>
  <c r="K69" i="14"/>
  <c r="L70" i="18"/>
  <c r="K69" i="18"/>
  <c r="K69" i="3"/>
  <c r="L70" i="3"/>
  <c r="L90" i="29"/>
  <c r="K89" i="29"/>
  <c r="L90" i="28"/>
  <c r="K89" i="28"/>
  <c r="K89" i="2"/>
  <c r="L90" i="2"/>
  <c r="L90" i="26"/>
  <c r="K89" i="26"/>
  <c r="L90" i="37"/>
  <c r="K89" i="37"/>
  <c r="K69" i="8"/>
  <c r="L70" i="8"/>
  <c r="L90" i="31"/>
  <c r="K89" i="31"/>
  <c r="L90" i="1"/>
  <c r="K89" i="1"/>
  <c r="L89" i="24"/>
  <c r="K88" i="24"/>
  <c r="K69" i="16"/>
  <c r="L70" i="16"/>
  <c r="L70" i="17"/>
  <c r="K69" i="17"/>
  <c r="L91" i="23"/>
  <c r="K90" i="23"/>
  <c r="K89" i="34"/>
  <c r="L90" i="34"/>
  <c r="K70" i="6"/>
  <c r="L71" i="6"/>
  <c r="K68" i="3"/>
  <c r="L69" i="3"/>
  <c r="K68" i="18"/>
  <c r="L69" i="18"/>
  <c r="L89" i="25"/>
  <c r="K88" i="25"/>
  <c r="L69" i="5"/>
  <c r="K68" i="5"/>
  <c r="L70" i="10"/>
  <c r="K69" i="10"/>
  <c r="K89" i="20"/>
  <c r="L90" i="20"/>
  <c r="K68" i="17"/>
  <c r="L69" i="17"/>
  <c r="K88" i="28"/>
  <c r="L89" i="28"/>
  <c r="K69" i="6"/>
  <c r="L70" i="6"/>
  <c r="L70" i="7"/>
  <c r="K69" i="7"/>
  <c r="K89" i="33"/>
  <c r="L90" i="33"/>
  <c r="K88" i="29"/>
  <c r="L89" i="29"/>
  <c r="L89" i="35"/>
  <c r="K88" i="35"/>
  <c r="K69" i="4"/>
  <c r="L70" i="4"/>
  <c r="L89" i="31"/>
  <c r="K88" i="31"/>
  <c r="L89" i="2"/>
  <c r="K88" i="2"/>
  <c r="K68" i="8"/>
  <c r="L69" i="8"/>
  <c r="K88" i="27"/>
  <c r="L89" i="27"/>
  <c r="L88" i="24"/>
  <c r="K87" i="24"/>
  <c r="K88" i="37"/>
  <c r="L89" i="37"/>
  <c r="K88" i="34"/>
  <c r="L89" i="34"/>
  <c r="L89" i="36"/>
  <c r="K88" i="36"/>
  <c r="L68" i="12"/>
  <c r="K67" i="12"/>
  <c r="K68" i="13"/>
  <c r="L69" i="13"/>
  <c r="L69" i="14"/>
  <c r="K68" i="14"/>
  <c r="L69" i="16"/>
  <c r="K68" i="16"/>
  <c r="K89" i="22"/>
  <c r="L90" i="22"/>
  <c r="L90" i="23"/>
  <c r="K89" i="23"/>
  <c r="L89" i="1"/>
  <c r="K88" i="1"/>
  <c r="K88" i="26"/>
  <c r="L89" i="26"/>
  <c r="L69" i="9"/>
  <c r="K68" i="9"/>
  <c r="K88" i="30"/>
  <c r="L89" i="30"/>
  <c r="L88" i="21"/>
  <c r="K87" i="21"/>
  <c r="K68" i="19"/>
  <c r="L69" i="19"/>
  <c r="K69" i="11"/>
  <c r="L70" i="11"/>
  <c r="L89" i="23"/>
  <c r="K88" i="23"/>
  <c r="L68" i="13"/>
  <c r="K67" i="13"/>
  <c r="K67" i="5"/>
  <c r="L68" i="5"/>
  <c r="K87" i="31"/>
  <c r="L88" i="31"/>
  <c r="K87" i="25"/>
  <c r="L88" i="25"/>
  <c r="K88" i="22"/>
  <c r="L89" i="22"/>
  <c r="L68" i="17"/>
  <c r="K67" i="17"/>
  <c r="K87" i="37"/>
  <c r="L88" i="37"/>
  <c r="K67" i="9"/>
  <c r="L68" i="9"/>
  <c r="K68" i="7"/>
  <c r="L69" i="7"/>
  <c r="L88" i="28"/>
  <c r="K87" i="28"/>
  <c r="K86" i="24"/>
  <c r="L87" i="24"/>
  <c r="K68" i="11"/>
  <c r="L69" i="11"/>
  <c r="L88" i="36"/>
  <c r="K87" i="36"/>
  <c r="K67" i="19"/>
  <c r="L68" i="19"/>
  <c r="K87" i="26"/>
  <c r="L88" i="26"/>
  <c r="L88" i="27"/>
  <c r="K87" i="27"/>
  <c r="K68" i="4"/>
  <c r="L69" i="4"/>
  <c r="K88" i="20"/>
  <c r="L89" i="20"/>
  <c r="L68" i="18"/>
  <c r="K67" i="18"/>
  <c r="K87" i="30"/>
  <c r="L88" i="30"/>
  <c r="K87" i="29"/>
  <c r="L88" i="29"/>
  <c r="L67" i="12"/>
  <c r="K66" i="12"/>
  <c r="K88" i="33"/>
  <c r="L89" i="33"/>
  <c r="K67" i="16"/>
  <c r="L68" i="16"/>
  <c r="K86" i="21"/>
  <c r="L87" i="21"/>
  <c r="L88" i="1"/>
  <c r="K87" i="1"/>
  <c r="K67" i="14"/>
  <c r="L68" i="14"/>
  <c r="K87" i="35"/>
  <c r="L88" i="35"/>
  <c r="K68" i="10"/>
  <c r="L69" i="10"/>
  <c r="L88" i="2"/>
  <c r="K87" i="2"/>
  <c r="K87" i="34"/>
  <c r="L88" i="34"/>
  <c r="L68" i="8"/>
  <c r="K67" i="8"/>
  <c r="L69" i="6"/>
  <c r="K68" i="6"/>
  <c r="K67" i="3"/>
  <c r="L68" i="3"/>
  <c r="L67" i="9"/>
  <c r="K66" i="9"/>
  <c r="K86" i="35"/>
  <c r="L87" i="35"/>
  <c r="L87" i="25"/>
  <c r="K86" i="25"/>
  <c r="L87" i="37"/>
  <c r="K86" i="37"/>
  <c r="K86" i="31"/>
  <c r="L87" i="31"/>
  <c r="L87" i="30"/>
  <c r="K86" i="30"/>
  <c r="L87" i="34"/>
  <c r="K86" i="34"/>
  <c r="K85" i="24"/>
  <c r="L86" i="24"/>
  <c r="K86" i="2"/>
  <c r="L87" i="2"/>
  <c r="L87" i="1"/>
  <c r="K86" i="1"/>
  <c r="K65" i="12"/>
  <c r="L66" i="12"/>
  <c r="K86" i="28"/>
  <c r="L87" i="28"/>
  <c r="K66" i="17"/>
  <c r="L67" i="17"/>
  <c r="L67" i="16"/>
  <c r="K66" i="16"/>
  <c r="L87" i="26"/>
  <c r="K86" i="26"/>
  <c r="L88" i="20"/>
  <c r="K87" i="20"/>
  <c r="K86" i="36"/>
  <c r="L87" i="36"/>
  <c r="L67" i="13"/>
  <c r="K66" i="13"/>
  <c r="L68" i="11"/>
  <c r="K67" i="11"/>
  <c r="K66" i="18"/>
  <c r="L67" i="18"/>
  <c r="L88" i="33"/>
  <c r="K87" i="33"/>
  <c r="K66" i="5"/>
  <c r="L67" i="5"/>
  <c r="L68" i="10"/>
  <c r="K67" i="10"/>
  <c r="K85" i="21"/>
  <c r="L86" i="21"/>
  <c r="L87" i="29"/>
  <c r="K86" i="29"/>
  <c r="K67" i="4"/>
  <c r="L68" i="4"/>
  <c r="K67" i="7"/>
  <c r="L68" i="7"/>
  <c r="L88" i="22"/>
  <c r="K87" i="22"/>
  <c r="L67" i="14"/>
  <c r="K66" i="14"/>
  <c r="K66" i="3"/>
  <c r="L67" i="3"/>
  <c r="L67" i="19"/>
  <c r="K66" i="19"/>
  <c r="L68" i="6"/>
  <c r="K67" i="6"/>
  <c r="L67" i="8"/>
  <c r="K66" i="8"/>
  <c r="K86" i="27"/>
  <c r="L87" i="27"/>
  <c r="K87" i="23"/>
  <c r="L88" i="23"/>
  <c r="K65" i="18"/>
  <c r="L66" i="18"/>
  <c r="K84" i="24"/>
  <c r="L85" i="24"/>
  <c r="L86" i="28"/>
  <c r="K85" i="28"/>
  <c r="K66" i="10"/>
  <c r="L67" i="10"/>
  <c r="L67" i="7"/>
  <c r="K66" i="7"/>
  <c r="K65" i="13"/>
  <c r="L66" i="13"/>
  <c r="K65" i="16"/>
  <c r="L66" i="16"/>
  <c r="K85" i="1"/>
  <c r="L86" i="1"/>
  <c r="K85" i="30"/>
  <c r="L86" i="30"/>
  <c r="L67" i="6"/>
  <c r="K66" i="6"/>
  <c r="K65" i="19"/>
  <c r="L66" i="19"/>
  <c r="K85" i="26"/>
  <c r="L86" i="26"/>
  <c r="K86" i="23"/>
  <c r="L87" i="23"/>
  <c r="L86" i="27"/>
  <c r="K85" i="27"/>
  <c r="K65" i="3"/>
  <c r="L66" i="3"/>
  <c r="K66" i="4"/>
  <c r="L67" i="4"/>
  <c r="K65" i="5"/>
  <c r="L66" i="5"/>
  <c r="K85" i="35"/>
  <c r="L86" i="35"/>
  <c r="L87" i="22"/>
  <c r="K86" i="22"/>
  <c r="L87" i="20"/>
  <c r="K86" i="20"/>
  <c r="K84" i="21"/>
  <c r="L85" i="21"/>
  <c r="K66" i="11"/>
  <c r="L67" i="11"/>
  <c r="K85" i="25"/>
  <c r="L86" i="25"/>
  <c r="L66" i="8"/>
  <c r="K65" i="8"/>
  <c r="K85" i="29"/>
  <c r="L86" i="29"/>
  <c r="L87" i="33"/>
  <c r="K86" i="33"/>
  <c r="K65" i="9"/>
  <c r="L66" i="9"/>
  <c r="K85" i="37"/>
  <c r="L86" i="37"/>
  <c r="K85" i="34"/>
  <c r="L86" i="34"/>
  <c r="L65" i="12"/>
  <c r="K64" i="12"/>
  <c r="L66" i="14"/>
  <c r="K65" i="14"/>
  <c r="K85" i="36"/>
  <c r="L86" i="36"/>
  <c r="K65" i="17"/>
  <c r="L66" i="17"/>
  <c r="L86" i="2"/>
  <c r="K85" i="2"/>
  <c r="K85" i="31"/>
  <c r="L86" i="31"/>
  <c r="L85" i="28"/>
  <c r="K84" i="28"/>
  <c r="K84" i="37"/>
  <c r="L85" i="37"/>
  <c r="L85" i="1"/>
  <c r="K84" i="1"/>
  <c r="L85" i="31"/>
  <c r="K84" i="31"/>
  <c r="K64" i="3"/>
  <c r="L65" i="3"/>
  <c r="K64" i="19"/>
  <c r="L65" i="19"/>
  <c r="L65" i="16"/>
  <c r="K64" i="16"/>
  <c r="K65" i="4"/>
  <c r="L66" i="4"/>
  <c r="L86" i="22"/>
  <c r="K85" i="22"/>
  <c r="K84" i="27"/>
  <c r="L85" i="27"/>
  <c r="K65" i="6"/>
  <c r="L66" i="6"/>
  <c r="L65" i="8"/>
  <c r="K64" i="8"/>
  <c r="K64" i="14"/>
  <c r="L65" i="14"/>
  <c r="L65" i="9"/>
  <c r="K64" i="9"/>
  <c r="L86" i="33"/>
  <c r="K85" i="33"/>
  <c r="L66" i="11"/>
  <c r="K65" i="11"/>
  <c r="K84" i="35"/>
  <c r="L85" i="35"/>
  <c r="L65" i="13"/>
  <c r="K64" i="13"/>
  <c r="K83" i="24"/>
  <c r="L84" i="24"/>
  <c r="K85" i="20"/>
  <c r="L86" i="20"/>
  <c r="L85" i="36"/>
  <c r="K84" i="36"/>
  <c r="K84" i="26"/>
  <c r="L85" i="26"/>
  <c r="L85" i="25"/>
  <c r="K84" i="25"/>
  <c r="K63" i="12"/>
  <c r="L64" i="12"/>
  <c r="L66" i="7"/>
  <c r="K65" i="7"/>
  <c r="K65" i="10"/>
  <c r="L66" i="10"/>
  <c r="L85" i="2"/>
  <c r="K84" i="2"/>
  <c r="L65" i="17"/>
  <c r="K64" i="17"/>
  <c r="K84" i="34"/>
  <c r="L85" i="34"/>
  <c r="K84" i="29"/>
  <c r="L85" i="29"/>
  <c r="K83" i="21"/>
  <c r="L84" i="21"/>
  <c r="K64" i="5"/>
  <c r="L65" i="5"/>
  <c r="K85" i="23"/>
  <c r="L86" i="23"/>
  <c r="L85" i="30"/>
  <c r="K84" i="30"/>
  <c r="L65" i="18"/>
  <c r="K64" i="18"/>
  <c r="L64" i="8"/>
  <c r="K63" i="8"/>
  <c r="K84" i="20"/>
  <c r="L85" i="20"/>
  <c r="L65" i="11"/>
  <c r="K64" i="11"/>
  <c r="K62" i="12"/>
  <c r="L63" i="12"/>
  <c r="L85" i="33"/>
  <c r="K84" i="33"/>
  <c r="L64" i="16"/>
  <c r="K63" i="16"/>
  <c r="L84" i="1"/>
  <c r="K83" i="1"/>
  <c r="K82" i="21"/>
  <c r="L83" i="21"/>
  <c r="K64" i="6"/>
  <c r="L65" i="6"/>
  <c r="K63" i="13"/>
  <c r="L64" i="13"/>
  <c r="L64" i="9"/>
  <c r="K63" i="9"/>
  <c r="K63" i="18"/>
  <c r="L64" i="18"/>
  <c r="L83" i="24"/>
  <c r="K82" i="24"/>
  <c r="L84" i="26"/>
  <c r="K83" i="26"/>
  <c r="K83" i="27"/>
  <c r="L84" i="27"/>
  <c r="L64" i="19"/>
  <c r="K63" i="19"/>
  <c r="L84" i="37"/>
  <c r="K83" i="37"/>
  <c r="K63" i="17"/>
  <c r="L64" i="17"/>
  <c r="K63" i="5"/>
  <c r="L64" i="5"/>
  <c r="K83" i="25"/>
  <c r="L84" i="25"/>
  <c r="K83" i="29"/>
  <c r="L84" i="29"/>
  <c r="L65" i="10"/>
  <c r="K64" i="10"/>
  <c r="K64" i="7"/>
  <c r="L65" i="7"/>
  <c r="L85" i="22"/>
  <c r="K84" i="22"/>
  <c r="L84" i="28"/>
  <c r="K83" i="28"/>
  <c r="L84" i="31"/>
  <c r="K83" i="31"/>
  <c r="L65" i="4"/>
  <c r="K64" i="4"/>
  <c r="K83" i="2"/>
  <c r="L84" i="2"/>
  <c r="L84" i="30"/>
  <c r="K83" i="30"/>
  <c r="K83" i="36"/>
  <c r="L84" i="36"/>
  <c r="L85" i="23"/>
  <c r="K84" i="23"/>
  <c r="L84" i="34"/>
  <c r="K83" i="34"/>
  <c r="K83" i="35"/>
  <c r="L84" i="35"/>
  <c r="L64" i="14"/>
  <c r="K63" i="14"/>
  <c r="K63" i="3"/>
  <c r="L64" i="3"/>
  <c r="K82" i="34"/>
  <c r="L83" i="34"/>
  <c r="L63" i="18"/>
  <c r="K62" i="18"/>
  <c r="K82" i="2"/>
  <c r="L83" i="2"/>
  <c r="K62" i="9"/>
  <c r="L63" i="9"/>
  <c r="L83" i="1"/>
  <c r="K82" i="1"/>
  <c r="L64" i="11"/>
  <c r="K63" i="11"/>
  <c r="K81" i="21"/>
  <c r="L82" i="21"/>
  <c r="K62" i="3"/>
  <c r="L63" i="3"/>
  <c r="K62" i="5"/>
  <c r="L63" i="5"/>
  <c r="L64" i="10"/>
  <c r="K63" i="10"/>
  <c r="L83" i="26"/>
  <c r="K82" i="26"/>
  <c r="K62" i="16"/>
  <c r="L63" i="16"/>
  <c r="K62" i="19"/>
  <c r="L63" i="19"/>
  <c r="K83" i="23"/>
  <c r="L84" i="23"/>
  <c r="L83" i="27"/>
  <c r="K82" i="27"/>
  <c r="K62" i="17"/>
  <c r="L63" i="17"/>
  <c r="L63" i="13"/>
  <c r="K62" i="13"/>
  <c r="L84" i="20"/>
  <c r="K83" i="20"/>
  <c r="L62" i="12"/>
  <c r="K61" i="12"/>
  <c r="L64" i="7"/>
  <c r="K63" i="7"/>
  <c r="L63" i="14"/>
  <c r="K62" i="14"/>
  <c r="K82" i="36"/>
  <c r="L83" i="36"/>
  <c r="L83" i="30"/>
  <c r="K82" i="30"/>
  <c r="L83" i="37"/>
  <c r="K82" i="37"/>
  <c r="L84" i="33"/>
  <c r="K83" i="33"/>
  <c r="L63" i="8"/>
  <c r="K62" i="8"/>
  <c r="L84" i="22"/>
  <c r="K83" i="22"/>
  <c r="K82" i="25"/>
  <c r="L83" i="25"/>
  <c r="K63" i="4"/>
  <c r="L64" i="4"/>
  <c r="K82" i="31"/>
  <c r="L83" i="31"/>
  <c r="K82" i="28"/>
  <c r="L83" i="28"/>
  <c r="L82" i="24"/>
  <c r="K81" i="24"/>
  <c r="K82" i="35"/>
  <c r="L83" i="35"/>
  <c r="K82" i="29"/>
  <c r="L83" i="29"/>
  <c r="K63" i="6"/>
  <c r="L64" i="6"/>
  <c r="L62" i="9"/>
  <c r="K61" i="9"/>
  <c r="K80" i="24"/>
  <c r="L81" i="24"/>
  <c r="L63" i="6"/>
  <c r="K62" i="6"/>
  <c r="K62" i="7"/>
  <c r="L63" i="7"/>
  <c r="K61" i="16"/>
  <c r="L62" i="16"/>
  <c r="K82" i="22"/>
  <c r="L83" i="22"/>
  <c r="K60" i="12"/>
  <c r="L61" i="12"/>
  <c r="L82" i="28"/>
  <c r="K81" i="28"/>
  <c r="K80" i="21"/>
  <c r="L81" i="21"/>
  <c r="K62" i="11"/>
  <c r="L63" i="11"/>
  <c r="L62" i="18"/>
  <c r="K61" i="18"/>
  <c r="K61" i="17"/>
  <c r="L62" i="17"/>
  <c r="K61" i="8"/>
  <c r="L62" i="8"/>
  <c r="L82" i="29"/>
  <c r="K81" i="29"/>
  <c r="K81" i="36"/>
  <c r="L82" i="36"/>
  <c r="K82" i="23"/>
  <c r="L83" i="23"/>
  <c r="L82" i="37"/>
  <c r="K81" i="37"/>
  <c r="L82" i="27"/>
  <c r="K81" i="27"/>
  <c r="K82" i="20"/>
  <c r="L83" i="20"/>
  <c r="L83" i="33"/>
  <c r="K82" i="33"/>
  <c r="K61" i="13"/>
  <c r="L62" i="13"/>
  <c r="K81" i="1"/>
  <c r="L82" i="1"/>
  <c r="L82" i="25"/>
  <c r="K81" i="25"/>
  <c r="L62" i="3"/>
  <c r="K61" i="3"/>
  <c r="K81" i="30"/>
  <c r="L82" i="30"/>
  <c r="K81" i="26"/>
  <c r="L82" i="26"/>
  <c r="L82" i="2"/>
  <c r="K81" i="2"/>
  <c r="L63" i="10"/>
  <c r="K62" i="10"/>
  <c r="K81" i="31"/>
  <c r="L82" i="31"/>
  <c r="L62" i="14"/>
  <c r="K61" i="14"/>
  <c r="L82" i="35"/>
  <c r="K81" i="35"/>
  <c r="K62" i="4"/>
  <c r="L63" i="4"/>
  <c r="L62" i="19"/>
  <c r="K61" i="19"/>
  <c r="L62" i="5"/>
  <c r="K61" i="5"/>
  <c r="K81" i="34"/>
  <c r="L82" i="34"/>
  <c r="K61" i="4"/>
  <c r="L62" i="4"/>
  <c r="K61" i="10"/>
  <c r="L62" i="10"/>
  <c r="K81" i="23"/>
  <c r="L82" i="23"/>
  <c r="K80" i="35"/>
  <c r="L81" i="35"/>
  <c r="L81" i="2"/>
  <c r="K80" i="2"/>
  <c r="L81" i="25"/>
  <c r="K80" i="25"/>
  <c r="K60" i="18"/>
  <c r="L61" i="18"/>
  <c r="L62" i="6"/>
  <c r="K61" i="6"/>
  <c r="K80" i="34"/>
  <c r="L81" i="34"/>
  <c r="K59" i="12"/>
  <c r="L60" i="12"/>
  <c r="L82" i="33"/>
  <c r="K81" i="33"/>
  <c r="L61" i="14"/>
  <c r="K60" i="14"/>
  <c r="K80" i="27"/>
  <c r="L81" i="27"/>
  <c r="K80" i="29"/>
  <c r="L81" i="29"/>
  <c r="L81" i="28"/>
  <c r="K80" i="28"/>
  <c r="K60" i="17"/>
  <c r="L61" i="17"/>
  <c r="K81" i="20"/>
  <c r="L82" i="20"/>
  <c r="L61" i="5"/>
  <c r="K60" i="5"/>
  <c r="K80" i="26"/>
  <c r="L81" i="26"/>
  <c r="L81" i="1"/>
  <c r="K80" i="1"/>
  <c r="K61" i="11"/>
  <c r="L62" i="11"/>
  <c r="L82" i="22"/>
  <c r="K81" i="22"/>
  <c r="K79" i="24"/>
  <c r="L80" i="24"/>
  <c r="L61" i="3"/>
  <c r="K60" i="3"/>
  <c r="L62" i="7"/>
  <c r="K61" i="7"/>
  <c r="K80" i="36"/>
  <c r="L81" i="36"/>
  <c r="K80" i="37"/>
  <c r="L81" i="37"/>
  <c r="K60" i="9"/>
  <c r="L61" i="9"/>
  <c r="K60" i="19"/>
  <c r="L61" i="19"/>
  <c r="K80" i="31"/>
  <c r="L81" i="31"/>
  <c r="L81" i="30"/>
  <c r="K80" i="30"/>
  <c r="K60" i="13"/>
  <c r="L61" i="13"/>
  <c r="L61" i="8"/>
  <c r="K60" i="8"/>
  <c r="K79" i="21"/>
  <c r="L80" i="21"/>
  <c r="L61" i="16"/>
  <c r="K60" i="16"/>
  <c r="L80" i="30"/>
  <c r="K79" i="30"/>
  <c r="K79" i="28"/>
  <c r="L80" i="28"/>
  <c r="L81" i="33"/>
  <c r="K80" i="33"/>
  <c r="K79" i="26"/>
  <c r="L80" i="26"/>
  <c r="K59" i="18"/>
  <c r="L60" i="18"/>
  <c r="K80" i="23"/>
  <c r="L81" i="23"/>
  <c r="L60" i="3"/>
  <c r="K59" i="3"/>
  <c r="L61" i="6"/>
  <c r="K60" i="6"/>
  <c r="K80" i="22"/>
  <c r="L81" i="22"/>
  <c r="K79" i="25"/>
  <c r="L80" i="25"/>
  <c r="L80" i="1"/>
  <c r="K79" i="1"/>
  <c r="K59" i="9"/>
  <c r="L60" i="9"/>
  <c r="K59" i="16"/>
  <c r="L60" i="16"/>
  <c r="L79" i="24"/>
  <c r="K78" i="24"/>
  <c r="L60" i="5"/>
  <c r="K59" i="5"/>
  <c r="K78" i="21"/>
  <c r="L79" i="21"/>
  <c r="L80" i="29"/>
  <c r="K79" i="29"/>
  <c r="L59" i="12"/>
  <c r="K58" i="12"/>
  <c r="K60" i="10"/>
  <c r="L61" i="10"/>
  <c r="K59" i="14"/>
  <c r="L60" i="14"/>
  <c r="K59" i="17"/>
  <c r="L60" i="17"/>
  <c r="K79" i="31"/>
  <c r="L80" i="31"/>
  <c r="L60" i="8"/>
  <c r="K59" i="8"/>
  <c r="K60" i="7"/>
  <c r="L61" i="7"/>
  <c r="L80" i="2"/>
  <c r="K79" i="2"/>
  <c r="K59" i="13"/>
  <c r="L60" i="13"/>
  <c r="K79" i="35"/>
  <c r="L80" i="35"/>
  <c r="K79" i="37"/>
  <c r="L80" i="37"/>
  <c r="K79" i="36"/>
  <c r="L80" i="36"/>
  <c r="K59" i="19"/>
  <c r="L60" i="19"/>
  <c r="L61" i="11"/>
  <c r="K60" i="11"/>
  <c r="K80" i="20"/>
  <c r="L81" i="20"/>
  <c r="K79" i="27"/>
  <c r="L80" i="27"/>
  <c r="K79" i="34"/>
  <c r="L80" i="34"/>
  <c r="K60" i="4"/>
  <c r="L61" i="4"/>
  <c r="L60" i="6"/>
  <c r="K59" i="6"/>
  <c r="L60" i="7"/>
  <c r="K59" i="7"/>
  <c r="K58" i="8"/>
  <c r="L59" i="8"/>
  <c r="L59" i="3"/>
  <c r="K58" i="3"/>
  <c r="L80" i="33"/>
  <c r="K79" i="33"/>
  <c r="K58" i="14"/>
  <c r="L59" i="14"/>
  <c r="L59" i="5"/>
  <c r="K58" i="5"/>
  <c r="K77" i="24"/>
  <c r="L78" i="24"/>
  <c r="K79" i="20"/>
  <c r="L80" i="20"/>
  <c r="L79" i="26"/>
  <c r="K78" i="26"/>
  <c r="K57" i="12"/>
  <c r="L58" i="12"/>
  <c r="L79" i="34"/>
  <c r="K78" i="34"/>
  <c r="K58" i="19"/>
  <c r="L59" i="19"/>
  <c r="K58" i="13"/>
  <c r="L59" i="13"/>
  <c r="K78" i="31"/>
  <c r="L79" i="31"/>
  <c r="L79" i="25"/>
  <c r="K78" i="25"/>
  <c r="L80" i="23"/>
  <c r="K79" i="23"/>
  <c r="L79" i="28"/>
  <c r="K78" i="28"/>
  <c r="K58" i="9"/>
  <c r="L59" i="9"/>
  <c r="K59" i="4"/>
  <c r="L60" i="4"/>
  <c r="L60" i="10"/>
  <c r="K59" i="10"/>
  <c r="K78" i="2"/>
  <c r="L79" i="2"/>
  <c r="K78" i="29"/>
  <c r="L79" i="29"/>
  <c r="K78" i="30"/>
  <c r="L79" i="30"/>
  <c r="L79" i="37"/>
  <c r="K78" i="37"/>
  <c r="K77" i="21"/>
  <c r="L78" i="21"/>
  <c r="K59" i="11"/>
  <c r="L60" i="11"/>
  <c r="K78" i="1"/>
  <c r="L79" i="1"/>
  <c r="L79" i="35"/>
  <c r="K78" i="35"/>
  <c r="L79" i="27"/>
  <c r="K78" i="27"/>
  <c r="K78" i="36"/>
  <c r="L79" i="36"/>
  <c r="L59" i="17"/>
  <c r="K58" i="17"/>
  <c r="L59" i="16"/>
  <c r="K58" i="16"/>
  <c r="L80" i="22"/>
  <c r="K79" i="22"/>
  <c r="K58" i="18"/>
  <c r="L59" i="18"/>
  <c r="L78" i="34"/>
  <c r="K77" i="34"/>
  <c r="L59" i="4"/>
  <c r="K58" i="4"/>
  <c r="L58" i="3"/>
  <c r="K57" i="3"/>
  <c r="K57" i="18"/>
  <c r="L58" i="18"/>
  <c r="L59" i="7"/>
  <c r="K58" i="7"/>
  <c r="L58" i="17"/>
  <c r="K57" i="17"/>
  <c r="L78" i="25"/>
  <c r="K77" i="25"/>
  <c r="L78" i="36"/>
  <c r="K77" i="36"/>
  <c r="K57" i="9"/>
  <c r="L58" i="9"/>
  <c r="L79" i="22"/>
  <c r="K78" i="22"/>
  <c r="K77" i="28"/>
  <c r="L78" i="28"/>
  <c r="K76" i="21"/>
  <c r="L77" i="21"/>
  <c r="K77" i="2"/>
  <c r="L78" i="2"/>
  <c r="K57" i="13"/>
  <c r="L58" i="13"/>
  <c r="K57" i="14"/>
  <c r="L58" i="14"/>
  <c r="L78" i="30"/>
  <c r="K77" i="30"/>
  <c r="K76" i="24"/>
  <c r="L77" i="24"/>
  <c r="K58" i="11"/>
  <c r="L59" i="11"/>
  <c r="L57" i="12"/>
  <c r="K56" i="12"/>
  <c r="K77" i="35"/>
  <c r="L78" i="35"/>
  <c r="K77" i="37"/>
  <c r="L78" i="37"/>
  <c r="K58" i="10"/>
  <c r="L59" i="10"/>
  <c r="L79" i="23"/>
  <c r="K78" i="23"/>
  <c r="L79" i="33"/>
  <c r="K78" i="33"/>
  <c r="K58" i="6"/>
  <c r="L59" i="6"/>
  <c r="L78" i="1"/>
  <c r="K77" i="1"/>
  <c r="K57" i="5"/>
  <c r="L58" i="5"/>
  <c r="L78" i="29"/>
  <c r="K77" i="29"/>
  <c r="K77" i="31"/>
  <c r="L78" i="31"/>
  <c r="K57" i="8"/>
  <c r="L58" i="8"/>
  <c r="L78" i="27"/>
  <c r="K77" i="27"/>
  <c r="L78" i="26"/>
  <c r="K77" i="26"/>
  <c r="L58" i="16"/>
  <c r="K57" i="16"/>
  <c r="L58" i="19"/>
  <c r="K57" i="19"/>
  <c r="K78" i="20"/>
  <c r="L79" i="20"/>
  <c r="L77" i="37"/>
  <c r="K76" i="37"/>
  <c r="L77" i="30"/>
  <c r="K76" i="30"/>
  <c r="K76" i="36"/>
  <c r="L77" i="36"/>
  <c r="L76" i="21"/>
  <c r="K75" i="21"/>
  <c r="L57" i="18"/>
  <c r="K56" i="18"/>
  <c r="L78" i="33"/>
  <c r="K77" i="33"/>
  <c r="K76" i="35"/>
  <c r="L77" i="35"/>
  <c r="K76" i="27"/>
  <c r="L77" i="27"/>
  <c r="L78" i="23"/>
  <c r="K77" i="23"/>
  <c r="K55" i="12"/>
  <c r="L56" i="12"/>
  <c r="K76" i="25"/>
  <c r="L77" i="25"/>
  <c r="L57" i="3"/>
  <c r="K56" i="3"/>
  <c r="K76" i="31"/>
  <c r="L77" i="31"/>
  <c r="K75" i="24"/>
  <c r="L76" i="24"/>
  <c r="L57" i="5"/>
  <c r="K56" i="5"/>
  <c r="K76" i="1"/>
  <c r="L77" i="1"/>
  <c r="K77" i="22"/>
  <c r="L78" i="22"/>
  <c r="K56" i="17"/>
  <c r="L57" i="17"/>
  <c r="L58" i="4"/>
  <c r="K57" i="4"/>
  <c r="L57" i="9"/>
  <c r="K56" i="9"/>
  <c r="L77" i="29"/>
  <c r="K76" i="29"/>
  <c r="L57" i="14"/>
  <c r="K56" i="14"/>
  <c r="K56" i="8"/>
  <c r="L57" i="8"/>
  <c r="L58" i="10"/>
  <c r="K57" i="10"/>
  <c r="L58" i="11"/>
  <c r="K57" i="11"/>
  <c r="L57" i="13"/>
  <c r="K56" i="13"/>
  <c r="L58" i="6"/>
  <c r="K57" i="6"/>
  <c r="K76" i="2"/>
  <c r="L77" i="2"/>
  <c r="L77" i="26"/>
  <c r="K76" i="26"/>
  <c r="L78" i="20"/>
  <c r="K77" i="20"/>
  <c r="K76" i="28"/>
  <c r="L77" i="28"/>
  <c r="L57" i="19"/>
  <c r="K56" i="19"/>
  <c r="K56" i="16"/>
  <c r="L57" i="16"/>
  <c r="K57" i="7"/>
  <c r="L58" i="7"/>
  <c r="K76" i="34"/>
  <c r="L77" i="34"/>
  <c r="L56" i="19"/>
  <c r="K55" i="19"/>
  <c r="L75" i="21"/>
  <c r="K74" i="21"/>
  <c r="K55" i="3"/>
  <c r="L56" i="3"/>
  <c r="L57" i="4"/>
  <c r="K56" i="4"/>
  <c r="L56" i="5"/>
  <c r="K55" i="5"/>
  <c r="L57" i="10"/>
  <c r="K56" i="10"/>
  <c r="K75" i="27"/>
  <c r="L76" i="27"/>
  <c r="L76" i="28"/>
  <c r="K75" i="28"/>
  <c r="K55" i="8"/>
  <c r="L56" i="8"/>
  <c r="K75" i="25"/>
  <c r="L76" i="25"/>
  <c r="K75" i="35"/>
  <c r="L76" i="35"/>
  <c r="L76" i="36"/>
  <c r="K75" i="36"/>
  <c r="K55" i="14"/>
  <c r="L56" i="14"/>
  <c r="L77" i="33"/>
  <c r="K76" i="33"/>
  <c r="L76" i="30"/>
  <c r="K75" i="30"/>
  <c r="K55" i="9"/>
  <c r="L56" i="9"/>
  <c r="K75" i="1"/>
  <c r="L76" i="1"/>
  <c r="L56" i="13"/>
  <c r="K55" i="13"/>
  <c r="K56" i="7"/>
  <c r="L57" i="7"/>
  <c r="K55" i="17"/>
  <c r="L56" i="17"/>
  <c r="K74" i="24"/>
  <c r="L75" i="24"/>
  <c r="K54" i="12"/>
  <c r="L55" i="12"/>
  <c r="K56" i="6"/>
  <c r="L57" i="6"/>
  <c r="L76" i="26"/>
  <c r="K75" i="26"/>
  <c r="L57" i="11"/>
  <c r="K56" i="11"/>
  <c r="K75" i="29"/>
  <c r="L76" i="29"/>
  <c r="K76" i="23"/>
  <c r="L77" i="23"/>
  <c r="L56" i="18"/>
  <c r="K55" i="18"/>
  <c r="L76" i="37"/>
  <c r="K75" i="37"/>
  <c r="K75" i="2"/>
  <c r="L76" i="2"/>
  <c r="K75" i="34"/>
  <c r="L76" i="34"/>
  <c r="L77" i="20"/>
  <c r="K76" i="20"/>
  <c r="L56" i="16"/>
  <c r="K55" i="16"/>
  <c r="K76" i="22"/>
  <c r="L77" i="22"/>
  <c r="L76" i="31"/>
  <c r="K75" i="31"/>
  <c r="L55" i="18"/>
  <c r="K54" i="18"/>
  <c r="K74" i="26"/>
  <c r="L75" i="26"/>
  <c r="L55" i="9"/>
  <c r="K54" i="9"/>
  <c r="K74" i="28"/>
  <c r="L75" i="28"/>
  <c r="L75" i="36"/>
  <c r="K74" i="36"/>
  <c r="L56" i="7"/>
  <c r="K55" i="7"/>
  <c r="K54" i="3"/>
  <c r="L55" i="3"/>
  <c r="K75" i="20"/>
  <c r="L76" i="20"/>
  <c r="L75" i="34"/>
  <c r="K74" i="34"/>
  <c r="L55" i="13"/>
  <c r="K54" i="13"/>
  <c r="K55" i="10"/>
  <c r="L56" i="10"/>
  <c r="L74" i="21"/>
  <c r="K73" i="21"/>
  <c r="L55" i="17"/>
  <c r="K54" i="17"/>
  <c r="L75" i="27"/>
  <c r="K74" i="27"/>
  <c r="L75" i="25"/>
  <c r="K74" i="25"/>
  <c r="L75" i="30"/>
  <c r="K74" i="30"/>
  <c r="L76" i="23"/>
  <c r="K75" i="23"/>
  <c r="L75" i="35"/>
  <c r="K74" i="35"/>
  <c r="K75" i="33"/>
  <c r="L76" i="33"/>
  <c r="K74" i="2"/>
  <c r="L75" i="2"/>
  <c r="K53" i="12"/>
  <c r="L54" i="12"/>
  <c r="K54" i="16"/>
  <c r="L55" i="16"/>
  <c r="L75" i="37"/>
  <c r="K74" i="37"/>
  <c r="L56" i="11"/>
  <c r="K55" i="11"/>
  <c r="K54" i="5"/>
  <c r="L55" i="5"/>
  <c r="K54" i="19"/>
  <c r="L55" i="19"/>
  <c r="K55" i="4"/>
  <c r="L56" i="4"/>
  <c r="L75" i="31"/>
  <c r="K74" i="31"/>
  <c r="K55" i="6"/>
  <c r="L56" i="6"/>
  <c r="K75" i="22"/>
  <c r="L76" i="22"/>
  <c r="L75" i="29"/>
  <c r="K74" i="29"/>
  <c r="K73" i="24"/>
  <c r="L74" i="24"/>
  <c r="K74" i="1"/>
  <c r="L75" i="1"/>
  <c r="L55" i="14"/>
  <c r="K54" i="14"/>
  <c r="K54" i="8"/>
  <c r="L55" i="8"/>
  <c r="K72" i="21"/>
  <c r="L73" i="21"/>
  <c r="L75" i="20"/>
  <c r="K74" i="20"/>
  <c r="K73" i="28"/>
  <c r="L74" i="28"/>
  <c r="L74" i="25"/>
  <c r="K73" i="25"/>
  <c r="L54" i="9"/>
  <c r="K53" i="9"/>
  <c r="L55" i="11"/>
  <c r="K54" i="11"/>
  <c r="L73" i="24"/>
  <c r="K72" i="24"/>
  <c r="K73" i="29"/>
  <c r="L74" i="29"/>
  <c r="K54" i="4"/>
  <c r="L55" i="4"/>
  <c r="L75" i="33"/>
  <c r="K74" i="33"/>
  <c r="K54" i="10"/>
  <c r="L55" i="10"/>
  <c r="K53" i="3"/>
  <c r="L54" i="3"/>
  <c r="K73" i="30"/>
  <c r="L74" i="30"/>
  <c r="K73" i="35"/>
  <c r="L74" i="35"/>
  <c r="L74" i="27"/>
  <c r="K73" i="27"/>
  <c r="L54" i="13"/>
  <c r="K53" i="13"/>
  <c r="K54" i="7"/>
  <c r="L55" i="7"/>
  <c r="K73" i="2"/>
  <c r="L74" i="2"/>
  <c r="L54" i="8"/>
  <c r="K53" i="8"/>
  <c r="L54" i="14"/>
  <c r="K53" i="14"/>
  <c r="K53" i="19"/>
  <c r="L54" i="19"/>
  <c r="K53" i="16"/>
  <c r="L54" i="16"/>
  <c r="L74" i="26"/>
  <c r="K73" i="26"/>
  <c r="L75" i="22"/>
  <c r="K74" i="22"/>
  <c r="L75" i="23"/>
  <c r="K74" i="23"/>
  <c r="L54" i="17"/>
  <c r="K53" i="17"/>
  <c r="K73" i="34"/>
  <c r="L74" i="34"/>
  <c r="K73" i="36"/>
  <c r="L74" i="36"/>
  <c r="K53" i="18"/>
  <c r="L54" i="18"/>
  <c r="L74" i="31"/>
  <c r="K73" i="31"/>
  <c r="L74" i="37"/>
  <c r="K73" i="37"/>
  <c r="K73" i="1"/>
  <c r="L74" i="1"/>
  <c r="K54" i="6"/>
  <c r="L55" i="6"/>
  <c r="L54" i="5"/>
  <c r="K53" i="5"/>
  <c r="L53" i="12"/>
  <c r="K52" i="12"/>
  <c r="K72" i="25"/>
  <c r="L73" i="25"/>
  <c r="K52" i="3"/>
  <c r="L53" i="3"/>
  <c r="K72" i="29"/>
  <c r="L73" i="29"/>
  <c r="K52" i="14"/>
  <c r="L53" i="14"/>
  <c r="L73" i="26"/>
  <c r="K72" i="26"/>
  <c r="L53" i="8"/>
  <c r="K52" i="8"/>
  <c r="K72" i="27"/>
  <c r="L73" i="27"/>
  <c r="L72" i="24"/>
  <c r="K71" i="24"/>
  <c r="L74" i="22"/>
  <c r="K73" i="22"/>
  <c r="K72" i="34"/>
  <c r="L73" i="34"/>
  <c r="K53" i="10"/>
  <c r="L54" i="10"/>
  <c r="L73" i="28"/>
  <c r="K72" i="28"/>
  <c r="L53" i="17"/>
  <c r="K52" i="17"/>
  <c r="K73" i="33"/>
  <c r="L74" i="33"/>
  <c r="L54" i="11"/>
  <c r="K53" i="11"/>
  <c r="K73" i="20"/>
  <c r="L74" i="20"/>
  <c r="L73" i="36"/>
  <c r="K72" i="36"/>
  <c r="L73" i="31"/>
  <c r="K72" i="31"/>
  <c r="K52" i="16"/>
  <c r="L53" i="16"/>
  <c r="L73" i="2"/>
  <c r="K72" i="2"/>
  <c r="K72" i="35"/>
  <c r="L73" i="35"/>
  <c r="K51" i="12"/>
  <c r="L52" i="12"/>
  <c r="L53" i="5"/>
  <c r="K52" i="5"/>
  <c r="K73" i="23"/>
  <c r="L74" i="23"/>
  <c r="L53" i="9"/>
  <c r="K52" i="9"/>
  <c r="L53" i="13"/>
  <c r="K52" i="13"/>
  <c r="K72" i="1"/>
  <c r="L73" i="1"/>
  <c r="K72" i="37"/>
  <c r="L73" i="37"/>
  <c r="L54" i="6"/>
  <c r="K53" i="6"/>
  <c r="K52" i="18"/>
  <c r="L53" i="18"/>
  <c r="K52" i="19"/>
  <c r="L53" i="19"/>
  <c r="K53" i="7"/>
  <c r="L54" i="7"/>
  <c r="K72" i="30"/>
  <c r="L73" i="30"/>
  <c r="K53" i="4"/>
  <c r="L54" i="4"/>
  <c r="L72" i="21"/>
  <c r="K71" i="21"/>
  <c r="L73" i="23"/>
  <c r="K72" i="23"/>
  <c r="L52" i="14"/>
  <c r="K51" i="14"/>
  <c r="L71" i="21"/>
  <c r="K70" i="21"/>
  <c r="K71" i="37"/>
  <c r="L72" i="37"/>
  <c r="K51" i="5"/>
  <c r="L52" i="5"/>
  <c r="L52" i="16"/>
  <c r="K51" i="16"/>
  <c r="L53" i="10"/>
  <c r="K52" i="10"/>
  <c r="K71" i="27"/>
  <c r="L72" i="27"/>
  <c r="L72" i="29"/>
  <c r="K71" i="29"/>
  <c r="L52" i="13"/>
  <c r="K51" i="13"/>
  <c r="K71" i="31"/>
  <c r="L72" i="31"/>
  <c r="L52" i="8"/>
  <c r="K51" i="8"/>
  <c r="L72" i="2"/>
  <c r="K71" i="2"/>
  <c r="K52" i="7"/>
  <c r="L53" i="7"/>
  <c r="L53" i="11"/>
  <c r="K52" i="11"/>
  <c r="K52" i="4"/>
  <c r="L53" i="4"/>
  <c r="L51" i="12"/>
  <c r="K50" i="12"/>
  <c r="K72" i="33"/>
  <c r="L73" i="33"/>
  <c r="K71" i="34"/>
  <c r="L72" i="34"/>
  <c r="K51" i="3"/>
  <c r="L52" i="3"/>
  <c r="L71" i="24"/>
  <c r="K70" i="24"/>
  <c r="L52" i="19"/>
  <c r="K51" i="19"/>
  <c r="L52" i="18"/>
  <c r="K51" i="18"/>
  <c r="K52" i="6"/>
  <c r="L53" i="6"/>
  <c r="K51" i="9"/>
  <c r="L52" i="9"/>
  <c r="K71" i="36"/>
  <c r="L72" i="36"/>
  <c r="L52" i="17"/>
  <c r="K51" i="17"/>
  <c r="L73" i="22"/>
  <c r="K72" i="22"/>
  <c r="K71" i="26"/>
  <c r="L72" i="26"/>
  <c r="L72" i="28"/>
  <c r="K71" i="28"/>
  <c r="L73" i="20"/>
  <c r="K72" i="20"/>
  <c r="L72" i="1"/>
  <c r="K71" i="1"/>
  <c r="L72" i="30"/>
  <c r="K71" i="30"/>
  <c r="K71" i="35"/>
  <c r="L72" i="35"/>
  <c r="K71" i="25"/>
  <c r="L72" i="25"/>
  <c r="K70" i="26"/>
  <c r="L71" i="26"/>
  <c r="K70" i="1"/>
  <c r="L71" i="1"/>
  <c r="K50" i="8"/>
  <c r="L51" i="8"/>
  <c r="L51" i="3"/>
  <c r="K50" i="3"/>
  <c r="K51" i="4"/>
  <c r="L52" i="4"/>
  <c r="L71" i="27"/>
  <c r="K70" i="27"/>
  <c r="L71" i="37"/>
  <c r="K70" i="37"/>
  <c r="L72" i="22"/>
  <c r="K71" i="22"/>
  <c r="L72" i="20"/>
  <c r="K71" i="20"/>
  <c r="L51" i="17"/>
  <c r="K50" i="17"/>
  <c r="K50" i="18"/>
  <c r="L51" i="18"/>
  <c r="K51" i="11"/>
  <c r="L52" i="11"/>
  <c r="K51" i="10"/>
  <c r="L52" i="10"/>
  <c r="K69" i="21"/>
  <c r="L70" i="21"/>
  <c r="K50" i="9"/>
  <c r="L51" i="9"/>
  <c r="K50" i="19"/>
  <c r="L51" i="19"/>
  <c r="K50" i="13"/>
  <c r="L51" i="13"/>
  <c r="K50" i="16"/>
  <c r="L51" i="16"/>
  <c r="K50" i="14"/>
  <c r="L51" i="14"/>
  <c r="L71" i="25"/>
  <c r="K70" i="25"/>
  <c r="K70" i="34"/>
  <c r="L71" i="34"/>
  <c r="L71" i="36"/>
  <c r="K70" i="36"/>
  <c r="K71" i="33"/>
  <c r="L72" i="33"/>
  <c r="K51" i="7"/>
  <c r="L52" i="7"/>
  <c r="K50" i="5"/>
  <c r="L51" i="5"/>
  <c r="K51" i="6"/>
  <c r="L52" i="6"/>
  <c r="K70" i="31"/>
  <c r="L71" i="31"/>
  <c r="K70" i="28"/>
  <c r="L71" i="28"/>
  <c r="K70" i="35"/>
  <c r="L71" i="35"/>
  <c r="L71" i="30"/>
  <c r="K70" i="30"/>
  <c r="K69" i="24"/>
  <c r="L70" i="24"/>
  <c r="L50" i="12"/>
  <c r="K49" i="12"/>
  <c r="K70" i="2"/>
  <c r="L71" i="2"/>
  <c r="K70" i="29"/>
  <c r="L71" i="29"/>
  <c r="L72" i="23"/>
  <c r="K71" i="23"/>
  <c r="K69" i="34"/>
  <c r="L70" i="34"/>
  <c r="K70" i="22"/>
  <c r="L71" i="22"/>
  <c r="L50" i="3"/>
  <c r="K49" i="3"/>
  <c r="K49" i="13"/>
  <c r="L50" i="13"/>
  <c r="K50" i="7"/>
  <c r="L51" i="7"/>
  <c r="K50" i="11"/>
  <c r="L51" i="11"/>
  <c r="L70" i="35"/>
  <c r="K69" i="35"/>
  <c r="L70" i="28"/>
  <c r="K69" i="28"/>
  <c r="K69" i="2"/>
  <c r="L70" i="2"/>
  <c r="K69" i="26"/>
  <c r="L70" i="26"/>
  <c r="L70" i="25"/>
  <c r="K69" i="25"/>
  <c r="L71" i="23"/>
  <c r="K70" i="23"/>
  <c r="K70" i="33"/>
  <c r="L71" i="33"/>
  <c r="K49" i="14"/>
  <c r="L50" i="14"/>
  <c r="L50" i="9"/>
  <c r="K49" i="9"/>
  <c r="L50" i="18"/>
  <c r="K49" i="18"/>
  <c r="L50" i="8"/>
  <c r="K49" i="8"/>
  <c r="K50" i="4"/>
  <c r="L51" i="4"/>
  <c r="K69" i="31"/>
  <c r="L70" i="31"/>
  <c r="L70" i="29"/>
  <c r="K69" i="29"/>
  <c r="L51" i="6"/>
  <c r="K50" i="6"/>
  <c r="K49" i="16"/>
  <c r="L50" i="16"/>
  <c r="K68" i="21"/>
  <c r="L69" i="21"/>
  <c r="L70" i="1"/>
  <c r="K69" i="1"/>
  <c r="K49" i="5"/>
  <c r="L50" i="5"/>
  <c r="K50" i="10"/>
  <c r="L51" i="10"/>
  <c r="L49" i="12"/>
  <c r="K48" i="12"/>
  <c r="K49" i="19"/>
  <c r="L50" i="19"/>
  <c r="L70" i="37"/>
  <c r="K69" i="37"/>
  <c r="K68" i="24"/>
  <c r="L69" i="24"/>
  <c r="L70" i="30"/>
  <c r="K69" i="30"/>
  <c r="K69" i="36"/>
  <c r="L70" i="36"/>
  <c r="L50" i="17"/>
  <c r="K49" i="17"/>
  <c r="K69" i="27"/>
  <c r="L70" i="27"/>
  <c r="K70" i="20"/>
  <c r="L71" i="20"/>
  <c r="L50" i="7"/>
  <c r="K49" i="7"/>
  <c r="K68" i="29"/>
  <c r="L69" i="29"/>
  <c r="L69" i="28"/>
  <c r="K68" i="28"/>
  <c r="K68" i="2"/>
  <c r="L69" i="2"/>
  <c r="K48" i="13"/>
  <c r="L49" i="13"/>
  <c r="K68" i="34"/>
  <c r="L69" i="34"/>
  <c r="K68" i="36"/>
  <c r="L69" i="36"/>
  <c r="L69" i="30"/>
  <c r="K68" i="30"/>
  <c r="K47" i="12"/>
  <c r="L48" i="12"/>
  <c r="L49" i="9"/>
  <c r="K48" i="9"/>
  <c r="L69" i="25"/>
  <c r="K68" i="25"/>
  <c r="L69" i="35"/>
  <c r="K68" i="35"/>
  <c r="K48" i="3"/>
  <c r="L49" i="3"/>
  <c r="K68" i="1"/>
  <c r="L69" i="1"/>
  <c r="L49" i="19"/>
  <c r="K48" i="19"/>
  <c r="L49" i="18"/>
  <c r="K48" i="18"/>
  <c r="K69" i="20"/>
  <c r="L70" i="20"/>
  <c r="L68" i="21"/>
  <c r="K67" i="21"/>
  <c r="L69" i="27"/>
  <c r="K68" i="27"/>
  <c r="K67" i="24"/>
  <c r="L68" i="24"/>
  <c r="L50" i="10"/>
  <c r="K49" i="10"/>
  <c r="K48" i="16"/>
  <c r="L49" i="16"/>
  <c r="L50" i="4"/>
  <c r="K49" i="4"/>
  <c r="K48" i="14"/>
  <c r="L49" i="14"/>
  <c r="K68" i="26"/>
  <c r="L69" i="26"/>
  <c r="K49" i="11"/>
  <c r="L50" i="11"/>
  <c r="L70" i="22"/>
  <c r="K69" i="22"/>
  <c r="K69" i="33"/>
  <c r="L70" i="33"/>
  <c r="L70" i="23"/>
  <c r="K69" i="23"/>
  <c r="L69" i="31"/>
  <c r="K68" i="31"/>
  <c r="K48" i="17"/>
  <c r="L49" i="17"/>
  <c r="L69" i="37"/>
  <c r="K68" i="37"/>
  <c r="L50" i="6"/>
  <c r="K49" i="6"/>
  <c r="K48" i="8"/>
  <c r="L49" i="8"/>
  <c r="L49" i="5"/>
  <c r="K48" i="5"/>
  <c r="L68" i="35"/>
  <c r="K67" i="35"/>
  <c r="K67" i="30"/>
  <c r="L68" i="30"/>
  <c r="K67" i="2"/>
  <c r="L68" i="2"/>
  <c r="K67" i="37"/>
  <c r="L68" i="37"/>
  <c r="K47" i="14"/>
  <c r="L48" i="14"/>
  <c r="K47" i="5"/>
  <c r="L48" i="5"/>
  <c r="K68" i="22"/>
  <c r="L69" i="22"/>
  <c r="L49" i="4"/>
  <c r="K48" i="4"/>
  <c r="L68" i="27"/>
  <c r="K67" i="27"/>
  <c r="K47" i="19"/>
  <c r="L48" i="19"/>
  <c r="K67" i="25"/>
  <c r="L68" i="25"/>
  <c r="K67" i="28"/>
  <c r="L68" i="28"/>
  <c r="L69" i="20"/>
  <c r="K68" i="20"/>
  <c r="L48" i="3"/>
  <c r="K47" i="3"/>
  <c r="L69" i="33"/>
  <c r="K68" i="33"/>
  <c r="L48" i="9"/>
  <c r="K47" i="9"/>
  <c r="K47" i="18"/>
  <c r="L48" i="18"/>
  <c r="K67" i="36"/>
  <c r="L68" i="36"/>
  <c r="L67" i="21"/>
  <c r="K66" i="21"/>
  <c r="K47" i="16"/>
  <c r="L48" i="16"/>
  <c r="K67" i="1"/>
  <c r="L68" i="1"/>
  <c r="L68" i="34"/>
  <c r="K67" i="34"/>
  <c r="K67" i="29"/>
  <c r="L68" i="29"/>
  <c r="K67" i="26"/>
  <c r="L68" i="26"/>
  <c r="L67" i="24"/>
  <c r="K66" i="24"/>
  <c r="K47" i="17"/>
  <c r="L48" i="17"/>
  <c r="L68" i="31"/>
  <c r="K67" i="31"/>
  <c r="K47" i="8"/>
  <c r="L48" i="8"/>
  <c r="K48" i="11"/>
  <c r="L49" i="11"/>
  <c r="K48" i="6"/>
  <c r="L49" i="6"/>
  <c r="K68" i="23"/>
  <c r="L69" i="23"/>
  <c r="K48" i="10"/>
  <c r="L49" i="10"/>
  <c r="K48" i="7"/>
  <c r="L49" i="7"/>
  <c r="L47" i="12"/>
  <c r="K46" i="12"/>
  <c r="L48" i="13"/>
  <c r="K47" i="13"/>
  <c r="L48" i="7"/>
  <c r="K47" i="7"/>
  <c r="L48" i="4"/>
  <c r="K47" i="4"/>
  <c r="K46" i="18"/>
  <c r="L47" i="18"/>
  <c r="L67" i="26"/>
  <c r="K66" i="26"/>
  <c r="K66" i="37"/>
  <c r="L67" i="37"/>
  <c r="L47" i="9"/>
  <c r="K46" i="9"/>
  <c r="L47" i="16"/>
  <c r="K46" i="16"/>
  <c r="K65" i="21"/>
  <c r="L66" i="21"/>
  <c r="K47" i="10"/>
  <c r="L48" i="10"/>
  <c r="K46" i="13"/>
  <c r="L47" i="13"/>
  <c r="K66" i="29"/>
  <c r="L67" i="29"/>
  <c r="K66" i="25"/>
  <c r="L67" i="25"/>
  <c r="L68" i="22"/>
  <c r="K67" i="22"/>
  <c r="K66" i="2"/>
  <c r="L67" i="2"/>
  <c r="K66" i="1"/>
  <c r="L67" i="1"/>
  <c r="L67" i="28"/>
  <c r="K66" i="28"/>
  <c r="L68" i="33"/>
  <c r="K67" i="33"/>
  <c r="K45" i="12"/>
  <c r="L46" i="12"/>
  <c r="K47" i="6"/>
  <c r="L48" i="6"/>
  <c r="L47" i="17"/>
  <c r="K46" i="17"/>
  <c r="L67" i="36"/>
  <c r="K66" i="36"/>
  <c r="K46" i="19"/>
  <c r="L47" i="19"/>
  <c r="K46" i="5"/>
  <c r="L47" i="5"/>
  <c r="L67" i="30"/>
  <c r="K66" i="30"/>
  <c r="K47" i="11"/>
  <c r="L48" i="11"/>
  <c r="K46" i="14"/>
  <c r="L47" i="14"/>
  <c r="K46" i="8"/>
  <c r="L47" i="8"/>
  <c r="K66" i="31"/>
  <c r="L67" i="31"/>
  <c r="L68" i="23"/>
  <c r="K67" i="23"/>
  <c r="K66" i="34"/>
  <c r="L67" i="34"/>
  <c r="L47" i="3"/>
  <c r="K46" i="3"/>
  <c r="K65" i="24"/>
  <c r="L66" i="24"/>
  <c r="L68" i="20"/>
  <c r="K67" i="20"/>
  <c r="K66" i="27"/>
  <c r="L67" i="27"/>
  <c r="K66" i="35"/>
  <c r="L67" i="35"/>
  <c r="L66" i="30"/>
  <c r="K65" i="30"/>
  <c r="L46" i="17"/>
  <c r="K45" i="17"/>
  <c r="L66" i="31"/>
  <c r="K65" i="31"/>
  <c r="K45" i="8"/>
  <c r="L46" i="8"/>
  <c r="L66" i="29"/>
  <c r="K65" i="29"/>
  <c r="L46" i="18"/>
  <c r="K45" i="18"/>
  <c r="K64" i="21"/>
  <c r="L65" i="21"/>
  <c r="L46" i="5"/>
  <c r="K45" i="5"/>
  <c r="L46" i="9"/>
  <c r="K45" i="9"/>
  <c r="K46" i="4"/>
  <c r="L47" i="4"/>
  <c r="K65" i="28"/>
  <c r="L66" i="28"/>
  <c r="L66" i="25"/>
  <c r="K65" i="25"/>
  <c r="K45" i="16"/>
  <c r="L46" i="16"/>
  <c r="K45" i="14"/>
  <c r="L46" i="14"/>
  <c r="L66" i="2"/>
  <c r="K65" i="2"/>
  <c r="L46" i="13"/>
  <c r="K45" i="13"/>
  <c r="K64" i="24"/>
  <c r="L65" i="24"/>
  <c r="K65" i="1"/>
  <c r="L66" i="1"/>
  <c r="L66" i="27"/>
  <c r="K65" i="27"/>
  <c r="K45" i="19"/>
  <c r="L46" i="19"/>
  <c r="K66" i="23"/>
  <c r="L67" i="23"/>
  <c r="L66" i="36"/>
  <c r="K65" i="36"/>
  <c r="L67" i="33"/>
  <c r="K66" i="33"/>
  <c r="K46" i="7"/>
  <c r="L47" i="7"/>
  <c r="L66" i="26"/>
  <c r="K65" i="26"/>
  <c r="K45" i="3"/>
  <c r="L46" i="3"/>
  <c r="K65" i="35"/>
  <c r="L66" i="35"/>
  <c r="K46" i="6"/>
  <c r="L47" i="6"/>
  <c r="K65" i="34"/>
  <c r="L66" i="34"/>
  <c r="L45" i="12"/>
  <c r="K44" i="12"/>
  <c r="L67" i="20"/>
  <c r="K66" i="20"/>
  <c r="K66" i="22"/>
  <c r="L67" i="22"/>
  <c r="L47" i="11"/>
  <c r="K46" i="11"/>
  <c r="L47" i="10"/>
  <c r="K46" i="10"/>
  <c r="K65" i="37"/>
  <c r="L66" i="37"/>
  <c r="L45" i="8"/>
  <c r="K44" i="8"/>
  <c r="L66" i="22"/>
  <c r="K65" i="22"/>
  <c r="K65" i="20"/>
  <c r="L66" i="20"/>
  <c r="K64" i="27"/>
  <c r="L65" i="27"/>
  <c r="K64" i="31"/>
  <c r="L65" i="31"/>
  <c r="L65" i="28"/>
  <c r="K64" i="28"/>
  <c r="K63" i="21"/>
  <c r="L64" i="21"/>
  <c r="K64" i="25"/>
  <c r="L65" i="25"/>
  <c r="L66" i="33"/>
  <c r="K65" i="33"/>
  <c r="K45" i="10"/>
  <c r="L46" i="10"/>
  <c r="L65" i="36"/>
  <c r="K64" i="36"/>
  <c r="K44" i="18"/>
  <c r="L45" i="18"/>
  <c r="K44" i="17"/>
  <c r="L45" i="17"/>
  <c r="K44" i="19"/>
  <c r="L45" i="19"/>
  <c r="L65" i="37"/>
  <c r="K64" i="37"/>
  <c r="L65" i="1"/>
  <c r="K64" i="1"/>
  <c r="K44" i="14"/>
  <c r="L45" i="14"/>
  <c r="L46" i="4"/>
  <c r="K45" i="4"/>
  <c r="K44" i="5"/>
  <c r="L45" i="5"/>
  <c r="K45" i="7"/>
  <c r="L46" i="7"/>
  <c r="K64" i="35"/>
  <c r="L65" i="35"/>
  <c r="K64" i="26"/>
  <c r="L65" i="26"/>
  <c r="L45" i="9"/>
  <c r="K44" i="9"/>
  <c r="K64" i="29"/>
  <c r="L65" i="29"/>
  <c r="L65" i="30"/>
  <c r="K64" i="30"/>
  <c r="L45" i="13"/>
  <c r="K44" i="13"/>
  <c r="L46" i="6"/>
  <c r="K45" i="6"/>
  <c r="L65" i="2"/>
  <c r="K64" i="2"/>
  <c r="K43" i="12"/>
  <c r="L44" i="12"/>
  <c r="K44" i="3"/>
  <c r="L45" i="3"/>
  <c r="K45" i="11"/>
  <c r="L46" i="11"/>
  <c r="K64" i="34"/>
  <c r="L65" i="34"/>
  <c r="L66" i="23"/>
  <c r="K65" i="23"/>
  <c r="L64" i="24"/>
  <c r="K63" i="24"/>
  <c r="K44" i="16"/>
  <c r="L45" i="16"/>
  <c r="K63" i="25"/>
  <c r="L64" i="25"/>
  <c r="L64" i="27"/>
  <c r="K63" i="27"/>
  <c r="L64" i="29"/>
  <c r="K63" i="29"/>
  <c r="L64" i="37"/>
  <c r="K63" i="37"/>
  <c r="L64" i="36"/>
  <c r="K63" i="36"/>
  <c r="K44" i="11"/>
  <c r="L45" i="11"/>
  <c r="K43" i="5"/>
  <c r="L44" i="5"/>
  <c r="K62" i="21"/>
  <c r="L63" i="21"/>
  <c r="K64" i="20"/>
  <c r="L65" i="20"/>
  <c r="L64" i="2"/>
  <c r="K63" i="2"/>
  <c r="K43" i="18"/>
  <c r="L44" i="18"/>
  <c r="L63" i="24"/>
  <c r="K62" i="24"/>
  <c r="L64" i="28"/>
  <c r="K63" i="28"/>
  <c r="L65" i="22"/>
  <c r="K64" i="22"/>
  <c r="L45" i="7"/>
  <c r="K44" i="7"/>
  <c r="L64" i="26"/>
  <c r="K63" i="26"/>
  <c r="K43" i="19"/>
  <c r="L44" i="19"/>
  <c r="L45" i="10"/>
  <c r="K44" i="10"/>
  <c r="K63" i="1"/>
  <c r="L64" i="1"/>
  <c r="L64" i="34"/>
  <c r="K63" i="34"/>
  <c r="L45" i="6"/>
  <c r="K44" i="6"/>
  <c r="L44" i="16"/>
  <c r="K43" i="16"/>
  <c r="K43" i="13"/>
  <c r="L44" i="13"/>
  <c r="K64" i="33"/>
  <c r="L65" i="33"/>
  <c r="L44" i="8"/>
  <c r="K43" i="8"/>
  <c r="K43" i="9"/>
  <c r="L44" i="9"/>
  <c r="K44" i="4"/>
  <c r="L45" i="4"/>
  <c r="K43" i="3"/>
  <c r="L44" i="3"/>
  <c r="K64" i="23"/>
  <c r="L65" i="23"/>
  <c r="L64" i="30"/>
  <c r="K63" i="30"/>
  <c r="L43" i="12"/>
  <c r="K42" i="12"/>
  <c r="K63" i="35"/>
  <c r="L64" i="35"/>
  <c r="L44" i="14"/>
  <c r="K43" i="14"/>
  <c r="K43" i="17"/>
  <c r="L44" i="17"/>
  <c r="K63" i="31"/>
  <c r="L64" i="31"/>
  <c r="L43" i="3"/>
  <c r="K42" i="3"/>
  <c r="L63" i="26"/>
  <c r="K62" i="26"/>
  <c r="K62" i="35"/>
  <c r="L63" i="35"/>
  <c r="K41" i="12"/>
  <c r="L42" i="12"/>
  <c r="L63" i="29"/>
  <c r="K62" i="29"/>
  <c r="K62" i="31"/>
  <c r="L63" i="31"/>
  <c r="K43" i="4"/>
  <c r="L44" i="4"/>
  <c r="K42" i="13"/>
  <c r="L43" i="13"/>
  <c r="L63" i="1"/>
  <c r="K62" i="1"/>
  <c r="K42" i="18"/>
  <c r="L43" i="18"/>
  <c r="L43" i="5"/>
  <c r="K42" i="5"/>
  <c r="L63" i="34"/>
  <c r="K62" i="34"/>
  <c r="K61" i="21"/>
  <c r="L62" i="21"/>
  <c r="L63" i="30"/>
  <c r="K62" i="30"/>
  <c r="K62" i="2"/>
  <c r="L63" i="2"/>
  <c r="L63" i="27"/>
  <c r="K62" i="27"/>
  <c r="L63" i="37"/>
  <c r="K62" i="37"/>
  <c r="K43" i="7"/>
  <c r="L44" i="7"/>
  <c r="K42" i="16"/>
  <c r="L43" i="16"/>
  <c r="K43" i="11"/>
  <c r="L44" i="11"/>
  <c r="K61" i="24"/>
  <c r="L62" i="24"/>
  <c r="L44" i="10"/>
  <c r="K43" i="10"/>
  <c r="K42" i="17"/>
  <c r="L43" i="17"/>
  <c r="L43" i="14"/>
  <c r="K42" i="14"/>
  <c r="K42" i="8"/>
  <c r="L43" i="8"/>
  <c r="L44" i="6"/>
  <c r="K43" i="6"/>
  <c r="L63" i="28"/>
  <c r="K62" i="28"/>
  <c r="K62" i="36"/>
  <c r="L63" i="36"/>
  <c r="K63" i="33"/>
  <c r="L64" i="33"/>
  <c r="L64" i="22"/>
  <c r="K63" i="22"/>
  <c r="K42" i="9"/>
  <c r="L43" i="9"/>
  <c r="L64" i="23"/>
  <c r="K63" i="23"/>
  <c r="K42" i="19"/>
  <c r="L43" i="19"/>
  <c r="L64" i="20"/>
  <c r="K63" i="20"/>
  <c r="K62" i="25"/>
  <c r="L63" i="25"/>
  <c r="L61" i="24"/>
  <c r="K60" i="24"/>
  <c r="K62" i="23"/>
  <c r="L63" i="23"/>
  <c r="K61" i="34"/>
  <c r="L62" i="34"/>
  <c r="L42" i="8"/>
  <c r="K41" i="8"/>
  <c r="K61" i="36"/>
  <c r="L62" i="36"/>
  <c r="L42" i="13"/>
  <c r="K41" i="13"/>
  <c r="L41" i="12"/>
  <c r="K40" i="12"/>
  <c r="K41" i="19"/>
  <c r="L42" i="19"/>
  <c r="K42" i="11"/>
  <c r="L43" i="11"/>
  <c r="L62" i="28"/>
  <c r="K61" i="28"/>
  <c r="L42" i="5"/>
  <c r="K41" i="5"/>
  <c r="K62" i="33"/>
  <c r="L63" i="33"/>
  <c r="L63" i="22"/>
  <c r="K62" i="22"/>
  <c r="K42" i="10"/>
  <c r="L43" i="10"/>
  <c r="L62" i="30"/>
  <c r="K61" i="30"/>
  <c r="K61" i="26"/>
  <c r="L62" i="26"/>
  <c r="K60" i="21"/>
  <c r="L61" i="21"/>
  <c r="L42" i="14"/>
  <c r="K41" i="14"/>
  <c r="K41" i="9"/>
  <c r="L42" i="9"/>
  <c r="L62" i="2"/>
  <c r="K61" i="2"/>
  <c r="K61" i="35"/>
  <c r="L62" i="35"/>
  <c r="K42" i="7"/>
  <c r="L43" i="7"/>
  <c r="L42" i="18"/>
  <c r="K41" i="18"/>
  <c r="L62" i="31"/>
  <c r="K61" i="31"/>
  <c r="L62" i="27"/>
  <c r="K61" i="27"/>
  <c r="L62" i="25"/>
  <c r="K61" i="25"/>
  <c r="L42" i="17"/>
  <c r="K41" i="17"/>
  <c r="K41" i="16"/>
  <c r="L42" i="16"/>
  <c r="K42" i="4"/>
  <c r="L43" i="4"/>
  <c r="L63" i="20"/>
  <c r="K62" i="20"/>
  <c r="K42" i="6"/>
  <c r="L43" i="6"/>
  <c r="K61" i="37"/>
  <c r="L62" i="37"/>
  <c r="K61" i="1"/>
  <c r="L62" i="1"/>
  <c r="K61" i="29"/>
  <c r="L62" i="29"/>
  <c r="L42" i="3"/>
  <c r="K41" i="3"/>
  <c r="K60" i="31"/>
  <c r="L61" i="31"/>
  <c r="K61" i="33"/>
  <c r="L62" i="33"/>
  <c r="L41" i="8"/>
  <c r="K40" i="8"/>
  <c r="L41" i="3"/>
  <c r="K40" i="3"/>
  <c r="L41" i="17"/>
  <c r="K40" i="17"/>
  <c r="K40" i="18"/>
  <c r="L41" i="18"/>
  <c r="L61" i="30"/>
  <c r="K60" i="30"/>
  <c r="K40" i="5"/>
  <c r="L41" i="5"/>
  <c r="L40" i="12"/>
  <c r="K39" i="12"/>
  <c r="K60" i="37"/>
  <c r="L61" i="37"/>
  <c r="K41" i="6"/>
  <c r="L42" i="6"/>
  <c r="L41" i="9"/>
  <c r="K40" i="9"/>
  <c r="K60" i="34"/>
  <c r="L61" i="34"/>
  <c r="L41" i="16"/>
  <c r="K40" i="16"/>
  <c r="K60" i="25"/>
  <c r="L61" i="25"/>
  <c r="K40" i="14"/>
  <c r="L41" i="14"/>
  <c r="L61" i="28"/>
  <c r="K60" i="28"/>
  <c r="K40" i="13"/>
  <c r="L41" i="13"/>
  <c r="K60" i="29"/>
  <c r="L61" i="29"/>
  <c r="K41" i="7"/>
  <c r="L42" i="7"/>
  <c r="L42" i="10"/>
  <c r="K41" i="10"/>
  <c r="K61" i="23"/>
  <c r="L62" i="23"/>
  <c r="L61" i="2"/>
  <c r="K60" i="2"/>
  <c r="K40" i="19"/>
  <c r="L41" i="19"/>
  <c r="K60" i="27"/>
  <c r="L61" i="27"/>
  <c r="L62" i="22"/>
  <c r="K61" i="22"/>
  <c r="L60" i="24"/>
  <c r="K59" i="24"/>
  <c r="K60" i="26"/>
  <c r="L61" i="26"/>
  <c r="K61" i="20"/>
  <c r="L62" i="20"/>
  <c r="K60" i="1"/>
  <c r="L61" i="1"/>
  <c r="L42" i="4"/>
  <c r="K41" i="4"/>
  <c r="K60" i="35"/>
  <c r="L61" i="35"/>
  <c r="K59" i="21"/>
  <c r="L60" i="21"/>
  <c r="L42" i="11"/>
  <c r="K41" i="11"/>
  <c r="L61" i="36"/>
  <c r="K60" i="36"/>
  <c r="L40" i="3"/>
  <c r="K39" i="3"/>
  <c r="L40" i="5"/>
  <c r="K39" i="5"/>
  <c r="L59" i="24"/>
  <c r="K58" i="24"/>
  <c r="L60" i="30"/>
  <c r="K59" i="30"/>
  <c r="L40" i="8"/>
  <c r="K39" i="8"/>
  <c r="K39" i="14"/>
  <c r="L40" i="14"/>
  <c r="K59" i="29"/>
  <c r="L60" i="29"/>
  <c r="L60" i="35"/>
  <c r="K59" i="35"/>
  <c r="K39" i="9"/>
  <c r="L40" i="9"/>
  <c r="K59" i="26"/>
  <c r="L60" i="26"/>
  <c r="L60" i="2"/>
  <c r="K59" i="2"/>
  <c r="L41" i="6"/>
  <c r="K40" i="6"/>
  <c r="L61" i="22"/>
  <c r="K60" i="22"/>
  <c r="K59" i="1"/>
  <c r="L60" i="1"/>
  <c r="L61" i="23"/>
  <c r="K60" i="23"/>
  <c r="L40" i="13"/>
  <c r="K39" i="13"/>
  <c r="K59" i="37"/>
  <c r="L60" i="37"/>
  <c r="K39" i="18"/>
  <c r="L40" i="18"/>
  <c r="L61" i="33"/>
  <c r="K60" i="33"/>
  <c r="L41" i="7"/>
  <c r="K40" i="7"/>
  <c r="K40" i="4"/>
  <c r="L41" i="4"/>
  <c r="K40" i="11"/>
  <c r="L41" i="11"/>
  <c r="K59" i="28"/>
  <c r="L60" i="28"/>
  <c r="L39" i="12"/>
  <c r="K38" i="12"/>
  <c r="K39" i="17"/>
  <c r="L40" i="17"/>
  <c r="L40" i="19"/>
  <c r="K39" i="19"/>
  <c r="L60" i="36"/>
  <c r="K59" i="36"/>
  <c r="K59" i="25"/>
  <c r="L60" i="25"/>
  <c r="K39" i="16"/>
  <c r="L40" i="16"/>
  <c r="L41" i="10"/>
  <c r="K40" i="10"/>
  <c r="K58" i="21"/>
  <c r="L59" i="21"/>
  <c r="L61" i="20"/>
  <c r="K60" i="20"/>
  <c r="L60" i="27"/>
  <c r="K59" i="27"/>
  <c r="L60" i="34"/>
  <c r="K59" i="34"/>
  <c r="K59" i="31"/>
  <c r="L60" i="31"/>
  <c r="K58" i="37"/>
  <c r="L59" i="37"/>
  <c r="K59" i="20"/>
  <c r="L60" i="20"/>
  <c r="K39" i="6"/>
  <c r="L40" i="6"/>
  <c r="L59" i="30"/>
  <c r="K58" i="30"/>
  <c r="L39" i="13"/>
  <c r="K38" i="13"/>
  <c r="L40" i="4"/>
  <c r="K39" i="4"/>
  <c r="L38" i="12"/>
  <c r="K37" i="12"/>
  <c r="K58" i="36"/>
  <c r="L59" i="36"/>
  <c r="L60" i="33"/>
  <c r="K59" i="33"/>
  <c r="K59" i="23"/>
  <c r="L60" i="23"/>
  <c r="L59" i="2"/>
  <c r="K58" i="2"/>
  <c r="K57" i="24"/>
  <c r="L58" i="24"/>
  <c r="L39" i="16"/>
  <c r="K38" i="16"/>
  <c r="K39" i="7"/>
  <c r="L40" i="7"/>
  <c r="K58" i="25"/>
  <c r="L59" i="25"/>
  <c r="K39" i="10"/>
  <c r="L40" i="10"/>
  <c r="K38" i="5"/>
  <c r="L39" i="5"/>
  <c r="L39" i="9"/>
  <c r="K38" i="9"/>
  <c r="K57" i="21"/>
  <c r="L58" i="21"/>
  <c r="K58" i="29"/>
  <c r="L59" i="29"/>
  <c r="K58" i="34"/>
  <c r="L59" i="34"/>
  <c r="K39" i="11"/>
  <c r="L40" i="11"/>
  <c r="L39" i="18"/>
  <c r="K38" i="18"/>
  <c r="K58" i="1"/>
  <c r="L59" i="1"/>
  <c r="L59" i="26"/>
  <c r="K58" i="26"/>
  <c r="K38" i="14"/>
  <c r="L39" i="14"/>
  <c r="K38" i="17"/>
  <c r="L39" i="17"/>
  <c r="K58" i="35"/>
  <c r="L59" i="35"/>
  <c r="L59" i="31"/>
  <c r="K58" i="31"/>
  <c r="L59" i="28"/>
  <c r="K58" i="28"/>
  <c r="L39" i="19"/>
  <c r="K38" i="19"/>
  <c r="L59" i="27"/>
  <c r="K58" i="27"/>
  <c r="L60" i="22"/>
  <c r="K59" i="22"/>
  <c r="L39" i="8"/>
  <c r="K38" i="8"/>
  <c r="K38" i="3"/>
  <c r="L39" i="3"/>
  <c r="K57" i="30"/>
  <c r="L58" i="30"/>
  <c r="K57" i="1"/>
  <c r="L58" i="1"/>
  <c r="L58" i="29"/>
  <c r="K57" i="29"/>
  <c r="L39" i="10"/>
  <c r="K38" i="10"/>
  <c r="K56" i="24"/>
  <c r="L57" i="24"/>
  <c r="K57" i="36"/>
  <c r="L58" i="36"/>
  <c r="L38" i="18"/>
  <c r="K37" i="18"/>
  <c r="L57" i="21"/>
  <c r="K56" i="21"/>
  <c r="K38" i="6"/>
  <c r="L39" i="6"/>
  <c r="K57" i="35"/>
  <c r="L58" i="35"/>
  <c r="L58" i="2"/>
  <c r="K57" i="2"/>
  <c r="K37" i="17"/>
  <c r="L38" i="17"/>
  <c r="L58" i="28"/>
  <c r="K57" i="28"/>
  <c r="K37" i="9"/>
  <c r="L38" i="9"/>
  <c r="K38" i="4"/>
  <c r="L39" i="4"/>
  <c r="K57" i="27"/>
  <c r="L58" i="27"/>
  <c r="L58" i="25"/>
  <c r="K57" i="25"/>
  <c r="L38" i="14"/>
  <c r="K37" i="14"/>
  <c r="K38" i="11"/>
  <c r="L39" i="11"/>
  <c r="K38" i="7"/>
  <c r="L39" i="7"/>
  <c r="L59" i="23"/>
  <c r="K58" i="23"/>
  <c r="L59" i="20"/>
  <c r="K58" i="20"/>
  <c r="L38" i="19"/>
  <c r="K37" i="19"/>
  <c r="K36" i="12"/>
  <c r="L37" i="12"/>
  <c r="K37" i="8"/>
  <c r="L38" i="8"/>
  <c r="K58" i="22"/>
  <c r="L59" i="22"/>
  <c r="L58" i="31"/>
  <c r="K57" i="31"/>
  <c r="L58" i="26"/>
  <c r="K57" i="26"/>
  <c r="L38" i="16"/>
  <c r="K37" i="16"/>
  <c r="K58" i="33"/>
  <c r="L59" i="33"/>
  <c r="K37" i="13"/>
  <c r="L38" i="13"/>
  <c r="K37" i="3"/>
  <c r="L38" i="3"/>
  <c r="K57" i="34"/>
  <c r="L58" i="34"/>
  <c r="K37" i="5"/>
  <c r="L38" i="5"/>
  <c r="K57" i="37"/>
  <c r="L58" i="37"/>
  <c r="K56" i="27"/>
  <c r="L57" i="27"/>
  <c r="L37" i="17"/>
  <c r="K36" i="17"/>
  <c r="K37" i="10"/>
  <c r="L38" i="10"/>
  <c r="K56" i="31"/>
  <c r="L57" i="31"/>
  <c r="L37" i="19"/>
  <c r="K36" i="19"/>
  <c r="L57" i="2"/>
  <c r="K56" i="2"/>
  <c r="K36" i="18"/>
  <c r="L37" i="18"/>
  <c r="K56" i="29"/>
  <c r="L57" i="29"/>
  <c r="K35" i="12"/>
  <c r="L36" i="12"/>
  <c r="L38" i="11"/>
  <c r="K37" i="11"/>
  <c r="L38" i="4"/>
  <c r="K37" i="4"/>
  <c r="K55" i="21"/>
  <c r="L56" i="21"/>
  <c r="K56" i="37"/>
  <c r="L57" i="37"/>
  <c r="L58" i="20"/>
  <c r="K57" i="20"/>
  <c r="K36" i="14"/>
  <c r="L37" i="14"/>
  <c r="K56" i="26"/>
  <c r="L57" i="26"/>
  <c r="K36" i="3"/>
  <c r="L37" i="3"/>
  <c r="K36" i="5"/>
  <c r="L37" i="5"/>
  <c r="K57" i="33"/>
  <c r="L58" i="33"/>
  <c r="K57" i="22"/>
  <c r="L58" i="22"/>
  <c r="K36" i="9"/>
  <c r="L37" i="9"/>
  <c r="L57" i="35"/>
  <c r="K56" i="35"/>
  <c r="L57" i="36"/>
  <c r="K56" i="36"/>
  <c r="L57" i="1"/>
  <c r="K56" i="1"/>
  <c r="L38" i="7"/>
  <c r="K37" i="7"/>
  <c r="K36" i="16"/>
  <c r="L37" i="16"/>
  <c r="K57" i="23"/>
  <c r="L58" i="23"/>
  <c r="L57" i="25"/>
  <c r="K56" i="25"/>
  <c r="K56" i="28"/>
  <c r="L57" i="28"/>
  <c r="L37" i="13"/>
  <c r="K36" i="13"/>
  <c r="K56" i="34"/>
  <c r="L57" i="34"/>
  <c r="K36" i="8"/>
  <c r="L37" i="8"/>
  <c r="K37" i="6"/>
  <c r="L38" i="6"/>
  <c r="L56" i="24"/>
  <c r="K55" i="24"/>
  <c r="K56" i="30"/>
  <c r="L57" i="30"/>
  <c r="K55" i="26"/>
  <c r="L56" i="26"/>
  <c r="L55" i="21"/>
  <c r="K54" i="21"/>
  <c r="L56" i="29"/>
  <c r="K55" i="29"/>
  <c r="L56" i="31"/>
  <c r="K55" i="31"/>
  <c r="L36" i="8"/>
  <c r="K35" i="8"/>
  <c r="K56" i="22"/>
  <c r="L57" i="22"/>
  <c r="L56" i="30"/>
  <c r="K55" i="30"/>
  <c r="L57" i="33"/>
  <c r="K56" i="33"/>
  <c r="K35" i="18"/>
  <c r="L36" i="18"/>
  <c r="L57" i="20"/>
  <c r="K56" i="20"/>
  <c r="L56" i="2"/>
  <c r="K55" i="2"/>
  <c r="K35" i="17"/>
  <c r="L36" i="17"/>
  <c r="K55" i="25"/>
  <c r="L56" i="25"/>
  <c r="L56" i="36"/>
  <c r="K55" i="36"/>
  <c r="K35" i="13"/>
  <c r="L36" i="13"/>
  <c r="L36" i="5"/>
  <c r="K35" i="5"/>
  <c r="L56" i="1"/>
  <c r="K55" i="1"/>
  <c r="L56" i="34"/>
  <c r="K55" i="34"/>
  <c r="L55" i="24"/>
  <c r="K54" i="24"/>
  <c r="K35" i="19"/>
  <c r="L36" i="19"/>
  <c r="L37" i="4"/>
  <c r="K36" i="4"/>
  <c r="L57" i="23"/>
  <c r="K56" i="23"/>
  <c r="K35" i="14"/>
  <c r="L36" i="14"/>
  <c r="K36" i="10"/>
  <c r="L37" i="10"/>
  <c r="L56" i="35"/>
  <c r="K55" i="35"/>
  <c r="K36" i="11"/>
  <c r="L37" i="11"/>
  <c r="L36" i="16"/>
  <c r="K35" i="16"/>
  <c r="K36" i="7"/>
  <c r="L37" i="7"/>
  <c r="K36" i="6"/>
  <c r="L37" i="6"/>
  <c r="K55" i="28"/>
  <c r="L56" i="28"/>
  <c r="K35" i="9"/>
  <c r="L36" i="9"/>
  <c r="L36" i="3"/>
  <c r="K35" i="3"/>
  <c r="L56" i="37"/>
  <c r="K55" i="37"/>
  <c r="K34" i="12"/>
  <c r="L35" i="12"/>
  <c r="K55" i="27"/>
  <c r="L56" i="27"/>
  <c r="K35" i="7"/>
  <c r="L36" i="7"/>
  <c r="L55" i="31"/>
  <c r="K54" i="31"/>
  <c r="K34" i="16"/>
  <c r="L35" i="16"/>
  <c r="L55" i="29"/>
  <c r="K54" i="29"/>
  <c r="K34" i="9"/>
  <c r="L35" i="9"/>
  <c r="K34" i="3"/>
  <c r="L35" i="3"/>
  <c r="K34" i="19"/>
  <c r="L35" i="19"/>
  <c r="L55" i="27"/>
  <c r="K54" i="27"/>
  <c r="L35" i="13"/>
  <c r="K34" i="13"/>
  <c r="K55" i="23"/>
  <c r="L56" i="23"/>
  <c r="K54" i="34"/>
  <c r="L55" i="34"/>
  <c r="K54" i="36"/>
  <c r="L55" i="36"/>
  <c r="K55" i="20"/>
  <c r="L56" i="20"/>
  <c r="K53" i="21"/>
  <c r="L54" i="21"/>
  <c r="L36" i="10"/>
  <c r="K35" i="10"/>
  <c r="K54" i="2"/>
  <c r="L55" i="2"/>
  <c r="K35" i="11"/>
  <c r="L36" i="11"/>
  <c r="L56" i="22"/>
  <c r="K55" i="22"/>
  <c r="K34" i="5"/>
  <c r="L35" i="5"/>
  <c r="L54" i="24"/>
  <c r="K53" i="24"/>
  <c r="L35" i="14"/>
  <c r="K34" i="14"/>
  <c r="K54" i="37"/>
  <c r="L55" i="37"/>
  <c r="K35" i="4"/>
  <c r="L36" i="4"/>
  <c r="L55" i="1"/>
  <c r="K54" i="1"/>
  <c r="K34" i="8"/>
  <c r="L35" i="8"/>
  <c r="L56" i="33"/>
  <c r="K55" i="33"/>
  <c r="K34" i="17"/>
  <c r="L35" i="17"/>
  <c r="L55" i="30"/>
  <c r="K54" i="30"/>
  <c r="K33" i="12"/>
  <c r="L34" i="12"/>
  <c r="L55" i="28"/>
  <c r="K54" i="28"/>
  <c r="K54" i="35"/>
  <c r="L55" i="35"/>
  <c r="K35" i="6"/>
  <c r="L36" i="6"/>
  <c r="L55" i="25"/>
  <c r="K54" i="25"/>
  <c r="L35" i="18"/>
  <c r="K34" i="18"/>
  <c r="L55" i="26"/>
  <c r="K54" i="26"/>
  <c r="K32" i="12"/>
  <c r="L33" i="12"/>
  <c r="K52" i="24"/>
  <c r="L53" i="24"/>
  <c r="L54" i="29"/>
  <c r="K53" i="29"/>
  <c r="K53" i="30"/>
  <c r="L54" i="30"/>
  <c r="K53" i="27"/>
  <c r="L54" i="27"/>
  <c r="L54" i="2"/>
  <c r="K53" i="2"/>
  <c r="K53" i="1"/>
  <c r="L54" i="1"/>
  <c r="K34" i="6"/>
  <c r="L35" i="6"/>
  <c r="K53" i="36"/>
  <c r="L54" i="36"/>
  <c r="K53" i="26"/>
  <c r="L54" i="26"/>
  <c r="L35" i="10"/>
  <c r="K34" i="10"/>
  <c r="L54" i="35"/>
  <c r="K53" i="35"/>
  <c r="K33" i="19"/>
  <c r="L34" i="19"/>
  <c r="K34" i="11"/>
  <c r="L35" i="11"/>
  <c r="K33" i="17"/>
  <c r="L34" i="17"/>
  <c r="K53" i="34"/>
  <c r="L54" i="34"/>
  <c r="L55" i="33"/>
  <c r="K54" i="33"/>
  <c r="L55" i="22"/>
  <c r="K54" i="22"/>
  <c r="L54" i="31"/>
  <c r="K53" i="31"/>
  <c r="L34" i="8"/>
  <c r="K33" i="8"/>
  <c r="L34" i="5"/>
  <c r="K33" i="5"/>
  <c r="K33" i="16"/>
  <c r="L34" i="16"/>
  <c r="K53" i="28"/>
  <c r="L54" i="28"/>
  <c r="K53" i="37"/>
  <c r="L54" i="37"/>
  <c r="L53" i="21"/>
  <c r="K52" i="21"/>
  <c r="L55" i="23"/>
  <c r="K54" i="23"/>
  <c r="K33" i="3"/>
  <c r="L34" i="3"/>
  <c r="L35" i="4"/>
  <c r="K34" i="4"/>
  <c r="L34" i="18"/>
  <c r="K33" i="18"/>
  <c r="L54" i="25"/>
  <c r="K53" i="25"/>
  <c r="K33" i="14"/>
  <c r="L34" i="14"/>
  <c r="L34" i="13"/>
  <c r="K33" i="13"/>
  <c r="K54" i="20"/>
  <c r="L55" i="20"/>
  <c r="K33" i="9"/>
  <c r="L34" i="9"/>
  <c r="K34" i="7"/>
  <c r="L35" i="7"/>
  <c r="K33" i="4"/>
  <c r="L34" i="4"/>
  <c r="K33" i="6"/>
  <c r="L34" i="6"/>
  <c r="K52" i="30"/>
  <c r="L53" i="30"/>
  <c r="K52" i="29"/>
  <c r="L53" i="29"/>
  <c r="K32" i="13"/>
  <c r="L33" i="13"/>
  <c r="K32" i="3"/>
  <c r="L33" i="3"/>
  <c r="L33" i="17"/>
  <c r="K32" i="17"/>
  <c r="K52" i="25"/>
  <c r="L53" i="25"/>
  <c r="K53" i="22"/>
  <c r="L54" i="22"/>
  <c r="L53" i="2"/>
  <c r="K52" i="2"/>
  <c r="L33" i="8"/>
  <c r="K32" i="8"/>
  <c r="K52" i="37"/>
  <c r="L53" i="37"/>
  <c r="K52" i="28"/>
  <c r="L53" i="28"/>
  <c r="K53" i="23"/>
  <c r="L54" i="23"/>
  <c r="L34" i="11"/>
  <c r="K33" i="11"/>
  <c r="L53" i="26"/>
  <c r="K52" i="26"/>
  <c r="K51" i="24"/>
  <c r="L52" i="24"/>
  <c r="K52" i="35"/>
  <c r="L53" i="35"/>
  <c r="K52" i="34"/>
  <c r="L53" i="34"/>
  <c r="L53" i="31"/>
  <c r="K52" i="31"/>
  <c r="L33" i="14"/>
  <c r="K32" i="14"/>
  <c r="K52" i="1"/>
  <c r="L53" i="1"/>
  <c r="K32" i="16"/>
  <c r="L33" i="16"/>
  <c r="K51" i="21"/>
  <c r="L52" i="21"/>
  <c r="K32" i="5"/>
  <c r="L33" i="5"/>
  <c r="L54" i="33"/>
  <c r="K53" i="33"/>
  <c r="K33" i="10"/>
  <c r="L34" i="10"/>
  <c r="L34" i="7"/>
  <c r="K33" i="7"/>
  <c r="K32" i="9"/>
  <c r="L33" i="9"/>
  <c r="L33" i="18"/>
  <c r="K32" i="18"/>
  <c r="L54" i="20"/>
  <c r="K53" i="20"/>
  <c r="L33" i="19"/>
  <c r="K32" i="19"/>
  <c r="L53" i="36"/>
  <c r="K52" i="36"/>
  <c r="K52" i="27"/>
  <c r="L53" i="27"/>
  <c r="K31" i="12"/>
  <c r="L32" i="12"/>
  <c r="L53" i="22"/>
  <c r="K52" i="22"/>
  <c r="L32" i="19"/>
  <c r="K31" i="19"/>
  <c r="L52" i="31"/>
  <c r="K51" i="31"/>
  <c r="L52" i="29"/>
  <c r="K51" i="29"/>
  <c r="L32" i="8"/>
  <c r="K31" i="8"/>
  <c r="L32" i="17"/>
  <c r="K31" i="17"/>
  <c r="L32" i="9"/>
  <c r="K31" i="9"/>
  <c r="K51" i="28"/>
  <c r="L52" i="28"/>
  <c r="L33" i="7"/>
  <c r="K32" i="7"/>
  <c r="L51" i="21"/>
  <c r="K50" i="21"/>
  <c r="K30" i="12"/>
  <c r="L31" i="12"/>
  <c r="K31" i="16"/>
  <c r="L32" i="16"/>
  <c r="K31" i="18"/>
  <c r="L32" i="18"/>
  <c r="L53" i="33"/>
  <c r="K52" i="33"/>
  <c r="L52" i="2"/>
  <c r="K51" i="2"/>
  <c r="K50" i="24"/>
  <c r="L51" i="24"/>
  <c r="K32" i="4"/>
  <c r="L33" i="4"/>
  <c r="K51" i="26"/>
  <c r="L52" i="26"/>
  <c r="L52" i="37"/>
  <c r="K51" i="37"/>
  <c r="L53" i="20"/>
  <c r="K52" i="20"/>
  <c r="K51" i="34"/>
  <c r="L52" i="34"/>
  <c r="L52" i="27"/>
  <c r="K51" i="27"/>
  <c r="L52" i="1"/>
  <c r="K51" i="1"/>
  <c r="K51" i="35"/>
  <c r="L52" i="35"/>
  <c r="K52" i="23"/>
  <c r="L53" i="23"/>
  <c r="K31" i="3"/>
  <c r="L32" i="3"/>
  <c r="K32" i="6"/>
  <c r="L33" i="6"/>
  <c r="K31" i="5"/>
  <c r="L32" i="5"/>
  <c r="K31" i="13"/>
  <c r="L32" i="13"/>
  <c r="L52" i="25"/>
  <c r="K51" i="25"/>
  <c r="L33" i="11"/>
  <c r="K32" i="11"/>
  <c r="K32" i="10"/>
  <c r="L33" i="10"/>
  <c r="K51" i="30"/>
  <c r="L52" i="30"/>
  <c r="K51" i="36"/>
  <c r="L52" i="36"/>
  <c r="L32" i="14"/>
  <c r="K31" i="14"/>
  <c r="K30" i="5"/>
  <c r="L31" i="5"/>
  <c r="L51" i="35"/>
  <c r="K50" i="35"/>
  <c r="K50" i="1"/>
  <c r="L51" i="1"/>
  <c r="L51" i="2"/>
  <c r="K50" i="2"/>
  <c r="K30" i="9"/>
  <c r="L31" i="9"/>
  <c r="K50" i="31"/>
  <c r="L51" i="31"/>
  <c r="L51" i="29"/>
  <c r="K50" i="29"/>
  <c r="K30" i="14"/>
  <c r="L31" i="14"/>
  <c r="K29" i="12"/>
  <c r="L30" i="12"/>
  <c r="K30" i="16"/>
  <c r="L31" i="16"/>
  <c r="K51" i="33"/>
  <c r="L52" i="33"/>
  <c r="K49" i="21"/>
  <c r="L50" i="21"/>
  <c r="L31" i="17"/>
  <c r="K30" i="17"/>
  <c r="K30" i="19"/>
  <c r="L31" i="19"/>
  <c r="L52" i="20"/>
  <c r="K51" i="20"/>
  <c r="L32" i="10"/>
  <c r="K31" i="10"/>
  <c r="K31" i="11"/>
  <c r="L32" i="11"/>
  <c r="K50" i="37"/>
  <c r="L51" i="37"/>
  <c r="K50" i="25"/>
  <c r="L51" i="25"/>
  <c r="L51" i="36"/>
  <c r="K50" i="36"/>
  <c r="L31" i="3"/>
  <c r="K30" i="3"/>
  <c r="L51" i="26"/>
  <c r="K50" i="26"/>
  <c r="L51" i="28"/>
  <c r="K50" i="28"/>
  <c r="K31" i="6"/>
  <c r="L32" i="6"/>
  <c r="L51" i="27"/>
  <c r="K50" i="27"/>
  <c r="L32" i="7"/>
  <c r="K31" i="7"/>
  <c r="K30" i="8"/>
  <c r="L31" i="8"/>
  <c r="L52" i="22"/>
  <c r="K51" i="22"/>
  <c r="L50" i="24"/>
  <c r="K49" i="24"/>
  <c r="L51" i="30"/>
  <c r="K50" i="30"/>
  <c r="K30" i="13"/>
  <c r="L31" i="13"/>
  <c r="K51" i="23"/>
  <c r="L52" i="23"/>
  <c r="K50" i="34"/>
  <c r="L51" i="34"/>
  <c r="L32" i="4"/>
  <c r="K31" i="4"/>
  <c r="K30" i="18"/>
  <c r="L31" i="18"/>
  <c r="K50" i="23"/>
  <c r="L51" i="23"/>
  <c r="L50" i="28"/>
  <c r="K49" i="28"/>
  <c r="L31" i="10"/>
  <c r="K30" i="10"/>
  <c r="L30" i="14"/>
  <c r="K29" i="14"/>
  <c r="K49" i="36"/>
  <c r="L50" i="36"/>
  <c r="K29" i="18"/>
  <c r="L30" i="18"/>
  <c r="K50" i="33"/>
  <c r="L51" i="33"/>
  <c r="K50" i="22"/>
  <c r="L51" i="22"/>
  <c r="L50" i="2"/>
  <c r="K49" i="2"/>
  <c r="K50" i="20"/>
  <c r="L51" i="20"/>
  <c r="L50" i="25"/>
  <c r="K49" i="25"/>
  <c r="L31" i="4"/>
  <c r="K30" i="4"/>
  <c r="K48" i="21"/>
  <c r="L49" i="21"/>
  <c r="L50" i="29"/>
  <c r="K49" i="29"/>
  <c r="K29" i="8"/>
  <c r="L30" i="8"/>
  <c r="L50" i="1"/>
  <c r="K49" i="1"/>
  <c r="L50" i="30"/>
  <c r="K49" i="30"/>
  <c r="K49" i="35"/>
  <c r="L50" i="35"/>
  <c r="K49" i="37"/>
  <c r="L50" i="37"/>
  <c r="L50" i="31"/>
  <c r="K49" i="31"/>
  <c r="K49" i="27"/>
  <c r="L50" i="27"/>
  <c r="K29" i="3"/>
  <c r="L30" i="3"/>
  <c r="L30" i="17"/>
  <c r="K29" i="17"/>
  <c r="K30" i="6"/>
  <c r="L31" i="6"/>
  <c r="K29" i="13"/>
  <c r="L30" i="13"/>
  <c r="K30" i="7"/>
  <c r="L31" i="7"/>
  <c r="K49" i="26"/>
  <c r="L50" i="26"/>
  <c r="K29" i="19"/>
  <c r="L30" i="19"/>
  <c r="K29" i="16"/>
  <c r="L30" i="16"/>
  <c r="K48" i="24"/>
  <c r="L49" i="24"/>
  <c r="L50" i="34"/>
  <c r="K49" i="34"/>
  <c r="L31" i="11"/>
  <c r="K30" i="11"/>
  <c r="K28" i="12"/>
  <c r="L29" i="12"/>
  <c r="K29" i="9"/>
  <c r="L30" i="9"/>
  <c r="K29" i="5"/>
  <c r="L30" i="5"/>
  <c r="K49" i="22"/>
  <c r="L50" i="22"/>
  <c r="K29" i="10"/>
  <c r="L30" i="10"/>
  <c r="K29" i="4"/>
  <c r="L30" i="4"/>
  <c r="L29" i="14"/>
  <c r="K28" i="14"/>
  <c r="K28" i="19"/>
  <c r="L29" i="19"/>
  <c r="L50" i="33"/>
  <c r="K49" i="33"/>
  <c r="L49" i="29"/>
  <c r="K48" i="29"/>
  <c r="L49" i="28"/>
  <c r="K48" i="28"/>
  <c r="K29" i="11"/>
  <c r="L30" i="11"/>
  <c r="K48" i="1"/>
  <c r="L49" i="1"/>
  <c r="K48" i="34"/>
  <c r="L49" i="34"/>
  <c r="K29" i="7"/>
  <c r="L30" i="7"/>
  <c r="L49" i="35"/>
  <c r="K48" i="35"/>
  <c r="K49" i="20"/>
  <c r="L50" i="20"/>
  <c r="K28" i="18"/>
  <c r="L29" i="18"/>
  <c r="K29" i="6"/>
  <c r="L30" i="6"/>
  <c r="L29" i="17"/>
  <c r="K28" i="17"/>
  <c r="K28" i="5"/>
  <c r="L29" i="5"/>
  <c r="K28" i="8"/>
  <c r="L29" i="8"/>
  <c r="K28" i="9"/>
  <c r="L29" i="9"/>
  <c r="K48" i="30"/>
  <c r="L49" i="30"/>
  <c r="L49" i="2"/>
  <c r="K48" i="2"/>
  <c r="K48" i="31"/>
  <c r="L49" i="31"/>
  <c r="K48" i="25"/>
  <c r="L49" i="25"/>
  <c r="L49" i="26"/>
  <c r="K48" i="26"/>
  <c r="L49" i="37"/>
  <c r="K48" i="37"/>
  <c r="K47" i="24"/>
  <c r="L48" i="24"/>
  <c r="K28" i="3"/>
  <c r="L29" i="3"/>
  <c r="K27" i="12"/>
  <c r="L28" i="12"/>
  <c r="K28" i="16"/>
  <c r="L29" i="16"/>
  <c r="L29" i="13"/>
  <c r="K28" i="13"/>
  <c r="L49" i="27"/>
  <c r="K48" i="27"/>
  <c r="K47" i="21"/>
  <c r="L48" i="21"/>
  <c r="K48" i="36"/>
  <c r="L49" i="36"/>
  <c r="L50" i="23"/>
  <c r="K49" i="23"/>
  <c r="K28" i="7"/>
  <c r="L29" i="7"/>
  <c r="K47" i="27"/>
  <c r="L48" i="27"/>
  <c r="L28" i="3"/>
  <c r="K27" i="3"/>
  <c r="K47" i="29"/>
  <c r="L48" i="29"/>
  <c r="L29" i="6"/>
  <c r="K28" i="6"/>
  <c r="L28" i="18"/>
  <c r="K27" i="18"/>
  <c r="L48" i="34"/>
  <c r="K47" i="34"/>
  <c r="K28" i="4"/>
  <c r="L29" i="4"/>
  <c r="L28" i="9"/>
  <c r="K27" i="9"/>
  <c r="L48" i="2"/>
  <c r="K47" i="2"/>
  <c r="K48" i="33"/>
  <c r="L49" i="33"/>
  <c r="L47" i="24"/>
  <c r="K46" i="24"/>
  <c r="L28" i="16"/>
  <c r="K27" i="16"/>
  <c r="L28" i="5"/>
  <c r="K27" i="5"/>
  <c r="K48" i="20"/>
  <c r="L49" i="20"/>
  <c r="K47" i="1"/>
  <c r="L48" i="1"/>
  <c r="K28" i="10"/>
  <c r="L29" i="10"/>
  <c r="K47" i="28"/>
  <c r="L48" i="28"/>
  <c r="L48" i="25"/>
  <c r="K47" i="25"/>
  <c r="K27" i="13"/>
  <c r="L28" i="13"/>
  <c r="L28" i="8"/>
  <c r="K27" i="8"/>
  <c r="L28" i="17"/>
  <c r="K27" i="17"/>
  <c r="K27" i="14"/>
  <c r="L28" i="14"/>
  <c r="K48" i="23"/>
  <c r="L49" i="23"/>
  <c r="L48" i="31"/>
  <c r="K47" i="31"/>
  <c r="L48" i="37"/>
  <c r="K47" i="37"/>
  <c r="L48" i="36"/>
  <c r="K47" i="36"/>
  <c r="K47" i="26"/>
  <c r="L48" i="26"/>
  <c r="L48" i="35"/>
  <c r="K47" i="35"/>
  <c r="K46" i="21"/>
  <c r="L47" i="21"/>
  <c r="L27" i="12"/>
  <c r="K26" i="12"/>
  <c r="K47" i="30"/>
  <c r="L48" i="30"/>
  <c r="K28" i="11"/>
  <c r="L29" i="11"/>
  <c r="L28" i="19"/>
  <c r="K27" i="19"/>
  <c r="K48" i="22"/>
  <c r="L49" i="22"/>
  <c r="L47" i="1"/>
  <c r="K46" i="1"/>
  <c r="K27" i="4"/>
  <c r="L28" i="4"/>
  <c r="K46" i="29"/>
  <c r="L47" i="29"/>
  <c r="L47" i="25"/>
  <c r="K46" i="25"/>
  <c r="L27" i="3"/>
  <c r="K26" i="3"/>
  <c r="L48" i="23"/>
  <c r="K47" i="23"/>
  <c r="L47" i="36"/>
  <c r="K46" i="36"/>
  <c r="L47" i="37"/>
  <c r="K46" i="37"/>
  <c r="K26" i="18"/>
  <c r="L27" i="18"/>
  <c r="K46" i="26"/>
  <c r="L47" i="26"/>
  <c r="L48" i="33"/>
  <c r="K47" i="33"/>
  <c r="L27" i="17"/>
  <c r="K26" i="17"/>
  <c r="L47" i="27"/>
  <c r="K46" i="27"/>
  <c r="K46" i="30"/>
  <c r="L47" i="30"/>
  <c r="L48" i="22"/>
  <c r="K47" i="22"/>
  <c r="K47" i="20"/>
  <c r="L48" i="20"/>
  <c r="L27" i="19"/>
  <c r="K26" i="19"/>
  <c r="K26" i="5"/>
  <c r="L27" i="5"/>
  <c r="L47" i="31"/>
  <c r="K46" i="31"/>
  <c r="K26" i="8"/>
  <c r="L27" i="8"/>
  <c r="L27" i="16"/>
  <c r="K26" i="16"/>
  <c r="L27" i="9"/>
  <c r="K26" i="9"/>
  <c r="K27" i="6"/>
  <c r="L28" i="6"/>
  <c r="K45" i="24"/>
  <c r="L46" i="24"/>
  <c r="K26" i="13"/>
  <c r="L27" i="13"/>
  <c r="L26" i="12"/>
  <c r="K25" i="12"/>
  <c r="K46" i="34"/>
  <c r="L47" i="34"/>
  <c r="K26" i="14"/>
  <c r="L27" i="14"/>
  <c r="L47" i="2"/>
  <c r="K46" i="2"/>
  <c r="K45" i="21"/>
  <c r="L46" i="21"/>
  <c r="K46" i="28"/>
  <c r="L47" i="28"/>
  <c r="L47" i="35"/>
  <c r="K46" i="35"/>
  <c r="L28" i="11"/>
  <c r="K27" i="11"/>
  <c r="K27" i="10"/>
  <c r="L28" i="10"/>
  <c r="L28" i="7"/>
  <c r="K27" i="7"/>
  <c r="L45" i="24"/>
  <c r="K44" i="24"/>
  <c r="K25" i="14"/>
  <c r="L26" i="14"/>
  <c r="K45" i="31"/>
  <c r="L46" i="31"/>
  <c r="K46" i="33"/>
  <c r="L47" i="33"/>
  <c r="L46" i="36"/>
  <c r="K45" i="36"/>
  <c r="K25" i="17"/>
  <c r="L26" i="17"/>
  <c r="K25" i="8"/>
  <c r="L26" i="8"/>
  <c r="L46" i="34"/>
  <c r="K45" i="34"/>
  <c r="L46" i="29"/>
  <c r="K45" i="29"/>
  <c r="L47" i="23"/>
  <c r="K46" i="23"/>
  <c r="L27" i="7"/>
  <c r="K26" i="7"/>
  <c r="K46" i="22"/>
  <c r="L47" i="22"/>
  <c r="K26" i="10"/>
  <c r="L27" i="10"/>
  <c r="K25" i="5"/>
  <c r="L26" i="5"/>
  <c r="L46" i="30"/>
  <c r="K45" i="30"/>
  <c r="L46" i="26"/>
  <c r="K45" i="26"/>
  <c r="L27" i="4"/>
  <c r="K26" i="4"/>
  <c r="L46" i="35"/>
  <c r="K45" i="35"/>
  <c r="K45" i="37"/>
  <c r="L46" i="37"/>
  <c r="L47" i="20"/>
  <c r="K46" i="20"/>
  <c r="K26" i="6"/>
  <c r="L27" i="6"/>
  <c r="K24" i="12"/>
  <c r="L25" i="12"/>
  <c r="L45" i="21"/>
  <c r="K44" i="21"/>
  <c r="L46" i="2"/>
  <c r="K45" i="2"/>
  <c r="K25" i="16"/>
  <c r="L26" i="16"/>
  <c r="L26" i="19"/>
  <c r="K25" i="19"/>
  <c r="K45" i="27"/>
  <c r="L46" i="27"/>
  <c r="K25" i="3"/>
  <c r="L26" i="3"/>
  <c r="L46" i="1"/>
  <c r="K45" i="1"/>
  <c r="L46" i="25"/>
  <c r="K45" i="25"/>
  <c r="L46" i="28"/>
  <c r="K45" i="28"/>
  <c r="K25" i="9"/>
  <c r="L26" i="9"/>
  <c r="L27" i="11"/>
  <c r="K26" i="11"/>
  <c r="K25" i="13"/>
  <c r="L26" i="13"/>
  <c r="L26" i="18"/>
  <c r="K25" i="18"/>
  <c r="K45" i="20"/>
  <c r="L46" i="20"/>
  <c r="K45" i="22"/>
  <c r="L46" i="22"/>
  <c r="L46" i="33"/>
  <c r="K45" i="33"/>
  <c r="K24" i="8"/>
  <c r="L25" i="8"/>
  <c r="L45" i="31"/>
  <c r="K44" i="31"/>
  <c r="K44" i="2"/>
  <c r="L45" i="2"/>
  <c r="K44" i="28"/>
  <c r="L45" i="28"/>
  <c r="L45" i="35"/>
  <c r="K44" i="35"/>
  <c r="L46" i="23"/>
  <c r="K45" i="23"/>
  <c r="L45" i="34"/>
  <c r="K44" i="34"/>
  <c r="L25" i="3"/>
  <c r="K24" i="3"/>
  <c r="K43" i="21"/>
  <c r="L44" i="21"/>
  <c r="L25" i="5"/>
  <c r="K24" i="5"/>
  <c r="K24" i="17"/>
  <c r="L25" i="17"/>
  <c r="L25" i="14"/>
  <c r="K24" i="14"/>
  <c r="K25" i="7"/>
  <c r="L26" i="7"/>
  <c r="L45" i="37"/>
  <c r="K44" i="37"/>
  <c r="L45" i="25"/>
  <c r="K44" i="25"/>
  <c r="K24" i="13"/>
  <c r="L25" i="13"/>
  <c r="L26" i="11"/>
  <c r="K25" i="11"/>
  <c r="L45" i="1"/>
  <c r="K44" i="1"/>
  <c r="K25" i="4"/>
  <c r="L26" i="4"/>
  <c r="L45" i="29"/>
  <c r="K44" i="29"/>
  <c r="K44" i="36"/>
  <c r="L45" i="36"/>
  <c r="L44" i="24"/>
  <c r="K43" i="24"/>
  <c r="K44" i="26"/>
  <c r="L45" i="26"/>
  <c r="L25" i="9"/>
  <c r="K24" i="9"/>
  <c r="L25" i="18"/>
  <c r="K24" i="18"/>
  <c r="L45" i="30"/>
  <c r="K44" i="30"/>
  <c r="L45" i="27"/>
  <c r="K44" i="27"/>
  <c r="K24" i="19"/>
  <c r="L25" i="19"/>
  <c r="L24" i="12"/>
  <c r="K23" i="12"/>
  <c r="L25" i="16"/>
  <c r="K24" i="16"/>
  <c r="L26" i="6"/>
  <c r="K25" i="6"/>
  <c r="L26" i="10"/>
  <c r="K25" i="10"/>
  <c r="K23" i="18"/>
  <c r="L24" i="18"/>
  <c r="K24" i="7"/>
  <c r="L25" i="7"/>
  <c r="L24" i="8"/>
  <c r="K23" i="8"/>
  <c r="K22" i="12"/>
  <c r="L23" i="12"/>
  <c r="K43" i="35"/>
  <c r="L44" i="35"/>
  <c r="L45" i="33"/>
  <c r="K44" i="33"/>
  <c r="L24" i="9"/>
  <c r="K23" i="9"/>
  <c r="K23" i="3"/>
  <c r="L24" i="3"/>
  <c r="K23" i="19"/>
  <c r="L24" i="19"/>
  <c r="L25" i="6"/>
  <c r="K24" i="6"/>
  <c r="L44" i="25"/>
  <c r="K43" i="25"/>
  <c r="L44" i="34"/>
  <c r="K43" i="34"/>
  <c r="K24" i="11"/>
  <c r="L25" i="11"/>
  <c r="K43" i="36"/>
  <c r="L44" i="36"/>
  <c r="K24" i="10"/>
  <c r="L25" i="10"/>
  <c r="L44" i="29"/>
  <c r="K43" i="29"/>
  <c r="L24" i="17"/>
  <c r="K23" i="17"/>
  <c r="L44" i="2"/>
  <c r="K43" i="2"/>
  <c r="L45" i="22"/>
  <c r="K44" i="22"/>
  <c r="K42" i="21"/>
  <c r="L43" i="21"/>
  <c r="L44" i="27"/>
  <c r="K43" i="27"/>
  <c r="L43" i="24"/>
  <c r="K42" i="24"/>
  <c r="K43" i="37"/>
  <c r="L44" i="37"/>
  <c r="L24" i="5"/>
  <c r="K23" i="5"/>
  <c r="K44" i="23"/>
  <c r="L45" i="23"/>
  <c r="K43" i="31"/>
  <c r="L44" i="31"/>
  <c r="K23" i="14"/>
  <c r="L24" i="14"/>
  <c r="L24" i="13"/>
  <c r="K23" i="13"/>
  <c r="L44" i="28"/>
  <c r="K43" i="28"/>
  <c r="L44" i="26"/>
  <c r="K43" i="26"/>
  <c r="K24" i="4"/>
  <c r="L25" i="4"/>
  <c r="K23" i="16"/>
  <c r="L24" i="16"/>
  <c r="K43" i="30"/>
  <c r="L44" i="30"/>
  <c r="L44" i="1"/>
  <c r="K43" i="1"/>
  <c r="K44" i="20"/>
  <c r="L45" i="20"/>
  <c r="L23" i="16"/>
  <c r="K22" i="16"/>
  <c r="K22" i="3"/>
  <c r="L23" i="3"/>
  <c r="K21" i="12"/>
  <c r="L22" i="12"/>
  <c r="K22" i="13"/>
  <c r="L23" i="13"/>
  <c r="K43" i="22"/>
  <c r="L44" i="22"/>
  <c r="K42" i="25"/>
  <c r="L43" i="25"/>
  <c r="L23" i="9"/>
  <c r="K22" i="9"/>
  <c r="K22" i="8"/>
  <c r="L23" i="8"/>
  <c r="L43" i="29"/>
  <c r="K42" i="29"/>
  <c r="L43" i="37"/>
  <c r="K42" i="37"/>
  <c r="K23" i="10"/>
  <c r="L24" i="10"/>
  <c r="K22" i="5"/>
  <c r="L23" i="5"/>
  <c r="L24" i="6"/>
  <c r="K23" i="6"/>
  <c r="K43" i="33"/>
  <c r="L44" i="33"/>
  <c r="L43" i="34"/>
  <c r="K42" i="34"/>
  <c r="K22" i="14"/>
  <c r="L23" i="14"/>
  <c r="L43" i="36"/>
  <c r="K42" i="36"/>
  <c r="L24" i="7"/>
  <c r="K23" i="7"/>
  <c r="K23" i="4"/>
  <c r="L24" i="4"/>
  <c r="K42" i="1"/>
  <c r="L43" i="1"/>
  <c r="L43" i="2"/>
  <c r="K42" i="2"/>
  <c r="K42" i="27"/>
  <c r="L43" i="27"/>
  <c r="L23" i="17"/>
  <c r="K22" i="17"/>
  <c r="K41" i="21"/>
  <c r="L42" i="21"/>
  <c r="L44" i="20"/>
  <c r="K43" i="20"/>
  <c r="K42" i="26"/>
  <c r="L43" i="26"/>
  <c r="K41" i="24"/>
  <c r="L42" i="24"/>
  <c r="K42" i="31"/>
  <c r="L43" i="31"/>
  <c r="L43" i="28"/>
  <c r="K42" i="28"/>
  <c r="L43" i="30"/>
  <c r="K42" i="30"/>
  <c r="K43" i="23"/>
  <c r="L44" i="23"/>
  <c r="L24" i="11"/>
  <c r="K23" i="11"/>
  <c r="L23" i="19"/>
  <c r="K22" i="19"/>
  <c r="K42" i="35"/>
  <c r="L43" i="35"/>
  <c r="K22" i="18"/>
  <c r="L23" i="18"/>
  <c r="K21" i="5"/>
  <c r="L22" i="5"/>
  <c r="L22" i="8"/>
  <c r="K21" i="8"/>
  <c r="L22" i="13"/>
  <c r="K21" i="13"/>
  <c r="K41" i="31"/>
  <c r="L42" i="31"/>
  <c r="K22" i="10"/>
  <c r="L23" i="10"/>
  <c r="L22" i="14"/>
  <c r="K21" i="14"/>
  <c r="L22" i="18"/>
  <c r="K21" i="18"/>
  <c r="L42" i="37"/>
  <c r="K41" i="37"/>
  <c r="K40" i="21"/>
  <c r="L41" i="21"/>
  <c r="L22" i="17"/>
  <c r="K21" i="17"/>
  <c r="K40" i="24"/>
  <c r="L41" i="24"/>
  <c r="L43" i="33"/>
  <c r="K42" i="33"/>
  <c r="L42" i="25"/>
  <c r="K41" i="25"/>
  <c r="L22" i="3"/>
  <c r="K21" i="3"/>
  <c r="K41" i="34"/>
  <c r="L42" i="34"/>
  <c r="K42" i="23"/>
  <c r="L43" i="23"/>
  <c r="L42" i="30"/>
  <c r="K41" i="30"/>
  <c r="K22" i="7"/>
  <c r="L23" i="7"/>
  <c r="K41" i="27"/>
  <c r="L42" i="27"/>
  <c r="K21" i="19"/>
  <c r="L22" i="19"/>
  <c r="K41" i="28"/>
  <c r="L42" i="28"/>
  <c r="L43" i="20"/>
  <c r="K42" i="20"/>
  <c r="K41" i="2"/>
  <c r="L42" i="2"/>
  <c r="K41" i="36"/>
  <c r="L42" i="36"/>
  <c r="L23" i="6"/>
  <c r="K22" i="6"/>
  <c r="K41" i="29"/>
  <c r="L42" i="29"/>
  <c r="L22" i="16"/>
  <c r="K21" i="16"/>
  <c r="L23" i="11"/>
  <c r="K22" i="11"/>
  <c r="K41" i="1"/>
  <c r="L42" i="1"/>
  <c r="L22" i="9"/>
  <c r="K21" i="9"/>
  <c r="L23" i="4"/>
  <c r="K22" i="4"/>
  <c r="K20" i="12"/>
  <c r="L21" i="12"/>
  <c r="K41" i="35"/>
  <c r="L42" i="35"/>
  <c r="L42" i="26"/>
  <c r="K41" i="26"/>
  <c r="K42" i="22"/>
  <c r="L43" i="22"/>
  <c r="K41" i="33"/>
  <c r="L42" i="33"/>
  <c r="L42" i="23"/>
  <c r="K41" i="23"/>
  <c r="K40" i="31"/>
  <c r="L41" i="31"/>
  <c r="K40" i="37"/>
  <c r="L41" i="37"/>
  <c r="K21" i="4"/>
  <c r="L22" i="4"/>
  <c r="K20" i="18"/>
  <c r="L21" i="18"/>
  <c r="K20" i="13"/>
  <c r="L21" i="13"/>
  <c r="K40" i="36"/>
  <c r="L41" i="36"/>
  <c r="L41" i="27"/>
  <c r="K40" i="27"/>
  <c r="L41" i="34"/>
  <c r="K40" i="34"/>
  <c r="K39" i="24"/>
  <c r="L40" i="24"/>
  <c r="L20" i="12"/>
  <c r="K19" i="12"/>
  <c r="K40" i="26"/>
  <c r="L41" i="26"/>
  <c r="L21" i="3"/>
  <c r="K20" i="3"/>
  <c r="K20" i="17"/>
  <c r="L21" i="17"/>
  <c r="K20" i="14"/>
  <c r="L21" i="14"/>
  <c r="L21" i="8"/>
  <c r="K20" i="8"/>
  <c r="L22" i="11"/>
  <c r="K21" i="11"/>
  <c r="K20" i="19"/>
  <c r="L21" i="19"/>
  <c r="L42" i="22"/>
  <c r="K41" i="22"/>
  <c r="K21" i="7"/>
  <c r="L22" i="7"/>
  <c r="L21" i="16"/>
  <c r="K20" i="16"/>
  <c r="L21" i="9"/>
  <c r="K20" i="9"/>
  <c r="L42" i="20"/>
  <c r="K41" i="20"/>
  <c r="L41" i="29"/>
  <c r="K40" i="29"/>
  <c r="L22" i="6"/>
  <c r="K21" i="6"/>
  <c r="K40" i="30"/>
  <c r="L41" i="30"/>
  <c r="K40" i="25"/>
  <c r="L41" i="25"/>
  <c r="L41" i="2"/>
  <c r="K40" i="2"/>
  <c r="L41" i="35"/>
  <c r="K40" i="35"/>
  <c r="L41" i="1"/>
  <c r="K40" i="1"/>
  <c r="L41" i="28"/>
  <c r="K40" i="28"/>
  <c r="K39" i="21"/>
  <c r="L40" i="21"/>
  <c r="K21" i="10"/>
  <c r="L22" i="10"/>
  <c r="K20" i="5"/>
  <c r="L21" i="5"/>
  <c r="L40" i="36"/>
  <c r="K39" i="36"/>
  <c r="K39" i="37"/>
  <c r="L40" i="37"/>
  <c r="K39" i="28"/>
  <c r="L40" i="28"/>
  <c r="K18" i="12"/>
  <c r="L19" i="12"/>
  <c r="K19" i="5"/>
  <c r="L20" i="5"/>
  <c r="L20" i="17"/>
  <c r="K19" i="17"/>
  <c r="L40" i="31"/>
  <c r="K39" i="31"/>
  <c r="L41" i="22"/>
  <c r="K40" i="22"/>
  <c r="K39" i="25"/>
  <c r="L40" i="25"/>
  <c r="K39" i="1"/>
  <c r="L40" i="1"/>
  <c r="K20" i="11"/>
  <c r="L21" i="11"/>
  <c r="L41" i="23"/>
  <c r="K40" i="23"/>
  <c r="L20" i="9"/>
  <c r="K19" i="9"/>
  <c r="L39" i="24"/>
  <c r="K38" i="24"/>
  <c r="K20" i="6"/>
  <c r="L21" i="6"/>
  <c r="K40" i="20"/>
  <c r="L41" i="20"/>
  <c r="K19" i="19"/>
  <c r="L20" i="19"/>
  <c r="L20" i="16"/>
  <c r="K19" i="16"/>
  <c r="K39" i="34"/>
  <c r="L40" i="34"/>
  <c r="L21" i="10"/>
  <c r="K20" i="10"/>
  <c r="K19" i="14"/>
  <c r="L20" i="14"/>
  <c r="L40" i="30"/>
  <c r="K39" i="30"/>
  <c r="K19" i="13"/>
  <c r="L20" i="13"/>
  <c r="L40" i="35"/>
  <c r="K39" i="35"/>
  <c r="K19" i="3"/>
  <c r="L20" i="3"/>
  <c r="K19" i="18"/>
  <c r="L20" i="18"/>
  <c r="K39" i="2"/>
  <c r="L40" i="2"/>
  <c r="L40" i="29"/>
  <c r="K39" i="29"/>
  <c r="L20" i="8"/>
  <c r="K19" i="8"/>
  <c r="K39" i="27"/>
  <c r="L40" i="27"/>
  <c r="L39" i="21"/>
  <c r="K38" i="21"/>
  <c r="K20" i="7"/>
  <c r="L21" i="7"/>
  <c r="L40" i="26"/>
  <c r="K39" i="26"/>
  <c r="L21" i="4"/>
  <c r="K20" i="4"/>
  <c r="L41" i="33"/>
  <c r="K40" i="33"/>
  <c r="K19" i="7"/>
  <c r="L20" i="7"/>
  <c r="L18" i="12"/>
  <c r="K17" i="12"/>
  <c r="K38" i="35"/>
  <c r="L39" i="35"/>
  <c r="K37" i="21"/>
  <c r="L38" i="21"/>
  <c r="K38" i="31"/>
  <c r="L39" i="31"/>
  <c r="K39" i="22"/>
  <c r="L40" i="22"/>
  <c r="K18" i="13"/>
  <c r="L19" i="13"/>
  <c r="L39" i="34"/>
  <c r="K38" i="34"/>
  <c r="L20" i="6"/>
  <c r="K19" i="6"/>
  <c r="K19" i="11"/>
  <c r="L20" i="11"/>
  <c r="K38" i="28"/>
  <c r="L39" i="28"/>
  <c r="L20" i="10"/>
  <c r="K19" i="10"/>
  <c r="K18" i="16"/>
  <c r="L19" i="16"/>
  <c r="K37" i="24"/>
  <c r="L38" i="24"/>
  <c r="K18" i="17"/>
  <c r="L19" i="17"/>
  <c r="K38" i="29"/>
  <c r="L39" i="29"/>
  <c r="K39" i="20"/>
  <c r="L40" i="20"/>
  <c r="L39" i="2"/>
  <c r="K38" i="2"/>
  <c r="L39" i="27"/>
  <c r="K38" i="27"/>
  <c r="K18" i="18"/>
  <c r="L19" i="18"/>
  <c r="L39" i="1"/>
  <c r="K38" i="1"/>
  <c r="K38" i="37"/>
  <c r="L39" i="37"/>
  <c r="K19" i="4"/>
  <c r="L20" i="4"/>
  <c r="L39" i="26"/>
  <c r="K38" i="26"/>
  <c r="K18" i="9"/>
  <c r="L19" i="9"/>
  <c r="K38" i="36"/>
  <c r="L39" i="36"/>
  <c r="K39" i="23"/>
  <c r="L40" i="23"/>
  <c r="L40" i="33"/>
  <c r="K39" i="33"/>
  <c r="L39" i="30"/>
  <c r="K38" i="30"/>
  <c r="L19" i="8"/>
  <c r="K18" i="8"/>
  <c r="L19" i="3"/>
  <c r="K18" i="3"/>
  <c r="K18" i="14"/>
  <c r="L19" i="14"/>
  <c r="L19" i="19"/>
  <c r="K18" i="19"/>
  <c r="L39" i="25"/>
  <c r="K38" i="25"/>
  <c r="K18" i="5"/>
  <c r="L19" i="5"/>
  <c r="K37" i="29"/>
  <c r="L38" i="29"/>
  <c r="L37" i="21"/>
  <c r="K36" i="21"/>
  <c r="L39" i="33"/>
  <c r="K38" i="33"/>
  <c r="L38" i="34"/>
  <c r="K37" i="34"/>
  <c r="L39" i="23"/>
  <c r="K38" i="23"/>
  <c r="K37" i="28"/>
  <c r="L38" i="28"/>
  <c r="K17" i="8"/>
  <c r="L18" i="8"/>
  <c r="K16" i="12"/>
  <c r="L17" i="12"/>
  <c r="K17" i="18"/>
  <c r="L18" i="18"/>
  <c r="L18" i="13"/>
  <c r="K17" i="13"/>
  <c r="L38" i="36"/>
  <c r="K37" i="36"/>
  <c r="L37" i="24"/>
  <c r="K36" i="24"/>
  <c r="L19" i="11"/>
  <c r="K18" i="11"/>
  <c r="L39" i="22"/>
  <c r="K38" i="22"/>
  <c r="L38" i="26"/>
  <c r="K37" i="26"/>
  <c r="K17" i="14"/>
  <c r="L18" i="14"/>
  <c r="L38" i="27"/>
  <c r="K37" i="27"/>
  <c r="K17" i="5"/>
  <c r="L18" i="5"/>
  <c r="K17" i="17"/>
  <c r="L18" i="17"/>
  <c r="L38" i="2"/>
  <c r="K37" i="2"/>
  <c r="L18" i="19"/>
  <c r="K17" i="19"/>
  <c r="L38" i="1"/>
  <c r="K37" i="1"/>
  <c r="L19" i="6"/>
  <c r="K18" i="6"/>
  <c r="K18" i="10"/>
  <c r="L19" i="10"/>
  <c r="L18" i="3"/>
  <c r="K17" i="3"/>
  <c r="L19" i="4"/>
  <c r="K18" i="4"/>
  <c r="L38" i="35"/>
  <c r="K37" i="35"/>
  <c r="L38" i="25"/>
  <c r="K37" i="25"/>
  <c r="L38" i="37"/>
  <c r="K37" i="37"/>
  <c r="L38" i="30"/>
  <c r="K37" i="30"/>
  <c r="K17" i="9"/>
  <c r="L18" i="9"/>
  <c r="L39" i="20"/>
  <c r="K38" i="20"/>
  <c r="K17" i="16"/>
  <c r="L18" i="16"/>
  <c r="L38" i="31"/>
  <c r="K37" i="31"/>
  <c r="L19" i="7"/>
  <c r="K18" i="7"/>
  <c r="K36" i="2"/>
  <c r="L37" i="2"/>
  <c r="K17" i="6"/>
  <c r="L18" i="6"/>
  <c r="L37" i="36"/>
  <c r="K36" i="36"/>
  <c r="L38" i="33"/>
  <c r="K37" i="33"/>
  <c r="K35" i="24"/>
  <c r="L36" i="24"/>
  <c r="K36" i="35"/>
  <c r="L37" i="35"/>
  <c r="K16" i="9"/>
  <c r="L17" i="9"/>
  <c r="K16" i="17"/>
  <c r="L17" i="17"/>
  <c r="L17" i="8"/>
  <c r="K16" i="8"/>
  <c r="L16" i="12"/>
  <c r="K15" i="12"/>
  <c r="L37" i="1"/>
  <c r="K36" i="1"/>
  <c r="K37" i="22"/>
  <c r="L38" i="22"/>
  <c r="L17" i="13"/>
  <c r="K16" i="13"/>
  <c r="K35" i="21"/>
  <c r="L36" i="21"/>
  <c r="K37" i="20"/>
  <c r="L38" i="20"/>
  <c r="K17" i="10"/>
  <c r="L18" i="10"/>
  <c r="K36" i="28"/>
  <c r="L37" i="28"/>
  <c r="K36" i="34"/>
  <c r="L37" i="34"/>
  <c r="L17" i="14"/>
  <c r="K16" i="14"/>
  <c r="K36" i="31"/>
  <c r="L37" i="31"/>
  <c r="L18" i="4"/>
  <c r="K17" i="4"/>
  <c r="L17" i="19"/>
  <c r="K16" i="19"/>
  <c r="L37" i="27"/>
  <c r="K36" i="27"/>
  <c r="K17" i="11"/>
  <c r="L18" i="11"/>
  <c r="K37" i="23"/>
  <c r="L38" i="23"/>
  <c r="L37" i="25"/>
  <c r="K36" i="25"/>
  <c r="K17" i="7"/>
  <c r="L18" i="7"/>
  <c r="L37" i="26"/>
  <c r="K36" i="26"/>
  <c r="K36" i="30"/>
  <c r="L37" i="30"/>
  <c r="K16" i="5"/>
  <c r="L17" i="5"/>
  <c r="K36" i="37"/>
  <c r="L37" i="37"/>
  <c r="L17" i="3"/>
  <c r="K16" i="3"/>
  <c r="K16" i="16"/>
  <c r="L17" i="16"/>
  <c r="L17" i="18"/>
  <c r="K16" i="18"/>
  <c r="L37" i="29"/>
  <c r="K36" i="29"/>
  <c r="K16" i="11"/>
  <c r="L17" i="11"/>
  <c r="K35" i="36"/>
  <c r="L36" i="36"/>
  <c r="K15" i="3"/>
  <c r="L16" i="3"/>
  <c r="K15" i="17"/>
  <c r="L16" i="17"/>
  <c r="K35" i="29"/>
  <c r="L36" i="29"/>
  <c r="L37" i="20"/>
  <c r="K36" i="20"/>
  <c r="L16" i="9"/>
  <c r="K15" i="9"/>
  <c r="L36" i="31"/>
  <c r="K35" i="31"/>
  <c r="L16" i="14"/>
  <c r="K15" i="14"/>
  <c r="L16" i="18"/>
  <c r="K15" i="18"/>
  <c r="L15" i="12"/>
  <c r="K14" i="12"/>
  <c r="K16" i="10"/>
  <c r="L17" i="10"/>
  <c r="K35" i="37"/>
  <c r="L36" i="37"/>
  <c r="L16" i="19"/>
  <c r="K15" i="19"/>
  <c r="L36" i="34"/>
  <c r="K35" i="34"/>
  <c r="L35" i="21"/>
  <c r="K34" i="21"/>
  <c r="L36" i="35"/>
  <c r="K35" i="35"/>
  <c r="K16" i="6"/>
  <c r="L17" i="6"/>
  <c r="K35" i="26"/>
  <c r="L36" i="26"/>
  <c r="K36" i="33"/>
  <c r="L37" i="33"/>
  <c r="K36" i="22"/>
  <c r="L37" i="22"/>
  <c r="L36" i="1"/>
  <c r="K35" i="1"/>
  <c r="K16" i="7"/>
  <c r="L17" i="7"/>
  <c r="K35" i="25"/>
  <c r="L36" i="25"/>
  <c r="L16" i="5"/>
  <c r="K15" i="5"/>
  <c r="L17" i="4"/>
  <c r="K16" i="4"/>
  <c r="L16" i="13"/>
  <c r="K15" i="13"/>
  <c r="K15" i="8"/>
  <c r="L16" i="8"/>
  <c r="K35" i="27"/>
  <c r="L36" i="27"/>
  <c r="K15" i="16"/>
  <c r="L16" i="16"/>
  <c r="L36" i="30"/>
  <c r="K35" i="30"/>
  <c r="K36" i="23"/>
  <c r="L37" i="23"/>
  <c r="L36" i="28"/>
  <c r="K35" i="28"/>
  <c r="K34" i="24"/>
  <c r="L35" i="24"/>
  <c r="K35" i="2"/>
  <c r="L36" i="2"/>
  <c r="K35" i="33"/>
  <c r="L36" i="33"/>
  <c r="L15" i="17"/>
  <c r="K14" i="17"/>
  <c r="L34" i="21"/>
  <c r="K33" i="21"/>
  <c r="L35" i="30"/>
  <c r="K34" i="30"/>
  <c r="L35" i="2"/>
  <c r="K34" i="2"/>
  <c r="L35" i="31"/>
  <c r="K34" i="31"/>
  <c r="K34" i="25"/>
  <c r="L35" i="25"/>
  <c r="K34" i="34"/>
  <c r="L35" i="34"/>
  <c r="K35" i="20"/>
  <c r="L36" i="20"/>
  <c r="L16" i="10"/>
  <c r="K15" i="10"/>
  <c r="L15" i="9"/>
  <c r="K14" i="9"/>
  <c r="K15" i="4"/>
  <c r="L16" i="4"/>
  <c r="K14" i="19"/>
  <c r="L15" i="19"/>
  <c r="L34" i="24"/>
  <c r="K33" i="24"/>
  <c r="L15" i="16"/>
  <c r="K14" i="16"/>
  <c r="K15" i="6"/>
  <c r="L16" i="6"/>
  <c r="K34" i="36"/>
  <c r="L35" i="36"/>
  <c r="K14" i="8"/>
  <c r="L15" i="8"/>
  <c r="L16" i="7"/>
  <c r="K15" i="7"/>
  <c r="L35" i="1"/>
  <c r="K34" i="1"/>
  <c r="L35" i="35"/>
  <c r="K34" i="35"/>
  <c r="L15" i="14"/>
  <c r="K14" i="14"/>
  <c r="L36" i="23"/>
  <c r="K35" i="23"/>
  <c r="L15" i="13"/>
  <c r="K14" i="13"/>
  <c r="K13" i="12"/>
  <c r="L14" i="12"/>
  <c r="L35" i="26"/>
  <c r="K34" i="26"/>
  <c r="K14" i="3"/>
  <c r="L15" i="3"/>
  <c r="L15" i="18"/>
  <c r="K14" i="18"/>
  <c r="K34" i="28"/>
  <c r="L35" i="28"/>
  <c r="L15" i="5"/>
  <c r="K14" i="5"/>
  <c r="K34" i="27"/>
  <c r="L35" i="27"/>
  <c r="L36" i="22"/>
  <c r="K35" i="22"/>
  <c r="L35" i="37"/>
  <c r="K34" i="37"/>
  <c r="L35" i="29"/>
  <c r="K34" i="29"/>
  <c r="K15" i="11"/>
  <c r="L16" i="11"/>
  <c r="K33" i="1"/>
  <c r="L34" i="1"/>
  <c r="K33" i="34"/>
  <c r="L34" i="34"/>
  <c r="K34" i="22"/>
  <c r="L35" i="22"/>
  <c r="K33" i="30"/>
  <c r="L34" i="30"/>
  <c r="K13" i="16"/>
  <c r="L14" i="16"/>
  <c r="L33" i="21"/>
  <c r="K32" i="21"/>
  <c r="L15" i="4"/>
  <c r="K14" i="4"/>
  <c r="L15" i="7"/>
  <c r="K14" i="7"/>
  <c r="K33" i="25"/>
  <c r="L34" i="25"/>
  <c r="K13" i="9"/>
  <c r="L14" i="9"/>
  <c r="K33" i="26"/>
  <c r="L34" i="26"/>
  <c r="L33" i="24"/>
  <c r="K32" i="24"/>
  <c r="K14" i="10"/>
  <c r="L15" i="10"/>
  <c r="K33" i="31"/>
  <c r="L34" i="31"/>
  <c r="L14" i="17"/>
  <c r="K13" i="17"/>
  <c r="K13" i="18"/>
  <c r="L14" i="18"/>
  <c r="L14" i="3"/>
  <c r="K13" i="3"/>
  <c r="K13" i="14"/>
  <c r="L14" i="14"/>
  <c r="K13" i="8"/>
  <c r="L14" i="8"/>
  <c r="L14" i="13"/>
  <c r="K13" i="13"/>
  <c r="L15" i="6"/>
  <c r="K14" i="6"/>
  <c r="K33" i="27"/>
  <c r="L34" i="27"/>
  <c r="L14" i="5"/>
  <c r="K13" i="5"/>
  <c r="K33" i="2"/>
  <c r="L34" i="2"/>
  <c r="K34" i="23"/>
  <c r="L35" i="23"/>
  <c r="K14" i="11"/>
  <c r="L15" i="11"/>
  <c r="K33" i="29"/>
  <c r="L34" i="29"/>
  <c r="K33" i="37"/>
  <c r="L34" i="37"/>
  <c r="L34" i="35"/>
  <c r="K33" i="35"/>
  <c r="L34" i="28"/>
  <c r="K33" i="28"/>
  <c r="L13" i="12"/>
  <c r="K12" i="12"/>
  <c r="L34" i="36"/>
  <c r="K33" i="36"/>
  <c r="K13" i="19"/>
  <c r="L14" i="19"/>
  <c r="L35" i="20"/>
  <c r="K34" i="20"/>
  <c r="L35" i="33"/>
  <c r="K34" i="33"/>
  <c r="L33" i="30"/>
  <c r="K32" i="30"/>
  <c r="K12" i="5"/>
  <c r="L13" i="5"/>
  <c r="L14" i="4"/>
  <c r="K13" i="4"/>
  <c r="K32" i="37"/>
  <c r="L33" i="37"/>
  <c r="K33" i="33"/>
  <c r="L34" i="33"/>
  <c r="L34" i="22"/>
  <c r="K33" i="22"/>
  <c r="K32" i="36"/>
  <c r="L33" i="36"/>
  <c r="L14" i="7"/>
  <c r="K13" i="7"/>
  <c r="K12" i="17"/>
  <c r="L13" i="17"/>
  <c r="L33" i="29"/>
  <c r="K32" i="29"/>
  <c r="K33" i="20"/>
  <c r="L34" i="20"/>
  <c r="L32" i="21"/>
  <c r="K31" i="21"/>
  <c r="L13" i="13"/>
  <c r="K12" i="13"/>
  <c r="L13" i="18"/>
  <c r="K12" i="18"/>
  <c r="L13" i="8"/>
  <c r="K12" i="8"/>
  <c r="L33" i="27"/>
  <c r="K32" i="27"/>
  <c r="L33" i="31"/>
  <c r="K32" i="31"/>
  <c r="K32" i="34"/>
  <c r="L33" i="34"/>
  <c r="K31" i="24"/>
  <c r="L32" i="24"/>
  <c r="L12" i="12"/>
  <c r="K11" i="12"/>
  <c r="L33" i="28"/>
  <c r="K32" i="28"/>
  <c r="L14" i="11"/>
  <c r="K13" i="11"/>
  <c r="L13" i="14"/>
  <c r="K12" i="14"/>
  <c r="K32" i="2"/>
  <c r="L33" i="2"/>
  <c r="K32" i="26"/>
  <c r="L33" i="26"/>
  <c r="K12" i="9"/>
  <c r="L13" i="9"/>
  <c r="L33" i="35"/>
  <c r="K32" i="35"/>
  <c r="L14" i="6"/>
  <c r="K13" i="6"/>
  <c r="K12" i="3"/>
  <c r="L13" i="3"/>
  <c r="K12" i="19"/>
  <c r="L13" i="19"/>
  <c r="K33" i="23"/>
  <c r="L34" i="23"/>
  <c r="K13" i="10"/>
  <c r="L14" i="10"/>
  <c r="K32" i="25"/>
  <c r="L33" i="25"/>
  <c r="K12" i="16"/>
  <c r="L13" i="16"/>
  <c r="K32" i="1"/>
  <c r="L33" i="1"/>
  <c r="L13" i="10"/>
  <c r="K12" i="10"/>
  <c r="K31" i="37"/>
  <c r="L32" i="37"/>
  <c r="K12" i="6"/>
  <c r="L13" i="6"/>
  <c r="K12" i="4"/>
  <c r="L13" i="4"/>
  <c r="K12" i="7"/>
  <c r="L13" i="7"/>
  <c r="K30" i="21"/>
  <c r="L31" i="21"/>
  <c r="K31" i="36"/>
  <c r="L32" i="36"/>
  <c r="L12" i="18"/>
  <c r="K11" i="18"/>
  <c r="L32" i="29"/>
  <c r="K31" i="29"/>
  <c r="K32" i="22"/>
  <c r="L33" i="22"/>
  <c r="K10" i="12"/>
  <c r="L11" i="12"/>
  <c r="L12" i="8"/>
  <c r="K11" i="8"/>
  <c r="K32" i="23"/>
  <c r="L33" i="23"/>
  <c r="L31" i="24"/>
  <c r="K30" i="24"/>
  <c r="L12" i="16"/>
  <c r="K11" i="16"/>
  <c r="K31" i="34"/>
  <c r="L32" i="34"/>
  <c r="K11" i="5"/>
  <c r="L12" i="5"/>
  <c r="K31" i="2"/>
  <c r="L32" i="2"/>
  <c r="L32" i="35"/>
  <c r="K31" i="35"/>
  <c r="K31" i="1"/>
  <c r="L32" i="1"/>
  <c r="L33" i="20"/>
  <c r="K32" i="20"/>
  <c r="L13" i="11"/>
  <c r="K12" i="11"/>
  <c r="L12" i="19"/>
  <c r="K11" i="19"/>
  <c r="K31" i="28"/>
  <c r="L32" i="28"/>
  <c r="K11" i="13"/>
  <c r="L12" i="13"/>
  <c r="L32" i="30"/>
  <c r="K31" i="30"/>
  <c r="L32" i="27"/>
  <c r="K31" i="27"/>
  <c r="L12" i="14"/>
  <c r="K11" i="14"/>
  <c r="K11" i="9"/>
  <c r="L12" i="9"/>
  <c r="K31" i="31"/>
  <c r="L32" i="31"/>
  <c r="K31" i="25"/>
  <c r="L32" i="25"/>
  <c r="K11" i="3"/>
  <c r="L12" i="3"/>
  <c r="K31" i="26"/>
  <c r="L32" i="26"/>
  <c r="K11" i="17"/>
  <c r="L12" i="17"/>
  <c r="K32" i="33"/>
  <c r="L33" i="33"/>
  <c r="L12" i="4"/>
  <c r="K11" i="4"/>
  <c r="L11" i="3"/>
  <c r="K10" i="3"/>
  <c r="K10" i="16"/>
  <c r="L11" i="16"/>
  <c r="L11" i="8"/>
  <c r="K10" i="8"/>
  <c r="L32" i="33"/>
  <c r="K31" i="33"/>
  <c r="K9" i="12"/>
  <c r="L9" i="12"/>
  <c r="L10" i="12"/>
  <c r="L31" i="36"/>
  <c r="K30" i="36"/>
  <c r="L12" i="6"/>
  <c r="K11" i="6"/>
  <c r="L31" i="1"/>
  <c r="K30" i="1"/>
  <c r="K29" i="24"/>
  <c r="L30" i="24"/>
  <c r="L11" i="18"/>
  <c r="K10" i="18"/>
  <c r="K30" i="28"/>
  <c r="L31" i="28"/>
  <c r="K30" i="27"/>
  <c r="L31" i="27"/>
  <c r="L31" i="31"/>
  <c r="K30" i="31"/>
  <c r="K30" i="2"/>
  <c r="L31" i="2"/>
  <c r="L32" i="22"/>
  <c r="K31" i="22"/>
  <c r="K29" i="21"/>
  <c r="L30" i="21"/>
  <c r="L31" i="37"/>
  <c r="K30" i="37"/>
  <c r="K10" i="14"/>
  <c r="L11" i="14"/>
  <c r="K30" i="34"/>
  <c r="L31" i="34"/>
  <c r="K30" i="35"/>
  <c r="L31" i="35"/>
  <c r="L12" i="11"/>
  <c r="K11" i="11"/>
  <c r="K31" i="20"/>
  <c r="L32" i="20"/>
  <c r="K30" i="29"/>
  <c r="L31" i="29"/>
  <c r="L12" i="10"/>
  <c r="K11" i="10"/>
  <c r="L11" i="19"/>
  <c r="K10" i="19"/>
  <c r="K30" i="25"/>
  <c r="L31" i="25"/>
  <c r="K30" i="30"/>
  <c r="L31" i="30"/>
  <c r="L11" i="17"/>
  <c r="K10" i="17"/>
  <c r="K30" i="26"/>
  <c r="L31" i="26"/>
  <c r="K10" i="9"/>
  <c r="L11" i="9"/>
  <c r="K10" i="13"/>
  <c r="L11" i="13"/>
  <c r="K10" i="5"/>
  <c r="L11" i="5"/>
  <c r="L32" i="23"/>
  <c r="K31" i="23"/>
  <c r="K11" i="7"/>
  <c r="L12" i="7"/>
  <c r="L30" i="28"/>
  <c r="K29" i="28"/>
  <c r="L10" i="13"/>
  <c r="K9" i="13"/>
  <c r="L9" i="13"/>
  <c r="K29" i="36"/>
  <c r="L30" i="36"/>
  <c r="L10" i="8"/>
  <c r="K9" i="8"/>
  <c r="L9" i="8"/>
  <c r="L30" i="2"/>
  <c r="K29" i="2"/>
  <c r="L30" i="29"/>
  <c r="K29" i="29"/>
  <c r="L11" i="7"/>
  <c r="K10" i="7"/>
  <c r="K10" i="11"/>
  <c r="L11" i="11"/>
  <c r="L10" i="3"/>
  <c r="K9" i="3"/>
  <c r="L9" i="3"/>
  <c r="L11" i="6"/>
  <c r="K10" i="6"/>
  <c r="L10" i="18"/>
  <c r="K9" i="18"/>
  <c r="L9" i="18"/>
  <c r="L10" i="16"/>
  <c r="K9" i="16"/>
  <c r="L9" i="16"/>
  <c r="L29" i="24"/>
  <c r="K28" i="24"/>
  <c r="L31" i="22"/>
  <c r="K30" i="22"/>
  <c r="L30" i="34"/>
  <c r="K29" i="34"/>
  <c r="K29" i="25"/>
  <c r="L30" i="25"/>
  <c r="L10" i="14"/>
  <c r="K9" i="14"/>
  <c r="L9" i="14"/>
  <c r="L10" i="19"/>
  <c r="K9" i="19"/>
  <c r="L9" i="19"/>
  <c r="K29" i="31"/>
  <c r="L30" i="31"/>
  <c r="K9" i="17"/>
  <c r="L9" i="17"/>
  <c r="L10" i="17"/>
  <c r="L11" i="10"/>
  <c r="K10" i="10"/>
  <c r="L30" i="1"/>
  <c r="K29" i="1"/>
  <c r="K30" i="33"/>
  <c r="L31" i="33"/>
  <c r="K10" i="4"/>
  <c r="L11" i="4"/>
  <c r="L30" i="30"/>
  <c r="K29" i="30"/>
  <c r="K9" i="9"/>
  <c r="L9" i="9"/>
  <c r="L10" i="9"/>
  <c r="K30" i="20"/>
  <c r="L31" i="20"/>
  <c r="L31" i="23"/>
  <c r="K30" i="23"/>
  <c r="L30" i="37"/>
  <c r="K29" i="37"/>
  <c r="L30" i="26"/>
  <c r="K29" i="26"/>
  <c r="K9" i="5"/>
  <c r="L9" i="5"/>
  <c r="L10" i="5"/>
  <c r="K29" i="35"/>
  <c r="L30" i="35"/>
  <c r="L29" i="21"/>
  <c r="K28" i="21"/>
  <c r="K29" i="27"/>
  <c r="L30" i="27"/>
  <c r="K28" i="35"/>
  <c r="L29" i="35"/>
  <c r="K9" i="11"/>
  <c r="L9" i="11"/>
  <c r="L10" i="11"/>
  <c r="L29" i="31"/>
  <c r="K28" i="31"/>
  <c r="L29" i="25"/>
  <c r="K28" i="25"/>
  <c r="L10" i="7"/>
  <c r="K9" i="7"/>
  <c r="L9" i="7"/>
  <c r="L30" i="20"/>
  <c r="K29" i="20"/>
  <c r="K28" i="36"/>
  <c r="L29" i="36"/>
  <c r="L29" i="26"/>
  <c r="K28" i="26"/>
  <c r="L29" i="1"/>
  <c r="K28" i="1"/>
  <c r="L30" i="22"/>
  <c r="K29" i="22"/>
  <c r="L10" i="6"/>
  <c r="K9" i="6"/>
  <c r="L9" i="6"/>
  <c r="L29" i="29"/>
  <c r="K28" i="29"/>
  <c r="L30" i="23"/>
  <c r="K29" i="23"/>
  <c r="K9" i="4"/>
  <c r="L9" i="4"/>
  <c r="L10" i="4"/>
  <c r="K28" i="27"/>
  <c r="L29" i="27"/>
  <c r="K28" i="34"/>
  <c r="L29" i="34"/>
  <c r="K27" i="21"/>
  <c r="L28" i="21"/>
  <c r="K28" i="37"/>
  <c r="L29" i="37"/>
  <c r="L29" i="30"/>
  <c r="K28" i="30"/>
  <c r="L10" i="10"/>
  <c r="K9" i="10"/>
  <c r="L9" i="10"/>
  <c r="L28" i="24"/>
  <c r="K27" i="24"/>
  <c r="L29" i="2"/>
  <c r="K28" i="2"/>
  <c r="L29" i="28"/>
  <c r="K28" i="28"/>
  <c r="L30" i="33"/>
  <c r="K29" i="33"/>
  <c r="K27" i="34"/>
  <c r="L28" i="34"/>
  <c r="L28" i="25"/>
  <c r="K27" i="25"/>
  <c r="K27" i="29"/>
  <c r="L28" i="29"/>
  <c r="K27" i="26"/>
  <c r="L28" i="26"/>
  <c r="K27" i="28"/>
  <c r="L28" i="28"/>
  <c r="L28" i="27"/>
  <c r="K27" i="27"/>
  <c r="L28" i="2"/>
  <c r="K27" i="2"/>
  <c r="L29" i="22"/>
  <c r="K28" i="22"/>
  <c r="K27" i="37"/>
  <c r="L28" i="37"/>
  <c r="K28" i="23"/>
  <c r="L29" i="23"/>
  <c r="L28" i="1"/>
  <c r="K27" i="1"/>
  <c r="K28" i="33"/>
  <c r="L29" i="33"/>
  <c r="K27" i="30"/>
  <c r="L28" i="30"/>
  <c r="L28" i="31"/>
  <c r="K27" i="31"/>
  <c r="K27" i="36"/>
  <c r="L28" i="36"/>
  <c r="L29" i="20"/>
  <c r="K28" i="20"/>
  <c r="K26" i="24"/>
  <c r="L27" i="24"/>
  <c r="L27" i="21"/>
  <c r="K26" i="21"/>
  <c r="L28" i="35"/>
  <c r="K27" i="35"/>
  <c r="K27" i="33"/>
  <c r="L28" i="33"/>
  <c r="L27" i="35"/>
  <c r="K26" i="35"/>
  <c r="K26" i="2"/>
  <c r="L27" i="2"/>
  <c r="K26" i="36"/>
  <c r="L27" i="36"/>
  <c r="L27" i="29"/>
  <c r="K26" i="29"/>
  <c r="K27" i="22"/>
  <c r="L28" i="22"/>
  <c r="L27" i="26"/>
  <c r="K26" i="26"/>
  <c r="K26" i="1"/>
  <c r="L27" i="1"/>
  <c r="K26" i="25"/>
  <c r="L27" i="25"/>
  <c r="L28" i="20"/>
  <c r="K27" i="20"/>
  <c r="L26" i="21"/>
  <c r="K25" i="21"/>
  <c r="K26" i="31"/>
  <c r="L27" i="31"/>
  <c r="K26" i="27"/>
  <c r="L27" i="27"/>
  <c r="L28" i="23"/>
  <c r="K27" i="23"/>
  <c r="L26" i="24"/>
  <c r="K25" i="24"/>
  <c r="K26" i="30"/>
  <c r="L27" i="30"/>
  <c r="L27" i="37"/>
  <c r="K26" i="37"/>
  <c r="K26" i="28"/>
  <c r="L27" i="28"/>
  <c r="K26" i="34"/>
  <c r="L27" i="34"/>
  <c r="L26" i="31"/>
  <c r="K25" i="31"/>
  <c r="K24" i="24"/>
  <c r="L25" i="24"/>
  <c r="L26" i="34"/>
  <c r="K25" i="34"/>
  <c r="K25" i="2"/>
  <c r="L26" i="2"/>
  <c r="K25" i="36"/>
  <c r="L26" i="36"/>
  <c r="K26" i="20"/>
  <c r="L27" i="20"/>
  <c r="L25" i="21"/>
  <c r="K24" i="21"/>
  <c r="L27" i="23"/>
  <c r="K26" i="23"/>
  <c r="K25" i="28"/>
  <c r="L26" i="28"/>
  <c r="K25" i="30"/>
  <c r="L26" i="30"/>
  <c r="K25" i="35"/>
  <c r="L26" i="35"/>
  <c r="L26" i="37"/>
  <c r="K25" i="37"/>
  <c r="K25" i="1"/>
  <c r="L26" i="1"/>
  <c r="L26" i="26"/>
  <c r="K25" i="26"/>
  <c r="K26" i="22"/>
  <c r="L27" i="22"/>
  <c r="K25" i="29"/>
  <c r="L26" i="29"/>
  <c r="K25" i="27"/>
  <c r="L26" i="27"/>
  <c r="L26" i="25"/>
  <c r="K25" i="25"/>
  <c r="K26" i="33"/>
  <c r="L27" i="33"/>
  <c r="K25" i="23"/>
  <c r="L26" i="23"/>
  <c r="L25" i="2"/>
  <c r="K24" i="2"/>
  <c r="L26" i="33"/>
  <c r="K25" i="33"/>
  <c r="L25" i="25"/>
  <c r="K24" i="25"/>
  <c r="L25" i="29"/>
  <c r="K24" i="29"/>
  <c r="L24" i="21"/>
  <c r="K23" i="21"/>
  <c r="L26" i="22"/>
  <c r="K25" i="22"/>
  <c r="L26" i="20"/>
  <c r="K25" i="20"/>
  <c r="K24" i="35"/>
  <c r="L25" i="35"/>
  <c r="L25" i="30"/>
  <c r="K24" i="30"/>
  <c r="K24" i="31"/>
  <c r="L25" i="31"/>
  <c r="L25" i="37"/>
  <c r="K24" i="37"/>
  <c r="L25" i="34"/>
  <c r="K24" i="34"/>
  <c r="L25" i="26"/>
  <c r="K24" i="26"/>
  <c r="L24" i="24"/>
  <c r="K23" i="24"/>
  <c r="L25" i="27"/>
  <c r="K24" i="27"/>
  <c r="K24" i="1"/>
  <c r="L25" i="1"/>
  <c r="L25" i="28"/>
  <c r="K24" i="28"/>
  <c r="L25" i="36"/>
  <c r="K24" i="36"/>
  <c r="L25" i="20"/>
  <c r="K24" i="20"/>
  <c r="L23" i="24"/>
  <c r="K22" i="24"/>
  <c r="K24" i="22"/>
  <c r="L25" i="22"/>
  <c r="L25" i="33"/>
  <c r="K24" i="33"/>
  <c r="K23" i="37"/>
  <c r="L24" i="37"/>
  <c r="K23" i="25"/>
  <c r="L24" i="25"/>
  <c r="L24" i="26"/>
  <c r="K23" i="26"/>
  <c r="K23" i="28"/>
  <c r="L24" i="28"/>
  <c r="L23" i="21"/>
  <c r="K22" i="21"/>
  <c r="L24" i="31"/>
  <c r="K23" i="31"/>
  <c r="L24" i="34"/>
  <c r="K23" i="34"/>
  <c r="K23" i="29"/>
  <c r="L24" i="29"/>
  <c r="K23" i="27"/>
  <c r="L24" i="27"/>
  <c r="L24" i="36"/>
  <c r="K23" i="36"/>
  <c r="L24" i="30"/>
  <c r="K23" i="30"/>
  <c r="L24" i="2"/>
  <c r="K23" i="2"/>
  <c r="L24" i="1"/>
  <c r="K23" i="1"/>
  <c r="K23" i="35"/>
  <c r="L24" i="35"/>
  <c r="L25" i="23"/>
  <c r="K24" i="23"/>
  <c r="K22" i="28"/>
  <c r="L23" i="28"/>
  <c r="K22" i="34"/>
  <c r="L23" i="34"/>
  <c r="L24" i="22"/>
  <c r="K23" i="22"/>
  <c r="K21" i="24"/>
  <c r="L22" i="24"/>
  <c r="L23" i="2"/>
  <c r="K22" i="2"/>
  <c r="K22" i="30"/>
  <c r="L23" i="30"/>
  <c r="L24" i="33"/>
  <c r="K23" i="33"/>
  <c r="L23" i="26"/>
  <c r="K22" i="26"/>
  <c r="L23" i="36"/>
  <c r="K22" i="36"/>
  <c r="L23" i="25"/>
  <c r="K22" i="25"/>
  <c r="K23" i="20"/>
  <c r="L24" i="20"/>
  <c r="L23" i="29"/>
  <c r="K22" i="29"/>
  <c r="K23" i="23"/>
  <c r="L24" i="23"/>
  <c r="K22" i="31"/>
  <c r="L23" i="31"/>
  <c r="L23" i="35"/>
  <c r="K22" i="35"/>
  <c r="L23" i="1"/>
  <c r="K22" i="1"/>
  <c r="L22" i="21"/>
  <c r="K21" i="21"/>
  <c r="L23" i="27"/>
  <c r="K22" i="27"/>
  <c r="K22" i="37"/>
  <c r="L23" i="37"/>
  <c r="L22" i="35"/>
  <c r="K21" i="35"/>
  <c r="L23" i="33"/>
  <c r="K22" i="33"/>
  <c r="L23" i="22"/>
  <c r="K22" i="22"/>
  <c r="L22" i="26"/>
  <c r="K21" i="26"/>
  <c r="L22" i="30"/>
  <c r="K21" i="30"/>
  <c r="L22" i="34"/>
  <c r="K21" i="34"/>
  <c r="L22" i="1"/>
  <c r="K21" i="1"/>
  <c r="L22" i="37"/>
  <c r="K21" i="37"/>
  <c r="K21" i="27"/>
  <c r="L22" i="27"/>
  <c r="L22" i="36"/>
  <c r="K21" i="36"/>
  <c r="K21" i="2"/>
  <c r="L22" i="2"/>
  <c r="L22" i="29"/>
  <c r="K21" i="29"/>
  <c r="K20" i="24"/>
  <c r="L21" i="24"/>
  <c r="L23" i="20"/>
  <c r="K22" i="20"/>
  <c r="L22" i="25"/>
  <c r="K21" i="25"/>
  <c r="L22" i="31"/>
  <c r="K21" i="31"/>
  <c r="L21" i="21"/>
  <c r="K20" i="21"/>
  <c r="L23" i="23"/>
  <c r="K22" i="23"/>
  <c r="L22" i="28"/>
  <c r="K21" i="28"/>
  <c r="L21" i="31"/>
  <c r="K20" i="31"/>
  <c r="L21" i="26"/>
  <c r="K20" i="26"/>
  <c r="K20" i="28"/>
  <c r="L21" i="28"/>
  <c r="K21" i="22"/>
  <c r="L22" i="22"/>
  <c r="K21" i="23"/>
  <c r="L22" i="23"/>
  <c r="L21" i="37"/>
  <c r="K20" i="37"/>
  <c r="L21" i="25"/>
  <c r="K20" i="25"/>
  <c r="K20" i="2"/>
  <c r="L21" i="2"/>
  <c r="K21" i="20"/>
  <c r="L22" i="20"/>
  <c r="L21" i="29"/>
  <c r="K20" i="29"/>
  <c r="K20" i="36"/>
  <c r="L21" i="36"/>
  <c r="K21" i="33"/>
  <c r="L22" i="33"/>
  <c r="L21" i="35"/>
  <c r="K20" i="35"/>
  <c r="L21" i="1"/>
  <c r="K20" i="1"/>
  <c r="L21" i="34"/>
  <c r="K20" i="34"/>
  <c r="L20" i="21"/>
  <c r="K19" i="21"/>
  <c r="L21" i="30"/>
  <c r="K20" i="30"/>
  <c r="L20" i="24"/>
  <c r="K19" i="24"/>
  <c r="L21" i="27"/>
  <c r="K20" i="27"/>
  <c r="L20" i="2"/>
  <c r="K19" i="2"/>
  <c r="K19" i="34"/>
  <c r="L20" i="34"/>
  <c r="L20" i="36"/>
  <c r="K19" i="36"/>
  <c r="K20" i="22"/>
  <c r="L21" i="22"/>
  <c r="L19" i="24"/>
  <c r="K18" i="24"/>
  <c r="K18" i="21"/>
  <c r="L19" i="21"/>
  <c r="K20" i="33"/>
  <c r="L21" i="33"/>
  <c r="L20" i="25"/>
  <c r="K19" i="25"/>
  <c r="K19" i="28"/>
  <c r="L20" i="28"/>
  <c r="L20" i="1"/>
  <c r="K19" i="1"/>
  <c r="K19" i="37"/>
  <c r="L20" i="37"/>
  <c r="L20" i="30"/>
  <c r="K19" i="30"/>
  <c r="K19" i="31"/>
  <c r="L20" i="31"/>
  <c r="K19" i="27"/>
  <c r="L20" i="27"/>
  <c r="K19" i="29"/>
  <c r="L20" i="29"/>
  <c r="L20" i="26"/>
  <c r="K19" i="26"/>
  <c r="K19" i="35"/>
  <c r="L20" i="35"/>
  <c r="K20" i="20"/>
  <c r="L21" i="20"/>
  <c r="L21" i="23"/>
  <c r="K20" i="23"/>
  <c r="L19" i="25"/>
  <c r="K18" i="25"/>
  <c r="L19" i="26"/>
  <c r="K18" i="26"/>
  <c r="K19" i="23"/>
  <c r="L20" i="23"/>
  <c r="K18" i="29"/>
  <c r="L19" i="29"/>
  <c r="L19" i="27"/>
  <c r="K18" i="27"/>
  <c r="K18" i="30"/>
  <c r="L19" i="30"/>
  <c r="K19" i="22"/>
  <c r="L20" i="22"/>
  <c r="K18" i="37"/>
  <c r="L19" i="37"/>
  <c r="L19" i="1"/>
  <c r="K18" i="1"/>
  <c r="K19" i="20"/>
  <c r="L20" i="20"/>
  <c r="L19" i="2"/>
  <c r="K18" i="2"/>
  <c r="L19" i="36"/>
  <c r="K18" i="36"/>
  <c r="L20" i="33"/>
  <c r="K19" i="33"/>
  <c r="L18" i="21"/>
  <c r="K17" i="21"/>
  <c r="L19" i="34"/>
  <c r="K18" i="34"/>
  <c r="L18" i="24"/>
  <c r="K17" i="24"/>
  <c r="L19" i="35"/>
  <c r="K18" i="35"/>
  <c r="K18" i="31"/>
  <c r="L19" i="31"/>
  <c r="K18" i="28"/>
  <c r="L19" i="28"/>
  <c r="K17" i="36"/>
  <c r="L18" i="36"/>
  <c r="L17" i="24"/>
  <c r="K16" i="24"/>
  <c r="L18" i="34"/>
  <c r="K17" i="34"/>
  <c r="K17" i="28"/>
  <c r="L18" i="28"/>
  <c r="K17" i="37"/>
  <c r="L18" i="37"/>
  <c r="K17" i="2"/>
  <c r="L18" i="2"/>
  <c r="K18" i="23"/>
  <c r="L19" i="23"/>
  <c r="L18" i="31"/>
  <c r="K17" i="31"/>
  <c r="L19" i="20"/>
  <c r="K18" i="20"/>
  <c r="L19" i="22"/>
  <c r="K18" i="22"/>
  <c r="L17" i="21"/>
  <c r="K16" i="21"/>
  <c r="K17" i="29"/>
  <c r="L18" i="29"/>
  <c r="K17" i="26"/>
  <c r="L18" i="26"/>
  <c r="L18" i="30"/>
  <c r="K17" i="30"/>
  <c r="L18" i="35"/>
  <c r="K17" i="35"/>
  <c r="L19" i="33"/>
  <c r="K18" i="33"/>
  <c r="K17" i="1"/>
  <c r="L18" i="1"/>
  <c r="K17" i="27"/>
  <c r="L18" i="27"/>
  <c r="K17" i="25"/>
  <c r="L18" i="25"/>
  <c r="L17" i="28"/>
  <c r="K16" i="28"/>
  <c r="K17" i="33"/>
  <c r="L18" i="33"/>
  <c r="L17" i="25"/>
  <c r="K16" i="25"/>
  <c r="K17" i="23"/>
  <c r="L18" i="23"/>
  <c r="L18" i="22"/>
  <c r="K17" i="22"/>
  <c r="K15" i="21"/>
  <c r="L16" i="21"/>
  <c r="K16" i="30"/>
  <c r="L17" i="30"/>
  <c r="K15" i="24"/>
  <c r="L16" i="24"/>
  <c r="K16" i="27"/>
  <c r="L17" i="27"/>
  <c r="L17" i="31"/>
  <c r="K16" i="31"/>
  <c r="K16" i="29"/>
  <c r="L17" i="29"/>
  <c r="L17" i="35"/>
  <c r="K16" i="35"/>
  <c r="L17" i="34"/>
  <c r="K16" i="34"/>
  <c r="L17" i="2"/>
  <c r="K16" i="2"/>
  <c r="L18" i="20"/>
  <c r="K17" i="20"/>
  <c r="L17" i="1"/>
  <c r="K16" i="1"/>
  <c r="K16" i="26"/>
  <c r="L17" i="26"/>
  <c r="K16" i="37"/>
  <c r="L17" i="37"/>
  <c r="L17" i="36"/>
  <c r="K16" i="36"/>
  <c r="L16" i="35"/>
  <c r="K15" i="35"/>
  <c r="K16" i="23"/>
  <c r="L17" i="23"/>
  <c r="L16" i="30"/>
  <c r="K15" i="30"/>
  <c r="L17" i="20"/>
  <c r="K16" i="20"/>
  <c r="L16" i="31"/>
  <c r="K15" i="31"/>
  <c r="L16" i="1"/>
  <c r="K15" i="1"/>
  <c r="K15" i="2"/>
  <c r="L16" i="2"/>
  <c r="K15" i="37"/>
  <c r="L16" i="37"/>
  <c r="L15" i="21"/>
  <c r="K14" i="21"/>
  <c r="L16" i="29"/>
  <c r="K15" i="29"/>
  <c r="K15" i="28"/>
  <c r="L16" i="28"/>
  <c r="K14" i="24"/>
  <c r="L15" i="24"/>
  <c r="L16" i="36"/>
  <c r="K15" i="36"/>
  <c r="K15" i="25"/>
  <c r="L16" i="25"/>
  <c r="K16" i="33"/>
  <c r="L17" i="33"/>
  <c r="K15" i="34"/>
  <c r="L16" i="34"/>
  <c r="L17" i="22"/>
  <c r="K16" i="22"/>
  <c r="L16" i="26"/>
  <c r="K15" i="26"/>
  <c r="K15" i="27"/>
  <c r="L16" i="27"/>
  <c r="L16" i="20"/>
  <c r="K15" i="20"/>
  <c r="K14" i="34"/>
  <c r="L15" i="34"/>
  <c r="L15" i="27"/>
  <c r="K14" i="27"/>
  <c r="L14" i="24"/>
  <c r="K13" i="24"/>
  <c r="L15" i="30"/>
  <c r="K14" i="30"/>
  <c r="L15" i="2"/>
  <c r="K14" i="2"/>
  <c r="K14" i="26"/>
  <c r="L15" i="26"/>
  <c r="K14" i="25"/>
  <c r="L15" i="25"/>
  <c r="K15" i="23"/>
  <c r="L16" i="23"/>
  <c r="K14" i="37"/>
  <c r="L15" i="37"/>
  <c r="L15" i="28"/>
  <c r="K14" i="28"/>
  <c r="K14" i="1"/>
  <c r="L15" i="1"/>
  <c r="L14" i="21"/>
  <c r="K13" i="21"/>
  <c r="L15" i="31"/>
  <c r="K14" i="31"/>
  <c r="K14" i="35"/>
  <c r="L15" i="35"/>
  <c r="L16" i="33"/>
  <c r="K15" i="33"/>
  <c r="K14" i="29"/>
  <c r="L15" i="29"/>
  <c r="L16" i="22"/>
  <c r="K15" i="22"/>
  <c r="L15" i="36"/>
  <c r="K14" i="36"/>
  <c r="K13" i="1"/>
  <c r="L14" i="1"/>
  <c r="K13" i="36"/>
  <c r="L14" i="36"/>
  <c r="L14" i="27"/>
  <c r="K13" i="27"/>
  <c r="L14" i="26"/>
  <c r="K13" i="26"/>
  <c r="L14" i="31"/>
  <c r="K13" i="31"/>
  <c r="L14" i="2"/>
  <c r="K13" i="2"/>
  <c r="K14" i="33"/>
  <c r="L15" i="33"/>
  <c r="L14" i="28"/>
  <c r="K13" i="28"/>
  <c r="L14" i="35"/>
  <c r="K13" i="35"/>
  <c r="L14" i="37"/>
  <c r="K13" i="37"/>
  <c r="L14" i="34"/>
  <c r="K13" i="34"/>
  <c r="K14" i="22"/>
  <c r="L15" i="22"/>
  <c r="K13" i="30"/>
  <c r="L14" i="30"/>
  <c r="K14" i="20"/>
  <c r="L15" i="20"/>
  <c r="L13" i="24"/>
  <c r="K12" i="24"/>
  <c r="K13" i="25"/>
  <c r="L14" i="25"/>
  <c r="L13" i="21"/>
  <c r="K12" i="21"/>
  <c r="L14" i="29"/>
  <c r="K13" i="29"/>
  <c r="L15" i="23"/>
  <c r="K14" i="23"/>
  <c r="K12" i="26"/>
  <c r="L13" i="26"/>
  <c r="L14" i="23"/>
  <c r="K13" i="23"/>
  <c r="K12" i="28"/>
  <c r="L13" i="28"/>
  <c r="L13" i="29"/>
  <c r="K12" i="29"/>
  <c r="K12" i="2"/>
  <c r="L13" i="2"/>
  <c r="L14" i="20"/>
  <c r="K13" i="20"/>
  <c r="K12" i="36"/>
  <c r="L13" i="36"/>
  <c r="L14" i="22"/>
  <c r="K13" i="22"/>
  <c r="L13" i="34"/>
  <c r="K12" i="34"/>
  <c r="L14" i="33"/>
  <c r="K13" i="33"/>
  <c r="L13" i="37"/>
  <c r="K12" i="37"/>
  <c r="L12" i="21"/>
  <c r="K11" i="21"/>
  <c r="K12" i="35"/>
  <c r="L13" i="35"/>
  <c r="K12" i="31"/>
  <c r="L13" i="31"/>
  <c r="L13" i="25"/>
  <c r="K12" i="25"/>
  <c r="L12" i="24"/>
  <c r="K11" i="24"/>
  <c r="K12" i="27"/>
  <c r="L13" i="27"/>
  <c r="L13" i="30"/>
  <c r="K12" i="30"/>
  <c r="K12" i="1"/>
  <c r="L13" i="1"/>
  <c r="L11" i="24"/>
  <c r="K10" i="24"/>
  <c r="L13" i="22"/>
  <c r="K12" i="22"/>
  <c r="K11" i="37"/>
  <c r="L12" i="37"/>
  <c r="K11" i="36"/>
  <c r="L12" i="36"/>
  <c r="L13" i="20"/>
  <c r="K12" i="20"/>
  <c r="K12" i="23"/>
  <c r="L13" i="23"/>
  <c r="K10" i="21"/>
  <c r="L11" i="21"/>
  <c r="K11" i="25"/>
  <c r="L12" i="25"/>
  <c r="L12" i="30"/>
  <c r="K11" i="30"/>
  <c r="L13" i="33"/>
  <c r="K12" i="33"/>
  <c r="K11" i="34"/>
  <c r="L12" i="34"/>
  <c r="L12" i="29"/>
  <c r="K11" i="29"/>
  <c r="L12" i="1"/>
  <c r="K11" i="1"/>
  <c r="L12" i="28"/>
  <c r="K11" i="28"/>
  <c r="K11" i="31"/>
  <c r="L12" i="31"/>
  <c r="L12" i="27"/>
  <c r="K11" i="27"/>
  <c r="L12" i="35"/>
  <c r="K11" i="35"/>
  <c r="K11" i="2"/>
  <c r="L12" i="2"/>
  <c r="L12" i="26"/>
  <c r="K11" i="26"/>
  <c r="L11" i="29"/>
  <c r="K10" i="29"/>
  <c r="K10" i="25"/>
  <c r="L11" i="25"/>
  <c r="L11" i="34"/>
  <c r="K10" i="34"/>
  <c r="K10" i="26"/>
  <c r="L11" i="26"/>
  <c r="L12" i="22"/>
  <c r="K11" i="22"/>
  <c r="L10" i="21"/>
  <c r="K9" i="21"/>
  <c r="L9" i="21"/>
  <c r="L11" i="28"/>
  <c r="K10" i="28"/>
  <c r="K11" i="23"/>
  <c r="L12" i="23"/>
  <c r="L11" i="37"/>
  <c r="K10" i="37"/>
  <c r="K10" i="2"/>
  <c r="L11" i="2"/>
  <c r="L10" i="24"/>
  <c r="K9" i="24"/>
  <c r="L9" i="24"/>
  <c r="L11" i="27"/>
  <c r="K10" i="27"/>
  <c r="K10" i="36"/>
  <c r="L11" i="36"/>
  <c r="L11" i="31"/>
  <c r="K10" i="31"/>
  <c r="L12" i="33"/>
  <c r="K11" i="33"/>
  <c r="K10" i="35"/>
  <c r="L11" i="35"/>
  <c r="L11" i="1"/>
  <c r="K10" i="1"/>
  <c r="K10" i="30"/>
  <c r="L11" i="30"/>
  <c r="L12" i="20"/>
  <c r="K11" i="20"/>
  <c r="L10" i="26"/>
  <c r="K9" i="26"/>
  <c r="L9" i="26"/>
  <c r="K9" i="28"/>
  <c r="L9" i="28"/>
  <c r="L10" i="28"/>
  <c r="K10" i="20"/>
  <c r="L11" i="20"/>
  <c r="L10" i="30"/>
  <c r="K9" i="30"/>
  <c r="L9" i="30"/>
  <c r="L10" i="2"/>
  <c r="K9" i="2"/>
  <c r="L9" i="2"/>
  <c r="K9" i="25"/>
  <c r="L9" i="25"/>
  <c r="L10" i="25"/>
  <c r="L10" i="37"/>
  <c r="K9" i="37"/>
  <c r="L9" i="37"/>
  <c r="K9" i="29"/>
  <c r="L9" i="29"/>
  <c r="L10" i="29"/>
  <c r="K9" i="27"/>
  <c r="L9" i="27"/>
  <c r="L10" i="27"/>
  <c r="K9" i="35"/>
  <c r="L9" i="35"/>
  <c r="L10" i="35"/>
  <c r="K10" i="23"/>
  <c r="L11" i="23"/>
  <c r="L11" i="33"/>
  <c r="K10" i="33"/>
  <c r="L10" i="34"/>
  <c r="K9" i="34"/>
  <c r="L9" i="34"/>
  <c r="L10" i="31"/>
  <c r="K9" i="31"/>
  <c r="L9" i="31"/>
  <c r="K9" i="1"/>
  <c r="L9" i="1"/>
  <c r="L10" i="1"/>
  <c r="L11" i="22"/>
  <c r="K10" i="22"/>
  <c r="L10" i="36"/>
  <c r="K9" i="36"/>
  <c r="L9" i="36"/>
  <c r="K9" i="20"/>
  <c r="L9" i="20"/>
  <c r="L10" i="20"/>
  <c r="K9" i="33"/>
  <c r="L9" i="33"/>
  <c r="L10" i="33"/>
  <c r="L10" i="22"/>
  <c r="K9" i="22"/>
  <c r="L9" i="22"/>
  <c r="L10" i="23"/>
  <c r="K9" i="23"/>
  <c r="L9" i="23"/>
  <c r="I11" i="39"/>
  <c r="H12" i="39"/>
  <c r="J10" i="39"/>
  <c r="J11" i="39"/>
  <c r="I12" i="39"/>
  <c r="H13" i="39"/>
  <c r="I13" i="39"/>
  <c r="H14" i="39"/>
  <c r="J12" i="39"/>
  <c r="I14" i="39"/>
  <c r="H15" i="39"/>
  <c r="J13" i="39"/>
  <c r="J14" i="39"/>
  <c r="I15" i="39"/>
  <c r="H16" i="39"/>
  <c r="J15" i="39"/>
  <c r="I16" i="39"/>
  <c r="H17" i="39"/>
  <c r="I17" i="39"/>
  <c r="J16" i="39"/>
  <c r="H18" i="39"/>
  <c r="I18" i="39"/>
  <c r="H19" i="39"/>
  <c r="J17" i="39"/>
  <c r="I19" i="39"/>
  <c r="H20" i="39"/>
  <c r="J18" i="39"/>
  <c r="J19" i="39"/>
  <c r="I20" i="39"/>
  <c r="H21" i="39"/>
  <c r="J20" i="39"/>
  <c r="I21" i="39"/>
  <c r="H22" i="39"/>
  <c r="I22" i="39"/>
  <c r="J21" i="39"/>
  <c r="H23" i="39"/>
  <c r="I23" i="39"/>
  <c r="H24" i="39"/>
  <c r="J22" i="39"/>
  <c r="J23" i="39"/>
  <c r="I24" i="39"/>
  <c r="H25" i="39"/>
  <c r="J24" i="39"/>
  <c r="I25" i="39"/>
  <c r="H26" i="39"/>
  <c r="I26" i="39"/>
  <c r="J25" i="39"/>
  <c r="H27" i="39"/>
  <c r="I27" i="39"/>
  <c r="H28" i="39"/>
  <c r="J26" i="39"/>
  <c r="J27" i="39"/>
  <c r="I28" i="39"/>
  <c r="H29" i="39"/>
  <c r="J28" i="39"/>
  <c r="I29" i="39"/>
  <c r="H30" i="39"/>
  <c r="I30" i="39"/>
  <c r="H31" i="39"/>
  <c r="J29" i="39"/>
  <c r="I31" i="39"/>
  <c r="H32" i="39"/>
  <c r="J30" i="39"/>
  <c r="J31" i="39"/>
  <c r="I32" i="39"/>
  <c r="H33" i="39"/>
  <c r="J32" i="39"/>
  <c r="I33" i="39"/>
  <c r="H34" i="39"/>
  <c r="I34" i="39"/>
  <c r="H35" i="39"/>
  <c r="J33" i="39"/>
  <c r="I35" i="39"/>
  <c r="H36" i="39"/>
  <c r="J34" i="39"/>
  <c r="J35" i="39"/>
  <c r="I36" i="39"/>
  <c r="H37" i="39"/>
  <c r="J36" i="39"/>
  <c r="I37" i="39"/>
  <c r="H38" i="39"/>
  <c r="I38" i="39"/>
  <c r="H39" i="39"/>
  <c r="J37" i="39"/>
  <c r="I39" i="39"/>
  <c r="H40" i="39"/>
  <c r="J38" i="39"/>
  <c r="J39" i="39"/>
  <c r="I40" i="39"/>
  <c r="H41" i="39"/>
  <c r="J40" i="39"/>
  <c r="I41" i="39"/>
  <c r="H42" i="39"/>
  <c r="I42" i="39"/>
  <c r="H43" i="39"/>
  <c r="J41" i="39"/>
  <c r="I43" i="39"/>
  <c r="H44" i="39"/>
  <c r="J42" i="39"/>
  <c r="J43" i="39"/>
  <c r="I44" i="39"/>
  <c r="H45" i="39"/>
  <c r="I45" i="39"/>
  <c r="H46" i="39"/>
  <c r="J44" i="39"/>
  <c r="I46" i="39"/>
  <c r="H47" i="39"/>
  <c r="J45" i="39"/>
  <c r="J46" i="39"/>
  <c r="I47" i="39"/>
  <c r="H48" i="39"/>
  <c r="J47" i="39"/>
  <c r="I48" i="39"/>
  <c r="H49" i="39"/>
  <c r="I49" i="39"/>
  <c r="H50" i="39"/>
  <c r="J48" i="39"/>
  <c r="I50" i="39"/>
  <c r="H51" i="39"/>
  <c r="J49" i="39"/>
  <c r="J50" i="39"/>
  <c r="I51" i="39"/>
  <c r="H52" i="39"/>
  <c r="J51" i="39"/>
  <c r="I52" i="39"/>
  <c r="H53" i="39"/>
  <c r="I53" i="39"/>
  <c r="H54" i="39"/>
  <c r="J52" i="39"/>
  <c r="J53" i="39"/>
  <c r="I54" i="39"/>
  <c r="H55" i="39"/>
  <c r="J54" i="39"/>
  <c r="I55" i="39"/>
  <c r="H56" i="39"/>
  <c r="I56" i="39"/>
  <c r="H57" i="39"/>
  <c r="J55" i="39"/>
  <c r="I57" i="39"/>
  <c r="H58" i="39"/>
  <c r="J56" i="39"/>
  <c r="I58" i="39"/>
  <c r="H59" i="39"/>
  <c r="J57" i="39"/>
  <c r="J58" i="39"/>
  <c r="I59" i="39"/>
  <c r="H60" i="39"/>
  <c r="I60" i="39"/>
  <c r="H61" i="39"/>
  <c r="J59" i="39"/>
  <c r="I61" i="39"/>
  <c r="H62" i="39"/>
  <c r="J60" i="39"/>
  <c r="J61" i="39"/>
  <c r="I62" i="39"/>
  <c r="H63" i="39"/>
  <c r="J62" i="39"/>
  <c r="I63" i="39"/>
  <c r="H64" i="39"/>
  <c r="I64" i="39"/>
  <c r="H65" i="39"/>
  <c r="J63" i="39"/>
  <c r="I65" i="39"/>
  <c r="H66" i="39"/>
  <c r="J64" i="39"/>
  <c r="J65" i="39"/>
  <c r="I66" i="39"/>
  <c r="H67" i="39"/>
  <c r="J66" i="39"/>
  <c r="I67" i="39"/>
  <c r="H68" i="39"/>
  <c r="I68" i="39"/>
  <c r="H69" i="39"/>
  <c r="J67" i="39"/>
  <c r="I69" i="39"/>
  <c r="J68" i="39"/>
  <c r="H70" i="39"/>
  <c r="J69" i="39"/>
  <c r="I70" i="39"/>
  <c r="H71" i="39"/>
  <c r="J70" i="39"/>
  <c r="I71" i="39"/>
  <c r="H72" i="39"/>
  <c r="I72" i="39"/>
  <c r="H73" i="39"/>
  <c r="J71" i="39"/>
  <c r="I73" i="39"/>
  <c r="H74" i="39"/>
  <c r="J72" i="39"/>
  <c r="J73" i="39"/>
  <c r="I74" i="39"/>
  <c r="H75" i="39"/>
  <c r="J74" i="39"/>
  <c r="I75" i="39"/>
  <c r="H76" i="39"/>
  <c r="I76" i="39"/>
  <c r="H77" i="39"/>
  <c r="J75" i="39"/>
  <c r="I77" i="39"/>
  <c r="H78" i="39"/>
  <c r="J76" i="39"/>
  <c r="J77" i="39"/>
  <c r="I78" i="39"/>
  <c r="H79" i="39"/>
  <c r="J78" i="39"/>
  <c r="I79" i="39"/>
  <c r="H80" i="39"/>
  <c r="I80" i="39"/>
  <c r="H81" i="39"/>
  <c r="J79" i="39"/>
  <c r="I81" i="39"/>
  <c r="J80" i="39"/>
  <c r="H82" i="39"/>
  <c r="J81" i="39"/>
  <c r="I82" i="39"/>
  <c r="H83" i="39"/>
  <c r="J82" i="39"/>
  <c r="I83" i="39"/>
  <c r="H84" i="39"/>
  <c r="I84" i="39"/>
  <c r="H85" i="39"/>
  <c r="J83" i="39"/>
  <c r="I85" i="39"/>
  <c r="H86" i="39"/>
  <c r="J84" i="39"/>
  <c r="J85" i="39"/>
  <c r="I86" i="39"/>
  <c r="H87" i="39"/>
  <c r="J86" i="39"/>
  <c r="I87" i="39"/>
  <c r="H88" i="39"/>
  <c r="I88" i="39"/>
  <c r="H89" i="39"/>
  <c r="J87" i="39"/>
  <c r="I89" i="39"/>
  <c r="H90" i="39"/>
  <c r="J88" i="39"/>
  <c r="J89" i="39"/>
  <c r="I90" i="39"/>
  <c r="H91" i="39"/>
  <c r="J90" i="39"/>
  <c r="I91" i="39"/>
  <c r="H92" i="39"/>
  <c r="I92" i="39"/>
  <c r="H93" i="39"/>
  <c r="J91" i="39"/>
  <c r="I93" i="39"/>
  <c r="H94" i="39"/>
  <c r="J92" i="39"/>
  <c r="J93" i="39"/>
  <c r="I94" i="39"/>
  <c r="H95" i="39"/>
  <c r="I95" i="39"/>
  <c r="H96" i="39"/>
  <c r="J94" i="39"/>
  <c r="I96" i="39"/>
  <c r="H97" i="39"/>
  <c r="J95" i="39"/>
  <c r="J96" i="39"/>
  <c r="I97" i="39"/>
  <c r="H98" i="39"/>
  <c r="J97" i="39"/>
  <c r="I98" i="39"/>
  <c r="H99" i="39"/>
  <c r="I99" i="39"/>
  <c r="H100" i="39"/>
  <c r="J98" i="39"/>
  <c r="I100" i="39"/>
  <c r="H101" i="39"/>
  <c r="J99" i="39"/>
  <c r="J100" i="39"/>
  <c r="I101" i="39"/>
  <c r="H102" i="39"/>
  <c r="J101" i="39"/>
  <c r="I102" i="39"/>
  <c r="H103" i="39"/>
  <c r="I103" i="39"/>
  <c r="H104" i="39"/>
  <c r="J102" i="39"/>
  <c r="I104" i="39"/>
  <c r="H105" i="39"/>
  <c r="J103" i="39"/>
  <c r="J104" i="39"/>
  <c r="I105" i="39"/>
  <c r="H106" i="39"/>
  <c r="J105" i="39"/>
  <c r="I106" i="39"/>
  <c r="H107" i="39"/>
  <c r="I107" i="39"/>
  <c r="H108" i="39"/>
  <c r="J106" i="39"/>
  <c r="I108" i="39"/>
  <c r="H109" i="39"/>
  <c r="J107" i="39"/>
  <c r="J108" i="39"/>
  <c r="J109" i="39"/>
  <c r="K109" i="39"/>
  <c r="I109" i="39"/>
  <c r="L109" i="39"/>
  <c r="K108" i="39"/>
  <c r="L108" i="39"/>
  <c r="K107" i="39"/>
  <c r="L107" i="39"/>
  <c r="K106" i="39"/>
  <c r="L106" i="39"/>
  <c r="K105" i="39"/>
  <c r="L105" i="39"/>
  <c r="K104" i="39"/>
  <c r="L104" i="39"/>
  <c r="K103" i="39"/>
  <c r="L103" i="39"/>
  <c r="K102" i="39"/>
  <c r="L102" i="39"/>
  <c r="K101" i="39"/>
  <c r="L101" i="39"/>
  <c r="K100" i="39"/>
  <c r="L100" i="39"/>
  <c r="K99" i="39"/>
  <c r="L99" i="39"/>
  <c r="K98" i="39"/>
  <c r="L98" i="39"/>
  <c r="K97" i="39"/>
  <c r="L97" i="39"/>
  <c r="K96" i="39"/>
  <c r="L96" i="39"/>
  <c r="K95" i="39"/>
  <c r="L95" i="39"/>
  <c r="K94" i="39"/>
  <c r="L94" i="39"/>
  <c r="K93" i="39"/>
  <c r="L93" i="39"/>
  <c r="K92" i="39"/>
  <c r="L92" i="39"/>
  <c r="K91" i="39"/>
  <c r="L91" i="39"/>
  <c r="K90" i="39"/>
  <c r="L90" i="39"/>
  <c r="K89" i="39"/>
  <c r="L89" i="39"/>
  <c r="K88" i="39"/>
  <c r="L88" i="39"/>
  <c r="K87" i="39"/>
  <c r="L87" i="39"/>
  <c r="K86" i="39"/>
  <c r="L86" i="39"/>
  <c r="K85" i="39"/>
  <c r="L85" i="39"/>
  <c r="K84" i="39"/>
  <c r="L84" i="39"/>
  <c r="K83" i="39"/>
  <c r="L83" i="39"/>
  <c r="K82" i="39"/>
  <c r="L82" i="39"/>
  <c r="K81" i="39"/>
  <c r="L81" i="39"/>
  <c r="K80" i="39"/>
  <c r="L80" i="39"/>
  <c r="K79" i="39"/>
  <c r="L79" i="39"/>
  <c r="K78" i="39"/>
  <c r="L78" i="39"/>
  <c r="K77" i="39"/>
  <c r="L77" i="39"/>
  <c r="K76" i="39"/>
  <c r="L76" i="39"/>
  <c r="K75" i="39"/>
  <c r="L75" i="39"/>
  <c r="K74" i="39"/>
  <c r="L74" i="39"/>
  <c r="K73" i="39"/>
  <c r="L73" i="39"/>
  <c r="K72" i="39"/>
  <c r="L72" i="39"/>
  <c r="K71" i="39"/>
  <c r="L71" i="39"/>
  <c r="K70" i="39"/>
  <c r="L70" i="39"/>
  <c r="K69" i="39"/>
  <c r="L69" i="39"/>
  <c r="K68" i="39"/>
  <c r="L68" i="39"/>
  <c r="K67" i="39"/>
  <c r="L67" i="39"/>
  <c r="K66" i="39"/>
  <c r="L66" i="39"/>
  <c r="K65" i="39"/>
  <c r="L65" i="39"/>
  <c r="K64" i="39"/>
  <c r="L64" i="39"/>
  <c r="K63" i="39"/>
  <c r="L63" i="39"/>
  <c r="K62" i="39"/>
  <c r="K61" i="39"/>
  <c r="L62" i="39"/>
  <c r="K60" i="39"/>
  <c r="L61" i="39"/>
  <c r="L60" i="39"/>
  <c r="K59" i="39"/>
  <c r="L59" i="39"/>
  <c r="K58" i="39"/>
  <c r="K57" i="39"/>
  <c r="L58" i="39"/>
  <c r="L57" i="39"/>
  <c r="K56" i="39"/>
  <c r="L56" i="39"/>
  <c r="K55" i="39"/>
  <c r="K54" i="39"/>
  <c r="L55" i="39"/>
  <c r="L54" i="39"/>
  <c r="K53" i="39"/>
  <c r="K52" i="39"/>
  <c r="L53" i="39"/>
  <c r="L52" i="39"/>
  <c r="K51" i="39"/>
  <c r="L51" i="39"/>
  <c r="K50" i="39"/>
  <c r="L50" i="39"/>
  <c r="K49" i="39"/>
  <c r="L49" i="39"/>
  <c r="K48" i="39"/>
  <c r="L48" i="39"/>
  <c r="K47" i="39"/>
  <c r="L47" i="39"/>
  <c r="K46" i="39"/>
  <c r="L46" i="39"/>
  <c r="K45" i="39"/>
  <c r="L45" i="39"/>
  <c r="K44" i="39"/>
  <c r="L44" i="39"/>
  <c r="K43" i="39"/>
  <c r="L43" i="39"/>
  <c r="K42" i="39"/>
  <c r="L42" i="39"/>
  <c r="K41" i="39"/>
  <c r="L41" i="39"/>
  <c r="K40" i="39"/>
  <c r="L40" i="39"/>
  <c r="K39" i="39"/>
  <c r="L39" i="39"/>
  <c r="K38" i="39"/>
  <c r="L38" i="39"/>
  <c r="K37" i="39"/>
  <c r="L37" i="39"/>
  <c r="K36" i="39"/>
  <c r="L36" i="39"/>
  <c r="K35" i="39"/>
  <c r="L35" i="39"/>
  <c r="K34" i="39"/>
  <c r="L34" i="39"/>
  <c r="K33" i="39"/>
  <c r="L33" i="39"/>
  <c r="K32" i="39"/>
  <c r="L32" i="39"/>
  <c r="K31" i="39"/>
  <c r="L31" i="39"/>
  <c r="K30" i="39"/>
  <c r="L30" i="39"/>
  <c r="K29" i="39"/>
  <c r="L29" i="39"/>
  <c r="K28" i="39"/>
  <c r="L28" i="39"/>
  <c r="K27" i="39"/>
  <c r="L27" i="39"/>
  <c r="K26" i="39"/>
  <c r="L26" i="39"/>
  <c r="K25" i="39"/>
  <c r="L25" i="39"/>
  <c r="K24" i="39"/>
  <c r="L24" i="39"/>
  <c r="K23" i="39"/>
  <c r="L23" i="39"/>
  <c r="K22" i="39"/>
  <c r="L22" i="39"/>
  <c r="K21" i="39"/>
  <c r="L21" i="39"/>
  <c r="K20" i="39"/>
  <c r="L20" i="39"/>
  <c r="K19" i="39"/>
  <c r="L19" i="39"/>
  <c r="K18" i="39"/>
  <c r="L18" i="39"/>
  <c r="K17" i="39"/>
  <c r="L17" i="39"/>
  <c r="K16" i="39"/>
  <c r="L16" i="39"/>
  <c r="K15" i="39"/>
  <c r="L15" i="39"/>
  <c r="K14" i="39"/>
  <c r="K13" i="39"/>
  <c r="L14" i="39"/>
  <c r="L13" i="39"/>
  <c r="K12" i="39"/>
  <c r="L12" i="39"/>
  <c r="K11" i="39"/>
  <c r="L11" i="39"/>
  <c r="K10" i="39"/>
  <c r="L10" i="39"/>
  <c r="K9" i="39"/>
  <c r="L9" i="39"/>
</calcChain>
</file>

<file path=xl/sharedStrings.xml><?xml version="1.0" encoding="utf-8"?>
<sst xmlns="http://schemas.openxmlformats.org/spreadsheetml/2006/main" count="1234" uniqueCount="77">
  <si>
    <t>Tabla de mortalidad masculina. 2005</t>
  </si>
  <si>
    <t>Tabla de mortalidad masculina. 2004</t>
  </si>
  <si>
    <t>Tabla de mortalidad masculina. 2003</t>
  </si>
  <si>
    <t>Tabla de mortalidad masculina.  2002</t>
  </si>
  <si>
    <t>Tabla de mortalidad masculina.  2001</t>
  </si>
  <si>
    <t>Tabla de mortalidad masculina.  2000</t>
  </si>
  <si>
    <t>Tabla de mortalidad masculina.  1999</t>
  </si>
  <si>
    <t>Tabla de mortalidad masculina.  1998</t>
  </si>
  <si>
    <t>Tabla de mortalidad masculina.  1997</t>
  </si>
  <si>
    <t>Tabla de mortalidad masculina.  1996</t>
  </si>
  <si>
    <t>Tabla de mortalidad masculina.  1995</t>
  </si>
  <si>
    <t>Tabla de mortalidad masculina.  1994</t>
  </si>
  <si>
    <t>Tabla de mortalidad masculina.  1993</t>
  </si>
  <si>
    <t>Tabla de mortalidad masculina.  1992</t>
  </si>
  <si>
    <t>Tabla de mortalidad masculina.  1991</t>
  </si>
  <si>
    <t>Tabla de mortalidad masculina.  1990</t>
  </si>
  <si>
    <t>Tabla de mortalidad masculina.  1989</t>
  </si>
  <si>
    <t>Tabla de mortalidad masculina.  1988</t>
  </si>
  <si>
    <t>Tabla de mortalidad masculina.  1987</t>
  </si>
  <si>
    <t>Tabla de mortalidad masculina.  1986</t>
  </si>
  <si>
    <r>
      <t xml:space="preserve">Edad x </t>
    </r>
    <r>
      <rPr>
        <vertAlign val="superscript"/>
        <sz val="10"/>
        <rFont val="Arial"/>
        <family val="2"/>
      </rPr>
      <t>(1)</t>
    </r>
  </si>
  <si>
    <r>
      <t xml:space="preserve">a(x) </t>
    </r>
    <r>
      <rPr>
        <vertAlign val="superscript"/>
        <sz val="10"/>
        <rFont val="Arial"/>
        <family val="2"/>
      </rPr>
      <t>(2)</t>
    </r>
  </si>
  <si>
    <r>
      <t xml:space="preserve">m(x) </t>
    </r>
    <r>
      <rPr>
        <vertAlign val="superscript"/>
        <sz val="10"/>
        <rFont val="Arial"/>
        <family val="2"/>
      </rPr>
      <t>(3)</t>
    </r>
  </si>
  <si>
    <r>
      <t>q(x)</t>
    </r>
    <r>
      <rPr>
        <vertAlign val="superscript"/>
        <sz val="10"/>
        <rFont val="Arial"/>
        <family val="2"/>
      </rPr>
      <t xml:space="preserve"> (4)</t>
    </r>
  </si>
  <si>
    <r>
      <t>l(x)</t>
    </r>
    <r>
      <rPr>
        <vertAlign val="superscript"/>
        <sz val="10"/>
        <rFont val="Arial"/>
        <family val="2"/>
      </rPr>
      <t xml:space="preserve"> (5)</t>
    </r>
  </si>
  <si>
    <r>
      <t>d(x)</t>
    </r>
    <r>
      <rPr>
        <vertAlign val="superscript"/>
        <sz val="10"/>
        <rFont val="Arial"/>
        <family val="2"/>
      </rPr>
      <t xml:space="preserve"> (6)</t>
    </r>
  </si>
  <si>
    <r>
      <t>L(x)</t>
    </r>
    <r>
      <rPr>
        <vertAlign val="superscript"/>
        <sz val="10"/>
        <rFont val="Arial"/>
        <family val="2"/>
      </rPr>
      <t xml:space="preserve"> (7)</t>
    </r>
  </si>
  <si>
    <r>
      <t>T(x)</t>
    </r>
    <r>
      <rPr>
        <vertAlign val="superscript"/>
        <sz val="10"/>
        <rFont val="Arial"/>
        <family val="2"/>
      </rPr>
      <t xml:space="preserve"> (8)</t>
    </r>
  </si>
  <si>
    <r>
      <t>E(x)</t>
    </r>
    <r>
      <rPr>
        <vertAlign val="superscript"/>
        <sz val="10"/>
        <rFont val="Arial"/>
        <family val="2"/>
      </rPr>
      <t xml:space="preserve"> (9)</t>
    </r>
  </si>
  <si>
    <t>(1) x = 90 es el intervalo abierto que comprende a las personas de 90 y más años</t>
  </si>
  <si>
    <t>(2) a(x) = fracción de los años vividos por las personas fallecidas de edad cumplida x , esto es, en el intervalo [ x, x+1 )</t>
  </si>
  <si>
    <t xml:space="preserve">     No se puede calcular para el intervalo abierto x = 90.</t>
  </si>
  <si>
    <t>(3) m(x) = defunciones de personas de edad cumplida x dividido entre la media de la población de edad cumplida x  en</t>
  </si>
  <si>
    <t xml:space="preserve">     en el año considerado y en el año posterior</t>
  </si>
  <si>
    <t>(4) q(x) = m(x) / (1 + (1-a(x)) m(x) )</t>
  </si>
  <si>
    <t xml:space="preserve">(6) d(x) = número de defunciones ocurridas a la edad x de la cohorte inicial de 100.000 </t>
  </si>
  <si>
    <t>(7) L(x) = población estacionaria con x años cumplidos</t>
  </si>
  <si>
    <t xml:space="preserve">     En el caso del intervalo abierto x = 90, dado que no se puede usar a(x), se utiliza la fórmula l(x) / m(x)</t>
  </si>
  <si>
    <t>(8) T(x) = años vividos</t>
  </si>
  <si>
    <t>(9) E(x) = esperanza de vida a la edad x</t>
  </si>
  <si>
    <t>Tabla de mortalidad masculina. 2006</t>
  </si>
  <si>
    <t>Tabla de mortalidad masculina. 2007</t>
  </si>
  <si>
    <t>Tabla de mortalidad masculina. 2008</t>
  </si>
  <si>
    <t>(5) l(x) = número de personas de la cohorte inicial de 100.000 personas que sobreviven a la edad exacta x</t>
  </si>
  <si>
    <t>Tabla de mortalidad masculina. 2009</t>
  </si>
  <si>
    <t>Tabla de mortalidad masculina. 2010</t>
  </si>
  <si>
    <t>Tabla de mortalidad masculina. 2011 (*)</t>
  </si>
  <si>
    <t>(*) Resultados provisionales. A la espera del cálculo exacto de la fracción de los años vividos por las personas fallecidas de cada edad cumplida (columna a(x)), se ha incluido el cálculo ficticio de defunción a mitad de cada año cumplido.</t>
  </si>
  <si>
    <t>Tabla de mortalidad masculina. 2013 (*)</t>
  </si>
  <si>
    <t>Tabla de mortalidad masculina. 2012 (*)</t>
  </si>
  <si>
    <t xml:space="preserve">     En el caso del intervalo abierto x = 100, dado que no se puede usar a(x), se utiliza la fórmula l(x) / m(x)</t>
  </si>
  <si>
    <t>Edad</t>
  </si>
  <si>
    <t>Esperanza de vida masculina desde 1986 por edad.</t>
  </si>
  <si>
    <t xml:space="preserve">     No se puede calcular para el intervalo abierto x = 100.</t>
  </si>
  <si>
    <t>(1) x = 100 es el intervalo abierto que comprende a las personas de 100 y más años</t>
  </si>
  <si>
    <t>100 y más</t>
  </si>
  <si>
    <t>(1) x = 100 y más es el intervalo abierto que comprende a las personas de 100 y más años. Cuando en ese intervalo no hay defunciones en el año de referencia, la fracción de años vividos se establece en 0,5000 y en 1 la probabilidad de defunción.</t>
  </si>
  <si>
    <t>Tabla de mortalidad masculina. 2017.</t>
  </si>
  <si>
    <t>Defunciones registradas de residentes de cada edad</t>
  </si>
  <si>
    <t>Población empadronada de cada edad</t>
  </si>
  <si>
    <t>Fracción del año vivida por las personas fallecidas a cada edad</t>
  </si>
  <si>
    <t>Tasa específica de mortalidad</t>
  </si>
  <si>
    <t>Riesgo de defunción a cada edad antes de cumplir la siguiente edad</t>
  </si>
  <si>
    <t>Supervivientes de la cohorte ficticia</t>
  </si>
  <si>
    <t>Defunciones que se producirían de la cohorte ficticia</t>
  </si>
  <si>
    <t>Número medio de personas vivas a mitad de año de la cohorte ficticia</t>
  </si>
  <si>
    <t>Años teóricos que vivirían las personas de cada edad de la cohorte ficticia</t>
  </si>
  <si>
    <t>Esperanza de vida a cada edad</t>
  </si>
  <si>
    <t>Tabla de mortalidad masculina. 2016.</t>
  </si>
  <si>
    <t>Tabla de mortalidad masculina. 2015.</t>
  </si>
  <si>
    <t>Tabla de mortalidad masculina. 2014.</t>
  </si>
  <si>
    <t>Tabla de mortalidad masculina. 2018.</t>
  </si>
  <si>
    <t>Tabla de mortalidad masculina. 2019.</t>
  </si>
  <si>
    <t>Tabla de mortalidad masculina. 2020.</t>
  </si>
  <si>
    <t>Fuente: Dirección General de Economía. Comunidad de Madrid</t>
  </si>
  <si>
    <t>Tabla de mortalidad masculina. 2021.</t>
  </si>
  <si>
    <t>Tabla de mortalidad masculina.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</si>
</sst>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0000"/>
  </numFmts>
  <fonts count="15" x14ac:knownFonts="1">
    <font>
      <sz val="10"/>
      <name val="Arial"/>
    </font>
    <font>
      <sz val="8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MS Sans Serif"/>
    </font>
    <font>
      <sz val="10"/>
      <color indexed="8"/>
      <name val="Arial"/>
      <family val="2"/>
    </font>
    <font>
      <b/>
      <sz val="10"/>
      <color rgb="FFC00000"/>
      <name val="Arial"/>
      <family val="2"/>
    </font>
    <font>
      <sz val="10"/>
      <color theme="1"/>
      <name val="Arial"/>
      <family val="2"/>
    </font>
    <font>
      <sz val="10"/>
      <color rgb="FF33333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9" fillId="0" borderId="0"/>
    <xf numFmtId="0" fontId="2" fillId="0" borderId="0"/>
    <xf numFmtId="0" fontId="9" fillId="0" borderId="0"/>
    <xf numFmtId="0" fontId="4" fillId="0" borderId="0"/>
    <xf numFmtId="0" fontId="10" fillId="0" borderId="0"/>
  </cellStyleXfs>
  <cellXfs count="115">
    <xf numFmtId="0" fontId="0" fillId="0" borderId="0" xfId="0"/>
    <xf numFmtId="3" fontId="0" fillId="0" borderId="0" xfId="0" applyNumberFormat="1"/>
    <xf numFmtId="3" fontId="0" fillId="0" borderId="0" xfId="0" applyNumberFormat="1" applyBorder="1"/>
    <xf numFmtId="164" fontId="0" fillId="0" borderId="0" xfId="0" applyNumberFormat="1" applyBorder="1"/>
    <xf numFmtId="165" fontId="0" fillId="0" borderId="0" xfId="0" applyNumberFormat="1" applyBorder="1"/>
    <xf numFmtId="1" fontId="0" fillId="0" borderId="0" xfId="0" applyNumberFormat="1"/>
    <xf numFmtId="165" fontId="0" fillId="0" borderId="0" xfId="0" applyNumberFormat="1"/>
    <xf numFmtId="164" fontId="0" fillId="0" borderId="0" xfId="0" applyNumberFormat="1" applyFill="1" applyBorder="1"/>
    <xf numFmtId="0" fontId="0" fillId="0" borderId="0" xfId="0" applyBorder="1"/>
    <xf numFmtId="3" fontId="0" fillId="0" borderId="0" xfId="0" applyNumberFormat="1" applyFill="1" applyBorder="1"/>
    <xf numFmtId="3" fontId="0" fillId="0" borderId="2" xfId="0" applyNumberFormat="1" applyBorder="1"/>
    <xf numFmtId="0" fontId="0" fillId="0" borderId="2" xfId="0" applyBorder="1"/>
    <xf numFmtId="164" fontId="2" fillId="2" borderId="1" xfId="0" applyNumberFormat="1" applyFont="1" applyFill="1" applyBorder="1" applyAlignment="1">
      <alignment horizontal="right"/>
    </xf>
    <xf numFmtId="3" fontId="2" fillId="2" borderId="1" xfId="0" applyNumberFormat="1" applyFont="1" applyFill="1" applyBorder="1" applyAlignment="1">
      <alignment horizontal="right"/>
    </xf>
    <xf numFmtId="3" fontId="3" fillId="0" borderId="0" xfId="0" applyNumberFormat="1" applyFont="1" applyBorder="1"/>
    <xf numFmtId="3" fontId="0" fillId="0" borderId="3" xfId="0" applyNumberFormat="1" applyBorder="1"/>
    <xf numFmtId="0" fontId="0" fillId="0" borderId="3" xfId="0" applyBorder="1"/>
    <xf numFmtId="2" fontId="0" fillId="0" borderId="0" xfId="0" applyNumberFormat="1" applyBorder="1" applyAlignment="1">
      <alignment horizontal="right"/>
    </xf>
    <xf numFmtId="3" fontId="0" fillId="3" borderId="0" xfId="0" applyNumberFormat="1" applyFill="1" applyBorder="1" applyAlignment="1">
      <alignment horizontal="center"/>
    </xf>
    <xf numFmtId="3" fontId="6" fillId="0" borderId="6" xfId="0" applyNumberFormat="1" applyFont="1" applyBorder="1"/>
    <xf numFmtId="3" fontId="6" fillId="0" borderId="6" xfId="0" quotePrefix="1" applyNumberFormat="1" applyFont="1" applyBorder="1"/>
    <xf numFmtId="3" fontId="6" fillId="0" borderId="0" xfId="0" applyNumberFormat="1" applyFont="1" applyBorder="1"/>
    <xf numFmtId="0" fontId="6" fillId="0" borderId="0" xfId="0" applyFont="1" applyBorder="1"/>
    <xf numFmtId="3" fontId="7" fillId="0" borderId="0" xfId="0" applyNumberFormat="1" applyFont="1"/>
    <xf numFmtId="3" fontId="6" fillId="0" borderId="0" xfId="0" quotePrefix="1" applyNumberFormat="1" applyFont="1" applyBorder="1"/>
    <xf numFmtId="3" fontId="4" fillId="3" borderId="0" xfId="0" applyNumberFormat="1" applyFont="1" applyFill="1" applyBorder="1" applyAlignment="1">
      <alignment horizontal="center"/>
    </xf>
    <xf numFmtId="3" fontId="4" fillId="0" borderId="0" xfId="0" applyNumberFormat="1" applyFont="1" applyBorder="1"/>
    <xf numFmtId="0" fontId="12" fillId="0" borderId="0" xfId="0" applyFont="1" applyFill="1"/>
    <xf numFmtId="3" fontId="0" fillId="0" borderId="0" xfId="0" applyNumberFormat="1" applyFill="1"/>
    <xf numFmtId="0" fontId="0" fillId="0" borderId="0" xfId="0" applyFill="1"/>
    <xf numFmtId="0" fontId="8" fillId="0" borderId="0" xfId="0" applyFont="1"/>
    <xf numFmtId="0" fontId="0" fillId="0" borderId="0" xfId="0" applyAlignment="1">
      <alignment horizontal="center" wrapText="1"/>
    </xf>
    <xf numFmtId="3" fontId="2" fillId="0" borderId="0" xfId="0" applyNumberFormat="1" applyFont="1" applyFill="1"/>
    <xf numFmtId="2" fontId="0" fillId="0" borderId="0" xfId="0" applyNumberFormat="1" applyBorder="1"/>
    <xf numFmtId="2" fontId="0" fillId="0" borderId="0" xfId="0" applyNumberFormat="1"/>
    <xf numFmtId="2" fontId="2" fillId="0" borderId="0" xfId="0" applyNumberFormat="1" applyFont="1" applyFill="1"/>
    <xf numFmtId="3" fontId="0" fillId="0" borderId="2" xfId="0" applyNumberFormat="1" applyFill="1" applyBorder="1"/>
    <xf numFmtId="3" fontId="4" fillId="0" borderId="0" xfId="0" applyNumberFormat="1" applyFont="1"/>
    <xf numFmtId="165" fontId="4" fillId="0" borderId="0" xfId="0" applyNumberFormat="1" applyFont="1" applyBorder="1"/>
    <xf numFmtId="2" fontId="4" fillId="0" borderId="0" xfId="0" applyNumberFormat="1" applyFont="1" applyBorder="1" applyAlignment="1">
      <alignment horizontal="right"/>
    </xf>
    <xf numFmtId="0" fontId="4" fillId="0" borderId="0" xfId="0" applyFont="1" applyBorder="1"/>
    <xf numFmtId="3" fontId="4" fillId="0" borderId="0" xfId="0" applyNumberFormat="1" applyFont="1" applyFill="1" applyBorder="1"/>
    <xf numFmtId="3" fontId="13" fillId="0" borderId="0" xfId="0" applyNumberFormat="1" applyFont="1"/>
    <xf numFmtId="3" fontId="13" fillId="0" borderId="0" xfId="0" applyNumberFormat="1" applyFont="1" applyBorder="1"/>
    <xf numFmtId="164" fontId="13" fillId="0" borderId="0" xfId="0" applyNumberFormat="1" applyFont="1" applyBorder="1"/>
    <xf numFmtId="165" fontId="13" fillId="0" borderId="0" xfId="0" applyNumberFormat="1" applyFont="1" applyBorder="1"/>
    <xf numFmtId="2" fontId="13" fillId="0" borderId="0" xfId="0" applyNumberFormat="1" applyFont="1" applyBorder="1" applyAlignment="1">
      <alignment horizontal="right"/>
    </xf>
    <xf numFmtId="0" fontId="13" fillId="0" borderId="0" xfId="0" applyFont="1" applyBorder="1"/>
    <xf numFmtId="3" fontId="13" fillId="0" borderId="0" xfId="0" applyNumberFormat="1" applyFont="1" applyFill="1" applyBorder="1"/>
    <xf numFmtId="164" fontId="13" fillId="0" borderId="0" xfId="0" applyNumberFormat="1" applyFont="1" applyFill="1" applyBorder="1"/>
    <xf numFmtId="3" fontId="4" fillId="2" borderId="0" xfId="0" applyNumberFormat="1" applyFont="1" applyFill="1"/>
    <xf numFmtId="164" fontId="4" fillId="0" borderId="0" xfId="0" applyNumberFormat="1" applyFont="1" applyFill="1" applyBorder="1"/>
    <xf numFmtId="3" fontId="4" fillId="0" borderId="0" xfId="4" applyNumberFormat="1"/>
    <xf numFmtId="3" fontId="4" fillId="0" borderId="0" xfId="4" applyNumberFormat="1" applyFont="1"/>
    <xf numFmtId="0" fontId="4" fillId="0" borderId="0" xfId="4" applyFont="1"/>
    <xf numFmtId="0" fontId="4" fillId="0" borderId="0" xfId="4"/>
    <xf numFmtId="3" fontId="3" fillId="0" borderId="0" xfId="4" applyNumberFormat="1" applyFont="1" applyBorder="1"/>
    <xf numFmtId="3" fontId="4" fillId="0" borderId="3" xfId="4" applyNumberFormat="1" applyBorder="1"/>
    <xf numFmtId="3" fontId="4" fillId="0" borderId="3" xfId="4" applyNumberFormat="1" applyFont="1" applyBorder="1"/>
    <xf numFmtId="0" fontId="4" fillId="0" borderId="3" xfId="4" applyBorder="1"/>
    <xf numFmtId="3" fontId="4" fillId="3" borderId="0" xfId="4" applyNumberFormat="1" applyFill="1" applyBorder="1" applyAlignment="1">
      <alignment horizontal="center"/>
    </xf>
    <xf numFmtId="3" fontId="14" fillId="0" borderId="0" xfId="4" applyNumberFormat="1" applyFont="1" applyFill="1" applyAlignment="1">
      <alignment horizontal="right" vertical="center" wrapText="1"/>
    </xf>
    <xf numFmtId="3" fontId="2" fillId="0" borderId="0" xfId="4" applyNumberFormat="1" applyFont="1" applyFill="1" applyBorder="1" applyAlignment="1">
      <alignment horizontal="right"/>
    </xf>
    <xf numFmtId="164" fontId="4" fillId="0" borderId="0" xfId="4" applyNumberFormat="1" applyBorder="1"/>
    <xf numFmtId="165" fontId="4" fillId="0" borderId="0" xfId="4" applyNumberFormat="1" applyBorder="1"/>
    <xf numFmtId="3" fontId="4" fillId="0" borderId="0" xfId="4" applyNumberFormat="1" applyBorder="1"/>
    <xf numFmtId="1" fontId="4" fillId="0" borderId="0" xfId="4" applyNumberFormat="1"/>
    <xf numFmtId="165" fontId="4" fillId="0" borderId="0" xfId="4" applyNumberFormat="1"/>
    <xf numFmtId="2" fontId="4" fillId="0" borderId="0" xfId="4" applyNumberFormat="1" applyBorder="1" applyAlignment="1">
      <alignment horizontal="right"/>
    </xf>
    <xf numFmtId="0" fontId="4" fillId="0" borderId="0" xfId="4" applyBorder="1"/>
    <xf numFmtId="3" fontId="4" fillId="0" borderId="0" xfId="4" applyNumberFormat="1" applyFill="1" applyBorder="1"/>
    <xf numFmtId="3" fontId="4" fillId="0" borderId="2" xfId="4" applyNumberFormat="1" applyBorder="1"/>
    <xf numFmtId="3" fontId="4" fillId="0" borderId="2" xfId="4" applyNumberFormat="1" applyFont="1" applyBorder="1"/>
    <xf numFmtId="0" fontId="4" fillId="0" borderId="2" xfId="4" applyFont="1" applyBorder="1"/>
    <xf numFmtId="0" fontId="4" fillId="0" borderId="2" xfId="4" applyBorder="1"/>
    <xf numFmtId="3" fontId="4" fillId="0" borderId="0" xfId="4" applyNumberFormat="1" applyFont="1" applyBorder="1"/>
    <xf numFmtId="0" fontId="4" fillId="0" borderId="0" xfId="4" applyFont="1" applyBorder="1"/>
    <xf numFmtId="3" fontId="1" fillId="0" borderId="0" xfId="4" quotePrefix="1" applyNumberFormat="1" applyFont="1" applyBorder="1"/>
    <xf numFmtId="3" fontId="1" fillId="0" borderId="6" xfId="4" applyNumberFormat="1" applyFont="1" applyBorder="1"/>
    <xf numFmtId="0" fontId="6" fillId="0" borderId="0" xfId="4" applyFont="1" applyBorder="1"/>
    <xf numFmtId="3" fontId="6" fillId="0" borderId="0" xfId="4" applyNumberFormat="1" applyFont="1" applyBorder="1"/>
    <xf numFmtId="3" fontId="1" fillId="0" borderId="6" xfId="4" quotePrefix="1" applyNumberFormat="1" applyFont="1" applyBorder="1"/>
    <xf numFmtId="3" fontId="1" fillId="0" borderId="0" xfId="4" applyNumberFormat="1" applyFont="1" applyBorder="1"/>
    <xf numFmtId="3" fontId="7" fillId="0" borderId="0" xfId="4" applyNumberFormat="1" applyFont="1"/>
    <xf numFmtId="0" fontId="4" fillId="0" borderId="0" xfId="4" applyAlignment="1">
      <alignment horizontal="left"/>
    </xf>
    <xf numFmtId="3" fontId="11" fillId="0" borderId="0" xfId="5" applyNumberFormat="1" applyFont="1"/>
    <xf numFmtId="3" fontId="0" fillId="4" borderId="0" xfId="0" applyNumberFormat="1" applyFill="1" applyBorder="1" applyAlignment="1">
      <alignment horizontal="center"/>
    </xf>
    <xf numFmtId="2" fontId="0" fillId="4" borderId="0" xfId="0" applyNumberFormat="1" applyFill="1" applyBorder="1" applyAlignment="1">
      <alignment horizontal="right"/>
    </xf>
    <xf numFmtId="2" fontId="0" fillId="4" borderId="4" xfId="0" applyNumberFormat="1" applyFill="1" applyBorder="1" applyAlignment="1">
      <alignment horizontal="right"/>
    </xf>
    <xf numFmtId="14" fontId="4" fillId="4" borderId="5" xfId="4" applyNumberFormat="1" applyFont="1" applyFill="1" applyBorder="1" applyAlignment="1">
      <alignment horizontal="center" vertical="top"/>
    </xf>
    <xf numFmtId="3" fontId="4" fillId="4" borderId="0" xfId="4" applyNumberFormat="1" applyFill="1" applyBorder="1" applyAlignment="1">
      <alignment horizontal="center"/>
    </xf>
    <xf numFmtId="2" fontId="4" fillId="4" borderId="0" xfId="4" applyNumberFormat="1" applyFill="1" applyBorder="1" applyAlignment="1">
      <alignment horizontal="right"/>
    </xf>
    <xf numFmtId="2" fontId="0" fillId="4" borderId="0" xfId="0" applyNumberFormat="1" applyFill="1" applyBorder="1"/>
    <xf numFmtId="2" fontId="0" fillId="4" borderId="0" xfId="0" applyNumberFormat="1" applyFill="1"/>
    <xf numFmtId="2" fontId="2" fillId="4" borderId="0" xfId="0" applyNumberFormat="1" applyFont="1" applyFill="1"/>
    <xf numFmtId="3" fontId="4" fillId="4" borderId="0" xfId="0" applyNumberFormat="1" applyFont="1" applyFill="1" applyBorder="1" applyAlignment="1">
      <alignment horizontal="center"/>
    </xf>
    <xf numFmtId="3" fontId="4" fillId="5" borderId="0" xfId="0" applyNumberFormat="1" applyFont="1" applyFill="1" applyBorder="1" applyAlignment="1">
      <alignment horizontal="center"/>
    </xf>
    <xf numFmtId="2" fontId="0" fillId="5" borderId="0" xfId="0" applyNumberFormat="1" applyFill="1" applyBorder="1"/>
    <xf numFmtId="2" fontId="0" fillId="5" borderId="0" xfId="0" applyNumberFormat="1" applyFill="1"/>
    <xf numFmtId="2" fontId="2" fillId="5" borderId="0" xfId="0" applyNumberFormat="1" applyFont="1" applyFill="1"/>
    <xf numFmtId="2" fontId="4" fillId="5" borderId="0" xfId="0" applyNumberFormat="1" applyFont="1" applyFill="1" applyBorder="1"/>
    <xf numFmtId="0" fontId="0" fillId="5" borderId="0" xfId="0" applyFill="1"/>
    <xf numFmtId="0" fontId="4" fillId="5" borderId="0" xfId="0" applyNumberFormat="1" applyFont="1" applyFill="1" applyBorder="1" applyAlignment="1" applyProtection="1">
      <alignment horizontal="left" vertical="top"/>
    </xf>
    <xf numFmtId="0" fontId="4" fillId="4" borderId="5" xfId="0" applyNumberFormat="1" applyFont="1" applyFill="1" applyBorder="1" applyAlignment="1" applyProtection="1">
      <alignment horizontal="center" vertical="top"/>
    </xf>
    <xf numFmtId="0" fontId="0" fillId="0" borderId="0" xfId="0" applyAlignment="1">
      <alignment horizontal="center"/>
    </xf>
    <xf numFmtId="3" fontId="4" fillId="4" borderId="5" xfId="4" applyNumberFormat="1" applyFont="1" applyFill="1" applyBorder="1" applyAlignment="1">
      <alignment horizontal="center" vertical="top"/>
    </xf>
    <xf numFmtId="3" fontId="4" fillId="4" borderId="5" xfId="4" applyNumberFormat="1" applyFont="1" applyFill="1" applyBorder="1" applyAlignment="1">
      <alignment horizontal="center" vertical="top" wrapText="1"/>
    </xf>
    <xf numFmtId="0" fontId="4" fillId="4" borderId="5" xfId="4" applyFont="1" applyFill="1" applyBorder="1" applyAlignment="1">
      <alignment horizontal="center" vertical="top" wrapText="1"/>
    </xf>
    <xf numFmtId="3" fontId="4" fillId="4" borderId="5" xfId="0" applyNumberFormat="1" applyFont="1" applyFill="1" applyBorder="1"/>
    <xf numFmtId="1" fontId="4" fillId="4" borderId="5" xfId="0" applyNumberFormat="1" applyFont="1" applyFill="1" applyBorder="1" applyAlignment="1">
      <alignment horizontal="left" vertical="top"/>
    </xf>
    <xf numFmtId="0" fontId="4" fillId="4" borderId="5" xfId="4" applyFont="1" applyFill="1" applyBorder="1" applyAlignment="1">
      <alignment horizontal="center" vertical="top"/>
    </xf>
    <xf numFmtId="3" fontId="4" fillId="4" borderId="5" xfId="4" applyNumberFormat="1" applyFont="1" applyFill="1" applyBorder="1" applyAlignment="1">
      <alignment horizontal="center"/>
    </xf>
    <xf numFmtId="1" fontId="4" fillId="4" borderId="5" xfId="4" applyNumberFormat="1" applyFont="1" applyFill="1" applyBorder="1" applyAlignment="1">
      <alignment horizontal="center" vertical="top"/>
    </xf>
    <xf numFmtId="14" fontId="4" fillId="4" borderId="5" xfId="0" applyNumberFormat="1" applyFont="1" applyFill="1" applyBorder="1" applyAlignment="1">
      <alignment horizontal="center" vertical="top"/>
    </xf>
    <xf numFmtId="0" fontId="4" fillId="4" borderId="5" xfId="0" applyFont="1" applyFill="1" applyBorder="1" applyAlignment="1">
      <alignment horizontal="left" vertical="top" wrapText="1"/>
    </xf>
  </cellXfs>
  <cellStyles count="6">
    <cellStyle name="Normal" xfId="0" builtinId="0"/>
    <cellStyle name="Normal 13" xfId="1"/>
    <cellStyle name="Normal 2" xfId="2"/>
    <cellStyle name="Normal 3" xfId="3"/>
    <cellStyle name="Normal 4" xfId="4"/>
    <cellStyle name="Normal 5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8D9BB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552450</xdr:colOff>
      <xdr:row>2</xdr:row>
      <xdr:rowOff>19050</xdr:rowOff>
    </xdr:to>
    <xdr:pic>
      <xdr:nvPicPr>
        <xdr:cNvPr id="31830" name="Picture 1" descr="IE-SimboloLogo-Izq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096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26722" name="Picture 1" descr="IE-SimboloLogo-Izq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27746" name="Picture 1" descr="IE-SimboloLogo-Izq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096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638175</xdr:colOff>
      <xdr:row>2</xdr:row>
      <xdr:rowOff>28575</xdr:rowOff>
    </xdr:to>
    <xdr:pic>
      <xdr:nvPicPr>
        <xdr:cNvPr id="28770" name="Picture 1" descr="IE-SimboloLogo-Izq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219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29794" name="Picture 1" descr="IE-SimboloLogo-Izq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25700" name="Picture 1" descr="IE-SimboloLogo-Izq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24676" name="Picture 1" descr="IE-SimboloLogo-Izq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23652" name="Picture 1" descr="IE-SimboloLogo-Izq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22628" name="Picture 1" descr="IE-SimboloLogo-Izq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21604" name="Picture 1" descr="IE-SimboloLogo-Izq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1124" name="Picture 1" descr="IE-SimboloLogo-Izq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676275</xdr:colOff>
      <xdr:row>2</xdr:row>
      <xdr:rowOff>28575</xdr:rowOff>
    </xdr:to>
    <xdr:pic>
      <xdr:nvPicPr>
        <xdr:cNvPr id="2" name="Picture 1" descr="IE-SimboloLogo-Izq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573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2148" name="Picture 1" descr="IE-SimboloLogo-Izq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3172" name="Picture 1" descr="IE-SimboloLogo-Izq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4196" name="Picture 1" descr="IE-SimboloLogo-Izq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5220" name="Picture 1" descr="IE-SimboloLogo-Izq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6244" name="Picture 1" descr="IE-SimboloLogo-Izq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7268" name="Picture 1" descr="IE-SimboloLogo-Izq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8292" name="Picture 1" descr="IE-SimboloLogo-Izq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9316" name="Picture 1" descr="IE-SimboloLogo-Izq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10340" name="Picture 1" descr="IE-SimboloLogo-Izq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11364" name="Picture 1" descr="IE-SimboloLogo-Izq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676275</xdr:colOff>
      <xdr:row>2</xdr:row>
      <xdr:rowOff>28575</xdr:rowOff>
    </xdr:to>
    <xdr:pic>
      <xdr:nvPicPr>
        <xdr:cNvPr id="2" name="Picture 1" descr="IE-SimboloLogo-Izq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7775" cy="34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12388" name="Picture 1" descr="IE-SimboloLogo-Izq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13412" name="Picture 1" descr="IE-SimboloLogo-Izq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14436" name="Picture 1" descr="IE-SimboloLogo-Izq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15460" name="Picture 1" descr="IE-SimboloLogo-Izq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16484" name="Picture 1" descr="IE-SimboloLogo-Izq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17508" name="Picture 1" descr="IE-SimboloLogo-Izq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18532" name="Picture 1" descr="IE-SimboloLogo-Izq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19556" name="Picture 1" descr="IE-SimboloLogo-Izq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20580" name="Picture 1" descr="IE-SimboloLogo-Izq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36878" name="Picture 1" descr="IE-SimboloLogo-Izq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35856" name="Picture 1" descr="IE-SimboloLogo-Izq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34835" name="Picture 1" descr="IE-SimboloLogo-Izq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33826" name="Picture 1" descr="IE-SimboloLogo-Izq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647700</xdr:colOff>
      <xdr:row>2</xdr:row>
      <xdr:rowOff>28575</xdr:rowOff>
    </xdr:to>
    <xdr:pic>
      <xdr:nvPicPr>
        <xdr:cNvPr id="32811" name="Picture 1" descr="IE-SimboloLogo-Izq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638175</xdr:colOff>
      <xdr:row>2</xdr:row>
      <xdr:rowOff>28575</xdr:rowOff>
    </xdr:to>
    <xdr:pic>
      <xdr:nvPicPr>
        <xdr:cNvPr id="30812" name="Picture 1" descr="IE-SimboloLogo-Izq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219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597"/>
  <sheetViews>
    <sheetView tabSelected="1" zoomScaleNormal="100" workbookViewId="0">
      <pane xSplit="1" ySplit="7" topLeftCell="B8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baseColWidth="10" defaultRowHeight="12.5" x14ac:dyDescent="0.25"/>
  <cols>
    <col min="1" max="1" width="10" style="1" customWidth="1"/>
    <col min="2" max="11" width="10.7265625" style="1" customWidth="1"/>
    <col min="12" max="14" width="10.7265625" customWidth="1"/>
    <col min="15" max="18" width="10.7265625" style="1" customWidth="1"/>
    <col min="19" max="38" width="10.7265625" customWidth="1"/>
  </cols>
  <sheetData>
    <row r="2" spans="1:38" ht="13" x14ac:dyDescent="0.3">
      <c r="N2" s="27"/>
      <c r="O2" s="28"/>
      <c r="P2" s="28"/>
      <c r="Q2" s="28"/>
      <c r="R2" s="28"/>
      <c r="S2" s="29"/>
      <c r="T2" s="29"/>
    </row>
    <row r="4" spans="1:38" s="30" customFormat="1" ht="15.5" x14ac:dyDescent="0.35">
      <c r="A4" s="14" t="s">
        <v>52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38" ht="12.75" customHeight="1" x14ac:dyDescent="0.25">
      <c r="A5" s="2"/>
      <c r="U5" s="31"/>
    </row>
    <row r="6" spans="1:38" s="104" customFormat="1" x14ac:dyDescent="0.25">
      <c r="A6" s="103" t="s">
        <v>51</v>
      </c>
      <c r="B6" s="103">
        <v>2022</v>
      </c>
      <c r="C6" s="103">
        <v>2021</v>
      </c>
      <c r="D6" s="103">
        <v>2020</v>
      </c>
      <c r="E6" s="103">
        <v>2019</v>
      </c>
      <c r="F6" s="103">
        <v>2018</v>
      </c>
      <c r="G6" s="103">
        <v>2017</v>
      </c>
      <c r="H6" s="103">
        <v>2016</v>
      </c>
      <c r="I6" s="103">
        <v>2015</v>
      </c>
      <c r="J6" s="103">
        <v>2014</v>
      </c>
      <c r="K6" s="103">
        <v>2013</v>
      </c>
      <c r="L6" s="103">
        <v>2012</v>
      </c>
      <c r="M6" s="103">
        <v>2011</v>
      </c>
      <c r="N6" s="103">
        <v>2010</v>
      </c>
      <c r="O6" s="103">
        <v>2009</v>
      </c>
      <c r="P6" s="103">
        <v>2008</v>
      </c>
      <c r="Q6" s="103">
        <v>2007</v>
      </c>
      <c r="R6" s="103">
        <v>2006</v>
      </c>
      <c r="S6" s="103">
        <v>2005</v>
      </c>
      <c r="T6" s="103">
        <v>2004</v>
      </c>
      <c r="U6" s="103">
        <v>2003</v>
      </c>
      <c r="V6" s="103">
        <v>2002</v>
      </c>
      <c r="W6" s="103">
        <v>2001</v>
      </c>
      <c r="X6" s="103">
        <v>2000</v>
      </c>
      <c r="Y6" s="103">
        <v>1999</v>
      </c>
      <c r="Z6" s="103">
        <v>1998</v>
      </c>
      <c r="AA6" s="103">
        <v>1997</v>
      </c>
      <c r="AB6" s="103">
        <v>1996</v>
      </c>
      <c r="AC6" s="103">
        <v>1995</v>
      </c>
      <c r="AD6" s="103">
        <v>1994</v>
      </c>
      <c r="AE6" s="103">
        <v>1993</v>
      </c>
      <c r="AF6" s="103">
        <v>1992</v>
      </c>
      <c r="AG6" s="103">
        <v>1991</v>
      </c>
      <c r="AH6" s="103">
        <v>1990</v>
      </c>
      <c r="AI6" s="103">
        <v>1989</v>
      </c>
      <c r="AJ6" s="103">
        <v>1988</v>
      </c>
      <c r="AK6" s="103">
        <v>1987</v>
      </c>
      <c r="AL6" s="103">
        <v>1986</v>
      </c>
    </row>
    <row r="7" spans="1:38" x14ac:dyDescent="0.25">
      <c r="A7" s="102"/>
      <c r="B7" s="2"/>
      <c r="C7" s="2"/>
      <c r="D7" s="2"/>
      <c r="E7" s="2"/>
      <c r="F7" s="2"/>
      <c r="G7" s="2"/>
      <c r="H7" s="2"/>
      <c r="I7" s="2"/>
      <c r="K7" s="32"/>
      <c r="L7" s="3"/>
      <c r="M7" s="4"/>
      <c r="N7" s="4"/>
      <c r="O7" s="2"/>
      <c r="P7" s="2"/>
      <c r="Q7" s="2"/>
      <c r="R7" s="2"/>
      <c r="S7" s="17"/>
      <c r="U7" s="6"/>
    </row>
    <row r="8" spans="1:38" x14ac:dyDescent="0.25">
      <c r="A8" s="86">
        <v>0</v>
      </c>
      <c r="B8" s="92">
        <v>82.076505837481534</v>
      </c>
      <c r="C8" s="92">
        <v>81.764841005869272</v>
      </c>
      <c r="D8" s="92">
        <v>79.38123634585115</v>
      </c>
      <c r="E8" s="92">
        <v>82.459163737069161</v>
      </c>
      <c r="F8" s="92">
        <v>82.086855301254815</v>
      </c>
      <c r="G8" s="92">
        <v>81.864119005578331</v>
      </c>
      <c r="H8" s="92">
        <v>81.764506732568094</v>
      </c>
      <c r="I8" s="92">
        <v>81.150717604475332</v>
      </c>
      <c r="J8" s="93">
        <v>81.493992719187162</v>
      </c>
      <c r="K8" s="94">
        <v>81.277407566298137</v>
      </c>
      <c r="L8" s="92">
        <v>80.845527342468614</v>
      </c>
      <c r="M8" s="92">
        <v>80.736946891478325</v>
      </c>
      <c r="N8" s="92">
        <v>80.561387471213862</v>
      </c>
      <c r="O8" s="92">
        <v>79.925212212037948</v>
      </c>
      <c r="P8" s="92">
        <v>79.473555392624732</v>
      </c>
      <c r="Q8" s="92">
        <v>78.854726784155375</v>
      </c>
      <c r="R8" s="92">
        <v>78.845082546390216</v>
      </c>
      <c r="S8" s="87">
        <v>78.41205324248493</v>
      </c>
      <c r="T8" s="93">
        <v>78.252537319788715</v>
      </c>
      <c r="U8" s="93">
        <v>77.501034113750222</v>
      </c>
      <c r="V8" s="93">
        <v>77.548170125142263</v>
      </c>
      <c r="W8" s="93">
        <v>77.18506436283667</v>
      </c>
      <c r="X8" s="93">
        <v>76.942525430092118</v>
      </c>
      <c r="Y8" s="93">
        <v>76.687347720328788</v>
      </c>
      <c r="Z8" s="93">
        <v>75.966346650648532</v>
      </c>
      <c r="AA8" s="93">
        <v>75.805490091364788</v>
      </c>
      <c r="AB8" s="93">
        <v>75.063944249273888</v>
      </c>
      <c r="AC8" s="93">
        <v>74.685626189257547</v>
      </c>
      <c r="AD8" s="93">
        <v>74.599944597417917</v>
      </c>
      <c r="AE8" s="93">
        <v>74.089455736014898</v>
      </c>
      <c r="AF8" s="93">
        <v>73.961708548183495</v>
      </c>
      <c r="AG8" s="93">
        <v>73.489624752865183</v>
      </c>
      <c r="AH8" s="93">
        <v>73.660242807772079</v>
      </c>
      <c r="AI8" s="93">
        <v>74.138241119184059</v>
      </c>
      <c r="AJ8" s="93">
        <v>74.064404398993119</v>
      </c>
      <c r="AK8" s="93">
        <v>74.191583860106959</v>
      </c>
      <c r="AL8" s="93">
        <v>74.347851130172486</v>
      </c>
    </row>
    <row r="9" spans="1:38" x14ac:dyDescent="0.25">
      <c r="A9" s="86">
        <v>1</v>
      </c>
      <c r="B9" s="33">
        <v>81.314365535405415</v>
      </c>
      <c r="C9" s="33">
        <v>80.972814940994937</v>
      </c>
      <c r="D9" s="33">
        <v>78.594513771337631</v>
      </c>
      <c r="E9" s="33">
        <v>81.661623654572338</v>
      </c>
      <c r="F9" s="33">
        <v>81.343936104136858</v>
      </c>
      <c r="G9" s="33">
        <v>81.066312558964611</v>
      </c>
      <c r="H9" s="33">
        <v>81.024012069182049</v>
      </c>
      <c r="I9" s="33">
        <v>80.401744663704349</v>
      </c>
      <c r="J9" s="34">
        <v>80.763234254489547</v>
      </c>
      <c r="K9" s="35">
        <v>80.508413289625153</v>
      </c>
      <c r="L9" s="33">
        <v>80.149049565255552</v>
      </c>
      <c r="M9" s="33">
        <v>79.958457987276176</v>
      </c>
      <c r="N9" s="33">
        <v>79.872374795796262</v>
      </c>
      <c r="O9" s="33">
        <v>79.170573866766048</v>
      </c>
      <c r="P9" s="33">
        <v>78.736312459851305</v>
      </c>
      <c r="Q9" s="33">
        <v>78.134151264618708</v>
      </c>
      <c r="R9" s="33">
        <v>78.143192762469639</v>
      </c>
      <c r="S9" s="17">
        <v>77.711414627225011</v>
      </c>
      <c r="T9" s="34">
        <v>77.594311519853591</v>
      </c>
      <c r="U9" s="34">
        <v>76.83451016269143</v>
      </c>
      <c r="V9" s="34">
        <v>76.880625183453844</v>
      </c>
      <c r="W9" s="34">
        <v>76.551070866914529</v>
      </c>
      <c r="X9" s="34">
        <v>76.282789241178719</v>
      </c>
      <c r="Y9" s="34">
        <v>75.976066307913754</v>
      </c>
      <c r="Z9" s="34">
        <v>75.378345595620743</v>
      </c>
      <c r="AA9" s="34">
        <v>75.215096423489484</v>
      </c>
      <c r="AB9" s="34">
        <v>74.426472170746791</v>
      </c>
      <c r="AC9" s="34">
        <v>74.076907517110001</v>
      </c>
      <c r="AD9" s="34">
        <v>74.127704870878034</v>
      </c>
      <c r="AE9" s="34">
        <v>73.623033253389565</v>
      </c>
      <c r="AF9" s="34">
        <v>73.504680966164301</v>
      </c>
      <c r="AG9" s="34">
        <v>72.981015135138136</v>
      </c>
      <c r="AH9" s="34">
        <v>73.223411293556921</v>
      </c>
      <c r="AI9" s="34">
        <v>73.67272533923024</v>
      </c>
      <c r="AJ9" s="34">
        <v>73.646484891791843</v>
      </c>
      <c r="AK9" s="34">
        <v>73.859650535899206</v>
      </c>
      <c r="AL9" s="34">
        <v>73.931761700878027</v>
      </c>
    </row>
    <row r="10" spans="1:38" x14ac:dyDescent="0.25">
      <c r="A10" s="86">
        <v>2</v>
      </c>
      <c r="B10" s="33">
        <v>80.326380592556916</v>
      </c>
      <c r="C10" s="33">
        <v>79.98157533118173</v>
      </c>
      <c r="D10" s="33">
        <v>77.621264267221022</v>
      </c>
      <c r="E10" s="33">
        <v>80.682715776314396</v>
      </c>
      <c r="F10" s="33">
        <v>80.361532475621118</v>
      </c>
      <c r="G10" s="33">
        <v>80.085790676695893</v>
      </c>
      <c r="H10" s="33">
        <v>80.045567727246677</v>
      </c>
      <c r="I10" s="33">
        <v>79.420879810241217</v>
      </c>
      <c r="J10" s="34">
        <v>79.786586836847093</v>
      </c>
      <c r="K10" s="35">
        <v>79.521728607002245</v>
      </c>
      <c r="L10" s="33">
        <v>79.17477115611598</v>
      </c>
      <c r="M10" s="33">
        <v>78.981266669737366</v>
      </c>
      <c r="N10" s="33">
        <v>78.884412730731498</v>
      </c>
      <c r="O10" s="33">
        <v>78.190746301430693</v>
      </c>
      <c r="P10" s="33">
        <v>77.76000025673099</v>
      </c>
      <c r="Q10" s="33">
        <v>77.158651267716024</v>
      </c>
      <c r="R10" s="33">
        <v>77.164582941584158</v>
      </c>
      <c r="S10" s="17">
        <v>76.72863690156889</v>
      </c>
      <c r="T10" s="34">
        <v>76.626729502479336</v>
      </c>
      <c r="U10" s="34">
        <v>75.849049557152483</v>
      </c>
      <c r="V10" s="34">
        <v>75.908735516486388</v>
      </c>
      <c r="W10" s="34">
        <v>75.589049058743726</v>
      </c>
      <c r="X10" s="34">
        <v>75.314399578228674</v>
      </c>
      <c r="Y10" s="34">
        <v>75.009049215586359</v>
      </c>
      <c r="Z10" s="34">
        <v>74.410279601771961</v>
      </c>
      <c r="AA10" s="34">
        <v>74.24448163119213</v>
      </c>
      <c r="AB10" s="34">
        <v>73.466573640672792</v>
      </c>
      <c r="AC10" s="34">
        <v>73.121196166435524</v>
      </c>
      <c r="AD10" s="34">
        <v>73.168007754307567</v>
      </c>
      <c r="AE10" s="34">
        <v>72.680394535022899</v>
      </c>
      <c r="AF10" s="34">
        <v>72.542278551003363</v>
      </c>
      <c r="AG10" s="34">
        <v>72.026280562337277</v>
      </c>
      <c r="AH10" s="34">
        <v>72.289461892368479</v>
      </c>
      <c r="AI10" s="34">
        <v>72.738976552633432</v>
      </c>
      <c r="AJ10" s="34">
        <v>72.693166486075654</v>
      </c>
      <c r="AK10" s="34">
        <v>72.907076395613544</v>
      </c>
      <c r="AL10" s="34">
        <v>73.007657103720291</v>
      </c>
    </row>
    <row r="11" spans="1:38" x14ac:dyDescent="0.25">
      <c r="A11" s="86">
        <v>3</v>
      </c>
      <c r="B11" s="33">
        <v>79.352707681486692</v>
      </c>
      <c r="C11" s="33">
        <v>78.987081632049836</v>
      </c>
      <c r="D11" s="33">
        <v>76.623784270340778</v>
      </c>
      <c r="E11" s="33">
        <v>79.695195748158596</v>
      </c>
      <c r="F11" s="33">
        <v>79.371222014503303</v>
      </c>
      <c r="G11" s="33">
        <v>79.100097031101242</v>
      </c>
      <c r="H11" s="33">
        <v>79.057516549299237</v>
      </c>
      <c r="I11" s="33">
        <v>78.430181496605442</v>
      </c>
      <c r="J11" s="34">
        <v>78.797796340330407</v>
      </c>
      <c r="K11" s="35">
        <v>78.528228440735077</v>
      </c>
      <c r="L11" s="33">
        <v>78.187250961190315</v>
      </c>
      <c r="M11" s="33">
        <v>77.997327484622275</v>
      </c>
      <c r="N11" s="33">
        <v>77.894543959924917</v>
      </c>
      <c r="O11" s="33">
        <v>77.214121009916099</v>
      </c>
      <c r="P11" s="33">
        <v>76.777661628200363</v>
      </c>
      <c r="Q11" s="33">
        <v>76.171699237761516</v>
      </c>
      <c r="R11" s="33">
        <v>76.173098690806242</v>
      </c>
      <c r="S11" s="17">
        <v>75.74418704227422</v>
      </c>
      <c r="T11" s="34">
        <v>75.641066327538383</v>
      </c>
      <c r="U11" s="34">
        <v>74.873771567627955</v>
      </c>
      <c r="V11" s="34">
        <v>74.938222490149428</v>
      </c>
      <c r="W11" s="34">
        <v>74.606488559059642</v>
      </c>
      <c r="X11" s="34">
        <v>74.336245813261982</v>
      </c>
      <c r="Y11" s="34">
        <v>74.038523400379873</v>
      </c>
      <c r="Z11" s="34">
        <v>73.435964487033402</v>
      </c>
      <c r="AA11" s="34">
        <v>73.272527343862237</v>
      </c>
      <c r="AB11" s="34">
        <v>72.505037910748584</v>
      </c>
      <c r="AC11" s="34">
        <v>72.146873879029073</v>
      </c>
      <c r="AD11" s="34">
        <v>72.188056151913926</v>
      </c>
      <c r="AE11" s="34">
        <v>71.709234492393108</v>
      </c>
      <c r="AF11" s="34">
        <v>71.564848686412532</v>
      </c>
      <c r="AG11" s="34">
        <v>71.05662769893668</v>
      </c>
      <c r="AH11" s="34">
        <v>71.31773383724024</v>
      </c>
      <c r="AI11" s="34">
        <v>71.769855434788724</v>
      </c>
      <c r="AJ11" s="34">
        <v>71.714354988554973</v>
      </c>
      <c r="AK11" s="34">
        <v>71.946096544440209</v>
      </c>
      <c r="AL11" s="34">
        <v>72.054305080954748</v>
      </c>
    </row>
    <row r="12" spans="1:38" x14ac:dyDescent="0.25">
      <c r="A12" s="86">
        <v>4</v>
      </c>
      <c r="B12" s="33">
        <v>78.363615432582876</v>
      </c>
      <c r="C12" s="33">
        <v>77.997407509037231</v>
      </c>
      <c r="D12" s="33">
        <v>75.628483756192765</v>
      </c>
      <c r="E12" s="33">
        <v>78.702283573417631</v>
      </c>
      <c r="F12" s="33">
        <v>78.380542992124262</v>
      </c>
      <c r="G12" s="33">
        <v>78.107126083124456</v>
      </c>
      <c r="H12" s="33">
        <v>78.057516549299237</v>
      </c>
      <c r="I12" s="33">
        <v>77.447847649550766</v>
      </c>
      <c r="J12" s="34">
        <v>77.799959629931081</v>
      </c>
      <c r="K12" s="35">
        <v>77.536551673721647</v>
      </c>
      <c r="L12" s="33">
        <v>77.193252834743575</v>
      </c>
      <c r="M12" s="33">
        <v>77.005374968600833</v>
      </c>
      <c r="N12" s="33">
        <v>76.898725822049641</v>
      </c>
      <c r="O12" s="33">
        <v>76.220560512753309</v>
      </c>
      <c r="P12" s="33">
        <v>75.784113407990773</v>
      </c>
      <c r="Q12" s="33">
        <v>75.184623223484294</v>
      </c>
      <c r="R12" s="33">
        <v>75.186238486659747</v>
      </c>
      <c r="S12" s="17">
        <v>74.760135956491553</v>
      </c>
      <c r="T12" s="34">
        <v>74.648325845494469</v>
      </c>
      <c r="U12" s="34">
        <v>73.889099753687688</v>
      </c>
      <c r="V12" s="34">
        <v>73.957542927851478</v>
      </c>
      <c r="W12" s="34">
        <v>73.626876960772563</v>
      </c>
      <c r="X12" s="34">
        <v>73.34871931582812</v>
      </c>
      <c r="Y12" s="34">
        <v>73.038523400379873</v>
      </c>
      <c r="Z12" s="34">
        <v>72.448328965922911</v>
      </c>
      <c r="AA12" s="34">
        <v>72.27852541591723</v>
      </c>
      <c r="AB12" s="34">
        <v>71.530852733943334</v>
      </c>
      <c r="AC12" s="34">
        <v>71.160944812719677</v>
      </c>
      <c r="AD12" s="34">
        <v>71.202406595380424</v>
      </c>
      <c r="AE12" s="34">
        <v>70.71487151489454</v>
      </c>
      <c r="AF12" s="34">
        <v>70.595128416503954</v>
      </c>
      <c r="AG12" s="34">
        <v>70.075317410700919</v>
      </c>
      <c r="AH12" s="34">
        <v>70.363220408341746</v>
      </c>
      <c r="AI12" s="34">
        <v>70.788582890113787</v>
      </c>
      <c r="AJ12" s="34">
        <v>70.737582300690988</v>
      </c>
      <c r="AK12" s="34">
        <v>70.973963845103995</v>
      </c>
      <c r="AL12" s="34">
        <v>71.07898336978559</v>
      </c>
    </row>
    <row r="13" spans="1:38" x14ac:dyDescent="0.25">
      <c r="A13" s="86">
        <v>5</v>
      </c>
      <c r="B13" s="92">
        <v>77.371244484362904</v>
      </c>
      <c r="C13" s="92">
        <v>77.006998105418063</v>
      </c>
      <c r="D13" s="92">
        <v>74.632931560721872</v>
      </c>
      <c r="E13" s="92">
        <v>77.709151630232995</v>
      </c>
      <c r="F13" s="92">
        <v>77.401302153939596</v>
      </c>
      <c r="G13" s="92">
        <v>77.109394070668245</v>
      </c>
      <c r="H13" s="92">
        <v>77.06190315530317</v>
      </c>
      <c r="I13" s="92">
        <v>76.454290168195371</v>
      </c>
      <c r="J13" s="93">
        <v>76.806201090756531</v>
      </c>
      <c r="K13" s="94">
        <v>76.538559036247989</v>
      </c>
      <c r="L13" s="92">
        <v>76.209288642032405</v>
      </c>
      <c r="M13" s="92">
        <v>76.013656718176108</v>
      </c>
      <c r="N13" s="92">
        <v>75.902965285093359</v>
      </c>
      <c r="O13" s="92">
        <v>75.226934566731288</v>
      </c>
      <c r="P13" s="92">
        <v>74.794863620742802</v>
      </c>
      <c r="Q13" s="92">
        <v>74.191245998512841</v>
      </c>
      <c r="R13" s="92">
        <v>74.190722640935164</v>
      </c>
      <c r="S13" s="87">
        <v>73.771721214139617</v>
      </c>
      <c r="T13" s="93">
        <v>73.655857002886037</v>
      </c>
      <c r="U13" s="93">
        <v>72.902503212669558</v>
      </c>
      <c r="V13" s="93">
        <v>72.963156388282215</v>
      </c>
      <c r="W13" s="93">
        <v>72.635675200987691</v>
      </c>
      <c r="X13" s="93">
        <v>72.361006774115495</v>
      </c>
      <c r="Y13" s="93">
        <v>72.060111283536926</v>
      </c>
      <c r="Z13" s="93">
        <v>71.469397723642061</v>
      </c>
      <c r="AA13" s="93">
        <v>71.302157796855866</v>
      </c>
      <c r="AB13" s="93">
        <v>70.542350119068857</v>
      </c>
      <c r="AC13" s="93">
        <v>70.180882820228689</v>
      </c>
      <c r="AD13" s="93">
        <v>70.216529562880552</v>
      </c>
      <c r="AE13" s="93">
        <v>69.736741812804212</v>
      </c>
      <c r="AF13" s="93">
        <v>69.619079652308315</v>
      </c>
      <c r="AG13" s="93">
        <v>69.090732342371254</v>
      </c>
      <c r="AH13" s="93">
        <v>69.381357189084994</v>
      </c>
      <c r="AI13" s="93">
        <v>69.814229878299116</v>
      </c>
      <c r="AJ13" s="93">
        <v>69.76967096086598</v>
      </c>
      <c r="AK13" s="93">
        <v>69.998040650981551</v>
      </c>
      <c r="AL13" s="93">
        <v>70.097258671772906</v>
      </c>
    </row>
    <row r="14" spans="1:38" x14ac:dyDescent="0.25">
      <c r="A14" s="86">
        <v>6</v>
      </c>
      <c r="B14" s="33">
        <v>76.383113486444174</v>
      </c>
      <c r="C14" s="33">
        <v>76.009279070224878</v>
      </c>
      <c r="D14" s="33">
        <v>73.641575612266521</v>
      </c>
      <c r="E14" s="33">
        <v>76.709151630232995</v>
      </c>
      <c r="F14" s="33">
        <v>76.405773173184087</v>
      </c>
      <c r="G14" s="33">
        <v>76.111564212315614</v>
      </c>
      <c r="H14" s="33">
        <v>76.070420039633859</v>
      </c>
      <c r="I14" s="33">
        <v>75.45636783322405</v>
      </c>
      <c r="J14" s="34">
        <v>75.810228334513795</v>
      </c>
      <c r="K14" s="35">
        <v>75.542575546246468</v>
      </c>
      <c r="L14" s="33">
        <v>75.217522051615163</v>
      </c>
      <c r="M14" s="33">
        <v>75.015765280812559</v>
      </c>
      <c r="N14" s="33">
        <v>74.907184640227229</v>
      </c>
      <c r="O14" s="33">
        <v>74.241761168341625</v>
      </c>
      <c r="P14" s="33">
        <v>73.812544734958436</v>
      </c>
      <c r="Q14" s="33">
        <v>73.200489942759091</v>
      </c>
      <c r="R14" s="33">
        <v>73.197936934743325</v>
      </c>
      <c r="S14" s="17">
        <v>72.774195155013572</v>
      </c>
      <c r="T14" s="34">
        <v>72.666328282121327</v>
      </c>
      <c r="U14" s="34">
        <v>71.913273164102904</v>
      </c>
      <c r="V14" s="34">
        <v>71.971541453457107</v>
      </c>
      <c r="W14" s="34">
        <v>71.64733011048834</v>
      </c>
      <c r="X14" s="34">
        <v>71.372899684622311</v>
      </c>
      <c r="Y14" s="34">
        <v>71.077967461375621</v>
      </c>
      <c r="Z14" s="34">
        <v>70.504009195589632</v>
      </c>
      <c r="AA14" s="34">
        <v>70.307829967280995</v>
      </c>
      <c r="AB14" s="34">
        <v>69.550876260034585</v>
      </c>
      <c r="AC14" s="34">
        <v>69.183672089150306</v>
      </c>
      <c r="AD14" s="34">
        <v>69.227380739687959</v>
      </c>
      <c r="AE14" s="34">
        <v>68.744634956588897</v>
      </c>
      <c r="AF14" s="34">
        <v>68.629339289790238</v>
      </c>
      <c r="AG14" s="34">
        <v>68.112881107833502</v>
      </c>
      <c r="AH14" s="34">
        <v>68.39598136714315</v>
      </c>
      <c r="AI14" s="34">
        <v>68.84074152100365</v>
      </c>
      <c r="AJ14" s="34">
        <v>68.79307903396932</v>
      </c>
      <c r="AK14" s="34">
        <v>69.020459182335344</v>
      </c>
      <c r="AL14" s="34">
        <v>69.109898919765527</v>
      </c>
    </row>
    <row r="15" spans="1:38" x14ac:dyDescent="0.25">
      <c r="A15" s="86">
        <v>7</v>
      </c>
      <c r="B15" s="33">
        <v>75.392099382011139</v>
      </c>
      <c r="C15" s="33">
        <v>75.015920262650198</v>
      </c>
      <c r="D15" s="33">
        <v>72.645853996421664</v>
      </c>
      <c r="E15" s="33">
        <v>75.720112108669468</v>
      </c>
      <c r="F15" s="33">
        <v>75.407902045383636</v>
      </c>
      <c r="G15" s="33">
        <v>75.119971539926183</v>
      </c>
      <c r="H15" s="33">
        <v>75.074545200147355</v>
      </c>
      <c r="I15" s="33">
        <v>74.462374218464788</v>
      </c>
      <c r="J15" s="34">
        <v>74.81424358702148</v>
      </c>
      <c r="K15" s="35">
        <v>74.544638600736448</v>
      </c>
      <c r="L15" s="33">
        <v>74.217522051615163</v>
      </c>
      <c r="M15" s="33">
        <v>74.030424426153445</v>
      </c>
      <c r="N15" s="33">
        <v>73.913499863872431</v>
      </c>
      <c r="O15" s="33">
        <v>73.248274106696414</v>
      </c>
      <c r="P15" s="33">
        <v>72.814793044138057</v>
      </c>
      <c r="Q15" s="33">
        <v>72.207477134173203</v>
      </c>
      <c r="R15" s="33">
        <v>72.207858244442619</v>
      </c>
      <c r="S15" s="17">
        <v>71.776802476560647</v>
      </c>
      <c r="T15" s="34">
        <v>71.668979329166476</v>
      </c>
      <c r="U15" s="34">
        <v>70.923923101980947</v>
      </c>
      <c r="V15" s="34">
        <v>70.985339170551896</v>
      </c>
      <c r="W15" s="34">
        <v>70.65870305142559</v>
      </c>
      <c r="X15" s="34">
        <v>70.38443514137839</v>
      </c>
      <c r="Y15" s="34">
        <v>70.080797942230973</v>
      </c>
      <c r="Z15" s="34">
        <v>69.51520748965487</v>
      </c>
      <c r="AA15" s="34">
        <v>69.327473640000292</v>
      </c>
      <c r="AB15" s="34">
        <v>68.570049023124923</v>
      </c>
      <c r="AC15" s="34">
        <v>68.189056273461588</v>
      </c>
      <c r="AD15" s="34">
        <v>68.248410002700396</v>
      </c>
      <c r="AE15" s="34">
        <v>67.76237706844401</v>
      </c>
      <c r="AF15" s="34">
        <v>67.641570032097263</v>
      </c>
      <c r="AG15" s="34">
        <v>67.138649310976135</v>
      </c>
      <c r="AH15" s="34">
        <v>67.4167438366282</v>
      </c>
      <c r="AI15" s="34">
        <v>67.859083313182154</v>
      </c>
      <c r="AJ15" s="34">
        <v>67.808395318305756</v>
      </c>
      <c r="AK15" s="34">
        <v>68.032916775031538</v>
      </c>
      <c r="AL15" s="34">
        <v>68.125639340537276</v>
      </c>
    </row>
    <row r="16" spans="1:38" x14ac:dyDescent="0.25">
      <c r="A16" s="86">
        <v>8</v>
      </c>
      <c r="B16" s="33">
        <v>74.400780367150091</v>
      </c>
      <c r="C16" s="33">
        <v>74.022523582998431</v>
      </c>
      <c r="D16" s="33">
        <v>71.645853996421664</v>
      </c>
      <c r="E16" s="33">
        <v>74.724298102224054</v>
      </c>
      <c r="F16" s="33">
        <v>74.409975631547198</v>
      </c>
      <c r="G16" s="33">
        <v>74.128133476209669</v>
      </c>
      <c r="H16" s="33">
        <v>74.078519037933532</v>
      </c>
      <c r="I16" s="33">
        <v>73.464354131864908</v>
      </c>
      <c r="J16" s="34">
        <v>73.824543970614187</v>
      </c>
      <c r="K16" s="35">
        <v>73.553042021204689</v>
      </c>
      <c r="L16" s="33">
        <v>73.227971027100864</v>
      </c>
      <c r="M16" s="33">
        <v>73.034594590005838</v>
      </c>
      <c r="N16" s="33">
        <v>72.919972360687339</v>
      </c>
      <c r="O16" s="33">
        <v>72.248274106696414</v>
      </c>
      <c r="P16" s="33">
        <v>71.821642349152881</v>
      </c>
      <c r="Q16" s="33">
        <v>71.219364334269514</v>
      </c>
      <c r="R16" s="33">
        <v>71.212895088900439</v>
      </c>
      <c r="S16" s="17">
        <v>70.779368298600943</v>
      </c>
      <c r="T16" s="34">
        <v>70.676833539300532</v>
      </c>
      <c r="U16" s="34">
        <v>69.939930967401338</v>
      </c>
      <c r="V16" s="34">
        <v>70.001575770602798</v>
      </c>
      <c r="W16" s="34">
        <v>69.664179817815764</v>
      </c>
      <c r="X16" s="34">
        <v>69.39272738453559</v>
      </c>
      <c r="Y16" s="34">
        <v>69.091921972456532</v>
      </c>
      <c r="Z16" s="34">
        <v>68.529111791299229</v>
      </c>
      <c r="AA16" s="34">
        <v>68.34672436633862</v>
      </c>
      <c r="AB16" s="34">
        <v>67.583441833020899</v>
      </c>
      <c r="AC16" s="34">
        <v>67.199433827666482</v>
      </c>
      <c r="AD16" s="34">
        <v>67.263501507486453</v>
      </c>
      <c r="AE16" s="34">
        <v>66.76962187623694</v>
      </c>
      <c r="AF16" s="34">
        <v>66.669337607979685</v>
      </c>
      <c r="AG16" s="34">
        <v>66.145297471387593</v>
      </c>
      <c r="AH16" s="34">
        <v>66.432152380267397</v>
      </c>
      <c r="AI16" s="34">
        <v>66.871978280946223</v>
      </c>
      <c r="AJ16" s="34">
        <v>66.826575290315816</v>
      </c>
      <c r="AK16" s="34">
        <v>67.04450114251695</v>
      </c>
      <c r="AL16" s="34">
        <v>67.140282647375429</v>
      </c>
    </row>
    <row r="17" spans="1:38" x14ac:dyDescent="0.25">
      <c r="A17" s="86">
        <v>9</v>
      </c>
      <c r="B17" s="33">
        <v>73.413687064389123</v>
      </c>
      <c r="C17" s="33">
        <v>73.024634780629327</v>
      </c>
      <c r="D17" s="33">
        <v>70.647827269147683</v>
      </c>
      <c r="E17" s="33">
        <v>73.726340111469071</v>
      </c>
      <c r="F17" s="33">
        <v>73.418012413029416</v>
      </c>
      <c r="G17" s="33">
        <v>73.132057733212164</v>
      </c>
      <c r="H17" s="33">
        <v>73.082498941584518</v>
      </c>
      <c r="I17" s="33">
        <v>72.470461511006306</v>
      </c>
      <c r="J17" s="34">
        <v>72.830815008467212</v>
      </c>
      <c r="K17" s="35">
        <v>72.561391655975811</v>
      </c>
      <c r="L17" s="33">
        <v>72.232124181943519</v>
      </c>
      <c r="M17" s="33">
        <v>72.043186989249037</v>
      </c>
      <c r="N17" s="33">
        <v>71.922164490921347</v>
      </c>
      <c r="O17" s="33">
        <v>71.254997240678733</v>
      </c>
      <c r="P17" s="33">
        <v>70.823945766649842</v>
      </c>
      <c r="Q17" s="33">
        <v>70.226715853042919</v>
      </c>
      <c r="R17" s="33">
        <v>70.215424689758919</v>
      </c>
      <c r="S17" s="17">
        <v>69.781925691352967</v>
      </c>
      <c r="T17" s="34">
        <v>69.689914903086361</v>
      </c>
      <c r="U17" s="34">
        <v>68.947783224317618</v>
      </c>
      <c r="V17" s="34">
        <v>69.014729814722187</v>
      </c>
      <c r="W17" s="34">
        <v>68.674754760134775</v>
      </c>
      <c r="X17" s="34">
        <v>68.400880900359113</v>
      </c>
      <c r="Y17" s="34">
        <v>68.091921972456547</v>
      </c>
      <c r="Z17" s="34">
        <v>67.531776535713703</v>
      </c>
      <c r="AA17" s="34">
        <v>67.364884248386574</v>
      </c>
      <c r="AB17" s="34">
        <v>66.596217259509785</v>
      </c>
      <c r="AC17" s="34">
        <v>66.209403091101549</v>
      </c>
      <c r="AD17" s="34">
        <v>66.277811434115335</v>
      </c>
      <c r="AE17" s="34">
        <v>65.790158967908383</v>
      </c>
      <c r="AF17" s="34">
        <v>65.678161335255325</v>
      </c>
      <c r="AG17" s="34">
        <v>65.151558040539243</v>
      </c>
      <c r="AH17" s="34">
        <v>65.448333644499613</v>
      </c>
      <c r="AI17" s="34">
        <v>65.877939580309715</v>
      </c>
      <c r="AJ17" s="34">
        <v>65.835994308554717</v>
      </c>
      <c r="AK17" s="34">
        <v>66.062435743181922</v>
      </c>
      <c r="AL17" s="34">
        <v>66.157180775996537</v>
      </c>
    </row>
    <row r="18" spans="1:38" x14ac:dyDescent="0.25">
      <c r="A18" s="86">
        <v>10</v>
      </c>
      <c r="B18" s="92">
        <v>72.419913682218294</v>
      </c>
      <c r="C18" s="92">
        <v>72.026665442590371</v>
      </c>
      <c r="D18" s="92">
        <v>69.647827269147683</v>
      </c>
      <c r="E18" s="92">
        <v>72.726340111469057</v>
      </c>
      <c r="F18" s="92">
        <v>72.421875375343504</v>
      </c>
      <c r="G18" s="92">
        <v>72.141830112253913</v>
      </c>
      <c r="H18" s="92">
        <v>72.086562472537025</v>
      </c>
      <c r="I18" s="92">
        <v>71.476647270968357</v>
      </c>
      <c r="J18" s="93">
        <v>71.83290337308685</v>
      </c>
      <c r="K18" s="94">
        <v>71.563465126415366</v>
      </c>
      <c r="L18" s="92">
        <v>71.236380018442006</v>
      </c>
      <c r="M18" s="92">
        <v>71.047574205595865</v>
      </c>
      <c r="N18" s="92">
        <v>70.93770804814298</v>
      </c>
      <c r="O18" s="92">
        <v>70.26639203314916</v>
      </c>
      <c r="P18" s="92">
        <v>69.826336276263447</v>
      </c>
      <c r="Q18" s="92">
        <v>69.238897103721854</v>
      </c>
      <c r="R18" s="92">
        <v>69.220469985146863</v>
      </c>
      <c r="S18" s="87">
        <v>68.7870106540786</v>
      </c>
      <c r="T18" s="93">
        <v>68.692476865123766</v>
      </c>
      <c r="U18" s="93">
        <v>67.962936889495666</v>
      </c>
      <c r="V18" s="93">
        <v>68.01979423847979</v>
      </c>
      <c r="W18" s="93">
        <v>67.682582534147016</v>
      </c>
      <c r="X18" s="93">
        <v>67.4089408908509</v>
      </c>
      <c r="Y18" s="93">
        <v>67.099848807920282</v>
      </c>
      <c r="Z18" s="93">
        <v>66.542077550681597</v>
      </c>
      <c r="AA18" s="93">
        <v>66.369940761144321</v>
      </c>
      <c r="AB18" s="93">
        <v>65.608538909832845</v>
      </c>
      <c r="AC18" s="93">
        <v>65.21647792552406</v>
      </c>
      <c r="AD18" s="93">
        <v>65.289052650992261</v>
      </c>
      <c r="AE18" s="93">
        <v>64.800966628918488</v>
      </c>
      <c r="AF18" s="93">
        <v>64.68844225880477</v>
      </c>
      <c r="AG18" s="93">
        <v>64.163137895561832</v>
      </c>
      <c r="AH18" s="93">
        <v>64.461514187478386</v>
      </c>
      <c r="AI18" s="93">
        <v>64.890880144603528</v>
      </c>
      <c r="AJ18" s="93">
        <v>64.850087381264004</v>
      </c>
      <c r="AK18" s="93">
        <v>65.074089637972136</v>
      </c>
      <c r="AL18" s="93">
        <v>65.166628142808932</v>
      </c>
    </row>
    <row r="19" spans="1:38" x14ac:dyDescent="0.25">
      <c r="A19" s="86">
        <v>11</v>
      </c>
      <c r="B19" s="33">
        <v>71.427801180863895</v>
      </c>
      <c r="C19" s="33">
        <v>71.032529174996498</v>
      </c>
      <c r="D19" s="33">
        <v>68.651533213663129</v>
      </c>
      <c r="E19" s="33">
        <v>71.732047604383098</v>
      </c>
      <c r="F19" s="33">
        <v>71.427663237079358</v>
      </c>
      <c r="G19" s="33">
        <v>71.14382805487034</v>
      </c>
      <c r="H19" s="33">
        <v>71.094753580415116</v>
      </c>
      <c r="I19" s="33">
        <v>70.482769969047595</v>
      </c>
      <c r="J19" s="34">
        <v>70.839112052177683</v>
      </c>
      <c r="K19" s="35">
        <v>70.569832249892329</v>
      </c>
      <c r="L19" s="33">
        <v>70.238559640979432</v>
      </c>
      <c r="M19" s="33">
        <v>70.054168672094022</v>
      </c>
      <c r="N19" s="33">
        <v>69.942208867889192</v>
      </c>
      <c r="O19" s="33">
        <v>69.273382008384004</v>
      </c>
      <c r="P19" s="33">
        <v>68.831096498274889</v>
      </c>
      <c r="Q19" s="33">
        <v>68.24131982043906</v>
      </c>
      <c r="R19" s="33">
        <v>68.222979736973883</v>
      </c>
      <c r="S19" s="17">
        <v>67.794481865899883</v>
      </c>
      <c r="T19" s="34">
        <v>67.699900418946967</v>
      </c>
      <c r="U19" s="34">
        <v>66.975122454665723</v>
      </c>
      <c r="V19" s="34">
        <v>67.024786607243925</v>
      </c>
      <c r="W19" s="34">
        <v>66.692895377050007</v>
      </c>
      <c r="X19" s="34">
        <v>66.4089408908509</v>
      </c>
      <c r="Y19" s="34">
        <v>66.110116242517677</v>
      </c>
      <c r="Z19" s="34">
        <v>65.544566071726223</v>
      </c>
      <c r="AA19" s="34">
        <v>65.372324123929161</v>
      </c>
      <c r="AB19" s="34">
        <v>64.610830153897339</v>
      </c>
      <c r="AC19" s="34">
        <v>64.225319391533844</v>
      </c>
      <c r="AD19" s="34">
        <v>64.304059575147093</v>
      </c>
      <c r="AE19" s="34">
        <v>63.82527539724601</v>
      </c>
      <c r="AF19" s="34">
        <v>63.701753066156719</v>
      </c>
      <c r="AG19" s="34">
        <v>63.179347075330455</v>
      </c>
      <c r="AH19" s="34">
        <v>63.475596806708971</v>
      </c>
      <c r="AI19" s="34">
        <v>63.897759405095364</v>
      </c>
      <c r="AJ19" s="34">
        <v>63.859839916296885</v>
      </c>
      <c r="AK19" s="34">
        <v>64.083350578084151</v>
      </c>
      <c r="AL19" s="34">
        <v>64.178498697810738</v>
      </c>
    </row>
    <row r="20" spans="1:38" x14ac:dyDescent="0.25">
      <c r="A20" s="86">
        <v>12</v>
      </c>
      <c r="B20" s="33">
        <v>70.431650926901398</v>
      </c>
      <c r="C20" s="33">
        <v>70.034422132588205</v>
      </c>
      <c r="D20" s="33">
        <v>67.664030398332812</v>
      </c>
      <c r="E20" s="33">
        <v>70.739586028344917</v>
      </c>
      <c r="F20" s="33">
        <v>70.435492573708942</v>
      </c>
      <c r="G20" s="33">
        <v>70.151889380959972</v>
      </c>
      <c r="H20" s="33">
        <v>70.100862031950442</v>
      </c>
      <c r="I20" s="33">
        <v>69.494949339389478</v>
      </c>
      <c r="J20" s="34">
        <v>69.841220394574691</v>
      </c>
      <c r="K20" s="35">
        <v>69.576350677005209</v>
      </c>
      <c r="L20" s="33">
        <v>69.242934021386574</v>
      </c>
      <c r="M20" s="33">
        <v>69.058628684291165</v>
      </c>
      <c r="N20" s="33">
        <v>68.946802353590954</v>
      </c>
      <c r="O20" s="33">
        <v>68.284997505565002</v>
      </c>
      <c r="P20" s="33">
        <v>67.838191465535274</v>
      </c>
      <c r="Q20" s="33">
        <v>67.243743664603173</v>
      </c>
      <c r="R20" s="33">
        <v>67.222979736973883</v>
      </c>
      <c r="S20" s="17">
        <v>66.813749070806423</v>
      </c>
      <c r="T20" s="34">
        <v>66.704681335375724</v>
      </c>
      <c r="U20" s="34">
        <v>65.987103650932099</v>
      </c>
      <c r="V20" s="34">
        <v>66.032229494930334</v>
      </c>
      <c r="W20" s="34">
        <v>65.702864880650708</v>
      </c>
      <c r="X20" s="34">
        <v>65.418960925262837</v>
      </c>
      <c r="Y20" s="34">
        <v>65.127350612813089</v>
      </c>
      <c r="Z20" s="34">
        <v>64.558841348815562</v>
      </c>
      <c r="AA20" s="34">
        <v>64.381497090066645</v>
      </c>
      <c r="AB20" s="34">
        <v>63.626122694181909</v>
      </c>
      <c r="AC20" s="34">
        <v>63.229507078010471</v>
      </c>
      <c r="AD20" s="34">
        <v>63.312079449375283</v>
      </c>
      <c r="AE20" s="34">
        <v>62.844088937549856</v>
      </c>
      <c r="AF20" s="34">
        <v>62.717780241100179</v>
      </c>
      <c r="AG20" s="34">
        <v>62.192783624215267</v>
      </c>
      <c r="AH20" s="34">
        <v>62.490355230070307</v>
      </c>
      <c r="AI20" s="34">
        <v>62.910520861758819</v>
      </c>
      <c r="AJ20" s="34">
        <v>62.876396432287478</v>
      </c>
      <c r="AK20" s="34">
        <v>63.103697993586891</v>
      </c>
      <c r="AL20" s="34">
        <v>63.192643527828025</v>
      </c>
    </row>
    <row r="21" spans="1:38" x14ac:dyDescent="0.25">
      <c r="A21" s="86">
        <v>13</v>
      </c>
      <c r="B21" s="33">
        <v>69.43907754859751</v>
      </c>
      <c r="C21" s="33">
        <v>69.038090738127394</v>
      </c>
      <c r="D21" s="33">
        <v>66.667607831280378</v>
      </c>
      <c r="E21" s="33">
        <v>69.745369162227988</v>
      </c>
      <c r="F21" s="33">
        <v>69.441455331643184</v>
      </c>
      <c r="G21" s="33">
        <v>69.163897706141356</v>
      </c>
      <c r="H21" s="33">
        <v>69.108913908777936</v>
      </c>
      <c r="I21" s="33">
        <v>68.501181716479678</v>
      </c>
      <c r="J21" s="34">
        <v>68.847716802507136</v>
      </c>
      <c r="K21" s="35">
        <v>68.582878707121637</v>
      </c>
      <c r="L21" s="33">
        <v>68.249547734492339</v>
      </c>
      <c r="M21" s="33">
        <v>68.063187954269651</v>
      </c>
      <c r="N21" s="33">
        <v>67.953727535763321</v>
      </c>
      <c r="O21" s="33">
        <v>67.296548702308783</v>
      </c>
      <c r="P21" s="33">
        <v>66.84294749026121</v>
      </c>
      <c r="Q21" s="33">
        <v>66.250881760259517</v>
      </c>
      <c r="R21" s="33">
        <v>66.234885959814505</v>
      </c>
      <c r="S21" s="17">
        <v>65.818385044962767</v>
      </c>
      <c r="T21" s="34">
        <v>65.711738107950538</v>
      </c>
      <c r="U21" s="34">
        <v>64.996616495617445</v>
      </c>
      <c r="V21" s="34">
        <v>65.048897752274144</v>
      </c>
      <c r="W21" s="34">
        <v>64.717314665466802</v>
      </c>
      <c r="X21" s="34">
        <v>64.42616007200283</v>
      </c>
      <c r="Y21" s="34">
        <v>64.132083572890295</v>
      </c>
      <c r="Z21" s="34">
        <v>63.565608284776907</v>
      </c>
      <c r="AA21" s="34">
        <v>63.387939058385498</v>
      </c>
      <c r="AB21" s="34">
        <v>62.636448856845547</v>
      </c>
      <c r="AC21" s="34">
        <v>62.243260021192981</v>
      </c>
      <c r="AD21" s="34">
        <v>62.326919340693216</v>
      </c>
      <c r="AE21" s="34">
        <v>61.861631932532944</v>
      </c>
      <c r="AF21" s="34">
        <v>61.727742627193173</v>
      </c>
      <c r="AG21" s="34">
        <v>61.19742625782542</v>
      </c>
      <c r="AH21" s="34">
        <v>61.505339235834015</v>
      </c>
      <c r="AI21" s="34">
        <v>61.929671957420787</v>
      </c>
      <c r="AJ21" s="34">
        <v>61.887753906562544</v>
      </c>
      <c r="AK21" s="34">
        <v>62.121672672496004</v>
      </c>
      <c r="AL21" s="34">
        <v>62.202298371154534</v>
      </c>
    </row>
    <row r="22" spans="1:38" x14ac:dyDescent="0.25">
      <c r="A22" s="86">
        <v>14</v>
      </c>
      <c r="B22" s="33">
        <v>68.444414980377914</v>
      </c>
      <c r="C22" s="33">
        <v>68.043551070350077</v>
      </c>
      <c r="D22" s="33">
        <v>65.67486239133359</v>
      </c>
      <c r="E22" s="33">
        <v>68.755084420644778</v>
      </c>
      <c r="F22" s="33">
        <v>68.443415407340922</v>
      </c>
      <c r="G22" s="33">
        <v>68.171781975450756</v>
      </c>
      <c r="H22" s="33">
        <v>68.115030944529167</v>
      </c>
      <c r="I22" s="33">
        <v>67.50541787988459</v>
      </c>
      <c r="J22" s="34">
        <v>67.854196415482775</v>
      </c>
      <c r="K22" s="35">
        <v>67.58506846569577</v>
      </c>
      <c r="L22" s="33">
        <v>67.258573035174678</v>
      </c>
      <c r="M22" s="33">
        <v>67.065476586395121</v>
      </c>
      <c r="N22" s="33">
        <v>66.967508349333798</v>
      </c>
      <c r="O22" s="33">
        <v>66.305785242978146</v>
      </c>
      <c r="P22" s="33">
        <v>65.847575979454447</v>
      </c>
      <c r="Q22" s="33">
        <v>65.262448246113877</v>
      </c>
      <c r="R22" s="33">
        <v>65.241793039669631</v>
      </c>
      <c r="S22" s="17">
        <v>64.834372793666475</v>
      </c>
      <c r="T22" s="34">
        <v>64.72105048279802</v>
      </c>
      <c r="U22" s="34">
        <v>64.010347145869261</v>
      </c>
      <c r="V22" s="34">
        <v>64.060364243503955</v>
      </c>
      <c r="W22" s="34">
        <v>63.728933497894189</v>
      </c>
      <c r="X22" s="34">
        <v>63.446906293119326</v>
      </c>
      <c r="Y22" s="34">
        <v>63.149977327965097</v>
      </c>
      <c r="Z22" s="34">
        <v>62.574067545322364</v>
      </c>
      <c r="AA22" s="34">
        <v>62.41217677116871</v>
      </c>
      <c r="AB22" s="34">
        <v>61.642218465593075</v>
      </c>
      <c r="AC22" s="34">
        <v>61.25413695993241</v>
      </c>
      <c r="AD22" s="34">
        <v>61.340766325085895</v>
      </c>
      <c r="AE22" s="34">
        <v>60.877963135823641</v>
      </c>
      <c r="AF22" s="34">
        <v>60.732313510181257</v>
      </c>
      <c r="AG22" s="34">
        <v>60.210259871441039</v>
      </c>
      <c r="AH22" s="34">
        <v>60.517956494803187</v>
      </c>
      <c r="AI22" s="34">
        <v>60.943579630184793</v>
      </c>
      <c r="AJ22" s="34">
        <v>60.902633706780854</v>
      </c>
      <c r="AK22" s="34">
        <v>61.141907648865619</v>
      </c>
      <c r="AL22" s="34">
        <v>61.220191850708794</v>
      </c>
    </row>
    <row r="23" spans="1:38" x14ac:dyDescent="0.25">
      <c r="A23" s="86">
        <v>15</v>
      </c>
      <c r="B23" s="92">
        <v>67.453286440298768</v>
      </c>
      <c r="C23" s="92">
        <v>67.058328944580836</v>
      </c>
      <c r="D23" s="92">
        <v>64.684006115824701</v>
      </c>
      <c r="E23" s="92">
        <v>67.755084420644778</v>
      </c>
      <c r="F23" s="92">
        <v>67.451167125924741</v>
      </c>
      <c r="G23" s="92">
        <v>67.181823942508075</v>
      </c>
      <c r="H23" s="92">
        <v>67.12130123878984</v>
      </c>
      <c r="I23" s="92">
        <v>66.513851208305411</v>
      </c>
      <c r="J23" s="93">
        <v>66.862839591499835</v>
      </c>
      <c r="K23" s="94">
        <v>66.587313991000059</v>
      </c>
      <c r="L23" s="92">
        <v>66.265347460364723</v>
      </c>
      <c r="M23" s="92">
        <v>66.076781885452377</v>
      </c>
      <c r="N23" s="92">
        <v>65.969781426587105</v>
      </c>
      <c r="O23" s="92">
        <v>65.310324825997029</v>
      </c>
      <c r="P23" s="92">
        <v>64.861068827938084</v>
      </c>
      <c r="Q23" s="92">
        <v>64.278018528701281</v>
      </c>
      <c r="R23" s="92">
        <v>64.246311919978581</v>
      </c>
      <c r="S23" s="87">
        <v>63.847950729908419</v>
      </c>
      <c r="T23" s="93">
        <v>63.730001754372353</v>
      </c>
      <c r="U23" s="93">
        <v>63.016974450364152</v>
      </c>
      <c r="V23" s="93">
        <v>63.07599115256243</v>
      </c>
      <c r="W23" s="93">
        <v>62.737841692849784</v>
      </c>
      <c r="X23" s="93">
        <v>62.455668037584736</v>
      </c>
      <c r="Y23" s="93">
        <v>62.158368005469463</v>
      </c>
      <c r="Z23" s="93">
        <v>61.586042326853466</v>
      </c>
      <c r="AA23" s="93">
        <v>61.429346498380838</v>
      </c>
      <c r="AB23" s="93">
        <v>60.661931908661991</v>
      </c>
      <c r="AC23" s="93">
        <v>60.267705367853736</v>
      </c>
      <c r="AD23" s="93">
        <v>60.350473895866706</v>
      </c>
      <c r="AE23" s="93">
        <v>59.889948517554956</v>
      </c>
      <c r="AF23" s="93">
        <v>59.739401456909839</v>
      </c>
      <c r="AG23" s="93">
        <v>59.231796850127843</v>
      </c>
      <c r="AH23" s="93">
        <v>59.536614898563926</v>
      </c>
      <c r="AI23" s="93">
        <v>59.96485784560489</v>
      </c>
      <c r="AJ23" s="93">
        <v>59.917109426051852</v>
      </c>
      <c r="AK23" s="93">
        <v>60.159387178290643</v>
      </c>
      <c r="AL23" s="93">
        <v>60.229770914936729</v>
      </c>
    </row>
    <row r="24" spans="1:38" x14ac:dyDescent="0.25">
      <c r="A24" s="86">
        <v>16</v>
      </c>
      <c r="B24" s="33">
        <v>66.465902246475082</v>
      </c>
      <c r="C24" s="33">
        <v>66.06577145352874</v>
      </c>
      <c r="D24" s="33">
        <v>63.692995551848448</v>
      </c>
      <c r="E24" s="33">
        <v>66.766516349463004</v>
      </c>
      <c r="F24" s="33">
        <v>66.453145052477367</v>
      </c>
      <c r="G24" s="33">
        <v>66.187987453575502</v>
      </c>
      <c r="H24" s="33">
        <v>66.13176940523887</v>
      </c>
      <c r="I24" s="33">
        <v>65.518124874393337</v>
      </c>
      <c r="J24" s="34">
        <v>65.873953304735707</v>
      </c>
      <c r="K24" s="35">
        <v>65.596300113408972</v>
      </c>
      <c r="L24" s="33">
        <v>65.278809024023985</v>
      </c>
      <c r="M24" s="33">
        <v>65.083577965213621</v>
      </c>
      <c r="N24" s="33">
        <v>64.972036595980654</v>
      </c>
      <c r="O24" s="33">
        <v>64.321300428430675</v>
      </c>
      <c r="P24" s="33">
        <v>63.876227399537591</v>
      </c>
      <c r="Q24" s="33">
        <v>63.299804551605035</v>
      </c>
      <c r="R24" s="33">
        <v>63.270911651292018</v>
      </c>
      <c r="S24" s="17">
        <v>62.863221655676128</v>
      </c>
      <c r="T24" s="34">
        <v>62.745149111572701</v>
      </c>
      <c r="U24" s="34">
        <v>62.036234049585893</v>
      </c>
      <c r="V24" s="34">
        <v>62.093075432170416</v>
      </c>
      <c r="W24" s="34">
        <v>61.754713037289157</v>
      </c>
      <c r="X24" s="34">
        <v>61.472136047288288</v>
      </c>
      <c r="Y24" s="34">
        <v>61.172225179545485</v>
      </c>
      <c r="Z24" s="34">
        <v>60.608443321014732</v>
      </c>
      <c r="AA24" s="34">
        <v>60.445208535656555</v>
      </c>
      <c r="AB24" s="34">
        <v>59.680433374317907</v>
      </c>
      <c r="AC24" s="34">
        <v>59.286672770049243</v>
      </c>
      <c r="AD24" s="34">
        <v>59.35344164827373</v>
      </c>
      <c r="AE24" s="34">
        <v>58.90929570956326</v>
      </c>
      <c r="AF24" s="34">
        <v>58.758039996896933</v>
      </c>
      <c r="AG24" s="34">
        <v>58.263817204050973</v>
      </c>
      <c r="AH24" s="34">
        <v>58.558346124238803</v>
      </c>
      <c r="AI24" s="34">
        <v>58.990644929193401</v>
      </c>
      <c r="AJ24" s="34">
        <v>58.936747927661749</v>
      </c>
      <c r="AK24" s="34">
        <v>59.187403445741523</v>
      </c>
      <c r="AL24" s="34">
        <v>59.2542264989156</v>
      </c>
    </row>
    <row r="25" spans="1:38" x14ac:dyDescent="0.25">
      <c r="A25" s="86">
        <v>17</v>
      </c>
      <c r="B25" s="33">
        <v>65.482200346865469</v>
      </c>
      <c r="C25" s="33">
        <v>65.074916725297498</v>
      </c>
      <c r="D25" s="33">
        <v>62.703605741839489</v>
      </c>
      <c r="E25" s="33">
        <v>65.772261765628983</v>
      </c>
      <c r="F25" s="33">
        <v>65.465101339445795</v>
      </c>
      <c r="G25" s="33">
        <v>65.198176154023983</v>
      </c>
      <c r="H25" s="33">
        <v>65.140182823630354</v>
      </c>
      <c r="I25" s="33">
        <v>64.52681613909364</v>
      </c>
      <c r="J25" s="34">
        <v>64.882881436589258</v>
      </c>
      <c r="K25" s="35">
        <v>64.607479666220911</v>
      </c>
      <c r="L25" s="33">
        <v>64.283294858140906</v>
      </c>
      <c r="M25" s="33">
        <v>64.090213755621022</v>
      </c>
      <c r="N25" s="33">
        <v>63.982898847201</v>
      </c>
      <c r="O25" s="33">
        <v>63.329680502105035</v>
      </c>
      <c r="P25" s="33">
        <v>62.897267163835529</v>
      </c>
      <c r="Q25" s="33">
        <v>62.321402384658107</v>
      </c>
      <c r="R25" s="33">
        <v>62.288128723998739</v>
      </c>
      <c r="S25" s="17">
        <v>61.880069510318719</v>
      </c>
      <c r="T25" s="34">
        <v>61.757703906260389</v>
      </c>
      <c r="U25" s="34">
        <v>61.079296265113463</v>
      </c>
      <c r="V25" s="34">
        <v>61.119434513760517</v>
      </c>
      <c r="W25" s="34">
        <v>60.776557260824973</v>
      </c>
      <c r="X25" s="34">
        <v>60.493452263451459</v>
      </c>
      <c r="Y25" s="34">
        <v>60.183366431556237</v>
      </c>
      <c r="Z25" s="34">
        <v>59.639617050407729</v>
      </c>
      <c r="AA25" s="34">
        <v>59.466449612982451</v>
      </c>
      <c r="AB25" s="34">
        <v>58.691252814121164</v>
      </c>
      <c r="AC25" s="34">
        <v>58.3184677888135</v>
      </c>
      <c r="AD25" s="34">
        <v>58.375340557951922</v>
      </c>
      <c r="AE25" s="34">
        <v>57.930206855112743</v>
      </c>
      <c r="AF25" s="34">
        <v>57.780883651493426</v>
      </c>
      <c r="AG25" s="34">
        <v>57.292594181159977</v>
      </c>
      <c r="AH25" s="34">
        <v>57.588655647587721</v>
      </c>
      <c r="AI25" s="34">
        <v>58.017504114175885</v>
      </c>
      <c r="AJ25" s="34">
        <v>57.963984212289432</v>
      </c>
      <c r="AK25" s="34">
        <v>58.223202001508582</v>
      </c>
      <c r="AL25" s="34">
        <v>58.281422730128277</v>
      </c>
    </row>
    <row r="26" spans="1:38" x14ac:dyDescent="0.25">
      <c r="A26" s="86">
        <v>18</v>
      </c>
      <c r="B26" s="33">
        <v>64.498213061394594</v>
      </c>
      <c r="C26" s="33">
        <v>64.087541647087036</v>
      </c>
      <c r="D26" s="33">
        <v>61.716140884537623</v>
      </c>
      <c r="E26" s="33">
        <v>64.782019270945696</v>
      </c>
      <c r="F26" s="33">
        <v>64.48107771808462</v>
      </c>
      <c r="G26" s="33">
        <v>64.210464097680145</v>
      </c>
      <c r="H26" s="33">
        <v>64.148775750424221</v>
      </c>
      <c r="I26" s="33">
        <v>63.539902218733985</v>
      </c>
      <c r="J26" s="34">
        <v>63.893942707568804</v>
      </c>
      <c r="K26" s="35">
        <v>63.61860132745165</v>
      </c>
      <c r="L26" s="33">
        <v>63.309561142914333</v>
      </c>
      <c r="M26" s="33">
        <v>63.094521128331678</v>
      </c>
      <c r="N26" s="33">
        <v>62.99539298114577</v>
      </c>
      <c r="O26" s="33">
        <v>62.344015687097695</v>
      </c>
      <c r="P26" s="33">
        <v>61.922196558635811</v>
      </c>
      <c r="Q26" s="33">
        <v>61.34000545401512</v>
      </c>
      <c r="R26" s="33">
        <v>61.302611954766832</v>
      </c>
      <c r="S26" s="17">
        <v>60.908447804679341</v>
      </c>
      <c r="T26" s="34">
        <v>60.797647970210512</v>
      </c>
      <c r="U26" s="34">
        <v>60.112373880494722</v>
      </c>
      <c r="V26" s="34">
        <v>60.134688275453748</v>
      </c>
      <c r="W26" s="34">
        <v>59.791463192805274</v>
      </c>
      <c r="X26" s="34">
        <v>59.509688059354836</v>
      </c>
      <c r="Y26" s="34">
        <v>59.210751490113431</v>
      </c>
      <c r="Z26" s="34">
        <v>58.670314409915399</v>
      </c>
      <c r="AA26" s="34">
        <v>58.49238554256771</v>
      </c>
      <c r="AB26" s="34">
        <v>57.712537424781964</v>
      </c>
      <c r="AC26" s="34">
        <v>57.348019386089653</v>
      </c>
      <c r="AD26" s="34">
        <v>57.397299102323259</v>
      </c>
      <c r="AE26" s="34">
        <v>56.960139690865446</v>
      </c>
      <c r="AF26" s="34">
        <v>56.811767732065015</v>
      </c>
      <c r="AG26" s="34">
        <v>56.330973638964437</v>
      </c>
      <c r="AH26" s="34">
        <v>56.631203179337078</v>
      </c>
      <c r="AI26" s="34">
        <v>57.053054591331382</v>
      </c>
      <c r="AJ26" s="34">
        <v>57.020780956609258</v>
      </c>
      <c r="AK26" s="34">
        <v>57.269672429447994</v>
      </c>
      <c r="AL26" s="34">
        <v>57.311122027796806</v>
      </c>
    </row>
    <row r="27" spans="1:38" x14ac:dyDescent="0.25">
      <c r="A27" s="86">
        <v>19</v>
      </c>
      <c r="B27" s="33">
        <v>63.512007627535489</v>
      </c>
      <c r="C27" s="33">
        <v>63.103643571222854</v>
      </c>
      <c r="D27" s="33">
        <v>60.732136970901664</v>
      </c>
      <c r="E27" s="33">
        <v>63.802982828224543</v>
      </c>
      <c r="F27" s="33">
        <v>63.504604896419281</v>
      </c>
      <c r="G27" s="33">
        <v>63.235140523483558</v>
      </c>
      <c r="H27" s="33">
        <v>63.159355539954142</v>
      </c>
      <c r="I27" s="33">
        <v>62.548438646127032</v>
      </c>
      <c r="J27" s="34">
        <v>62.909165127795276</v>
      </c>
      <c r="K27" s="35">
        <v>62.627193714516146</v>
      </c>
      <c r="L27" s="33">
        <v>62.315859524551151</v>
      </c>
      <c r="M27" s="33">
        <v>62.112887035581252</v>
      </c>
      <c r="N27" s="33">
        <v>62.005459309223284</v>
      </c>
      <c r="O27" s="33">
        <v>61.370121835671284</v>
      </c>
      <c r="P27" s="33">
        <v>60.941841904590021</v>
      </c>
      <c r="Q27" s="33">
        <v>60.382812943547741</v>
      </c>
      <c r="R27" s="33">
        <v>60.335953881621847</v>
      </c>
      <c r="S27" s="17">
        <v>59.93533740438609</v>
      </c>
      <c r="T27" s="34">
        <v>59.823971149939773</v>
      </c>
      <c r="U27" s="34">
        <v>59.14680698587236</v>
      </c>
      <c r="V27" s="34">
        <v>59.161484917618466</v>
      </c>
      <c r="W27" s="34">
        <v>58.819265839139618</v>
      </c>
      <c r="X27" s="34">
        <v>58.529587815896342</v>
      </c>
      <c r="Y27" s="34">
        <v>58.2458958223352</v>
      </c>
      <c r="Z27" s="34">
        <v>57.696013334908017</v>
      </c>
      <c r="AA27" s="34">
        <v>57.526506207121358</v>
      </c>
      <c r="AB27" s="34">
        <v>56.740461206765559</v>
      </c>
      <c r="AC27" s="34">
        <v>56.38087411876073</v>
      </c>
      <c r="AD27" s="34">
        <v>56.425646067613819</v>
      </c>
      <c r="AE27" s="34">
        <v>56.007600183299012</v>
      </c>
      <c r="AF27" s="34">
        <v>55.860812367901602</v>
      </c>
      <c r="AG27" s="34">
        <v>55.383736034670022</v>
      </c>
      <c r="AH27" s="34">
        <v>55.684462907094868</v>
      </c>
      <c r="AI27" s="34">
        <v>56.107282101101823</v>
      </c>
      <c r="AJ27" s="34">
        <v>56.056819821049992</v>
      </c>
      <c r="AK27" s="34">
        <v>56.322453465170177</v>
      </c>
      <c r="AL27" s="34">
        <v>56.365979836087249</v>
      </c>
    </row>
    <row r="28" spans="1:38" x14ac:dyDescent="0.25">
      <c r="A28" s="86">
        <v>20</v>
      </c>
      <c r="B28" s="92">
        <v>62.534260531868064</v>
      </c>
      <c r="C28" s="92">
        <v>62.110742151287745</v>
      </c>
      <c r="D28" s="92">
        <v>59.74594038758255</v>
      </c>
      <c r="E28" s="92">
        <v>62.808577964770038</v>
      </c>
      <c r="F28" s="92">
        <v>62.520328646147696</v>
      </c>
      <c r="G28" s="92">
        <v>62.247307837481472</v>
      </c>
      <c r="H28" s="92">
        <v>62.180061932163312</v>
      </c>
      <c r="I28" s="92">
        <v>61.550548500385602</v>
      </c>
      <c r="J28" s="93">
        <v>61.9387660140112</v>
      </c>
      <c r="K28" s="94">
        <v>61.639559180747831</v>
      </c>
      <c r="L28" s="92">
        <v>61.333780339372488</v>
      </c>
      <c r="M28" s="92">
        <v>61.146361687573346</v>
      </c>
      <c r="N28" s="92">
        <v>61.017244549084452</v>
      </c>
      <c r="O28" s="92">
        <v>60.385302331738075</v>
      </c>
      <c r="P28" s="92">
        <v>59.967607895250111</v>
      </c>
      <c r="Q28" s="92">
        <v>59.419294013674545</v>
      </c>
      <c r="R28" s="92">
        <v>59.358032604844219</v>
      </c>
      <c r="S28" s="87">
        <v>58.971201685943889</v>
      </c>
      <c r="T28" s="93">
        <v>58.848408620026767</v>
      </c>
      <c r="U28" s="93">
        <v>58.197838880203591</v>
      </c>
      <c r="V28" s="93">
        <v>58.186225828696337</v>
      </c>
      <c r="W28" s="93">
        <v>57.847839857445045</v>
      </c>
      <c r="X28" s="93">
        <v>57.558777623623087</v>
      </c>
      <c r="Y28" s="93">
        <v>57.274168835180859</v>
      </c>
      <c r="Z28" s="93">
        <v>56.714056785496716</v>
      </c>
      <c r="AA28" s="93">
        <v>56.563091253716223</v>
      </c>
      <c r="AB28" s="93">
        <v>55.772874748609951</v>
      </c>
      <c r="AC28" s="93">
        <v>55.414670643822312</v>
      </c>
      <c r="AD28" s="93">
        <v>55.461783789783638</v>
      </c>
      <c r="AE28" s="93">
        <v>55.061916586728081</v>
      </c>
      <c r="AF28" s="93">
        <v>54.915446362470824</v>
      </c>
      <c r="AG28" s="93">
        <v>54.439728743477588</v>
      </c>
      <c r="AH28" s="93">
        <v>54.743587852163792</v>
      </c>
      <c r="AI28" s="93">
        <v>55.158785222060537</v>
      </c>
      <c r="AJ28" s="93">
        <v>55.118381113127633</v>
      </c>
      <c r="AK28" s="93">
        <v>55.403498548818291</v>
      </c>
      <c r="AL28" s="93">
        <v>55.428008637387137</v>
      </c>
    </row>
    <row r="29" spans="1:38" x14ac:dyDescent="0.25">
      <c r="A29" s="86">
        <v>21</v>
      </c>
      <c r="B29" s="33">
        <v>61.542816577259352</v>
      </c>
      <c r="C29" s="33">
        <v>61.122936937159857</v>
      </c>
      <c r="D29" s="33">
        <v>58.757824260741906</v>
      </c>
      <c r="E29" s="33">
        <v>61.827205807305475</v>
      </c>
      <c r="F29" s="33">
        <v>61.528054594339295</v>
      </c>
      <c r="G29" s="33">
        <v>61.263176029647418</v>
      </c>
      <c r="H29" s="33">
        <v>61.196343894938948</v>
      </c>
      <c r="I29" s="33">
        <v>60.578971911298538</v>
      </c>
      <c r="J29" s="34">
        <v>60.952945755070026</v>
      </c>
      <c r="K29" s="35">
        <v>60.643465425045164</v>
      </c>
      <c r="L29" s="33">
        <v>60.354955315125061</v>
      </c>
      <c r="M29" s="33">
        <v>60.16561234816556</v>
      </c>
      <c r="N29" s="33">
        <v>60.039637715131185</v>
      </c>
      <c r="O29" s="33">
        <v>59.39954432352846</v>
      </c>
      <c r="P29" s="33">
        <v>58.986491022439438</v>
      </c>
      <c r="Q29" s="33">
        <v>58.446365426964604</v>
      </c>
      <c r="R29" s="33">
        <v>58.386985740167233</v>
      </c>
      <c r="S29" s="17">
        <v>57.989372657218937</v>
      </c>
      <c r="T29" s="34">
        <v>57.883933051602298</v>
      </c>
      <c r="U29" s="34">
        <v>57.242719369409961</v>
      </c>
      <c r="V29" s="34">
        <v>57.226713409812497</v>
      </c>
      <c r="W29" s="34">
        <v>56.89204792714677</v>
      </c>
      <c r="X29" s="34">
        <v>56.588528991101363</v>
      </c>
      <c r="Y29" s="34">
        <v>56.304054164454598</v>
      </c>
      <c r="Z29" s="34">
        <v>55.757894330795949</v>
      </c>
      <c r="AA29" s="34">
        <v>55.600341719127734</v>
      </c>
      <c r="AB29" s="34">
        <v>54.814867881982941</v>
      </c>
      <c r="AC29" s="34">
        <v>54.448871526085824</v>
      </c>
      <c r="AD29" s="34">
        <v>54.512945094964991</v>
      </c>
      <c r="AE29" s="34">
        <v>54.112289944738741</v>
      </c>
      <c r="AF29" s="34">
        <v>53.980685518305627</v>
      </c>
      <c r="AG29" s="34">
        <v>53.528449346912133</v>
      </c>
      <c r="AH29" s="34">
        <v>53.822554435815945</v>
      </c>
      <c r="AI29" s="34">
        <v>54.228900758050763</v>
      </c>
      <c r="AJ29" s="34">
        <v>54.18592416970187</v>
      </c>
      <c r="AK29" s="34">
        <v>54.457697872927106</v>
      </c>
      <c r="AL29" s="34">
        <v>54.479007514676205</v>
      </c>
    </row>
    <row r="30" spans="1:38" x14ac:dyDescent="0.25">
      <c r="A30" s="86">
        <v>22</v>
      </c>
      <c r="B30" s="33">
        <v>60.561159344915346</v>
      </c>
      <c r="C30" s="33">
        <v>60.138322384672989</v>
      </c>
      <c r="D30" s="33">
        <v>57.764625314239538</v>
      </c>
      <c r="E30" s="33">
        <v>60.836405869623597</v>
      </c>
      <c r="F30" s="33">
        <v>60.552753557197093</v>
      </c>
      <c r="G30" s="33">
        <v>60.276869337975938</v>
      </c>
      <c r="H30" s="33">
        <v>60.204269869432387</v>
      </c>
      <c r="I30" s="33">
        <v>59.594581762906174</v>
      </c>
      <c r="J30" s="34">
        <v>59.972210604209977</v>
      </c>
      <c r="K30" s="35">
        <v>59.664255712105025</v>
      </c>
      <c r="L30" s="33">
        <v>59.377444848237587</v>
      </c>
      <c r="M30" s="33">
        <v>59.189274667469142</v>
      </c>
      <c r="N30" s="33">
        <v>59.051900486743961</v>
      </c>
      <c r="O30" s="33">
        <v>58.431068653800814</v>
      </c>
      <c r="P30" s="33">
        <v>58.004057498308605</v>
      </c>
      <c r="Q30" s="33">
        <v>57.468434420736443</v>
      </c>
      <c r="R30" s="33">
        <v>57.412079177248572</v>
      </c>
      <c r="S30" s="17">
        <v>57.010703928104498</v>
      </c>
      <c r="T30" s="34">
        <v>56.903076957348375</v>
      </c>
      <c r="U30" s="34">
        <v>56.275057004870774</v>
      </c>
      <c r="V30" s="34">
        <v>56.257238890667331</v>
      </c>
      <c r="W30" s="34">
        <v>55.928662643619909</v>
      </c>
      <c r="X30" s="34">
        <v>55.618338001364883</v>
      </c>
      <c r="Y30" s="34">
        <v>55.334220852775267</v>
      </c>
      <c r="Z30" s="34">
        <v>54.800376148735893</v>
      </c>
      <c r="AA30" s="34">
        <v>54.629873772171486</v>
      </c>
      <c r="AB30" s="34">
        <v>53.856745364675277</v>
      </c>
      <c r="AC30" s="34">
        <v>53.495607906080231</v>
      </c>
      <c r="AD30" s="34">
        <v>53.569870269613922</v>
      </c>
      <c r="AE30" s="34">
        <v>53.164688570256551</v>
      </c>
      <c r="AF30" s="34">
        <v>53.045722724884882</v>
      </c>
      <c r="AG30" s="34">
        <v>52.616993286569617</v>
      </c>
      <c r="AH30" s="34">
        <v>52.89856778876468</v>
      </c>
      <c r="AI30" s="34">
        <v>53.317503865095738</v>
      </c>
      <c r="AJ30" s="34">
        <v>53.255044997768451</v>
      </c>
      <c r="AK30" s="34">
        <v>53.512578058353398</v>
      </c>
      <c r="AL30" s="34">
        <v>53.558077538309391</v>
      </c>
    </row>
    <row r="31" spans="1:38" x14ac:dyDescent="0.25">
      <c r="A31" s="86">
        <v>23</v>
      </c>
      <c r="B31" s="33">
        <v>59.575922864229398</v>
      </c>
      <c r="C31" s="33">
        <v>59.155555934834844</v>
      </c>
      <c r="D31" s="33">
        <v>56.783044061236538</v>
      </c>
      <c r="E31" s="33">
        <v>59.861616768763497</v>
      </c>
      <c r="F31" s="33">
        <v>59.573301555281972</v>
      </c>
      <c r="G31" s="33">
        <v>59.297725311689277</v>
      </c>
      <c r="H31" s="33">
        <v>59.230882237438344</v>
      </c>
      <c r="I31" s="33">
        <v>58.600132199464227</v>
      </c>
      <c r="J31" s="34">
        <v>58.987073004554851</v>
      </c>
      <c r="K31" s="35">
        <v>58.68454017828234</v>
      </c>
      <c r="L31" s="33">
        <v>58.398779832480223</v>
      </c>
      <c r="M31" s="33">
        <v>58.218358116088574</v>
      </c>
      <c r="N31" s="33">
        <v>58.071546462774634</v>
      </c>
      <c r="O31" s="33">
        <v>57.452696750443572</v>
      </c>
      <c r="P31" s="33">
        <v>57.030699453616421</v>
      </c>
      <c r="Q31" s="33">
        <v>56.503146471876015</v>
      </c>
      <c r="R31" s="33">
        <v>56.438295031493205</v>
      </c>
      <c r="S31" s="17">
        <v>56.034449253104221</v>
      </c>
      <c r="T31" s="34">
        <v>55.93233416438018</v>
      </c>
      <c r="U31" s="34">
        <v>55.300910455112927</v>
      </c>
      <c r="V31" s="34">
        <v>55.301862355146532</v>
      </c>
      <c r="W31" s="34">
        <v>54.968240041891477</v>
      </c>
      <c r="X31" s="34">
        <v>54.659034026425068</v>
      </c>
      <c r="Y31" s="34">
        <v>54.361422689352715</v>
      </c>
      <c r="Z31" s="34">
        <v>53.842104814048831</v>
      </c>
      <c r="AA31" s="34">
        <v>53.674907267039885</v>
      </c>
      <c r="AB31" s="34">
        <v>52.900669574665329</v>
      </c>
      <c r="AC31" s="34">
        <v>52.535211050787943</v>
      </c>
      <c r="AD31" s="34">
        <v>52.62058403013657</v>
      </c>
      <c r="AE31" s="34">
        <v>52.221774419121566</v>
      </c>
      <c r="AF31" s="34">
        <v>52.12874417331944</v>
      </c>
      <c r="AG31" s="34">
        <v>51.709984895147919</v>
      </c>
      <c r="AH31" s="34">
        <v>51.991616039430632</v>
      </c>
      <c r="AI31" s="34">
        <v>52.407462938734746</v>
      </c>
      <c r="AJ31" s="34">
        <v>52.351023531550169</v>
      </c>
      <c r="AK31" s="34">
        <v>52.598785332420661</v>
      </c>
      <c r="AL31" s="34">
        <v>52.638362430511044</v>
      </c>
    </row>
    <row r="32" spans="1:38" x14ac:dyDescent="0.25">
      <c r="A32" s="86">
        <v>24</v>
      </c>
      <c r="B32" s="33">
        <v>58.602083072041125</v>
      </c>
      <c r="C32" s="33">
        <v>58.165659945677113</v>
      </c>
      <c r="D32" s="33">
        <v>55.797692397934149</v>
      </c>
      <c r="E32" s="33">
        <v>58.88099661766357</v>
      </c>
      <c r="F32" s="33">
        <v>58.591335024459738</v>
      </c>
      <c r="G32" s="33">
        <v>58.315865587838822</v>
      </c>
      <c r="H32" s="33">
        <v>58.245348275618717</v>
      </c>
      <c r="I32" s="33">
        <v>57.625256256651411</v>
      </c>
      <c r="J32" s="34">
        <v>58.007002369805576</v>
      </c>
      <c r="K32" s="35">
        <v>57.701969570541351</v>
      </c>
      <c r="L32" s="33">
        <v>57.412155429548044</v>
      </c>
      <c r="M32" s="33">
        <v>57.234414900294681</v>
      </c>
      <c r="N32" s="33">
        <v>57.094474957754876</v>
      </c>
      <c r="O32" s="33">
        <v>56.475629685324868</v>
      </c>
      <c r="P32" s="33">
        <v>56.067415355433461</v>
      </c>
      <c r="Q32" s="33">
        <v>55.540716830436409</v>
      </c>
      <c r="R32" s="33">
        <v>55.463518858058251</v>
      </c>
      <c r="S32" s="17">
        <v>55.062123700262333</v>
      </c>
      <c r="T32" s="34">
        <v>54.972795002067926</v>
      </c>
      <c r="U32" s="34">
        <v>54.350938065368936</v>
      </c>
      <c r="V32" s="34">
        <v>54.328669031254776</v>
      </c>
      <c r="W32" s="34">
        <v>54.00360499314052</v>
      </c>
      <c r="X32" s="34">
        <v>53.699396217340613</v>
      </c>
      <c r="Y32" s="34">
        <v>53.394112773548294</v>
      </c>
      <c r="Z32" s="34">
        <v>52.881634770368692</v>
      </c>
      <c r="AA32" s="34">
        <v>52.705440773433672</v>
      </c>
      <c r="AB32" s="34">
        <v>51.944138157377182</v>
      </c>
      <c r="AC32" s="34">
        <v>51.597636089008979</v>
      </c>
      <c r="AD32" s="34">
        <v>51.693523875636082</v>
      </c>
      <c r="AE32" s="34">
        <v>51.288231618445465</v>
      </c>
      <c r="AF32" s="34">
        <v>51.206668230832804</v>
      </c>
      <c r="AG32" s="34">
        <v>50.829205418438228</v>
      </c>
      <c r="AH32" s="34">
        <v>51.10378377018742</v>
      </c>
      <c r="AI32" s="34">
        <v>51.505097524655064</v>
      </c>
      <c r="AJ32" s="34">
        <v>51.443604108203303</v>
      </c>
      <c r="AK32" s="34">
        <v>51.689555225986474</v>
      </c>
      <c r="AL32" s="34">
        <v>51.714994523361383</v>
      </c>
    </row>
    <row r="33" spans="1:38" x14ac:dyDescent="0.25">
      <c r="A33" s="86">
        <v>25</v>
      </c>
      <c r="B33" s="92">
        <v>57.627542539370801</v>
      </c>
      <c r="C33" s="92">
        <v>57.190121101305593</v>
      </c>
      <c r="D33" s="92">
        <v>54.810313312235486</v>
      </c>
      <c r="E33" s="92">
        <v>57.896170714216069</v>
      </c>
      <c r="F33" s="92">
        <v>57.611896699866449</v>
      </c>
      <c r="G33" s="92">
        <v>57.333019299963979</v>
      </c>
      <c r="H33" s="92">
        <v>57.259239171548678</v>
      </c>
      <c r="I33" s="92">
        <v>56.637485741332512</v>
      </c>
      <c r="J33" s="93">
        <v>57.020701018472479</v>
      </c>
      <c r="K33" s="94">
        <v>56.716755110796235</v>
      </c>
      <c r="L33" s="92">
        <v>56.426272492604177</v>
      </c>
      <c r="M33" s="92">
        <v>56.244860488692403</v>
      </c>
      <c r="N33" s="92">
        <v>56.105791125100083</v>
      </c>
      <c r="O33" s="92">
        <v>55.497993641651213</v>
      </c>
      <c r="P33" s="92">
        <v>55.087605018670978</v>
      </c>
      <c r="Q33" s="92">
        <v>54.575028838734191</v>
      </c>
      <c r="R33" s="92">
        <v>54.488728697929794</v>
      </c>
      <c r="S33" s="87">
        <v>54.087670240308235</v>
      </c>
      <c r="T33" s="93">
        <v>53.996460378844112</v>
      </c>
      <c r="U33" s="93">
        <v>53.376974103734611</v>
      </c>
      <c r="V33" s="93">
        <v>53.356513261445883</v>
      </c>
      <c r="W33" s="93">
        <v>53.043105038645223</v>
      </c>
      <c r="X33" s="93">
        <v>52.737704849384315</v>
      </c>
      <c r="Y33" s="93">
        <v>52.420315220887353</v>
      </c>
      <c r="Z33" s="93">
        <v>51.919482398985217</v>
      </c>
      <c r="AA33" s="93">
        <v>51.742701412538239</v>
      </c>
      <c r="AB33" s="93">
        <v>50.994224334220313</v>
      </c>
      <c r="AC33" s="93">
        <v>50.658853857590607</v>
      </c>
      <c r="AD33" s="93">
        <v>50.753512312109862</v>
      </c>
      <c r="AE33" s="93">
        <v>50.376820264210465</v>
      </c>
      <c r="AF33" s="93">
        <v>50.308588319997064</v>
      </c>
      <c r="AG33" s="93">
        <v>49.9202779704815</v>
      </c>
      <c r="AH33" s="93">
        <v>50.221914926970257</v>
      </c>
      <c r="AI33" s="93">
        <v>50.602993686792992</v>
      </c>
      <c r="AJ33" s="93">
        <v>50.519807464830521</v>
      </c>
      <c r="AK33" s="93">
        <v>50.771887661873905</v>
      </c>
      <c r="AL33" s="93">
        <v>50.797816493370583</v>
      </c>
    </row>
    <row r="34" spans="1:38" x14ac:dyDescent="0.25">
      <c r="A34" s="86">
        <v>26</v>
      </c>
      <c r="B34" s="33">
        <v>56.650576914969626</v>
      </c>
      <c r="C34" s="33">
        <v>56.20274967162446</v>
      </c>
      <c r="D34" s="33">
        <v>53.835733993532408</v>
      </c>
      <c r="E34" s="33">
        <v>56.907278950888312</v>
      </c>
      <c r="F34" s="33">
        <v>56.624756377380898</v>
      </c>
      <c r="G34" s="33">
        <v>56.354452616924206</v>
      </c>
      <c r="H34" s="33">
        <v>56.267665119556035</v>
      </c>
      <c r="I34" s="33">
        <v>55.663814204116868</v>
      </c>
      <c r="J34" s="34">
        <v>56.028772745811516</v>
      </c>
      <c r="K34" s="35">
        <v>55.73675970441672</v>
      </c>
      <c r="L34" s="33">
        <v>55.440872174771066</v>
      </c>
      <c r="M34" s="33">
        <v>55.260049266078624</v>
      </c>
      <c r="N34" s="33">
        <v>55.131651579325748</v>
      </c>
      <c r="O34" s="33">
        <v>54.523629939827188</v>
      </c>
      <c r="P34" s="33">
        <v>54.111809618185696</v>
      </c>
      <c r="Q34" s="33">
        <v>53.608287227372507</v>
      </c>
      <c r="R34" s="33">
        <v>53.511985025986881</v>
      </c>
      <c r="S34" s="17">
        <v>53.112262487089652</v>
      </c>
      <c r="T34" s="34">
        <v>53.027347548460654</v>
      </c>
      <c r="U34" s="34">
        <v>52.410024235527899</v>
      </c>
      <c r="V34" s="34">
        <v>52.384570531177459</v>
      </c>
      <c r="W34" s="34">
        <v>52.079506332185062</v>
      </c>
      <c r="X34" s="34">
        <v>51.773843813847385</v>
      </c>
      <c r="Y34" s="34">
        <v>51.452641425001723</v>
      </c>
      <c r="Z34" s="34">
        <v>50.944964572279666</v>
      </c>
      <c r="AA34" s="34">
        <v>50.793208958582866</v>
      </c>
      <c r="AB34" s="34">
        <v>50.048964598968368</v>
      </c>
      <c r="AC34" s="34">
        <v>49.739811859937589</v>
      </c>
      <c r="AD34" s="34">
        <v>49.822612986227576</v>
      </c>
      <c r="AE34" s="34">
        <v>49.47385793996402</v>
      </c>
      <c r="AF34" s="34">
        <v>49.403547863182872</v>
      </c>
      <c r="AG34" s="34">
        <v>49.053450395244475</v>
      </c>
      <c r="AH34" s="34">
        <v>49.313937633831927</v>
      </c>
      <c r="AI34" s="34">
        <v>49.723689489816621</v>
      </c>
      <c r="AJ34" s="34">
        <v>49.602290063978877</v>
      </c>
      <c r="AK34" s="34">
        <v>49.851727918580359</v>
      </c>
      <c r="AL34" s="34">
        <v>49.8700002320425</v>
      </c>
    </row>
    <row r="35" spans="1:38" x14ac:dyDescent="0.25">
      <c r="A35" s="86">
        <v>27</v>
      </c>
      <c r="B35" s="33">
        <v>55.669921474526681</v>
      </c>
      <c r="C35" s="33">
        <v>55.216266894663441</v>
      </c>
      <c r="D35" s="33">
        <v>52.862471004084398</v>
      </c>
      <c r="E35" s="33">
        <v>55.920707875106004</v>
      </c>
      <c r="F35" s="33">
        <v>55.65257301353757</v>
      </c>
      <c r="G35" s="33">
        <v>55.364040183566701</v>
      </c>
      <c r="H35" s="33">
        <v>55.293121068313532</v>
      </c>
      <c r="I35" s="33">
        <v>54.680879669199555</v>
      </c>
      <c r="J35" s="34">
        <v>55.050067240144756</v>
      </c>
      <c r="K35" s="35">
        <v>54.749735386957397</v>
      </c>
      <c r="L35" s="33">
        <v>54.453061994551483</v>
      </c>
      <c r="M35" s="33">
        <v>54.274031178191144</v>
      </c>
      <c r="N35" s="33">
        <v>54.142498423904854</v>
      </c>
      <c r="O35" s="33">
        <v>53.550409749199808</v>
      </c>
      <c r="P35" s="33">
        <v>53.133876495854324</v>
      </c>
      <c r="Q35" s="33">
        <v>52.634027881658547</v>
      </c>
      <c r="R35" s="33">
        <v>52.550949888481611</v>
      </c>
      <c r="S35" s="17">
        <v>52.137721806659577</v>
      </c>
      <c r="T35" s="34">
        <v>52.061587595346239</v>
      </c>
      <c r="U35" s="34">
        <v>51.442791079268076</v>
      </c>
      <c r="V35" s="34">
        <v>51.419716321145124</v>
      </c>
      <c r="W35" s="34">
        <v>51.111867699324321</v>
      </c>
      <c r="X35" s="34">
        <v>50.812443019017202</v>
      </c>
      <c r="Y35" s="34">
        <v>50.49226679338463</v>
      </c>
      <c r="Z35" s="34">
        <v>49.99004508531138</v>
      </c>
      <c r="AA35" s="34">
        <v>49.834403431782292</v>
      </c>
      <c r="AB35" s="34">
        <v>49.109887127554678</v>
      </c>
      <c r="AC35" s="34">
        <v>48.817959877974268</v>
      </c>
      <c r="AD35" s="34">
        <v>48.90832315794546</v>
      </c>
      <c r="AE35" s="34">
        <v>48.561634358691741</v>
      </c>
      <c r="AF35" s="34">
        <v>48.516940973211973</v>
      </c>
      <c r="AG35" s="34">
        <v>48.149575668716324</v>
      </c>
      <c r="AH35" s="34">
        <v>48.428290188115525</v>
      </c>
      <c r="AI35" s="34">
        <v>48.829525897945054</v>
      </c>
      <c r="AJ35" s="34">
        <v>48.690897669662832</v>
      </c>
      <c r="AK35" s="34">
        <v>48.951739805205889</v>
      </c>
      <c r="AL35" s="34">
        <v>48.953685934448188</v>
      </c>
    </row>
    <row r="36" spans="1:38" x14ac:dyDescent="0.25">
      <c r="A36" s="86">
        <v>28</v>
      </c>
      <c r="B36" s="33">
        <v>54.685525970756125</v>
      </c>
      <c r="C36" s="33">
        <v>54.237429707984575</v>
      </c>
      <c r="D36" s="33">
        <v>51.885009085906063</v>
      </c>
      <c r="E36" s="33">
        <v>54.935162935861058</v>
      </c>
      <c r="F36" s="33">
        <v>54.667652869255534</v>
      </c>
      <c r="G36" s="33">
        <v>54.37768789493051</v>
      </c>
      <c r="H36" s="33">
        <v>54.314262288180977</v>
      </c>
      <c r="I36" s="33">
        <v>53.702957029904091</v>
      </c>
      <c r="J36" s="34">
        <v>54.060068276312094</v>
      </c>
      <c r="K36" s="35">
        <v>53.76314876464459</v>
      </c>
      <c r="L36" s="33">
        <v>53.464290129960155</v>
      </c>
      <c r="M36" s="33">
        <v>53.284613105271497</v>
      </c>
      <c r="N36" s="33">
        <v>53.156788304815947</v>
      </c>
      <c r="O36" s="33">
        <v>52.563638294780375</v>
      </c>
      <c r="P36" s="33">
        <v>52.157232278616632</v>
      </c>
      <c r="Q36" s="33">
        <v>51.66175620329706</v>
      </c>
      <c r="R36" s="33">
        <v>51.575451107356919</v>
      </c>
      <c r="S36" s="17">
        <v>51.164098088730086</v>
      </c>
      <c r="T36" s="34">
        <v>51.096416601921639</v>
      </c>
      <c r="U36" s="34">
        <v>50.475725523706913</v>
      </c>
      <c r="V36" s="34">
        <v>50.457466700333292</v>
      </c>
      <c r="W36" s="34">
        <v>50.140835614944081</v>
      </c>
      <c r="X36" s="34">
        <v>49.848616634414867</v>
      </c>
      <c r="Y36" s="34">
        <v>49.519727171030304</v>
      </c>
      <c r="Z36" s="34">
        <v>49.051332060491838</v>
      </c>
      <c r="AA36" s="34">
        <v>48.90258180105009</v>
      </c>
      <c r="AB36" s="34">
        <v>48.176630036717363</v>
      </c>
      <c r="AC36" s="34">
        <v>47.917817072496064</v>
      </c>
      <c r="AD36" s="34">
        <v>48.022640821503281</v>
      </c>
      <c r="AE36" s="34">
        <v>47.670872764856973</v>
      </c>
      <c r="AF36" s="34">
        <v>47.61771520267741</v>
      </c>
      <c r="AG36" s="34">
        <v>47.25978222803765</v>
      </c>
      <c r="AH36" s="34">
        <v>47.547140645129424</v>
      </c>
      <c r="AI36" s="34">
        <v>47.926106281129137</v>
      </c>
      <c r="AJ36" s="34">
        <v>47.793127189828532</v>
      </c>
      <c r="AK36" s="34">
        <v>48.021953468028038</v>
      </c>
      <c r="AL36" s="34">
        <v>48.010735311210752</v>
      </c>
    </row>
    <row r="37" spans="1:38" x14ac:dyDescent="0.25">
      <c r="A37" s="86">
        <v>29</v>
      </c>
      <c r="B37" s="33">
        <v>53.700358899462252</v>
      </c>
      <c r="C37" s="33">
        <v>53.250853012530371</v>
      </c>
      <c r="D37" s="33">
        <v>50.899146386399345</v>
      </c>
      <c r="E37" s="33">
        <v>53.954898744285522</v>
      </c>
      <c r="F37" s="33">
        <v>53.69204464106663</v>
      </c>
      <c r="G37" s="33">
        <v>53.393541838374674</v>
      </c>
      <c r="H37" s="33">
        <v>53.334384150444087</v>
      </c>
      <c r="I37" s="33">
        <v>52.722325534183526</v>
      </c>
      <c r="J37" s="34">
        <v>53.070723548803073</v>
      </c>
      <c r="K37" s="35">
        <v>52.774317905092445</v>
      </c>
      <c r="L37" s="33">
        <v>52.479382813549542</v>
      </c>
      <c r="M37" s="33">
        <v>52.304080382600169</v>
      </c>
      <c r="N37" s="33">
        <v>52.174865378455223</v>
      </c>
      <c r="O37" s="33">
        <v>51.583550206760137</v>
      </c>
      <c r="P37" s="33">
        <v>51.18821689487676</v>
      </c>
      <c r="Q37" s="33">
        <v>50.690900275738599</v>
      </c>
      <c r="R37" s="33">
        <v>50.596512431125682</v>
      </c>
      <c r="S37" s="17">
        <v>50.183790733844823</v>
      </c>
      <c r="T37" s="34">
        <v>50.143338222301047</v>
      </c>
      <c r="U37" s="34">
        <v>49.506043731661372</v>
      </c>
      <c r="V37" s="34">
        <v>49.496564228199375</v>
      </c>
      <c r="W37" s="34">
        <v>49.177187813924938</v>
      </c>
      <c r="X37" s="34">
        <v>48.890416499409156</v>
      </c>
      <c r="Y37" s="34">
        <v>48.563033471301225</v>
      </c>
      <c r="Z37" s="34">
        <v>48.098174710919345</v>
      </c>
      <c r="AA37" s="34">
        <v>47.947650393566228</v>
      </c>
      <c r="AB37" s="34">
        <v>47.25862741041901</v>
      </c>
      <c r="AC37" s="34">
        <v>47.019854890586508</v>
      </c>
      <c r="AD37" s="34">
        <v>47.11041460531623</v>
      </c>
      <c r="AE37" s="34">
        <v>46.794482812813179</v>
      </c>
      <c r="AF37" s="34">
        <v>46.741495021029756</v>
      </c>
      <c r="AG37" s="34">
        <v>46.397216977733144</v>
      </c>
      <c r="AH37" s="34">
        <v>46.652836463620723</v>
      </c>
      <c r="AI37" s="34">
        <v>47.048333631676535</v>
      </c>
      <c r="AJ37" s="34">
        <v>46.895967338803338</v>
      </c>
      <c r="AK37" s="34">
        <v>47.096548159758051</v>
      </c>
      <c r="AL37" s="34">
        <v>47.09380132745914</v>
      </c>
    </row>
    <row r="38" spans="1:38" x14ac:dyDescent="0.25">
      <c r="A38" s="86">
        <v>30</v>
      </c>
      <c r="B38" s="92">
        <v>52.717108371568287</v>
      </c>
      <c r="C38" s="92">
        <v>52.26262625611708</v>
      </c>
      <c r="D38" s="92">
        <v>49.906696011542884</v>
      </c>
      <c r="E38" s="92">
        <v>52.972353161004484</v>
      </c>
      <c r="F38" s="92">
        <v>52.713869115667286</v>
      </c>
      <c r="G38" s="92">
        <v>52.416849704985026</v>
      </c>
      <c r="H38" s="92">
        <v>52.345196117103363</v>
      </c>
      <c r="I38" s="92">
        <v>51.735265832189633</v>
      </c>
      <c r="J38" s="93">
        <v>52.085549533203341</v>
      </c>
      <c r="K38" s="94">
        <v>51.793998628935</v>
      </c>
      <c r="L38" s="92">
        <v>51.493282044810037</v>
      </c>
      <c r="M38" s="92">
        <v>51.325830656031663</v>
      </c>
      <c r="N38" s="92">
        <v>51.197318486364537</v>
      </c>
      <c r="O38" s="92">
        <v>50.60119613414836</v>
      </c>
      <c r="P38" s="92">
        <v>50.215310516839871</v>
      </c>
      <c r="Q38" s="92">
        <v>49.724064583483319</v>
      </c>
      <c r="R38" s="92">
        <v>49.62390498501783</v>
      </c>
      <c r="S38" s="87">
        <v>49.206741908165696</v>
      </c>
      <c r="T38" s="93">
        <v>49.169936603416126</v>
      </c>
      <c r="U38" s="93">
        <v>48.537742787939088</v>
      </c>
      <c r="V38" s="93">
        <v>48.528094101757567</v>
      </c>
      <c r="W38" s="93">
        <v>48.217747985325474</v>
      </c>
      <c r="X38" s="93">
        <v>47.927102238544336</v>
      </c>
      <c r="Y38" s="93">
        <v>47.621626450362953</v>
      </c>
      <c r="Z38" s="93">
        <v>47.142298107549301</v>
      </c>
      <c r="AA38" s="93">
        <v>47.012090703142057</v>
      </c>
      <c r="AB38" s="93">
        <v>46.367540130934856</v>
      </c>
      <c r="AC38" s="93">
        <v>46.126862408915898</v>
      </c>
      <c r="AD38" s="93">
        <v>46.240569113912322</v>
      </c>
      <c r="AE38" s="93">
        <v>45.909279278128786</v>
      </c>
      <c r="AF38" s="93">
        <v>45.894584743398241</v>
      </c>
      <c r="AG38" s="93">
        <v>45.544912468837104</v>
      </c>
      <c r="AH38" s="93">
        <v>45.782256740793621</v>
      </c>
      <c r="AI38" s="93">
        <v>46.170783255616222</v>
      </c>
      <c r="AJ38" s="93">
        <v>45.98172370444729</v>
      </c>
      <c r="AK38" s="93">
        <v>46.176364398189243</v>
      </c>
      <c r="AL38" s="93">
        <v>46.160470169370356</v>
      </c>
    </row>
    <row r="39" spans="1:38" x14ac:dyDescent="0.25">
      <c r="A39" s="86">
        <v>31</v>
      </c>
      <c r="B39" s="33">
        <v>51.734798509366854</v>
      </c>
      <c r="C39" s="33">
        <v>51.280664099374398</v>
      </c>
      <c r="D39" s="33">
        <v>48.929760926285134</v>
      </c>
      <c r="E39" s="33">
        <v>51.993058784340057</v>
      </c>
      <c r="F39" s="33">
        <v>51.724388657644518</v>
      </c>
      <c r="G39" s="33">
        <v>51.427281794994478</v>
      </c>
      <c r="H39" s="33">
        <v>51.364251948839268</v>
      </c>
      <c r="I39" s="33">
        <v>50.75338383611308</v>
      </c>
      <c r="J39" s="34">
        <v>51.104094788712004</v>
      </c>
      <c r="K39" s="35">
        <v>50.807904514596352</v>
      </c>
      <c r="L39" s="33">
        <v>50.507031364930747</v>
      </c>
      <c r="M39" s="33">
        <v>50.344298437797477</v>
      </c>
      <c r="N39" s="33">
        <v>50.213968948143147</v>
      </c>
      <c r="O39" s="33">
        <v>49.619316112273992</v>
      </c>
      <c r="P39" s="33">
        <v>49.241612223333036</v>
      </c>
      <c r="Q39" s="33">
        <v>48.743721837248593</v>
      </c>
      <c r="R39" s="33">
        <v>48.669259488403831</v>
      </c>
      <c r="S39" s="17">
        <v>48.234728248170541</v>
      </c>
      <c r="T39" s="34">
        <v>48.202837450277258</v>
      </c>
      <c r="U39" s="34">
        <v>47.574201352736843</v>
      </c>
      <c r="V39" s="34">
        <v>47.564538013605315</v>
      </c>
      <c r="W39" s="34">
        <v>47.270350298373465</v>
      </c>
      <c r="X39" s="34">
        <v>46.974345298589434</v>
      </c>
      <c r="Y39" s="34">
        <v>46.677737574843555</v>
      </c>
      <c r="Z39" s="34">
        <v>46.208110699196602</v>
      </c>
      <c r="AA39" s="34">
        <v>46.095305355118072</v>
      </c>
      <c r="AB39" s="34">
        <v>45.491240509720782</v>
      </c>
      <c r="AC39" s="34">
        <v>45.261890350017325</v>
      </c>
      <c r="AD39" s="34">
        <v>45.370624915415775</v>
      </c>
      <c r="AE39" s="34">
        <v>45.051995179401949</v>
      </c>
      <c r="AF39" s="34">
        <v>45.019590475584735</v>
      </c>
      <c r="AG39" s="34">
        <v>44.698180599948103</v>
      </c>
      <c r="AH39" s="34">
        <v>44.904555146278625</v>
      </c>
      <c r="AI39" s="34">
        <v>45.274975693403078</v>
      </c>
      <c r="AJ39" s="34">
        <v>45.061478262190548</v>
      </c>
      <c r="AK39" s="34">
        <v>45.236600967688638</v>
      </c>
      <c r="AL39" s="34">
        <v>45.229566227351818</v>
      </c>
    </row>
    <row r="40" spans="1:38" x14ac:dyDescent="0.25">
      <c r="A40" s="86">
        <v>32</v>
      </c>
      <c r="B40" s="33">
        <v>50.748464660450949</v>
      </c>
      <c r="C40" s="33">
        <v>50.300479079453048</v>
      </c>
      <c r="D40" s="33">
        <v>47.946078668377268</v>
      </c>
      <c r="E40" s="33">
        <v>51.016749705859006</v>
      </c>
      <c r="F40" s="33">
        <v>50.735659294432459</v>
      </c>
      <c r="G40" s="33">
        <v>50.444510907931068</v>
      </c>
      <c r="H40" s="33">
        <v>50.377326825342749</v>
      </c>
      <c r="I40" s="33">
        <v>49.776012084627659</v>
      </c>
      <c r="J40" s="34">
        <v>50.124518898509798</v>
      </c>
      <c r="K40" s="35">
        <v>49.820731116123952</v>
      </c>
      <c r="L40" s="33">
        <v>49.523620807503761</v>
      </c>
      <c r="M40" s="33">
        <v>49.370343922377252</v>
      </c>
      <c r="N40" s="33">
        <v>49.236043493732858</v>
      </c>
      <c r="O40" s="33">
        <v>48.648161880346784</v>
      </c>
      <c r="P40" s="33">
        <v>48.263617975410448</v>
      </c>
      <c r="Q40" s="33">
        <v>47.772508635773931</v>
      </c>
      <c r="R40" s="33">
        <v>47.698870991201197</v>
      </c>
      <c r="S40" s="17">
        <v>47.274397033696076</v>
      </c>
      <c r="T40" s="34">
        <v>47.240581373619435</v>
      </c>
      <c r="U40" s="34">
        <v>46.622291695866906</v>
      </c>
      <c r="V40" s="34">
        <v>46.608841060583941</v>
      </c>
      <c r="W40" s="34">
        <v>46.317844345321781</v>
      </c>
      <c r="X40" s="34">
        <v>46.016401015566956</v>
      </c>
      <c r="Y40" s="34">
        <v>45.726952013369981</v>
      </c>
      <c r="Z40" s="34">
        <v>45.273849716336265</v>
      </c>
      <c r="AA40" s="34">
        <v>45.185154264972624</v>
      </c>
      <c r="AB40" s="34">
        <v>44.625503821553323</v>
      </c>
      <c r="AC40" s="34">
        <v>44.388178626418579</v>
      </c>
      <c r="AD40" s="34">
        <v>44.487104665457778</v>
      </c>
      <c r="AE40" s="34">
        <v>44.211650833452182</v>
      </c>
      <c r="AF40" s="34">
        <v>44.166606279357268</v>
      </c>
      <c r="AG40" s="34">
        <v>43.825860343460214</v>
      </c>
      <c r="AH40" s="34">
        <v>44.013478600023255</v>
      </c>
      <c r="AI40" s="34">
        <v>44.372390471161104</v>
      </c>
      <c r="AJ40" s="34">
        <v>44.143034698542181</v>
      </c>
      <c r="AK40" s="34">
        <v>44.305364554550081</v>
      </c>
      <c r="AL40" s="34">
        <v>44.296390915809049</v>
      </c>
    </row>
    <row r="41" spans="1:38" x14ac:dyDescent="0.25">
      <c r="A41" s="86">
        <v>33</v>
      </c>
      <c r="B41" s="33">
        <v>49.770029881635601</v>
      </c>
      <c r="C41" s="33">
        <v>49.320740713273786</v>
      </c>
      <c r="D41" s="33">
        <v>46.961815629438618</v>
      </c>
      <c r="E41" s="33">
        <v>50.037135913312227</v>
      </c>
      <c r="F41" s="33">
        <v>49.757077315257789</v>
      </c>
      <c r="G41" s="33">
        <v>49.462965018178778</v>
      </c>
      <c r="H41" s="33">
        <v>49.395305670462086</v>
      </c>
      <c r="I41" s="33">
        <v>48.791873241317766</v>
      </c>
      <c r="J41" s="34">
        <v>49.143384993323167</v>
      </c>
      <c r="K41" s="35">
        <v>48.842046776533422</v>
      </c>
      <c r="L41" s="33">
        <v>48.535737158307981</v>
      </c>
      <c r="M41" s="33">
        <v>48.39315410753369</v>
      </c>
      <c r="N41" s="33">
        <v>48.25623280965317</v>
      </c>
      <c r="O41" s="33">
        <v>47.664512259560169</v>
      </c>
      <c r="P41" s="33">
        <v>47.289277212031038</v>
      </c>
      <c r="Q41" s="33">
        <v>46.795560167681089</v>
      </c>
      <c r="R41" s="33">
        <v>46.725252595446186</v>
      </c>
      <c r="S41" s="17">
        <v>46.303683465547685</v>
      </c>
      <c r="T41" s="34">
        <v>46.281309247405808</v>
      </c>
      <c r="U41" s="34">
        <v>45.670214227850472</v>
      </c>
      <c r="V41" s="34">
        <v>45.658142771821815</v>
      </c>
      <c r="W41" s="34">
        <v>45.361317122519395</v>
      </c>
      <c r="X41" s="34">
        <v>45.07237531477913</v>
      </c>
      <c r="Y41" s="34">
        <v>44.77848040868038</v>
      </c>
      <c r="Z41" s="34">
        <v>44.342710626699031</v>
      </c>
      <c r="AA41" s="34">
        <v>44.264422729316927</v>
      </c>
      <c r="AB41" s="34">
        <v>43.741662720229066</v>
      </c>
      <c r="AC41" s="34">
        <v>43.516323008183662</v>
      </c>
      <c r="AD41" s="34">
        <v>43.606192471853589</v>
      </c>
      <c r="AE41" s="34">
        <v>43.351876705301393</v>
      </c>
      <c r="AF41" s="34">
        <v>43.299849786196624</v>
      </c>
      <c r="AG41" s="34">
        <v>42.964134275842405</v>
      </c>
      <c r="AH41" s="34">
        <v>43.120180974703352</v>
      </c>
      <c r="AI41" s="34">
        <v>43.466618980428244</v>
      </c>
      <c r="AJ41" s="34">
        <v>43.222250596940604</v>
      </c>
      <c r="AK41" s="34">
        <v>43.383724388734208</v>
      </c>
      <c r="AL41" s="34">
        <v>43.361541487140535</v>
      </c>
    </row>
    <row r="42" spans="1:38" x14ac:dyDescent="0.25">
      <c r="A42" s="86">
        <v>34</v>
      </c>
      <c r="B42" s="33">
        <v>48.797870518993065</v>
      </c>
      <c r="C42" s="33">
        <v>48.349791025168585</v>
      </c>
      <c r="D42" s="33">
        <v>45.980316694386978</v>
      </c>
      <c r="E42" s="33">
        <v>49.049714453965372</v>
      </c>
      <c r="F42" s="33">
        <v>48.783917665763632</v>
      </c>
      <c r="G42" s="33">
        <v>48.479329800973225</v>
      </c>
      <c r="H42" s="33">
        <v>48.417245007627834</v>
      </c>
      <c r="I42" s="33">
        <v>47.807483145569137</v>
      </c>
      <c r="J42" s="34">
        <v>48.165769252232188</v>
      </c>
      <c r="K42" s="35">
        <v>47.862931125502648</v>
      </c>
      <c r="L42" s="33">
        <v>47.560021138840462</v>
      </c>
      <c r="M42" s="33">
        <v>47.413143612831085</v>
      </c>
      <c r="N42" s="33">
        <v>47.275478382738669</v>
      </c>
      <c r="O42" s="33">
        <v>46.686071604597721</v>
      </c>
      <c r="P42" s="33">
        <v>46.320289277672316</v>
      </c>
      <c r="Q42" s="33">
        <v>45.824520579210358</v>
      </c>
      <c r="R42" s="33">
        <v>45.752379003455374</v>
      </c>
      <c r="S42" s="17">
        <v>45.335239904358275</v>
      </c>
      <c r="T42" s="34">
        <v>45.331183707945648</v>
      </c>
      <c r="U42" s="34">
        <v>44.718043435582338</v>
      </c>
      <c r="V42" s="34">
        <v>44.700248583261377</v>
      </c>
      <c r="W42" s="34">
        <v>44.420601137569989</v>
      </c>
      <c r="X42" s="34">
        <v>44.125888688729759</v>
      </c>
      <c r="Y42" s="34">
        <v>43.830360559384246</v>
      </c>
      <c r="Z42" s="34">
        <v>43.411911012943818</v>
      </c>
      <c r="AA42" s="34">
        <v>43.36005605873612</v>
      </c>
      <c r="AB42" s="34">
        <v>42.858416490058168</v>
      </c>
      <c r="AC42" s="34">
        <v>42.689525360001412</v>
      </c>
      <c r="AD42" s="34">
        <v>42.74804429065793</v>
      </c>
      <c r="AE42" s="34">
        <v>42.501043122777197</v>
      </c>
      <c r="AF42" s="34">
        <v>42.423914087590767</v>
      </c>
      <c r="AG42" s="34">
        <v>42.074803071083728</v>
      </c>
      <c r="AH42" s="34">
        <v>42.212050342199014</v>
      </c>
      <c r="AI42" s="34">
        <v>42.548008558599776</v>
      </c>
      <c r="AJ42" s="34">
        <v>42.285760000638916</v>
      </c>
      <c r="AK42" s="34">
        <v>42.447406005733271</v>
      </c>
      <c r="AL42" s="34">
        <v>42.424511934887271</v>
      </c>
    </row>
    <row r="43" spans="1:38" x14ac:dyDescent="0.25">
      <c r="A43" s="86">
        <v>35</v>
      </c>
      <c r="B43" s="92">
        <v>47.822798788809685</v>
      </c>
      <c r="C43" s="92">
        <v>47.374455169761468</v>
      </c>
      <c r="D43" s="92">
        <v>45.004116848108659</v>
      </c>
      <c r="E43" s="92">
        <v>48.069090104348795</v>
      </c>
      <c r="F43" s="92">
        <v>47.810425186435523</v>
      </c>
      <c r="G43" s="92">
        <v>47.493607895580311</v>
      </c>
      <c r="H43" s="92">
        <v>47.427911449127691</v>
      </c>
      <c r="I43" s="92">
        <v>46.821268704312629</v>
      </c>
      <c r="J43" s="93">
        <v>47.181565022037496</v>
      </c>
      <c r="K43" s="94">
        <v>46.892286039817449</v>
      </c>
      <c r="L43" s="92">
        <v>46.579981831999511</v>
      </c>
      <c r="M43" s="92">
        <v>46.435888988878787</v>
      </c>
      <c r="N43" s="92">
        <v>46.300580038927279</v>
      </c>
      <c r="O43" s="92">
        <v>45.716556698471031</v>
      </c>
      <c r="P43" s="92">
        <v>45.34338914009426</v>
      </c>
      <c r="Q43" s="92">
        <v>44.857218204349053</v>
      </c>
      <c r="R43" s="92">
        <v>44.79029818779194</v>
      </c>
      <c r="S43" s="87">
        <v>44.366072244860746</v>
      </c>
      <c r="T43" s="93">
        <v>44.377758677978385</v>
      </c>
      <c r="U43" s="93">
        <v>43.775702134419411</v>
      </c>
      <c r="V43" s="93">
        <v>43.75222900430758</v>
      </c>
      <c r="W43" s="93">
        <v>43.477632062061559</v>
      </c>
      <c r="X43" s="93">
        <v>43.173187180481385</v>
      </c>
      <c r="Y43" s="93">
        <v>42.90662977356363</v>
      </c>
      <c r="Z43" s="93">
        <v>42.485001712320027</v>
      </c>
      <c r="AA43" s="93">
        <v>42.437555273568584</v>
      </c>
      <c r="AB43" s="93">
        <v>42.00272683928192</v>
      </c>
      <c r="AC43" s="93">
        <v>41.843137815513266</v>
      </c>
      <c r="AD43" s="93">
        <v>41.877438974032842</v>
      </c>
      <c r="AE43" s="93">
        <v>41.629781232852864</v>
      </c>
      <c r="AF43" s="93">
        <v>41.543739944587159</v>
      </c>
      <c r="AG43" s="93">
        <v>41.184083930402181</v>
      </c>
      <c r="AH43" s="93">
        <v>41.331730106624228</v>
      </c>
      <c r="AI43" s="93">
        <v>41.631673872774897</v>
      </c>
      <c r="AJ43" s="93">
        <v>41.354065481812547</v>
      </c>
      <c r="AK43" s="93">
        <v>41.508815659040955</v>
      </c>
      <c r="AL43" s="93">
        <v>41.47726928447787</v>
      </c>
    </row>
    <row r="44" spans="1:38" x14ac:dyDescent="0.25">
      <c r="A44" s="86">
        <v>36</v>
      </c>
      <c r="B44" s="33">
        <v>46.844825645865036</v>
      </c>
      <c r="C44" s="33">
        <v>46.39813541912828</v>
      </c>
      <c r="D44" s="33">
        <v>44.02562916208462</v>
      </c>
      <c r="E44" s="33">
        <v>47.081329866236054</v>
      </c>
      <c r="F44" s="33">
        <v>46.828292915567197</v>
      </c>
      <c r="G44" s="33">
        <v>46.518237247943837</v>
      </c>
      <c r="H44" s="33">
        <v>46.447999681025607</v>
      </c>
      <c r="I44" s="33">
        <v>45.845393904851441</v>
      </c>
      <c r="J44" s="34">
        <v>46.195527555414429</v>
      </c>
      <c r="K44" s="35">
        <v>45.923147877559508</v>
      </c>
      <c r="L44" s="33">
        <v>45.599001231572977</v>
      </c>
      <c r="M44" s="33">
        <v>45.459317111797468</v>
      </c>
      <c r="N44" s="33">
        <v>45.320365765002478</v>
      </c>
      <c r="O44" s="33">
        <v>44.74843897308434</v>
      </c>
      <c r="P44" s="33">
        <v>44.373097246663235</v>
      </c>
      <c r="Q44" s="33">
        <v>43.89664718582609</v>
      </c>
      <c r="R44" s="33">
        <v>43.824532293674331</v>
      </c>
      <c r="S44" s="17">
        <v>43.412757967790817</v>
      </c>
      <c r="T44" s="34">
        <v>43.420830860220534</v>
      </c>
      <c r="U44" s="34">
        <v>42.828549589376479</v>
      </c>
      <c r="V44" s="34">
        <v>42.798737253900562</v>
      </c>
      <c r="W44" s="34">
        <v>42.533374380159543</v>
      </c>
      <c r="X44" s="34">
        <v>42.232689212991922</v>
      </c>
      <c r="Y44" s="34">
        <v>41.963314902798466</v>
      </c>
      <c r="Z44" s="34">
        <v>41.54813448370804</v>
      </c>
      <c r="AA44" s="34">
        <v>41.514358103593764</v>
      </c>
      <c r="AB44" s="34">
        <v>41.130059733310226</v>
      </c>
      <c r="AC44" s="34">
        <v>40.992002599231959</v>
      </c>
      <c r="AD44" s="34">
        <v>40.994334821392599</v>
      </c>
      <c r="AE44" s="34">
        <v>40.72495238131134</v>
      </c>
      <c r="AF44" s="34">
        <v>40.646053476024122</v>
      </c>
      <c r="AG44" s="34">
        <v>40.310697657631231</v>
      </c>
      <c r="AH44" s="34">
        <v>40.415036296133145</v>
      </c>
      <c r="AI44" s="34">
        <v>40.716523362263843</v>
      </c>
      <c r="AJ44" s="34">
        <v>40.44555104350102</v>
      </c>
      <c r="AK44" s="34">
        <v>40.556641758330912</v>
      </c>
      <c r="AL44" s="34">
        <v>40.537742722735615</v>
      </c>
    </row>
    <row r="45" spans="1:38" x14ac:dyDescent="0.25">
      <c r="A45" s="86">
        <v>37</v>
      </c>
      <c r="B45" s="33">
        <v>45.860638091451762</v>
      </c>
      <c r="C45" s="33">
        <v>45.419413930810933</v>
      </c>
      <c r="D45" s="33">
        <v>43.055273757270001</v>
      </c>
      <c r="E45" s="33">
        <v>46.097666743777651</v>
      </c>
      <c r="F45" s="33">
        <v>45.850514240120006</v>
      </c>
      <c r="G45" s="33">
        <v>45.54058897430783</v>
      </c>
      <c r="H45" s="33">
        <v>45.46350916157364</v>
      </c>
      <c r="I45" s="33">
        <v>44.859936764501391</v>
      </c>
      <c r="J45" s="34">
        <v>45.214134812790562</v>
      </c>
      <c r="K45" s="35">
        <v>44.944512555873217</v>
      </c>
      <c r="L45" s="33">
        <v>44.621680963461728</v>
      </c>
      <c r="M45" s="33">
        <v>44.483829572428078</v>
      </c>
      <c r="N45" s="33">
        <v>44.341550232365258</v>
      </c>
      <c r="O45" s="33">
        <v>43.776930999979861</v>
      </c>
      <c r="P45" s="33">
        <v>43.40635516269753</v>
      </c>
      <c r="Q45" s="33">
        <v>42.929463223239857</v>
      </c>
      <c r="R45" s="33">
        <v>42.865695999216953</v>
      </c>
      <c r="S45" s="17">
        <v>42.464770895894965</v>
      </c>
      <c r="T45" s="34">
        <v>42.479629905555434</v>
      </c>
      <c r="U45" s="34">
        <v>41.891166910888074</v>
      </c>
      <c r="V45" s="34">
        <v>41.865494850305723</v>
      </c>
      <c r="W45" s="34">
        <v>41.615620075492608</v>
      </c>
      <c r="X45" s="34">
        <v>41.302464656894209</v>
      </c>
      <c r="Y45" s="34">
        <v>41.042619361031946</v>
      </c>
      <c r="Z45" s="34">
        <v>40.61203664635233</v>
      </c>
      <c r="AA45" s="34">
        <v>40.609056700132136</v>
      </c>
      <c r="AB45" s="34">
        <v>40.247356927620771</v>
      </c>
      <c r="AC45" s="34">
        <v>40.110929917579867</v>
      </c>
      <c r="AD45" s="34">
        <v>40.116933992395737</v>
      </c>
      <c r="AE45" s="34">
        <v>39.840055497015776</v>
      </c>
      <c r="AF45" s="34">
        <v>39.755656778676979</v>
      </c>
      <c r="AG45" s="34">
        <v>39.409840339934973</v>
      </c>
      <c r="AH45" s="34">
        <v>39.486686948910105</v>
      </c>
      <c r="AI45" s="34">
        <v>39.795102742532833</v>
      </c>
      <c r="AJ45" s="34">
        <v>39.520270124082302</v>
      </c>
      <c r="AK45" s="34">
        <v>39.63331334052797</v>
      </c>
      <c r="AL45" s="34">
        <v>39.601456319615799</v>
      </c>
    </row>
    <row r="46" spans="1:38" x14ac:dyDescent="0.25">
      <c r="A46" s="86">
        <v>38</v>
      </c>
      <c r="B46" s="33">
        <v>44.885531352576734</v>
      </c>
      <c r="C46" s="33">
        <v>44.441537360053026</v>
      </c>
      <c r="D46" s="33">
        <v>42.08496933968253</v>
      </c>
      <c r="E46" s="33">
        <v>45.126342550372478</v>
      </c>
      <c r="F46" s="33">
        <v>44.875800459041074</v>
      </c>
      <c r="G46" s="33">
        <v>44.556555100404466</v>
      </c>
      <c r="H46" s="33">
        <v>44.494112435245007</v>
      </c>
      <c r="I46" s="33">
        <v>43.879776981904136</v>
      </c>
      <c r="J46" s="34">
        <v>44.230384171848222</v>
      </c>
      <c r="K46" s="35">
        <v>43.968005758835659</v>
      </c>
      <c r="L46" s="33">
        <v>43.640538919755521</v>
      </c>
      <c r="M46" s="33">
        <v>43.507638714949003</v>
      </c>
      <c r="N46" s="33">
        <v>43.373481177404429</v>
      </c>
      <c r="O46" s="33">
        <v>42.811903623113423</v>
      </c>
      <c r="P46" s="33">
        <v>42.434779362818389</v>
      </c>
      <c r="Q46" s="33">
        <v>41.967614517068284</v>
      </c>
      <c r="R46" s="33">
        <v>41.91449250683246</v>
      </c>
      <c r="S46" s="17">
        <v>41.51703277460625</v>
      </c>
      <c r="T46" s="34">
        <v>41.544874148960083</v>
      </c>
      <c r="U46" s="34">
        <v>40.94134300410898</v>
      </c>
      <c r="V46" s="34">
        <v>40.933864230925593</v>
      </c>
      <c r="W46" s="34">
        <v>40.675851452876955</v>
      </c>
      <c r="X46" s="34">
        <v>40.381953086979316</v>
      </c>
      <c r="Y46" s="34">
        <v>40.104102123267069</v>
      </c>
      <c r="Z46" s="34">
        <v>39.694151750163215</v>
      </c>
      <c r="AA46" s="34">
        <v>39.701711905436696</v>
      </c>
      <c r="AB46" s="34">
        <v>39.362306028695848</v>
      </c>
      <c r="AC46" s="34">
        <v>39.212597236078594</v>
      </c>
      <c r="AD46" s="34">
        <v>39.21800906539837</v>
      </c>
      <c r="AE46" s="34">
        <v>38.940559770529838</v>
      </c>
      <c r="AF46" s="34">
        <v>38.845203726871269</v>
      </c>
      <c r="AG46" s="34">
        <v>38.49931158195551</v>
      </c>
      <c r="AH46" s="34">
        <v>38.553425880614398</v>
      </c>
      <c r="AI46" s="34">
        <v>38.855344180987942</v>
      </c>
      <c r="AJ46" s="34">
        <v>38.60950564919645</v>
      </c>
      <c r="AK46" s="34">
        <v>38.69670039945305</v>
      </c>
      <c r="AL46" s="34">
        <v>38.670609557391352</v>
      </c>
    </row>
    <row r="47" spans="1:38" x14ac:dyDescent="0.25">
      <c r="A47" s="86">
        <v>39</v>
      </c>
      <c r="B47" s="33">
        <v>43.916840015551777</v>
      </c>
      <c r="C47" s="33">
        <v>43.470614945183293</v>
      </c>
      <c r="D47" s="33">
        <v>41.110296860086152</v>
      </c>
      <c r="E47" s="33">
        <v>44.15793064495864</v>
      </c>
      <c r="F47" s="33">
        <v>43.894866340227139</v>
      </c>
      <c r="G47" s="33">
        <v>43.581141311522934</v>
      </c>
      <c r="H47" s="33">
        <v>43.513970300183217</v>
      </c>
      <c r="I47" s="33">
        <v>42.899425701687129</v>
      </c>
      <c r="J47" s="34">
        <v>43.259006451213011</v>
      </c>
      <c r="K47" s="35">
        <v>42.992544544970265</v>
      </c>
      <c r="L47" s="33">
        <v>42.664980162314563</v>
      </c>
      <c r="M47" s="33">
        <v>42.536493574980781</v>
      </c>
      <c r="N47" s="33">
        <v>42.411806993731197</v>
      </c>
      <c r="O47" s="33">
        <v>41.858560585859273</v>
      </c>
      <c r="P47" s="33">
        <v>41.469822698611516</v>
      </c>
      <c r="Q47" s="33">
        <v>41.01907877201662</v>
      </c>
      <c r="R47" s="33">
        <v>40.961287244807536</v>
      </c>
      <c r="S47" s="17">
        <v>40.576998488389769</v>
      </c>
      <c r="T47" s="34">
        <v>40.603637658090371</v>
      </c>
      <c r="U47" s="34">
        <v>40.005381073840312</v>
      </c>
      <c r="V47" s="34">
        <v>40.002369191468404</v>
      </c>
      <c r="W47" s="34">
        <v>39.744423845242046</v>
      </c>
      <c r="X47" s="34">
        <v>39.454201503388184</v>
      </c>
      <c r="Y47" s="34">
        <v>39.17518649034114</v>
      </c>
      <c r="Z47" s="34">
        <v>38.771097661743362</v>
      </c>
      <c r="AA47" s="34">
        <v>38.796314458141687</v>
      </c>
      <c r="AB47" s="34">
        <v>38.472983879581903</v>
      </c>
      <c r="AC47" s="34">
        <v>38.314741462642566</v>
      </c>
      <c r="AD47" s="34">
        <v>38.309023622751489</v>
      </c>
      <c r="AE47" s="34">
        <v>38.030709697092064</v>
      </c>
      <c r="AF47" s="34">
        <v>37.93082995164611</v>
      </c>
      <c r="AG47" s="34">
        <v>37.576130426284216</v>
      </c>
      <c r="AH47" s="34">
        <v>37.624597841932662</v>
      </c>
      <c r="AI47" s="34">
        <v>37.928426738282319</v>
      </c>
      <c r="AJ47" s="34">
        <v>37.686661305442556</v>
      </c>
      <c r="AK47" s="34">
        <v>37.768809859609938</v>
      </c>
      <c r="AL47" s="34">
        <v>37.740155628127319</v>
      </c>
    </row>
    <row r="48" spans="1:38" x14ac:dyDescent="0.25">
      <c r="A48" s="86">
        <v>40</v>
      </c>
      <c r="B48" s="92">
        <v>42.940075292615191</v>
      </c>
      <c r="C48" s="92">
        <v>42.498697104321614</v>
      </c>
      <c r="D48" s="92">
        <v>40.139711850786817</v>
      </c>
      <c r="E48" s="92">
        <v>43.178075296893823</v>
      </c>
      <c r="F48" s="92">
        <v>42.917386714954617</v>
      </c>
      <c r="G48" s="92">
        <v>42.605077276294331</v>
      </c>
      <c r="H48" s="92">
        <v>42.540153798401164</v>
      </c>
      <c r="I48" s="92">
        <v>41.928325656564844</v>
      </c>
      <c r="J48" s="93">
        <v>42.289983176125148</v>
      </c>
      <c r="K48" s="94">
        <v>42.021299557577542</v>
      </c>
      <c r="L48" s="92">
        <v>41.692981875797308</v>
      </c>
      <c r="M48" s="92">
        <v>41.568161858981597</v>
      </c>
      <c r="N48" s="92">
        <v>41.448909469317279</v>
      </c>
      <c r="O48" s="92">
        <v>40.903769111328408</v>
      </c>
      <c r="P48" s="92">
        <v>40.514806951685706</v>
      </c>
      <c r="Q48" s="92">
        <v>40.067800659767641</v>
      </c>
      <c r="R48" s="92">
        <v>40.016572664686656</v>
      </c>
      <c r="S48" s="87">
        <v>39.632227744739417</v>
      </c>
      <c r="T48" s="93">
        <v>39.671124502578131</v>
      </c>
      <c r="U48" s="93">
        <v>39.059036439986379</v>
      </c>
      <c r="V48" s="93">
        <v>39.073022708863995</v>
      </c>
      <c r="W48" s="93">
        <v>38.827084828554753</v>
      </c>
      <c r="X48" s="93">
        <v>38.531215739248886</v>
      </c>
      <c r="Y48" s="93">
        <v>38.266724135147776</v>
      </c>
      <c r="Z48" s="93">
        <v>37.875410630533231</v>
      </c>
      <c r="AA48" s="93">
        <v>37.882282499964937</v>
      </c>
      <c r="AB48" s="93">
        <v>37.588425520819975</v>
      </c>
      <c r="AC48" s="93">
        <v>37.400318022617611</v>
      </c>
      <c r="AD48" s="93">
        <v>37.41178572033747</v>
      </c>
      <c r="AE48" s="93">
        <v>37.124106154574655</v>
      </c>
      <c r="AF48" s="93">
        <v>37.018073771935818</v>
      </c>
      <c r="AG48" s="93">
        <v>36.667548104105094</v>
      </c>
      <c r="AH48" s="93">
        <v>36.714334879293354</v>
      </c>
      <c r="AI48" s="93">
        <v>37.007574875279559</v>
      </c>
      <c r="AJ48" s="93">
        <v>36.773854214792408</v>
      </c>
      <c r="AK48" s="93">
        <v>36.865172475457001</v>
      </c>
      <c r="AL48" s="93">
        <v>36.801754878882853</v>
      </c>
    </row>
    <row r="49" spans="1:38" x14ac:dyDescent="0.25">
      <c r="A49" s="86">
        <v>41</v>
      </c>
      <c r="B49" s="33">
        <v>41.971043532797509</v>
      </c>
      <c r="C49" s="33">
        <v>41.536568607129851</v>
      </c>
      <c r="D49" s="33">
        <v>39.173999339653236</v>
      </c>
      <c r="E49" s="33">
        <v>42.201568073783356</v>
      </c>
      <c r="F49" s="33">
        <v>41.94829121496106</v>
      </c>
      <c r="G49" s="33">
        <v>41.635059554713663</v>
      </c>
      <c r="H49" s="33">
        <v>41.569666510854518</v>
      </c>
      <c r="I49" s="33">
        <v>40.960786831536304</v>
      </c>
      <c r="J49" s="34">
        <v>41.323747781256834</v>
      </c>
      <c r="K49" s="35">
        <v>41.049389364724981</v>
      </c>
      <c r="L49" s="33">
        <v>40.736376800123594</v>
      </c>
      <c r="M49" s="33">
        <v>40.607802609785459</v>
      </c>
      <c r="N49" s="33">
        <v>40.484568754988025</v>
      </c>
      <c r="O49" s="33">
        <v>39.945927533437064</v>
      </c>
      <c r="P49" s="33">
        <v>39.564561281365776</v>
      </c>
      <c r="Q49" s="33">
        <v>39.11452644418425</v>
      </c>
      <c r="R49" s="33">
        <v>39.076605906282396</v>
      </c>
      <c r="S49" s="17">
        <v>38.704762538135661</v>
      </c>
      <c r="T49" s="34">
        <v>38.727655406389381</v>
      </c>
      <c r="U49" s="34">
        <v>38.137665114027563</v>
      </c>
      <c r="V49" s="34">
        <v>38.143315100454117</v>
      </c>
      <c r="W49" s="34">
        <v>37.900641617721845</v>
      </c>
      <c r="X49" s="34">
        <v>37.611355916004278</v>
      </c>
      <c r="Y49" s="34">
        <v>37.353111436077533</v>
      </c>
      <c r="Z49" s="34">
        <v>36.935521125017608</v>
      </c>
      <c r="AA49" s="34">
        <v>36.953877775223738</v>
      </c>
      <c r="AB49" s="34">
        <v>36.704838779223643</v>
      </c>
      <c r="AC49" s="34">
        <v>36.495951632103015</v>
      </c>
      <c r="AD49" s="34">
        <v>36.48883801817972</v>
      </c>
      <c r="AE49" s="34">
        <v>36.214121400375355</v>
      </c>
      <c r="AF49" s="34">
        <v>36.121102405550161</v>
      </c>
      <c r="AG49" s="34">
        <v>35.75992443186869</v>
      </c>
      <c r="AH49" s="34">
        <v>35.825068994869945</v>
      </c>
      <c r="AI49" s="34">
        <v>36.089532870902588</v>
      </c>
      <c r="AJ49" s="34">
        <v>35.848331881330857</v>
      </c>
      <c r="AK49" s="34">
        <v>35.931796979399245</v>
      </c>
      <c r="AL49" s="34">
        <v>35.87339770836536</v>
      </c>
    </row>
    <row r="50" spans="1:38" x14ac:dyDescent="0.25">
      <c r="A50" s="86">
        <v>42</v>
      </c>
      <c r="B50" s="33">
        <v>40.995768973889774</v>
      </c>
      <c r="C50" s="33">
        <v>40.571557342681444</v>
      </c>
      <c r="D50" s="33">
        <v>38.198643402438989</v>
      </c>
      <c r="E50" s="33">
        <v>41.229558419597261</v>
      </c>
      <c r="F50" s="33">
        <v>40.976320656081249</v>
      </c>
      <c r="G50" s="33">
        <v>40.665376623672977</v>
      </c>
      <c r="H50" s="33">
        <v>40.602166852719883</v>
      </c>
      <c r="I50" s="33">
        <v>39.989082852144662</v>
      </c>
      <c r="J50" s="34">
        <v>40.359087832483361</v>
      </c>
      <c r="K50" s="35">
        <v>40.081691521826997</v>
      </c>
      <c r="L50" s="33">
        <v>39.772225881940223</v>
      </c>
      <c r="M50" s="33">
        <v>39.656632548898266</v>
      </c>
      <c r="N50" s="33">
        <v>39.530085889958833</v>
      </c>
      <c r="O50" s="33">
        <v>38.999747548186477</v>
      </c>
      <c r="P50" s="33">
        <v>38.615883918761796</v>
      </c>
      <c r="Q50" s="33">
        <v>38.177888912628376</v>
      </c>
      <c r="R50" s="33">
        <v>38.13831327115463</v>
      </c>
      <c r="S50" s="17">
        <v>37.774381437343223</v>
      </c>
      <c r="T50" s="34">
        <v>37.793411483545576</v>
      </c>
      <c r="U50" s="34">
        <v>37.208529276762675</v>
      </c>
      <c r="V50" s="34">
        <v>37.225997934527207</v>
      </c>
      <c r="W50" s="34">
        <v>36.98000090097527</v>
      </c>
      <c r="X50" s="34">
        <v>36.687046151245951</v>
      </c>
      <c r="Y50" s="34">
        <v>36.432871669406822</v>
      </c>
      <c r="Z50" s="34">
        <v>36.021029327775715</v>
      </c>
      <c r="AA50" s="34">
        <v>36.041456990145988</v>
      </c>
      <c r="AB50" s="34">
        <v>35.809080783846468</v>
      </c>
      <c r="AC50" s="34">
        <v>35.583360148120306</v>
      </c>
      <c r="AD50" s="34">
        <v>35.568318285274934</v>
      </c>
      <c r="AE50" s="34">
        <v>35.294665552348938</v>
      </c>
      <c r="AF50" s="34">
        <v>35.207825481676231</v>
      </c>
      <c r="AG50" s="34">
        <v>34.844813998577628</v>
      </c>
      <c r="AH50" s="34">
        <v>34.909872121474656</v>
      </c>
      <c r="AI50" s="34">
        <v>35.166731373171849</v>
      </c>
      <c r="AJ50" s="34">
        <v>34.904700856191944</v>
      </c>
      <c r="AK50" s="34">
        <v>35.015464400551416</v>
      </c>
      <c r="AL50" s="34">
        <v>34.951141396500823</v>
      </c>
    </row>
    <row r="51" spans="1:38" x14ac:dyDescent="0.25">
      <c r="A51" s="86">
        <v>43</v>
      </c>
      <c r="B51" s="33">
        <v>40.035597996185146</v>
      </c>
      <c r="C51" s="33">
        <v>39.598147928052008</v>
      </c>
      <c r="D51" s="33">
        <v>37.228605032847405</v>
      </c>
      <c r="E51" s="33">
        <v>40.259074563792147</v>
      </c>
      <c r="F51" s="33">
        <v>40.00619599104364</v>
      </c>
      <c r="G51" s="33">
        <v>39.68845993033375</v>
      </c>
      <c r="H51" s="33">
        <v>39.641430006126299</v>
      </c>
      <c r="I51" s="33">
        <v>39.023629342193153</v>
      </c>
      <c r="J51" s="34">
        <v>39.400556031694947</v>
      </c>
      <c r="K51" s="35">
        <v>39.119028420381937</v>
      </c>
      <c r="L51" s="33">
        <v>38.813033311463897</v>
      </c>
      <c r="M51" s="33">
        <v>38.698167981709126</v>
      </c>
      <c r="N51" s="33">
        <v>38.579449868412809</v>
      </c>
      <c r="O51" s="33">
        <v>38.044542721757175</v>
      </c>
      <c r="P51" s="33">
        <v>37.669025424217267</v>
      </c>
      <c r="Q51" s="33">
        <v>37.249271410267603</v>
      </c>
      <c r="R51" s="33">
        <v>37.214817025017098</v>
      </c>
      <c r="S51" s="17">
        <v>36.847676864619849</v>
      </c>
      <c r="T51" s="34">
        <v>36.872028875511937</v>
      </c>
      <c r="U51" s="34">
        <v>36.305422735606001</v>
      </c>
      <c r="V51" s="34">
        <v>36.307248850960413</v>
      </c>
      <c r="W51" s="34">
        <v>36.0404325724028</v>
      </c>
      <c r="X51" s="34">
        <v>35.769858030039266</v>
      </c>
      <c r="Y51" s="34">
        <v>35.503947649524896</v>
      </c>
      <c r="Z51" s="34">
        <v>35.085710696996841</v>
      </c>
      <c r="AA51" s="34">
        <v>35.11612686977378</v>
      </c>
      <c r="AB51" s="34">
        <v>34.896039123389805</v>
      </c>
      <c r="AC51" s="34">
        <v>34.665288572366904</v>
      </c>
      <c r="AD51" s="34">
        <v>34.66407493386437</v>
      </c>
      <c r="AE51" s="34">
        <v>34.3775104070005</v>
      </c>
      <c r="AF51" s="34">
        <v>34.309931309932594</v>
      </c>
      <c r="AG51" s="34">
        <v>33.923405764729715</v>
      </c>
      <c r="AH51" s="34">
        <v>33.991733571753606</v>
      </c>
      <c r="AI51" s="34">
        <v>34.233134323582789</v>
      </c>
      <c r="AJ51" s="34">
        <v>33.982591830095508</v>
      </c>
      <c r="AK51" s="34">
        <v>34.091156001113923</v>
      </c>
      <c r="AL51" s="34">
        <v>34.03078639975277</v>
      </c>
    </row>
    <row r="52" spans="1:38" x14ac:dyDescent="0.25">
      <c r="A52" s="86">
        <v>44</v>
      </c>
      <c r="B52" s="33">
        <v>39.078782468565016</v>
      </c>
      <c r="C52" s="33">
        <v>38.636795301489961</v>
      </c>
      <c r="D52" s="33">
        <v>36.266281380183763</v>
      </c>
      <c r="E52" s="33">
        <v>39.286273958155405</v>
      </c>
      <c r="F52" s="33">
        <v>39.03754795136043</v>
      </c>
      <c r="G52" s="33">
        <v>38.71616576703007</v>
      </c>
      <c r="H52" s="33">
        <v>38.685511125906203</v>
      </c>
      <c r="I52" s="33">
        <v>38.06771880110621</v>
      </c>
      <c r="J52" s="34">
        <v>38.433744860485774</v>
      </c>
      <c r="K52" s="35">
        <v>38.1591791644693</v>
      </c>
      <c r="L52" s="33">
        <v>37.861955016515886</v>
      </c>
      <c r="M52" s="33">
        <v>37.757422348234257</v>
      </c>
      <c r="N52" s="33">
        <v>37.627636333730536</v>
      </c>
      <c r="O52" s="33">
        <v>37.109764441471739</v>
      </c>
      <c r="P52" s="33">
        <v>36.726546311332591</v>
      </c>
      <c r="Q52" s="33">
        <v>36.315098151483589</v>
      </c>
      <c r="R52" s="33">
        <v>36.278387172772945</v>
      </c>
      <c r="S52" s="17">
        <v>35.906706027439057</v>
      </c>
      <c r="T52" s="34">
        <v>35.951465573815859</v>
      </c>
      <c r="U52" s="34">
        <v>35.394492167257503</v>
      </c>
      <c r="V52" s="34">
        <v>35.395166513045716</v>
      </c>
      <c r="W52" s="34">
        <v>35.124357987657106</v>
      </c>
      <c r="X52" s="34">
        <v>34.841360897379637</v>
      </c>
      <c r="Y52" s="34">
        <v>34.598383661537355</v>
      </c>
      <c r="Z52" s="34">
        <v>34.180637763079247</v>
      </c>
      <c r="AA52" s="34">
        <v>34.191549333501918</v>
      </c>
      <c r="AB52" s="34">
        <v>33.98546345445429</v>
      </c>
      <c r="AC52" s="34">
        <v>33.763129663800811</v>
      </c>
      <c r="AD52" s="34">
        <v>33.744441444725645</v>
      </c>
      <c r="AE52" s="34">
        <v>33.466973966488744</v>
      </c>
      <c r="AF52" s="34">
        <v>33.401377831016902</v>
      </c>
      <c r="AG52" s="34">
        <v>32.997542061113478</v>
      </c>
      <c r="AH52" s="34">
        <v>33.082279623088937</v>
      </c>
      <c r="AI52" s="34">
        <v>33.330128136673935</v>
      </c>
      <c r="AJ52" s="34">
        <v>33.046468569823453</v>
      </c>
      <c r="AK52" s="34">
        <v>33.181383258947086</v>
      </c>
      <c r="AL52" s="34">
        <v>33.111337112548412</v>
      </c>
    </row>
    <row r="53" spans="1:38" x14ac:dyDescent="0.25">
      <c r="A53" s="86">
        <v>45</v>
      </c>
      <c r="B53" s="92">
        <v>38.125522724964377</v>
      </c>
      <c r="C53" s="92">
        <v>37.674836182024933</v>
      </c>
      <c r="D53" s="92">
        <v>35.303795859158008</v>
      </c>
      <c r="E53" s="92">
        <v>38.314891301384677</v>
      </c>
      <c r="F53" s="92">
        <v>38.072682577953096</v>
      </c>
      <c r="G53" s="92">
        <v>37.757997200873248</v>
      </c>
      <c r="H53" s="92">
        <v>37.726077491578373</v>
      </c>
      <c r="I53" s="92">
        <v>37.108419963617173</v>
      </c>
      <c r="J53" s="93">
        <v>37.480304220192842</v>
      </c>
      <c r="K53" s="94">
        <v>37.206081629411294</v>
      </c>
      <c r="L53" s="92">
        <v>36.916023412799454</v>
      </c>
      <c r="M53" s="92">
        <v>36.801514736968514</v>
      </c>
      <c r="N53" s="92">
        <v>36.689582137866303</v>
      </c>
      <c r="O53" s="92">
        <v>36.173519130884536</v>
      </c>
      <c r="P53" s="92">
        <v>35.800240250850777</v>
      </c>
      <c r="Q53" s="92">
        <v>35.391815663785785</v>
      </c>
      <c r="R53" s="92">
        <v>35.356558432033367</v>
      </c>
      <c r="S53" s="87">
        <v>34.987711146671082</v>
      </c>
      <c r="T53" s="93">
        <v>35.046440411139102</v>
      </c>
      <c r="U53" s="93">
        <v>34.473204171529034</v>
      </c>
      <c r="V53" s="93">
        <v>34.479290763366613</v>
      </c>
      <c r="W53" s="93">
        <v>34.207844424021594</v>
      </c>
      <c r="X53" s="93">
        <v>33.925835876062266</v>
      </c>
      <c r="Y53" s="93">
        <v>33.676420830570727</v>
      </c>
      <c r="Z53" s="93">
        <v>33.26775112632896</v>
      </c>
      <c r="AA53" s="93">
        <v>33.282905854949142</v>
      </c>
      <c r="AB53" s="93">
        <v>33.073491623484919</v>
      </c>
      <c r="AC53" s="93">
        <v>32.85997814277389</v>
      </c>
      <c r="AD53" s="93">
        <v>32.846138249816931</v>
      </c>
      <c r="AE53" s="93">
        <v>32.559223445718743</v>
      </c>
      <c r="AF53" s="93">
        <v>32.500905663898003</v>
      </c>
      <c r="AG53" s="93">
        <v>32.094077978130372</v>
      </c>
      <c r="AH53" s="93">
        <v>32.166528162049033</v>
      </c>
      <c r="AI53" s="93">
        <v>32.419021573393856</v>
      </c>
      <c r="AJ53" s="93">
        <v>32.118539146239499</v>
      </c>
      <c r="AK53" s="93">
        <v>32.252657911269111</v>
      </c>
      <c r="AL53" s="93">
        <v>32.181511020444759</v>
      </c>
    </row>
    <row r="54" spans="1:38" x14ac:dyDescent="0.25">
      <c r="A54" s="86">
        <v>46</v>
      </c>
      <c r="B54" s="33">
        <v>37.162578329700672</v>
      </c>
      <c r="C54" s="33">
        <v>36.720468834872484</v>
      </c>
      <c r="D54" s="33">
        <v>34.349489125867471</v>
      </c>
      <c r="E54" s="33">
        <v>37.354554560626049</v>
      </c>
      <c r="F54" s="33">
        <v>37.111915763253975</v>
      </c>
      <c r="G54" s="33">
        <v>36.806494458864954</v>
      </c>
      <c r="H54" s="33">
        <v>36.76948817549399</v>
      </c>
      <c r="I54" s="33">
        <v>36.163615966521654</v>
      </c>
      <c r="J54" s="34">
        <v>36.536953562716185</v>
      </c>
      <c r="K54" s="35">
        <v>36.262959634147094</v>
      </c>
      <c r="L54" s="33">
        <v>35.986910918059202</v>
      </c>
      <c r="M54" s="33">
        <v>35.850940581971322</v>
      </c>
      <c r="N54" s="33">
        <v>35.755277842276882</v>
      </c>
      <c r="O54" s="33">
        <v>35.23898865033631</v>
      </c>
      <c r="P54" s="33">
        <v>34.881689750388361</v>
      </c>
      <c r="Q54" s="33">
        <v>34.476911412690569</v>
      </c>
      <c r="R54" s="33">
        <v>34.449404347255644</v>
      </c>
      <c r="S54" s="17">
        <v>34.078813563104021</v>
      </c>
      <c r="T54" s="34">
        <v>34.129305947194887</v>
      </c>
      <c r="U54" s="34">
        <v>33.571761134659923</v>
      </c>
      <c r="V54" s="34">
        <v>33.583774992013275</v>
      </c>
      <c r="W54" s="34">
        <v>33.288737859886155</v>
      </c>
      <c r="X54" s="34">
        <v>33.013496318480271</v>
      </c>
      <c r="Y54" s="34">
        <v>32.764232842821407</v>
      </c>
      <c r="Z54" s="34">
        <v>32.360675778303758</v>
      </c>
      <c r="AA54" s="34">
        <v>32.378490707481248</v>
      </c>
      <c r="AB54" s="34">
        <v>32.170451797830211</v>
      </c>
      <c r="AC54" s="34">
        <v>31.95515639259591</v>
      </c>
      <c r="AD54" s="34">
        <v>31.951393530417903</v>
      </c>
      <c r="AE54" s="34">
        <v>31.672665720737367</v>
      </c>
      <c r="AF54" s="34">
        <v>31.609599216663035</v>
      </c>
      <c r="AG54" s="34">
        <v>31.182556036786519</v>
      </c>
      <c r="AH54" s="34">
        <v>31.262517182486796</v>
      </c>
      <c r="AI54" s="34">
        <v>31.522777413938545</v>
      </c>
      <c r="AJ54" s="34">
        <v>31.223359558244429</v>
      </c>
      <c r="AK54" s="34">
        <v>31.323213430940768</v>
      </c>
      <c r="AL54" s="34">
        <v>31.292949234712101</v>
      </c>
    </row>
    <row r="55" spans="1:38" x14ac:dyDescent="0.25">
      <c r="A55" s="86">
        <v>47</v>
      </c>
      <c r="B55" s="33">
        <v>36.204417454840808</v>
      </c>
      <c r="C55" s="33">
        <v>35.769533500034683</v>
      </c>
      <c r="D55" s="33">
        <v>33.392629960887952</v>
      </c>
      <c r="E55" s="33">
        <v>36.405275191877699</v>
      </c>
      <c r="F55" s="33">
        <v>36.162262492139462</v>
      </c>
      <c r="G55" s="33">
        <v>35.856514632491809</v>
      </c>
      <c r="H55" s="33">
        <v>35.825268598213412</v>
      </c>
      <c r="I55" s="33">
        <v>35.221157744579898</v>
      </c>
      <c r="J55" s="34">
        <v>35.605486721619684</v>
      </c>
      <c r="K55" s="35">
        <v>35.321254098068628</v>
      </c>
      <c r="L55" s="33">
        <v>35.052638426138721</v>
      </c>
      <c r="M55" s="33">
        <v>34.919206181192095</v>
      </c>
      <c r="N55" s="33">
        <v>34.840149523060752</v>
      </c>
      <c r="O55" s="33">
        <v>34.325863328344283</v>
      </c>
      <c r="P55" s="33">
        <v>33.960335332255731</v>
      </c>
      <c r="Q55" s="33">
        <v>33.562362472045379</v>
      </c>
      <c r="R55" s="33">
        <v>33.548300819020852</v>
      </c>
      <c r="S55" s="17">
        <v>33.16806107730342</v>
      </c>
      <c r="T55" s="34">
        <v>33.221008267875284</v>
      </c>
      <c r="U55" s="34">
        <v>32.655061502476954</v>
      </c>
      <c r="V55" s="34">
        <v>32.689990397573339</v>
      </c>
      <c r="W55" s="34">
        <v>32.391338427825637</v>
      </c>
      <c r="X55" s="34">
        <v>32.113841617184328</v>
      </c>
      <c r="Y55" s="34">
        <v>31.849056384417452</v>
      </c>
      <c r="Z55" s="34">
        <v>31.44935553514323</v>
      </c>
      <c r="AA55" s="34">
        <v>31.489446120933199</v>
      </c>
      <c r="AB55" s="34">
        <v>31.26671120381285</v>
      </c>
      <c r="AC55" s="34">
        <v>31.066283372555095</v>
      </c>
      <c r="AD55" s="34">
        <v>31.073684876185123</v>
      </c>
      <c r="AE55" s="34">
        <v>30.787005896715524</v>
      </c>
      <c r="AF55" s="34">
        <v>30.71199034689878</v>
      </c>
      <c r="AG55" s="34">
        <v>30.297254261475807</v>
      </c>
      <c r="AH55" s="34">
        <v>30.369784472994603</v>
      </c>
      <c r="AI55" s="34">
        <v>30.60071628290256</v>
      </c>
      <c r="AJ55" s="34">
        <v>30.311118449671117</v>
      </c>
      <c r="AK55" s="34">
        <v>30.432817551459276</v>
      </c>
      <c r="AL55" s="34">
        <v>30.394065323120582</v>
      </c>
    </row>
    <row r="56" spans="1:38" x14ac:dyDescent="0.25">
      <c r="A56" s="86">
        <v>48</v>
      </c>
      <c r="B56" s="33">
        <v>35.249796668604063</v>
      </c>
      <c r="C56" s="33">
        <v>34.817876524643403</v>
      </c>
      <c r="D56" s="33">
        <v>32.443827362405415</v>
      </c>
      <c r="E56" s="33">
        <v>35.456498953428799</v>
      </c>
      <c r="F56" s="33">
        <v>35.219444171298001</v>
      </c>
      <c r="G56" s="33">
        <v>34.913934447149302</v>
      </c>
      <c r="H56" s="33">
        <v>34.871600827004386</v>
      </c>
      <c r="I56" s="33">
        <v>34.2825858300615</v>
      </c>
      <c r="J56" s="34">
        <v>34.669088653318042</v>
      </c>
      <c r="K56" s="35">
        <v>34.387433010950566</v>
      </c>
      <c r="L56" s="33">
        <v>34.136885363634121</v>
      </c>
      <c r="M56" s="33">
        <v>33.990430230349922</v>
      </c>
      <c r="N56" s="33">
        <v>33.919319676970026</v>
      </c>
      <c r="O56" s="33">
        <v>33.404079586489331</v>
      </c>
      <c r="P56" s="33">
        <v>33.063234849813057</v>
      </c>
      <c r="Q56" s="33">
        <v>32.648084120689333</v>
      </c>
      <c r="R56" s="33">
        <v>32.645248377867908</v>
      </c>
      <c r="S56" s="17">
        <v>32.272201069013761</v>
      </c>
      <c r="T56" s="34">
        <v>32.323993369704965</v>
      </c>
      <c r="U56" s="34">
        <v>31.750313316096427</v>
      </c>
      <c r="V56" s="34">
        <v>31.796213303558471</v>
      </c>
      <c r="W56" s="34">
        <v>31.488238882017484</v>
      </c>
      <c r="X56" s="34">
        <v>31.234045357961008</v>
      </c>
      <c r="Y56" s="34">
        <v>30.951286616085554</v>
      </c>
      <c r="Z56" s="34">
        <v>30.531382946664294</v>
      </c>
      <c r="AA56" s="34">
        <v>30.591653585308592</v>
      </c>
      <c r="AB56" s="34">
        <v>30.374064851141359</v>
      </c>
      <c r="AC56" s="34">
        <v>30.169821248015428</v>
      </c>
      <c r="AD56" s="34">
        <v>30.197980963218747</v>
      </c>
      <c r="AE56" s="34">
        <v>29.911482693263231</v>
      </c>
      <c r="AF56" s="34">
        <v>29.843378240632919</v>
      </c>
      <c r="AG56" s="34">
        <v>29.415485680285592</v>
      </c>
      <c r="AH56" s="34">
        <v>29.479555417826912</v>
      </c>
      <c r="AI56" s="34">
        <v>29.686545437616982</v>
      </c>
      <c r="AJ56" s="34">
        <v>29.418355530914305</v>
      </c>
      <c r="AK56" s="34">
        <v>29.538496609794421</v>
      </c>
      <c r="AL56" s="34">
        <v>29.506199642079597</v>
      </c>
    </row>
    <row r="57" spans="1:38" x14ac:dyDescent="0.25">
      <c r="A57" s="86">
        <v>49</v>
      </c>
      <c r="B57" s="33">
        <v>34.298620716078723</v>
      </c>
      <c r="C57" s="33">
        <v>33.876529636608048</v>
      </c>
      <c r="D57" s="33">
        <v>31.506120077368923</v>
      </c>
      <c r="E57" s="33">
        <v>34.51429138721921</v>
      </c>
      <c r="F57" s="33">
        <v>34.282591214529582</v>
      </c>
      <c r="G57" s="33">
        <v>33.967509229357127</v>
      </c>
      <c r="H57" s="33">
        <v>33.930968699013505</v>
      </c>
      <c r="I57" s="33">
        <v>33.341922370442255</v>
      </c>
      <c r="J57" s="34">
        <v>33.739136283374236</v>
      </c>
      <c r="K57" s="35">
        <v>33.465040702857728</v>
      </c>
      <c r="L57" s="33">
        <v>33.220507633707264</v>
      </c>
      <c r="M57" s="33">
        <v>33.076243374760843</v>
      </c>
      <c r="N57" s="33">
        <v>33.000826276286951</v>
      </c>
      <c r="O57" s="33">
        <v>32.488358916707732</v>
      </c>
      <c r="P57" s="33">
        <v>32.161184402593129</v>
      </c>
      <c r="Q57" s="33">
        <v>31.73825509872005</v>
      </c>
      <c r="R57" s="33">
        <v>31.761923509929819</v>
      </c>
      <c r="S57" s="17">
        <v>31.364667344162658</v>
      </c>
      <c r="T57" s="34">
        <v>31.442662350997711</v>
      </c>
      <c r="U57" s="34">
        <v>30.868676462019998</v>
      </c>
      <c r="V57" s="34">
        <v>30.906316089040718</v>
      </c>
      <c r="W57" s="34">
        <v>30.591133462566951</v>
      </c>
      <c r="X57" s="34">
        <v>30.340635751682186</v>
      </c>
      <c r="Y57" s="34">
        <v>30.053716916186293</v>
      </c>
      <c r="Z57" s="34">
        <v>29.645780472016583</v>
      </c>
      <c r="AA57" s="34">
        <v>29.694614384923298</v>
      </c>
      <c r="AB57" s="34">
        <v>29.509179770818129</v>
      </c>
      <c r="AC57" s="34">
        <v>29.266758614266216</v>
      </c>
      <c r="AD57" s="34">
        <v>29.330279933699575</v>
      </c>
      <c r="AE57" s="34">
        <v>29.040877096409965</v>
      </c>
      <c r="AF57" s="34">
        <v>28.982355125324496</v>
      </c>
      <c r="AG57" s="34">
        <v>28.54076881579072</v>
      </c>
      <c r="AH57" s="34">
        <v>28.57968068657166</v>
      </c>
      <c r="AI57" s="34">
        <v>28.798620801598108</v>
      </c>
      <c r="AJ57" s="34">
        <v>28.515560492718894</v>
      </c>
      <c r="AK57" s="34">
        <v>28.636456481655213</v>
      </c>
      <c r="AL57" s="34">
        <v>28.649377181048276</v>
      </c>
    </row>
    <row r="58" spans="1:38" x14ac:dyDescent="0.25">
      <c r="A58" s="86">
        <v>50</v>
      </c>
      <c r="B58" s="92">
        <v>33.34988247870524</v>
      </c>
      <c r="C58" s="92">
        <v>32.931112173007897</v>
      </c>
      <c r="D58" s="92">
        <v>30.572503076045461</v>
      </c>
      <c r="E58" s="92">
        <v>33.583032523029061</v>
      </c>
      <c r="F58" s="92">
        <v>33.343686457792835</v>
      </c>
      <c r="G58" s="92">
        <v>33.033470357135478</v>
      </c>
      <c r="H58" s="92">
        <v>32.998904379710304</v>
      </c>
      <c r="I58" s="92">
        <v>32.409483523325207</v>
      </c>
      <c r="J58" s="93">
        <v>32.819783509926872</v>
      </c>
      <c r="K58" s="94">
        <v>32.550852302059248</v>
      </c>
      <c r="L58" s="92">
        <v>32.311680412452986</v>
      </c>
      <c r="M58" s="92">
        <v>32.146977527826465</v>
      </c>
      <c r="N58" s="92">
        <v>32.083154477512139</v>
      </c>
      <c r="O58" s="92">
        <v>31.578167872224547</v>
      </c>
      <c r="P58" s="92">
        <v>31.275645576830392</v>
      </c>
      <c r="Q58" s="92">
        <v>30.853244489165736</v>
      </c>
      <c r="R58" s="92">
        <v>30.875413008551085</v>
      </c>
      <c r="S58" s="87">
        <v>30.479504675008805</v>
      </c>
      <c r="T58" s="93">
        <v>30.535378882194589</v>
      </c>
      <c r="U58" s="93">
        <v>29.98196323553249</v>
      </c>
      <c r="V58" s="93">
        <v>29.999712720976827</v>
      </c>
      <c r="W58" s="93">
        <v>29.718119170498593</v>
      </c>
      <c r="X58" s="93">
        <v>29.449380250612052</v>
      </c>
      <c r="Y58" s="93">
        <v>29.17324336184128</v>
      </c>
      <c r="Z58" s="93">
        <v>28.763406435177245</v>
      </c>
      <c r="AA58" s="93">
        <v>28.820379887440858</v>
      </c>
      <c r="AB58" s="93">
        <v>28.621492003576087</v>
      </c>
      <c r="AC58" s="93">
        <v>28.393337857334583</v>
      </c>
      <c r="AD58" s="93">
        <v>28.435022954121905</v>
      </c>
      <c r="AE58" s="93">
        <v>28.178307769474884</v>
      </c>
      <c r="AF58" s="93">
        <v>28.100238651976504</v>
      </c>
      <c r="AG58" s="93">
        <v>27.661869168369879</v>
      </c>
      <c r="AH58" s="93">
        <v>27.710657979057846</v>
      </c>
      <c r="AI58" s="93">
        <v>27.920884861952111</v>
      </c>
      <c r="AJ58" s="93">
        <v>27.616610612632783</v>
      </c>
      <c r="AK58" s="93">
        <v>27.771735856627885</v>
      </c>
      <c r="AL58" s="93">
        <v>27.757847161255924</v>
      </c>
    </row>
    <row r="59" spans="1:38" x14ac:dyDescent="0.25">
      <c r="A59" s="86">
        <v>51</v>
      </c>
      <c r="B59" s="33">
        <v>32.424637252675929</v>
      </c>
      <c r="C59" s="33">
        <v>31.99857009637558</v>
      </c>
      <c r="D59" s="33">
        <v>29.659886557716096</v>
      </c>
      <c r="E59" s="33">
        <v>32.65441379789457</v>
      </c>
      <c r="F59" s="33">
        <v>32.417805277641932</v>
      </c>
      <c r="G59" s="33">
        <v>32.106484063729503</v>
      </c>
      <c r="H59" s="33">
        <v>32.08072720932126</v>
      </c>
      <c r="I59" s="33">
        <v>31.486980514290682</v>
      </c>
      <c r="J59" s="34">
        <v>31.914210827418501</v>
      </c>
      <c r="K59" s="35">
        <v>31.639382865423499</v>
      </c>
      <c r="L59" s="33">
        <v>31.403025614974332</v>
      </c>
      <c r="M59" s="33">
        <v>31.248814969169587</v>
      </c>
      <c r="N59" s="33">
        <v>31.170690158315725</v>
      </c>
      <c r="O59" s="33">
        <v>30.664706821865273</v>
      </c>
      <c r="P59" s="33">
        <v>30.387865165018912</v>
      </c>
      <c r="Q59" s="33">
        <v>29.974051055712266</v>
      </c>
      <c r="R59" s="33">
        <v>29.985019324023437</v>
      </c>
      <c r="S59" s="17">
        <v>29.602391583877779</v>
      </c>
      <c r="T59" s="34">
        <v>29.654016776817979</v>
      </c>
      <c r="U59" s="34">
        <v>29.099672918037832</v>
      </c>
      <c r="V59" s="34">
        <v>29.107299738106963</v>
      </c>
      <c r="W59" s="34">
        <v>28.843668583194916</v>
      </c>
      <c r="X59" s="34">
        <v>28.570553419490086</v>
      </c>
      <c r="Y59" s="34">
        <v>28.2845635379919</v>
      </c>
      <c r="Z59" s="34">
        <v>27.878190340919641</v>
      </c>
      <c r="AA59" s="34">
        <v>27.927214307034383</v>
      </c>
      <c r="AB59" s="34">
        <v>27.746872639545611</v>
      </c>
      <c r="AC59" s="34">
        <v>27.511325996668322</v>
      </c>
      <c r="AD59" s="34">
        <v>27.558291560238509</v>
      </c>
      <c r="AE59" s="34">
        <v>27.286557764149567</v>
      </c>
      <c r="AF59" s="34">
        <v>27.223533111266136</v>
      </c>
      <c r="AG59" s="34">
        <v>26.778834256046604</v>
      </c>
      <c r="AH59" s="34">
        <v>26.827515766036289</v>
      </c>
      <c r="AI59" s="34">
        <v>27.023380124508467</v>
      </c>
      <c r="AJ59" s="34">
        <v>26.771610214574384</v>
      </c>
      <c r="AK59" s="34">
        <v>26.924621682254383</v>
      </c>
      <c r="AL59" s="34">
        <v>26.894455356799657</v>
      </c>
    </row>
    <row r="60" spans="1:38" x14ac:dyDescent="0.25">
      <c r="A60" s="86">
        <v>52</v>
      </c>
      <c r="B60" s="33">
        <v>31.493078529942974</v>
      </c>
      <c r="C60" s="33">
        <v>31.065879236812357</v>
      </c>
      <c r="D60" s="33">
        <v>28.745227894767972</v>
      </c>
      <c r="E60" s="33">
        <v>31.725092995248581</v>
      </c>
      <c r="F60" s="33">
        <v>31.508456776384602</v>
      </c>
      <c r="G60" s="33">
        <v>31.197762825785254</v>
      </c>
      <c r="H60" s="33">
        <v>31.181883119695154</v>
      </c>
      <c r="I60" s="33">
        <v>30.580559768556423</v>
      </c>
      <c r="J60" s="34">
        <v>31.003735551842485</v>
      </c>
      <c r="K60" s="35">
        <v>30.742947905193699</v>
      </c>
      <c r="L60" s="33">
        <v>30.508103908030431</v>
      </c>
      <c r="M60" s="33">
        <v>30.344457230749164</v>
      </c>
      <c r="N60" s="33">
        <v>30.264134752138531</v>
      </c>
      <c r="O60" s="33">
        <v>29.777808291918582</v>
      </c>
      <c r="P60" s="33">
        <v>29.4952381624779</v>
      </c>
      <c r="Q60" s="33">
        <v>29.086471918207305</v>
      </c>
      <c r="R60" s="33">
        <v>29.094388188363173</v>
      </c>
      <c r="S60" s="17">
        <v>28.738804604035376</v>
      </c>
      <c r="T60" s="34">
        <v>28.79100277086469</v>
      </c>
      <c r="U60" s="34">
        <v>28.216215088747685</v>
      </c>
      <c r="V60" s="34">
        <v>28.236061053129912</v>
      </c>
      <c r="W60" s="34">
        <v>27.954633618496295</v>
      </c>
      <c r="X60" s="34">
        <v>27.688381463041189</v>
      </c>
      <c r="Y60" s="34">
        <v>27.41074051718558</v>
      </c>
      <c r="Z60" s="34">
        <v>26.999164744816198</v>
      </c>
      <c r="AA60" s="34">
        <v>27.050810106140844</v>
      </c>
      <c r="AB60" s="34">
        <v>26.889546003742606</v>
      </c>
      <c r="AC60" s="34">
        <v>26.639828128539385</v>
      </c>
      <c r="AD60" s="34">
        <v>26.678009820316952</v>
      </c>
      <c r="AE60" s="34">
        <v>26.408011244164108</v>
      </c>
      <c r="AF60" s="34">
        <v>26.348123478620575</v>
      </c>
      <c r="AG60" s="34">
        <v>25.945947218116935</v>
      </c>
      <c r="AH60" s="34">
        <v>25.975592021989421</v>
      </c>
      <c r="AI60" s="34">
        <v>26.196942860900528</v>
      </c>
      <c r="AJ60" s="34">
        <v>25.936972794174746</v>
      </c>
      <c r="AK60" s="34">
        <v>26.080239425321903</v>
      </c>
      <c r="AL60" s="34">
        <v>26.033464570428293</v>
      </c>
    </row>
    <row r="61" spans="1:38" x14ac:dyDescent="0.25">
      <c r="A61" s="86">
        <v>53</v>
      </c>
      <c r="B61" s="33">
        <v>30.578103177862094</v>
      </c>
      <c r="C61" s="33">
        <v>30.138111228799602</v>
      </c>
      <c r="D61" s="33">
        <v>27.83672101959743</v>
      </c>
      <c r="E61" s="33">
        <v>30.807952452644837</v>
      </c>
      <c r="F61" s="33">
        <v>30.600742094567043</v>
      </c>
      <c r="G61" s="33">
        <v>30.292113530366755</v>
      </c>
      <c r="H61" s="33">
        <v>30.265215553808844</v>
      </c>
      <c r="I61" s="33">
        <v>29.691550627731697</v>
      </c>
      <c r="J61" s="34">
        <v>30.097454348866329</v>
      </c>
      <c r="K61" s="35">
        <v>29.862180882561194</v>
      </c>
      <c r="L61" s="33">
        <v>29.611091518929125</v>
      </c>
      <c r="M61" s="33">
        <v>29.468850864080771</v>
      </c>
      <c r="N61" s="33">
        <v>29.391881907468399</v>
      </c>
      <c r="O61" s="33">
        <v>28.874296527113508</v>
      </c>
      <c r="P61" s="33">
        <v>28.617210363419805</v>
      </c>
      <c r="Q61" s="33">
        <v>28.214778199545222</v>
      </c>
      <c r="R61" s="33">
        <v>28.22141489554048</v>
      </c>
      <c r="S61" s="17">
        <v>27.864848611490956</v>
      </c>
      <c r="T61" s="34">
        <v>27.922706877871306</v>
      </c>
      <c r="U61" s="34">
        <v>27.353486857033595</v>
      </c>
      <c r="V61" s="34">
        <v>27.366589393883061</v>
      </c>
      <c r="W61" s="34">
        <v>27.083497647169665</v>
      </c>
      <c r="X61" s="34">
        <v>26.818374106449859</v>
      </c>
      <c r="Y61" s="34">
        <v>26.536277814848518</v>
      </c>
      <c r="Z61" s="34">
        <v>26.140220408172649</v>
      </c>
      <c r="AA61" s="34">
        <v>26.186037389451567</v>
      </c>
      <c r="AB61" s="34">
        <v>26.026814672063729</v>
      </c>
      <c r="AC61" s="34">
        <v>25.780311610568276</v>
      </c>
      <c r="AD61" s="34">
        <v>25.819300138832183</v>
      </c>
      <c r="AE61" s="34">
        <v>25.523791370934269</v>
      </c>
      <c r="AF61" s="34">
        <v>25.495320293898434</v>
      </c>
      <c r="AG61" s="34">
        <v>25.068948164516286</v>
      </c>
      <c r="AH61" s="34">
        <v>25.10949381173948</v>
      </c>
      <c r="AI61" s="34">
        <v>25.374780563881203</v>
      </c>
      <c r="AJ61" s="34">
        <v>25.128582309953796</v>
      </c>
      <c r="AK61" s="34">
        <v>25.227121304107484</v>
      </c>
      <c r="AL61" s="34">
        <v>25.201486430801221</v>
      </c>
    </row>
    <row r="62" spans="1:38" x14ac:dyDescent="0.25">
      <c r="A62" s="86">
        <v>54</v>
      </c>
      <c r="B62" s="33">
        <v>29.675660720065018</v>
      </c>
      <c r="C62" s="33">
        <v>29.240995973938226</v>
      </c>
      <c r="D62" s="33">
        <v>26.946006503336019</v>
      </c>
      <c r="E62" s="33">
        <v>29.897506556630315</v>
      </c>
      <c r="F62" s="33">
        <v>29.686473520258417</v>
      </c>
      <c r="G62" s="33">
        <v>29.378634155245681</v>
      </c>
      <c r="H62" s="33">
        <v>29.37122968012174</v>
      </c>
      <c r="I62" s="33">
        <v>28.813081819964829</v>
      </c>
      <c r="J62" s="34">
        <v>29.18764149995225</v>
      </c>
      <c r="K62" s="35">
        <v>28.969342126658134</v>
      </c>
      <c r="L62" s="33">
        <v>28.721645836277958</v>
      </c>
      <c r="M62" s="33">
        <v>28.575685185407426</v>
      </c>
      <c r="N62" s="33">
        <v>28.502936728630083</v>
      </c>
      <c r="O62" s="33">
        <v>27.997148024501769</v>
      </c>
      <c r="P62" s="33">
        <v>27.749107835049639</v>
      </c>
      <c r="Q62" s="33">
        <v>27.352690443017014</v>
      </c>
      <c r="R62" s="33">
        <v>27.347389284880325</v>
      </c>
      <c r="S62" s="17">
        <v>26.994215553227779</v>
      </c>
      <c r="T62" s="34">
        <v>27.075673258227226</v>
      </c>
      <c r="U62" s="34">
        <v>26.476104465645786</v>
      </c>
      <c r="V62" s="34">
        <v>26.48860124726896</v>
      </c>
      <c r="W62" s="34">
        <v>26.236709382166996</v>
      </c>
      <c r="X62" s="34">
        <v>25.966135659726127</v>
      </c>
      <c r="Y62" s="34">
        <v>25.690952868761432</v>
      </c>
      <c r="Z62" s="34">
        <v>25.273767597096604</v>
      </c>
      <c r="AA62" s="34">
        <v>25.323018376686374</v>
      </c>
      <c r="AB62" s="34">
        <v>25.168903951698692</v>
      </c>
      <c r="AC62" s="34">
        <v>24.918816794992182</v>
      </c>
      <c r="AD62" s="34">
        <v>24.969438987736808</v>
      </c>
      <c r="AE62" s="34">
        <v>24.713833752094821</v>
      </c>
      <c r="AF62" s="34">
        <v>24.658914668544707</v>
      </c>
      <c r="AG62" s="34">
        <v>24.249325046388613</v>
      </c>
      <c r="AH62" s="34">
        <v>24.277845049207322</v>
      </c>
      <c r="AI62" s="34">
        <v>24.545212013924083</v>
      </c>
      <c r="AJ62" s="34">
        <v>24.266174644227178</v>
      </c>
      <c r="AK62" s="34">
        <v>24.400254359683586</v>
      </c>
      <c r="AL62" s="34">
        <v>24.392877635850347</v>
      </c>
    </row>
    <row r="63" spans="1:38" x14ac:dyDescent="0.25">
      <c r="A63" s="86">
        <v>55</v>
      </c>
      <c r="B63" s="92">
        <v>28.770785877911376</v>
      </c>
      <c r="C63" s="92">
        <v>28.346200384946432</v>
      </c>
      <c r="D63" s="92">
        <v>26.051058999324802</v>
      </c>
      <c r="E63" s="92">
        <v>29.010480743486418</v>
      </c>
      <c r="F63" s="92">
        <v>28.789363721778415</v>
      </c>
      <c r="G63" s="92">
        <v>28.483985709735389</v>
      </c>
      <c r="H63" s="92">
        <v>28.483589447357094</v>
      </c>
      <c r="I63" s="92">
        <v>27.937112741011244</v>
      </c>
      <c r="J63" s="93">
        <v>28.286238803126945</v>
      </c>
      <c r="K63" s="94">
        <v>28.085399101770538</v>
      </c>
      <c r="L63" s="92">
        <v>27.834177730488154</v>
      </c>
      <c r="M63" s="92">
        <v>27.726237415457064</v>
      </c>
      <c r="N63" s="92">
        <v>27.634488988227805</v>
      </c>
      <c r="O63" s="92">
        <v>27.153804380164701</v>
      </c>
      <c r="P63" s="92">
        <v>26.873819058327996</v>
      </c>
      <c r="Q63" s="92">
        <v>26.499565163003513</v>
      </c>
      <c r="R63" s="92">
        <v>26.486413340973151</v>
      </c>
      <c r="S63" s="87">
        <v>26.14620672512067</v>
      </c>
      <c r="T63" s="93">
        <v>26.195871033793278</v>
      </c>
      <c r="U63" s="93">
        <v>25.613297608060329</v>
      </c>
      <c r="V63" s="93">
        <v>25.644755007008502</v>
      </c>
      <c r="W63" s="93">
        <v>25.390457924977987</v>
      </c>
      <c r="X63" s="93">
        <v>25.098818774009672</v>
      </c>
      <c r="Y63" s="93">
        <v>24.841553011800674</v>
      </c>
      <c r="Z63" s="93">
        <v>24.40628903430261</v>
      </c>
      <c r="AA63" s="93">
        <v>24.45998009658058</v>
      </c>
      <c r="AB63" s="93">
        <v>24.296893121492133</v>
      </c>
      <c r="AC63" s="93">
        <v>24.060352803117397</v>
      </c>
      <c r="AD63" s="93">
        <v>24.137692128012525</v>
      </c>
      <c r="AE63" s="93">
        <v>23.883025427066578</v>
      </c>
      <c r="AF63" s="93">
        <v>23.82747029053899</v>
      </c>
      <c r="AG63" s="93">
        <v>23.40827240205746</v>
      </c>
      <c r="AH63" s="93">
        <v>23.439234990298676</v>
      </c>
      <c r="AI63" s="93">
        <v>23.710521736596629</v>
      </c>
      <c r="AJ63" s="93">
        <v>23.446422299835223</v>
      </c>
      <c r="AK63" s="93">
        <v>23.592448827060174</v>
      </c>
      <c r="AL63" s="93">
        <v>23.560041108299661</v>
      </c>
    </row>
    <row r="64" spans="1:38" x14ac:dyDescent="0.25">
      <c r="A64" s="86">
        <v>56</v>
      </c>
      <c r="B64" s="33">
        <v>27.880548781716222</v>
      </c>
      <c r="C64" s="33">
        <v>27.454516456575661</v>
      </c>
      <c r="D64" s="33">
        <v>25.174054064775898</v>
      </c>
      <c r="E64" s="33">
        <v>28.121196764348024</v>
      </c>
      <c r="F64" s="33">
        <v>27.898838625105693</v>
      </c>
      <c r="G64" s="33">
        <v>27.59625253430719</v>
      </c>
      <c r="H64" s="33">
        <v>27.614681761241354</v>
      </c>
      <c r="I64" s="33">
        <v>27.065686614119393</v>
      </c>
      <c r="J64" s="34">
        <v>27.416593504892258</v>
      </c>
      <c r="K64" s="35">
        <v>27.221044151904735</v>
      </c>
      <c r="L64" s="33">
        <v>26.964963269868484</v>
      </c>
      <c r="M64" s="33">
        <v>26.845566955165232</v>
      </c>
      <c r="N64" s="33">
        <v>26.750149909256304</v>
      </c>
      <c r="O64" s="33">
        <v>26.291709108725737</v>
      </c>
      <c r="P64" s="33">
        <v>26.004715191483317</v>
      </c>
      <c r="Q64" s="33">
        <v>25.635013518388043</v>
      </c>
      <c r="R64" s="33">
        <v>25.643509011610313</v>
      </c>
      <c r="S64" s="17">
        <v>25.2845787860238</v>
      </c>
      <c r="T64" s="34">
        <v>25.343807727626039</v>
      </c>
      <c r="U64" s="34">
        <v>24.747389436735627</v>
      </c>
      <c r="V64" s="34">
        <v>24.778486084383115</v>
      </c>
      <c r="W64" s="34">
        <v>24.533466188349365</v>
      </c>
      <c r="X64" s="34">
        <v>24.235923067972443</v>
      </c>
      <c r="Y64" s="34">
        <v>23.986766095510877</v>
      </c>
      <c r="Z64" s="34">
        <v>23.560265645244648</v>
      </c>
      <c r="AA64" s="34">
        <v>23.596228204522468</v>
      </c>
      <c r="AB64" s="34">
        <v>23.434612903463947</v>
      </c>
      <c r="AC64" s="34">
        <v>23.224802323766699</v>
      </c>
      <c r="AD64" s="34">
        <v>23.3113159406481</v>
      </c>
      <c r="AE64" s="34">
        <v>23.039500446126759</v>
      </c>
      <c r="AF64" s="34">
        <v>22.990660604594673</v>
      </c>
      <c r="AG64" s="34">
        <v>22.585332094761409</v>
      </c>
      <c r="AH64" s="34">
        <v>22.605267673376702</v>
      </c>
      <c r="AI64" s="34">
        <v>22.905811173408946</v>
      </c>
      <c r="AJ64" s="34">
        <v>22.63316273840967</v>
      </c>
      <c r="AK64" s="34">
        <v>22.761591501005338</v>
      </c>
      <c r="AL64" s="34">
        <v>22.774693988049396</v>
      </c>
    </row>
    <row r="65" spans="1:38" x14ac:dyDescent="0.25">
      <c r="A65" s="86">
        <v>57</v>
      </c>
      <c r="B65" s="33">
        <v>26.99049808226038</v>
      </c>
      <c r="C65" s="33">
        <v>26.573207977711252</v>
      </c>
      <c r="D65" s="33">
        <v>24.305129952847125</v>
      </c>
      <c r="E65" s="33">
        <v>27.244054820162631</v>
      </c>
      <c r="F65" s="33">
        <v>27.039373141581784</v>
      </c>
      <c r="G65" s="33">
        <v>26.722742708253428</v>
      </c>
      <c r="H65" s="33">
        <v>26.741590571000913</v>
      </c>
      <c r="I65" s="33">
        <v>26.19566196619315</v>
      </c>
      <c r="J65" s="34">
        <v>26.554297952848732</v>
      </c>
      <c r="K65" s="35">
        <v>26.361897924500131</v>
      </c>
      <c r="L65" s="33">
        <v>26.106513033300438</v>
      </c>
      <c r="M65" s="33">
        <v>25.993094734347672</v>
      </c>
      <c r="N65" s="33">
        <v>25.900634136894229</v>
      </c>
      <c r="O65" s="33">
        <v>25.451612407372693</v>
      </c>
      <c r="P65" s="33">
        <v>25.139779543989313</v>
      </c>
      <c r="Q65" s="33">
        <v>24.777977868736041</v>
      </c>
      <c r="R65" s="33">
        <v>24.807348007036808</v>
      </c>
      <c r="S65" s="17">
        <v>24.44126156032269</v>
      </c>
      <c r="T65" s="34">
        <v>24.48752393396629</v>
      </c>
      <c r="U65" s="34">
        <v>23.911611582856327</v>
      </c>
      <c r="V65" s="34">
        <v>23.941182310530269</v>
      </c>
      <c r="W65" s="34">
        <v>23.689120081701112</v>
      </c>
      <c r="X65" s="34">
        <v>23.40375223903553</v>
      </c>
      <c r="Y65" s="34">
        <v>23.136790365563638</v>
      </c>
      <c r="Z65" s="34">
        <v>22.71561282287503</v>
      </c>
      <c r="AA65" s="34">
        <v>22.801203823488979</v>
      </c>
      <c r="AB65" s="34">
        <v>22.671974928877205</v>
      </c>
      <c r="AC65" s="34">
        <v>22.404038948409205</v>
      </c>
      <c r="AD65" s="34">
        <v>22.470886136020301</v>
      </c>
      <c r="AE65" s="34">
        <v>22.223631305209402</v>
      </c>
      <c r="AF65" s="34">
        <v>22.17658389160443</v>
      </c>
      <c r="AG65" s="34">
        <v>21.757927592916378</v>
      </c>
      <c r="AH65" s="34">
        <v>21.796058270032397</v>
      </c>
      <c r="AI65" s="34">
        <v>22.105659355400174</v>
      </c>
      <c r="AJ65" s="34">
        <v>21.833028914979668</v>
      </c>
      <c r="AK65" s="34">
        <v>21.949590839345728</v>
      </c>
      <c r="AL65" s="34">
        <v>21.974324765367331</v>
      </c>
    </row>
    <row r="66" spans="1:38" x14ac:dyDescent="0.25">
      <c r="A66" s="86">
        <v>58</v>
      </c>
      <c r="B66" s="33">
        <v>26.110104049031602</v>
      </c>
      <c r="C66" s="33">
        <v>25.705565113947618</v>
      </c>
      <c r="D66" s="33">
        <v>23.441908238789658</v>
      </c>
      <c r="E66" s="33">
        <v>26.374648347537455</v>
      </c>
      <c r="F66" s="33">
        <v>26.156927079917985</v>
      </c>
      <c r="G66" s="33">
        <v>25.85509053515662</v>
      </c>
      <c r="H66" s="33">
        <v>25.870359887383515</v>
      </c>
      <c r="I66" s="33">
        <v>25.348969986755474</v>
      </c>
      <c r="J66" s="34">
        <v>25.707349948398747</v>
      </c>
      <c r="K66" s="35">
        <v>25.493531335436497</v>
      </c>
      <c r="L66" s="33">
        <v>25.256595090559419</v>
      </c>
      <c r="M66" s="33">
        <v>25.118420787847793</v>
      </c>
      <c r="N66" s="33">
        <v>25.047605131413871</v>
      </c>
      <c r="O66" s="33">
        <v>24.597435904012436</v>
      </c>
      <c r="P66" s="33">
        <v>24.324275351755727</v>
      </c>
      <c r="Q66" s="33">
        <v>23.934735339323105</v>
      </c>
      <c r="R66" s="33">
        <v>23.959417602331996</v>
      </c>
      <c r="S66" s="17">
        <v>23.600363784849083</v>
      </c>
      <c r="T66" s="34">
        <v>23.664664896607743</v>
      </c>
      <c r="U66" s="34">
        <v>23.095991538338239</v>
      </c>
      <c r="V66" s="34">
        <v>23.113127264425376</v>
      </c>
      <c r="W66" s="34">
        <v>22.876319826329606</v>
      </c>
      <c r="X66" s="34">
        <v>22.558512327744275</v>
      </c>
      <c r="Y66" s="34">
        <v>22.313966349647959</v>
      </c>
      <c r="Z66" s="34">
        <v>21.885443338704533</v>
      </c>
      <c r="AA66" s="34">
        <v>21.941508144890545</v>
      </c>
      <c r="AB66" s="34">
        <v>21.812348317216337</v>
      </c>
      <c r="AC66" s="34">
        <v>21.604890642217828</v>
      </c>
      <c r="AD66" s="34">
        <v>21.629446497453461</v>
      </c>
      <c r="AE66" s="34">
        <v>21.408625705621596</v>
      </c>
      <c r="AF66" s="34">
        <v>21.346168882164072</v>
      </c>
      <c r="AG66" s="34">
        <v>20.946881400538306</v>
      </c>
      <c r="AH66" s="34">
        <v>21.007593087095209</v>
      </c>
      <c r="AI66" s="34">
        <v>21.292921386694204</v>
      </c>
      <c r="AJ66" s="34">
        <v>21.052342075512943</v>
      </c>
      <c r="AK66" s="34">
        <v>21.140259467285816</v>
      </c>
      <c r="AL66" s="34">
        <v>21.172899397104818</v>
      </c>
    </row>
    <row r="67" spans="1:38" x14ac:dyDescent="0.25">
      <c r="A67" s="86">
        <v>59</v>
      </c>
      <c r="B67" s="33">
        <v>25.243284712998062</v>
      </c>
      <c r="C67" s="33">
        <v>24.844593473451017</v>
      </c>
      <c r="D67" s="33">
        <v>22.593729088026112</v>
      </c>
      <c r="E67" s="33">
        <v>25.495706755172009</v>
      </c>
      <c r="F67" s="33">
        <v>25.294489807331789</v>
      </c>
      <c r="G67" s="33">
        <v>24.995280018128454</v>
      </c>
      <c r="H67" s="33">
        <v>25.012376532833333</v>
      </c>
      <c r="I67" s="33">
        <v>24.503184287966356</v>
      </c>
      <c r="J67" s="34">
        <v>24.834021306483926</v>
      </c>
      <c r="K67" s="35">
        <v>24.630114194658272</v>
      </c>
      <c r="L67" s="33">
        <v>24.419454909786907</v>
      </c>
      <c r="M67" s="33">
        <v>24.247548201380699</v>
      </c>
      <c r="N67" s="33">
        <v>24.195717782175826</v>
      </c>
      <c r="O67" s="33">
        <v>23.767151566463451</v>
      </c>
      <c r="P67" s="33">
        <v>23.485515349449049</v>
      </c>
      <c r="Q67" s="33">
        <v>23.109737138680615</v>
      </c>
      <c r="R67" s="33">
        <v>23.126947852965642</v>
      </c>
      <c r="S67" s="17">
        <v>22.772157708733491</v>
      </c>
      <c r="T67" s="34">
        <v>22.831976785666001</v>
      </c>
      <c r="U67" s="34">
        <v>22.262578095802276</v>
      </c>
      <c r="V67" s="34">
        <v>22.300034682036571</v>
      </c>
      <c r="W67" s="34">
        <v>22.035347991509777</v>
      </c>
      <c r="X67" s="34">
        <v>21.716462658131348</v>
      </c>
      <c r="Y67" s="34">
        <v>21.473502979552382</v>
      </c>
      <c r="Z67" s="34">
        <v>21.056053847912796</v>
      </c>
      <c r="AA67" s="34">
        <v>21.100361464937386</v>
      </c>
      <c r="AB67" s="34">
        <v>21.015010468613742</v>
      </c>
      <c r="AC67" s="34">
        <v>20.805572026478252</v>
      </c>
      <c r="AD67" s="34">
        <v>20.837691784748579</v>
      </c>
      <c r="AE67" s="34">
        <v>20.584538012453088</v>
      </c>
      <c r="AF67" s="34">
        <v>20.565393941734492</v>
      </c>
      <c r="AG67" s="34">
        <v>20.142796473305545</v>
      </c>
      <c r="AH67" s="34">
        <v>20.198132092650177</v>
      </c>
      <c r="AI67" s="34">
        <v>20.536417405271134</v>
      </c>
      <c r="AJ67" s="34">
        <v>20.266564206779513</v>
      </c>
      <c r="AK67" s="34">
        <v>20.340042958645896</v>
      </c>
      <c r="AL67" s="34">
        <v>20.397381339723061</v>
      </c>
    </row>
    <row r="68" spans="1:38" x14ac:dyDescent="0.25">
      <c r="A68" s="86">
        <v>60</v>
      </c>
      <c r="B68" s="92">
        <v>24.40117706279586</v>
      </c>
      <c r="C68" s="92">
        <v>24.002798199941459</v>
      </c>
      <c r="D68" s="92">
        <v>21.761580793127568</v>
      </c>
      <c r="E68" s="92">
        <v>24.63490749144605</v>
      </c>
      <c r="F68" s="92">
        <v>24.435520836759739</v>
      </c>
      <c r="G68" s="92">
        <v>24.147524907590409</v>
      </c>
      <c r="H68" s="92">
        <v>24.156917413214376</v>
      </c>
      <c r="I68" s="92">
        <v>23.660342611049252</v>
      </c>
      <c r="J68" s="93">
        <v>23.987057277295555</v>
      </c>
      <c r="K68" s="94">
        <v>23.789117789020501</v>
      </c>
      <c r="L68" s="92">
        <v>23.588068430669647</v>
      </c>
      <c r="M68" s="92">
        <v>23.412925741684262</v>
      </c>
      <c r="N68" s="92">
        <v>23.356053268741576</v>
      </c>
      <c r="O68" s="92">
        <v>22.93339361860647</v>
      </c>
      <c r="P68" s="92">
        <v>22.627105198290277</v>
      </c>
      <c r="Q68" s="92">
        <v>22.285958603598097</v>
      </c>
      <c r="R68" s="92">
        <v>22.310890914488155</v>
      </c>
      <c r="S68" s="87">
        <v>21.95063043822271</v>
      </c>
      <c r="T68" s="93">
        <v>22.022696196458273</v>
      </c>
      <c r="U68" s="93">
        <v>21.451167514508253</v>
      </c>
      <c r="V68" s="93">
        <v>21.507210368594571</v>
      </c>
      <c r="W68" s="93">
        <v>21.178387660401189</v>
      </c>
      <c r="X68" s="93">
        <v>20.887152672383809</v>
      </c>
      <c r="Y68" s="93">
        <v>20.657543771842018</v>
      </c>
      <c r="Z68" s="93">
        <v>20.247170971427593</v>
      </c>
      <c r="AA68" s="93">
        <v>20.290691100462585</v>
      </c>
      <c r="AB68" s="93">
        <v>20.250414278061267</v>
      </c>
      <c r="AC68" s="93">
        <v>20.002178927309846</v>
      </c>
      <c r="AD68" s="93">
        <v>20.020437441647132</v>
      </c>
      <c r="AE68" s="93">
        <v>19.799256702592253</v>
      </c>
      <c r="AF68" s="93">
        <v>19.766932726499309</v>
      </c>
      <c r="AG68" s="93">
        <v>19.363380316314778</v>
      </c>
      <c r="AH68" s="93">
        <v>19.430495206163723</v>
      </c>
      <c r="AI68" s="93">
        <v>19.76710919857263</v>
      </c>
      <c r="AJ68" s="93">
        <v>19.504001064137498</v>
      </c>
      <c r="AK68" s="93">
        <v>19.568872851089107</v>
      </c>
      <c r="AL68" s="93">
        <v>19.637646510751544</v>
      </c>
    </row>
    <row r="69" spans="1:38" x14ac:dyDescent="0.25">
      <c r="A69" s="86">
        <v>61</v>
      </c>
      <c r="B69" s="33">
        <v>23.556982474995774</v>
      </c>
      <c r="C69" s="33">
        <v>23.16108037858648</v>
      </c>
      <c r="D69" s="33">
        <v>20.930725218403406</v>
      </c>
      <c r="E69" s="33">
        <v>23.793130807014688</v>
      </c>
      <c r="F69" s="33">
        <v>23.580010500812357</v>
      </c>
      <c r="G69" s="33">
        <v>23.325157335762572</v>
      </c>
      <c r="H69" s="33">
        <v>23.320768286084199</v>
      </c>
      <c r="I69" s="33">
        <v>22.825926437913807</v>
      </c>
      <c r="J69" s="34">
        <v>23.154076228333793</v>
      </c>
      <c r="K69" s="35">
        <v>22.963844658419546</v>
      </c>
      <c r="L69" s="33">
        <v>22.751745312788657</v>
      </c>
      <c r="M69" s="33">
        <v>22.581974244466537</v>
      </c>
      <c r="N69" s="33">
        <v>22.521339540380364</v>
      </c>
      <c r="O69" s="33">
        <v>22.105464317863504</v>
      </c>
      <c r="P69" s="33">
        <v>21.817970719031603</v>
      </c>
      <c r="Q69" s="33">
        <v>21.468433342030025</v>
      </c>
      <c r="R69" s="33">
        <v>21.510876567657785</v>
      </c>
      <c r="S69" s="17">
        <v>21.122890627806715</v>
      </c>
      <c r="T69" s="34">
        <v>21.201089545674794</v>
      </c>
      <c r="U69" s="34">
        <v>20.660344589425396</v>
      </c>
      <c r="V69" s="34">
        <v>20.678766568373071</v>
      </c>
      <c r="W69" s="34">
        <v>20.379790775496176</v>
      </c>
      <c r="X69" s="34">
        <v>20.091503641066847</v>
      </c>
      <c r="Y69" s="34">
        <v>19.873146238809351</v>
      </c>
      <c r="Z69" s="34">
        <v>19.429663400060107</v>
      </c>
      <c r="AA69" s="34">
        <v>19.510225593194196</v>
      </c>
      <c r="AB69" s="34">
        <v>19.459845452259287</v>
      </c>
      <c r="AC69" s="34">
        <v>19.235828952460555</v>
      </c>
      <c r="AD69" s="34">
        <v>19.213138000593666</v>
      </c>
      <c r="AE69" s="34">
        <v>19.013713363701388</v>
      </c>
      <c r="AF69" s="34">
        <v>19.005651218686815</v>
      </c>
      <c r="AG69" s="34">
        <v>18.591672273320022</v>
      </c>
      <c r="AH69" s="34">
        <v>18.661835148590232</v>
      </c>
      <c r="AI69" s="34">
        <v>19.01779811805152</v>
      </c>
      <c r="AJ69" s="34">
        <v>18.748140897936679</v>
      </c>
      <c r="AK69" s="34">
        <v>18.82082373422114</v>
      </c>
      <c r="AL69" s="34">
        <v>18.879462289534928</v>
      </c>
    </row>
    <row r="70" spans="1:38" x14ac:dyDescent="0.25">
      <c r="A70" s="86">
        <v>62</v>
      </c>
      <c r="B70" s="33">
        <v>22.722810223046466</v>
      </c>
      <c r="C70" s="33">
        <v>22.339788442853887</v>
      </c>
      <c r="D70" s="33">
        <v>20.113694037883814</v>
      </c>
      <c r="E70" s="33">
        <v>22.956231980639565</v>
      </c>
      <c r="F70" s="33">
        <v>22.758096914657912</v>
      </c>
      <c r="G70" s="33">
        <v>22.495995167871492</v>
      </c>
      <c r="H70" s="33">
        <v>22.490190258583503</v>
      </c>
      <c r="I70" s="33">
        <v>21.990240675392609</v>
      </c>
      <c r="J70" s="34">
        <v>22.338091116232821</v>
      </c>
      <c r="K70" s="35">
        <v>22.140947178571931</v>
      </c>
      <c r="L70" s="33">
        <v>21.939923881440176</v>
      </c>
      <c r="M70" s="33">
        <v>21.748849204208891</v>
      </c>
      <c r="N70" s="33">
        <v>21.690397048823758</v>
      </c>
      <c r="O70" s="33">
        <v>21.289658483819142</v>
      </c>
      <c r="P70" s="33">
        <v>20.99594220930182</v>
      </c>
      <c r="Q70" s="33">
        <v>20.661774782492504</v>
      </c>
      <c r="R70" s="33">
        <v>20.70237798706988</v>
      </c>
      <c r="S70" s="17">
        <v>20.308296022265178</v>
      </c>
      <c r="T70" s="34">
        <v>20.404233874880219</v>
      </c>
      <c r="U70" s="34">
        <v>19.855425199351661</v>
      </c>
      <c r="V70" s="34">
        <v>19.869292015876766</v>
      </c>
      <c r="W70" s="34">
        <v>19.583801900916161</v>
      </c>
      <c r="X70" s="34">
        <v>19.308246695833454</v>
      </c>
      <c r="Y70" s="34">
        <v>19.06535661073536</v>
      </c>
      <c r="Z70" s="34">
        <v>18.665122702343776</v>
      </c>
      <c r="AA70" s="34">
        <v>18.720892920181779</v>
      </c>
      <c r="AB70" s="34">
        <v>18.680707326784514</v>
      </c>
      <c r="AC70" s="34">
        <v>18.476825676625715</v>
      </c>
      <c r="AD70" s="34">
        <v>18.47569908349265</v>
      </c>
      <c r="AE70" s="34">
        <v>18.221776657116806</v>
      </c>
      <c r="AF70" s="34">
        <v>18.264393618706766</v>
      </c>
      <c r="AG70" s="34">
        <v>17.836842018150065</v>
      </c>
      <c r="AH70" s="34">
        <v>17.928151238232047</v>
      </c>
      <c r="AI70" s="34">
        <v>18.245381926013454</v>
      </c>
      <c r="AJ70" s="34">
        <v>18.010504089326815</v>
      </c>
      <c r="AK70" s="34">
        <v>18.073614990583781</v>
      </c>
      <c r="AL70" s="34">
        <v>18.137398774011213</v>
      </c>
    </row>
    <row r="71" spans="1:38" x14ac:dyDescent="0.25">
      <c r="A71" s="86">
        <v>63</v>
      </c>
      <c r="B71" s="33">
        <v>21.894419159318186</v>
      </c>
      <c r="C71" s="33">
        <v>21.529990101188183</v>
      </c>
      <c r="D71" s="33">
        <v>19.290269353024854</v>
      </c>
      <c r="E71" s="33">
        <v>22.127665677000888</v>
      </c>
      <c r="F71" s="33">
        <v>21.941120382053089</v>
      </c>
      <c r="G71" s="33">
        <v>21.65715212396579</v>
      </c>
      <c r="H71" s="33">
        <v>21.663049512302738</v>
      </c>
      <c r="I71" s="33">
        <v>21.203016894403984</v>
      </c>
      <c r="J71" s="34">
        <v>21.543397141556166</v>
      </c>
      <c r="K71" s="35">
        <v>21.319386997157075</v>
      </c>
      <c r="L71" s="33">
        <v>21.132651851952652</v>
      </c>
      <c r="M71" s="33">
        <v>20.932408912734655</v>
      </c>
      <c r="N71" s="33">
        <v>20.888523921914015</v>
      </c>
      <c r="O71" s="33">
        <v>20.495115341561089</v>
      </c>
      <c r="P71" s="33">
        <v>20.200323644764147</v>
      </c>
      <c r="Q71" s="33">
        <v>19.861682901317213</v>
      </c>
      <c r="R71" s="33">
        <v>19.903623513384421</v>
      </c>
      <c r="S71" s="17">
        <v>19.526472486536232</v>
      </c>
      <c r="T71" s="34">
        <v>19.580573116793978</v>
      </c>
      <c r="U71" s="34">
        <v>19.055717804016918</v>
      </c>
      <c r="V71" s="34">
        <v>19.097288910616545</v>
      </c>
      <c r="W71" s="34">
        <v>18.813155848035795</v>
      </c>
      <c r="X71" s="34">
        <v>18.513076240996831</v>
      </c>
      <c r="Y71" s="34">
        <v>18.296997203153637</v>
      </c>
      <c r="Z71" s="34">
        <v>17.906231544964843</v>
      </c>
      <c r="AA71" s="34">
        <v>17.948984789565746</v>
      </c>
      <c r="AB71" s="34">
        <v>17.902304004076747</v>
      </c>
      <c r="AC71" s="34">
        <v>17.718743836229986</v>
      </c>
      <c r="AD71" s="34">
        <v>17.706692574735399</v>
      </c>
      <c r="AE71" s="34">
        <v>17.455397883350713</v>
      </c>
      <c r="AF71" s="34">
        <v>17.524632888912858</v>
      </c>
      <c r="AG71" s="34">
        <v>17.070417139088224</v>
      </c>
      <c r="AH71" s="34">
        <v>17.176845340244057</v>
      </c>
      <c r="AI71" s="34">
        <v>17.480180147197867</v>
      </c>
      <c r="AJ71" s="34">
        <v>17.278430013663161</v>
      </c>
      <c r="AK71" s="34">
        <v>17.321066013709629</v>
      </c>
      <c r="AL71" s="34">
        <v>17.422626896037219</v>
      </c>
    </row>
    <row r="72" spans="1:38" x14ac:dyDescent="0.25">
      <c r="A72" s="86">
        <v>64</v>
      </c>
      <c r="B72" s="33">
        <v>21.069087084766018</v>
      </c>
      <c r="C72" s="33">
        <v>20.723213431744423</v>
      </c>
      <c r="D72" s="33">
        <v>18.513164542659865</v>
      </c>
      <c r="E72" s="33">
        <v>21.31626370117856</v>
      </c>
      <c r="F72" s="33">
        <v>21.136200996562462</v>
      </c>
      <c r="G72" s="33">
        <v>20.862177369742113</v>
      </c>
      <c r="H72" s="33">
        <v>20.869111822780333</v>
      </c>
      <c r="I72" s="33">
        <v>20.393755015399282</v>
      </c>
      <c r="J72" s="34">
        <v>20.736326214818806</v>
      </c>
      <c r="K72" s="35">
        <v>20.527577374001517</v>
      </c>
      <c r="L72" s="33">
        <v>20.324660220642073</v>
      </c>
      <c r="M72" s="33">
        <v>20.132584066457696</v>
      </c>
      <c r="N72" s="33">
        <v>20.071009275340113</v>
      </c>
      <c r="O72" s="33">
        <v>19.705694659307408</v>
      </c>
      <c r="P72" s="33">
        <v>19.380635525912428</v>
      </c>
      <c r="Q72" s="33">
        <v>19.058987120770478</v>
      </c>
      <c r="R72" s="33">
        <v>19.126621326048408</v>
      </c>
      <c r="S72" s="17">
        <v>18.707451787347921</v>
      </c>
      <c r="T72" s="34">
        <v>18.783568195141605</v>
      </c>
      <c r="U72" s="34">
        <v>18.315495823805303</v>
      </c>
      <c r="V72" s="34">
        <v>18.307008776838014</v>
      </c>
      <c r="W72" s="34">
        <v>18.054055733225315</v>
      </c>
      <c r="X72" s="34">
        <v>17.758638058480919</v>
      </c>
      <c r="Y72" s="34">
        <v>17.533598490466041</v>
      </c>
      <c r="Z72" s="34">
        <v>17.14599134272828</v>
      </c>
      <c r="AA72" s="34">
        <v>17.174913252297404</v>
      </c>
      <c r="AB72" s="34">
        <v>17.170980569309698</v>
      </c>
      <c r="AC72" s="34">
        <v>16.979477408024461</v>
      </c>
      <c r="AD72" s="34">
        <v>16.968424602240766</v>
      </c>
      <c r="AE72" s="34">
        <v>16.688467987022715</v>
      </c>
      <c r="AF72" s="34">
        <v>16.810175448919111</v>
      </c>
      <c r="AG72" s="34">
        <v>16.33400529893089</v>
      </c>
      <c r="AH72" s="34">
        <v>16.449120341920192</v>
      </c>
      <c r="AI72" s="34">
        <v>16.723373361250239</v>
      </c>
      <c r="AJ72" s="34">
        <v>16.580134247480995</v>
      </c>
      <c r="AK72" s="34">
        <v>16.614293872635663</v>
      </c>
      <c r="AL72" s="34">
        <v>16.683992497717728</v>
      </c>
    </row>
    <row r="73" spans="1:38" x14ac:dyDescent="0.25">
      <c r="A73" s="86">
        <v>65</v>
      </c>
      <c r="B73" s="92">
        <v>20.272725969406828</v>
      </c>
      <c r="C73" s="92">
        <v>19.930790249142046</v>
      </c>
      <c r="D73" s="92">
        <v>17.73394899617233</v>
      </c>
      <c r="E73" s="92">
        <v>20.53567084413821</v>
      </c>
      <c r="F73" s="92">
        <v>20.322126553593105</v>
      </c>
      <c r="G73" s="92">
        <v>20.038459828251053</v>
      </c>
      <c r="H73" s="92">
        <v>20.056942195503076</v>
      </c>
      <c r="I73" s="92">
        <v>19.603018210186068</v>
      </c>
      <c r="J73" s="93">
        <v>19.930639310404587</v>
      </c>
      <c r="K73" s="94">
        <v>19.740140745065784</v>
      </c>
      <c r="L73" s="92">
        <v>19.526645844757688</v>
      </c>
      <c r="M73" s="92">
        <v>19.332067662738858</v>
      </c>
      <c r="N73" s="92">
        <v>19.261123684065012</v>
      </c>
      <c r="O73" s="92">
        <v>18.916340162124538</v>
      </c>
      <c r="P73" s="92">
        <v>18.571176604149645</v>
      </c>
      <c r="Q73" s="92">
        <v>18.25882159994342</v>
      </c>
      <c r="R73" s="92">
        <v>18.335238615203554</v>
      </c>
      <c r="S73" s="87">
        <v>17.933908534360153</v>
      </c>
      <c r="T73" s="93">
        <v>18.023230220891506</v>
      </c>
      <c r="U73" s="93">
        <v>17.558328537050897</v>
      </c>
      <c r="V73" s="93">
        <v>17.556036007218239</v>
      </c>
      <c r="W73" s="93">
        <v>17.300547608794698</v>
      </c>
      <c r="X73" s="93">
        <v>17.00409805278461</v>
      </c>
      <c r="Y73" s="93">
        <v>16.767496826706012</v>
      </c>
      <c r="Z73" s="93">
        <v>16.40287416418785</v>
      </c>
      <c r="AA73" s="93">
        <v>16.433159972414185</v>
      </c>
      <c r="AB73" s="93">
        <v>16.418772343501335</v>
      </c>
      <c r="AC73" s="93">
        <v>16.272689037903525</v>
      </c>
      <c r="AD73" s="93">
        <v>16.21936104746711</v>
      </c>
      <c r="AE73" s="93">
        <v>15.964170855365232</v>
      </c>
      <c r="AF73" s="93">
        <v>16.092620622154307</v>
      </c>
      <c r="AG73" s="93">
        <v>15.635330184620827</v>
      </c>
      <c r="AH73" s="93">
        <v>15.708484586464413</v>
      </c>
      <c r="AI73" s="93">
        <v>15.98592607331981</v>
      </c>
      <c r="AJ73" s="93">
        <v>15.869935481265452</v>
      </c>
      <c r="AK73" s="93">
        <v>15.913535365845808</v>
      </c>
      <c r="AL73" s="93">
        <v>15.980465710931606</v>
      </c>
    </row>
    <row r="74" spans="1:38" x14ac:dyDescent="0.25">
      <c r="A74" s="86">
        <v>66</v>
      </c>
      <c r="B74" s="33">
        <v>19.489532478156651</v>
      </c>
      <c r="C74" s="33">
        <v>19.157640836118414</v>
      </c>
      <c r="D74" s="33">
        <v>16.972922719593114</v>
      </c>
      <c r="E74" s="33">
        <v>19.728513631307727</v>
      </c>
      <c r="F74" s="33">
        <v>19.534952599327671</v>
      </c>
      <c r="G74" s="33">
        <v>19.226531124875642</v>
      </c>
      <c r="H74" s="33">
        <v>19.268865626783796</v>
      </c>
      <c r="I74" s="33">
        <v>18.790410162246019</v>
      </c>
      <c r="J74" s="34">
        <v>19.144041307959359</v>
      </c>
      <c r="K74" s="35">
        <v>18.959563408109503</v>
      </c>
      <c r="L74" s="33">
        <v>18.735506407785007</v>
      </c>
      <c r="M74" s="33">
        <v>18.537098115738118</v>
      </c>
      <c r="N74" s="33">
        <v>18.470879722923556</v>
      </c>
      <c r="O74" s="33">
        <v>18.140499739853208</v>
      </c>
      <c r="P74" s="33">
        <v>17.793878019335789</v>
      </c>
      <c r="Q74" s="33">
        <v>17.460482450026188</v>
      </c>
      <c r="R74" s="33">
        <v>17.552861327047786</v>
      </c>
      <c r="S74" s="17">
        <v>17.164380248761038</v>
      </c>
      <c r="T74" s="34">
        <v>17.280505706842156</v>
      </c>
      <c r="U74" s="34">
        <v>16.811569022491426</v>
      </c>
      <c r="V74" s="34">
        <v>16.774300884745877</v>
      </c>
      <c r="W74" s="34">
        <v>16.573372071950981</v>
      </c>
      <c r="X74" s="34">
        <v>16.265724352259735</v>
      </c>
      <c r="Y74" s="34">
        <v>16.049214857153938</v>
      </c>
      <c r="Z74" s="34">
        <v>15.666687934016005</v>
      </c>
      <c r="AA74" s="34">
        <v>15.675955868697139</v>
      </c>
      <c r="AB74" s="34">
        <v>15.69732571780985</v>
      </c>
      <c r="AC74" s="34">
        <v>15.573806464202804</v>
      </c>
      <c r="AD74" s="34">
        <v>15.50781666745924</v>
      </c>
      <c r="AE74" s="34">
        <v>15.238665191191332</v>
      </c>
      <c r="AF74" s="34">
        <v>15.37587137763636</v>
      </c>
      <c r="AG74" s="34">
        <v>14.913192916066301</v>
      </c>
      <c r="AH74" s="34">
        <v>14.996250357885605</v>
      </c>
      <c r="AI74" s="34">
        <v>15.298999529660026</v>
      </c>
      <c r="AJ74" s="34">
        <v>15.178532745585541</v>
      </c>
      <c r="AK74" s="34">
        <v>15.200656642615678</v>
      </c>
      <c r="AL74" s="34">
        <v>15.252954834698203</v>
      </c>
    </row>
    <row r="75" spans="1:38" x14ac:dyDescent="0.25">
      <c r="A75" s="86">
        <v>67</v>
      </c>
      <c r="B75" s="33">
        <v>18.699119474162938</v>
      </c>
      <c r="C75" s="33">
        <v>18.364220609338343</v>
      </c>
      <c r="D75" s="33">
        <v>16.209338719202982</v>
      </c>
      <c r="E75" s="33">
        <v>18.923761635387397</v>
      </c>
      <c r="F75" s="33">
        <v>18.727054801722264</v>
      </c>
      <c r="G75" s="33">
        <v>18.435969645338023</v>
      </c>
      <c r="H75" s="33">
        <v>18.480718219129486</v>
      </c>
      <c r="I75" s="33">
        <v>18.011695206706651</v>
      </c>
      <c r="J75" s="34">
        <v>18.360418360244051</v>
      </c>
      <c r="K75" s="35">
        <v>18.145612123397594</v>
      </c>
      <c r="L75" s="33">
        <v>17.959457732156054</v>
      </c>
      <c r="M75" s="33">
        <v>17.759363533800812</v>
      </c>
      <c r="N75" s="33">
        <v>17.692286093637986</v>
      </c>
      <c r="O75" s="33">
        <v>17.385998349125739</v>
      </c>
      <c r="P75" s="33">
        <v>17.002698383995931</v>
      </c>
      <c r="Q75" s="33">
        <v>16.687378576642306</v>
      </c>
      <c r="R75" s="33">
        <v>16.811552673996697</v>
      </c>
      <c r="S75" s="17">
        <v>16.419394235100764</v>
      </c>
      <c r="T75" s="34">
        <v>16.538955814334354</v>
      </c>
      <c r="U75" s="34">
        <v>16.062007125157042</v>
      </c>
      <c r="V75" s="34">
        <v>16.038092652797218</v>
      </c>
      <c r="W75" s="34">
        <v>15.815068364374662</v>
      </c>
      <c r="X75" s="34">
        <v>15.531280992172444</v>
      </c>
      <c r="Y75" s="34">
        <v>15.340085655039067</v>
      </c>
      <c r="Z75" s="34">
        <v>14.899648747083024</v>
      </c>
      <c r="AA75" s="34">
        <v>14.94655047424121</v>
      </c>
      <c r="AB75" s="34">
        <v>14.969641684958031</v>
      </c>
      <c r="AC75" s="34">
        <v>14.871803089042034</v>
      </c>
      <c r="AD75" s="34">
        <v>14.800459285055084</v>
      </c>
      <c r="AE75" s="34">
        <v>14.584001927114089</v>
      </c>
      <c r="AF75" s="34">
        <v>14.673492935738492</v>
      </c>
      <c r="AG75" s="34">
        <v>14.224718495745579</v>
      </c>
      <c r="AH75" s="34">
        <v>14.307296768056306</v>
      </c>
      <c r="AI75" s="34">
        <v>14.631780331372262</v>
      </c>
      <c r="AJ75" s="34">
        <v>14.48542623964102</v>
      </c>
      <c r="AK75" s="34">
        <v>14.523409927418152</v>
      </c>
      <c r="AL75" s="34">
        <v>14.563491419602691</v>
      </c>
    </row>
    <row r="76" spans="1:38" x14ac:dyDescent="0.25">
      <c r="A76" s="86">
        <v>68</v>
      </c>
      <c r="B76" s="33">
        <v>17.92093833471942</v>
      </c>
      <c r="C76" s="33">
        <v>17.603866265302905</v>
      </c>
      <c r="D76" s="33">
        <v>15.467760292884888</v>
      </c>
      <c r="E76" s="33">
        <v>18.156095344705729</v>
      </c>
      <c r="F76" s="33">
        <v>17.954699599741577</v>
      </c>
      <c r="G76" s="33">
        <v>17.636504455026259</v>
      </c>
      <c r="H76" s="33">
        <v>17.681875111321776</v>
      </c>
      <c r="I76" s="33">
        <v>17.231655969376941</v>
      </c>
      <c r="J76" s="34">
        <v>17.58762470376687</v>
      </c>
      <c r="K76" s="35">
        <v>17.354640114254455</v>
      </c>
      <c r="L76" s="33">
        <v>17.175563421929056</v>
      </c>
      <c r="M76" s="33">
        <v>16.989568907366305</v>
      </c>
      <c r="N76" s="33">
        <v>16.924098501416651</v>
      </c>
      <c r="O76" s="33">
        <v>16.634548111575782</v>
      </c>
      <c r="P76" s="33">
        <v>16.236730882405922</v>
      </c>
      <c r="Q76" s="33">
        <v>15.962479148046819</v>
      </c>
      <c r="R76" s="33">
        <v>16.067942704406004</v>
      </c>
      <c r="S76" s="17">
        <v>15.697585685536993</v>
      </c>
      <c r="T76" s="34">
        <v>15.800791275379572</v>
      </c>
      <c r="U76" s="34">
        <v>15.348376981463757</v>
      </c>
      <c r="V76" s="34">
        <v>15.340755807003733</v>
      </c>
      <c r="W76" s="34">
        <v>15.087632724114881</v>
      </c>
      <c r="X76" s="34">
        <v>14.829006844567381</v>
      </c>
      <c r="Y76" s="34">
        <v>14.638773919309669</v>
      </c>
      <c r="Z76" s="34">
        <v>14.196611892061926</v>
      </c>
      <c r="AA76" s="34">
        <v>14.240323853803131</v>
      </c>
      <c r="AB76" s="34">
        <v>14.285764856947342</v>
      </c>
      <c r="AC76" s="34">
        <v>14.210224023438109</v>
      </c>
      <c r="AD76" s="34">
        <v>14.139505131877799</v>
      </c>
      <c r="AE76" s="34">
        <v>13.898891312971887</v>
      </c>
      <c r="AF76" s="34">
        <v>13.992741946020876</v>
      </c>
      <c r="AG76" s="34">
        <v>13.550179827331444</v>
      </c>
      <c r="AH76" s="34">
        <v>13.641082991021594</v>
      </c>
      <c r="AI76" s="34">
        <v>13.976854217745339</v>
      </c>
      <c r="AJ76" s="34">
        <v>13.81032878325601</v>
      </c>
      <c r="AK76" s="34">
        <v>13.844878290986752</v>
      </c>
      <c r="AL76" s="34">
        <v>13.868888232188453</v>
      </c>
    </row>
    <row r="77" spans="1:38" x14ac:dyDescent="0.25">
      <c r="A77" s="86">
        <v>69</v>
      </c>
      <c r="B77" s="33">
        <v>17.140830569190737</v>
      </c>
      <c r="C77" s="33">
        <v>16.844668579155218</v>
      </c>
      <c r="D77" s="33">
        <v>14.721337915085996</v>
      </c>
      <c r="E77" s="33">
        <v>17.375784231907005</v>
      </c>
      <c r="F77" s="33">
        <v>17.179283680183332</v>
      </c>
      <c r="G77" s="33">
        <v>16.853684681158441</v>
      </c>
      <c r="H77" s="33">
        <v>16.926698742306183</v>
      </c>
      <c r="I77" s="33">
        <v>16.480664623549558</v>
      </c>
      <c r="J77" s="34">
        <v>16.810213510914288</v>
      </c>
      <c r="K77" s="35">
        <v>16.592841236658188</v>
      </c>
      <c r="L77" s="33">
        <v>16.414301947935623</v>
      </c>
      <c r="M77" s="33">
        <v>16.229422596015411</v>
      </c>
      <c r="N77" s="33">
        <v>16.150377047011251</v>
      </c>
      <c r="O77" s="33">
        <v>15.892068306737068</v>
      </c>
      <c r="P77" s="33">
        <v>15.51971711194717</v>
      </c>
      <c r="Q77" s="33">
        <v>15.237860143459466</v>
      </c>
      <c r="R77" s="33">
        <v>15.339088617467185</v>
      </c>
      <c r="S77" s="17">
        <v>14.970561409039094</v>
      </c>
      <c r="T77" s="34">
        <v>15.067605414441369</v>
      </c>
      <c r="U77" s="34">
        <v>14.62425908508617</v>
      </c>
      <c r="V77" s="34">
        <v>14.60190302795597</v>
      </c>
      <c r="W77" s="34">
        <v>14.37869002403785</v>
      </c>
      <c r="X77" s="34">
        <v>14.115992148001713</v>
      </c>
      <c r="Y77" s="34">
        <v>13.921726232998411</v>
      </c>
      <c r="Z77" s="34">
        <v>13.49656512670648</v>
      </c>
      <c r="AA77" s="34">
        <v>13.559812798272342</v>
      </c>
      <c r="AB77" s="34">
        <v>13.578279247684547</v>
      </c>
      <c r="AC77" s="34">
        <v>13.523859078822039</v>
      </c>
      <c r="AD77" s="34">
        <v>13.48858837485564</v>
      </c>
      <c r="AE77" s="34">
        <v>13.257516881718896</v>
      </c>
      <c r="AF77" s="34">
        <v>13.350751883975672</v>
      </c>
      <c r="AG77" s="34">
        <v>12.893465887094369</v>
      </c>
      <c r="AH77" s="34">
        <v>13.004143188676032</v>
      </c>
      <c r="AI77" s="34">
        <v>13.303823440880015</v>
      </c>
      <c r="AJ77" s="34">
        <v>13.145971260312191</v>
      </c>
      <c r="AK77" s="34">
        <v>13.162930585083158</v>
      </c>
      <c r="AL77" s="34">
        <v>13.217209437233489</v>
      </c>
    </row>
    <row r="78" spans="1:38" x14ac:dyDescent="0.25">
      <c r="A78" s="86">
        <v>70</v>
      </c>
      <c r="B78" s="92">
        <v>16.385984372827398</v>
      </c>
      <c r="C78" s="92">
        <v>16.091831364011515</v>
      </c>
      <c r="D78" s="92">
        <v>13.992409139271174</v>
      </c>
      <c r="E78" s="92">
        <v>16.60098102311013</v>
      </c>
      <c r="F78" s="92">
        <v>16.424537354285864</v>
      </c>
      <c r="G78" s="92">
        <v>16.112286720660094</v>
      </c>
      <c r="H78" s="92">
        <v>16.155688936677432</v>
      </c>
      <c r="I78" s="92">
        <v>15.733958844057254</v>
      </c>
      <c r="J78" s="93">
        <v>16.047921047427245</v>
      </c>
      <c r="K78" s="94">
        <v>15.823960144837617</v>
      </c>
      <c r="L78" s="92">
        <v>15.653901361351934</v>
      </c>
      <c r="M78" s="92">
        <v>15.471843929862695</v>
      </c>
      <c r="N78" s="92">
        <v>15.386910722560689</v>
      </c>
      <c r="O78" s="92">
        <v>15.153838446429706</v>
      </c>
      <c r="P78" s="92">
        <v>14.771903825044916</v>
      </c>
      <c r="Q78" s="92">
        <v>14.50848805176298</v>
      </c>
      <c r="R78" s="92">
        <v>14.599329137206889</v>
      </c>
      <c r="S78" s="87">
        <v>14.250801984882242</v>
      </c>
      <c r="T78" s="93">
        <v>14.329989492258967</v>
      </c>
      <c r="U78" s="93">
        <v>13.918316947037663</v>
      </c>
      <c r="V78" s="93">
        <v>13.893624967415743</v>
      </c>
      <c r="W78" s="93">
        <v>13.686770710321461</v>
      </c>
      <c r="X78" s="93">
        <v>13.467832204498524</v>
      </c>
      <c r="Y78" s="93">
        <v>13.266174610078707</v>
      </c>
      <c r="Z78" s="93">
        <v>12.8067101533257</v>
      </c>
      <c r="AA78" s="93">
        <v>12.871011205684994</v>
      </c>
      <c r="AB78" s="93">
        <v>12.913571835326293</v>
      </c>
      <c r="AC78" s="93">
        <v>12.845492753976739</v>
      </c>
      <c r="AD78" s="93">
        <v>12.842004509444147</v>
      </c>
      <c r="AE78" s="93">
        <v>12.619645456269925</v>
      </c>
      <c r="AF78" s="93">
        <v>12.730479152589883</v>
      </c>
      <c r="AG78" s="93">
        <v>12.256661439371472</v>
      </c>
      <c r="AH78" s="93">
        <v>12.358727758843267</v>
      </c>
      <c r="AI78" s="93">
        <v>12.622136436682021</v>
      </c>
      <c r="AJ78" s="93">
        <v>12.502190136310926</v>
      </c>
      <c r="AK78" s="93">
        <v>12.533956297311772</v>
      </c>
      <c r="AL78" s="93">
        <v>12.621042672846448</v>
      </c>
    </row>
    <row r="79" spans="1:38" x14ac:dyDescent="0.25">
      <c r="A79" s="86">
        <v>71</v>
      </c>
      <c r="B79" s="33">
        <v>15.635241948424779</v>
      </c>
      <c r="C79" s="33">
        <v>15.352104142283814</v>
      </c>
      <c r="D79" s="33">
        <v>13.272405836594517</v>
      </c>
      <c r="E79" s="33">
        <v>15.842734294393315</v>
      </c>
      <c r="F79" s="33">
        <v>15.678901441930721</v>
      </c>
      <c r="G79" s="33">
        <v>15.359705008558118</v>
      </c>
      <c r="H79" s="33">
        <v>15.396277806197887</v>
      </c>
      <c r="I79" s="33">
        <v>14.989738579479827</v>
      </c>
      <c r="J79" s="34">
        <v>15.293841228753765</v>
      </c>
      <c r="K79" s="35">
        <v>15.091595511478728</v>
      </c>
      <c r="L79" s="33">
        <v>14.915958510907121</v>
      </c>
      <c r="M79" s="33">
        <v>14.716138360705273</v>
      </c>
      <c r="N79" s="33">
        <v>14.655769309680611</v>
      </c>
      <c r="O79" s="33">
        <v>14.434838368468629</v>
      </c>
      <c r="P79" s="33">
        <v>14.030575109664863</v>
      </c>
      <c r="Q79" s="33">
        <v>13.798393658079728</v>
      </c>
      <c r="R79" s="33">
        <v>13.88724823501005</v>
      </c>
      <c r="S79" s="17">
        <v>13.549298678762419</v>
      </c>
      <c r="T79" s="34">
        <v>13.626043838971118</v>
      </c>
      <c r="U79" s="34">
        <v>13.255453725242051</v>
      </c>
      <c r="V79" s="34">
        <v>13.202654332480936</v>
      </c>
      <c r="W79" s="34">
        <v>13.038304963669777</v>
      </c>
      <c r="X79" s="34">
        <v>12.799784208965876</v>
      </c>
      <c r="Y79" s="34">
        <v>12.601304620094295</v>
      </c>
      <c r="Z79" s="34">
        <v>12.126368529338809</v>
      </c>
      <c r="AA79" s="34">
        <v>12.232340768706701</v>
      </c>
      <c r="AB79" s="34">
        <v>12.255159263720287</v>
      </c>
      <c r="AC79" s="34">
        <v>12.188521905700657</v>
      </c>
      <c r="AD79" s="34">
        <v>12.188687950676531</v>
      </c>
      <c r="AE79" s="34">
        <v>11.976138109900527</v>
      </c>
      <c r="AF79" s="34">
        <v>12.140882507126264</v>
      </c>
      <c r="AG79" s="34">
        <v>11.623555842041032</v>
      </c>
      <c r="AH79" s="34">
        <v>11.738350422717501</v>
      </c>
      <c r="AI79" s="34">
        <v>11.978854480152954</v>
      </c>
      <c r="AJ79" s="34">
        <v>11.920252086046768</v>
      </c>
      <c r="AK79" s="34">
        <v>11.957558827814431</v>
      </c>
      <c r="AL79" s="34">
        <v>12.001798027729675</v>
      </c>
    </row>
    <row r="80" spans="1:38" x14ac:dyDescent="0.25">
      <c r="A80" s="86">
        <v>72</v>
      </c>
      <c r="B80" s="33">
        <v>14.899489591901935</v>
      </c>
      <c r="C80" s="33">
        <v>14.610292596175949</v>
      </c>
      <c r="D80" s="33">
        <v>12.570178594062238</v>
      </c>
      <c r="E80" s="33">
        <v>15.098523160842664</v>
      </c>
      <c r="F80" s="33">
        <v>14.939430119132091</v>
      </c>
      <c r="G80" s="33">
        <v>14.619491311188558</v>
      </c>
      <c r="H80" s="33">
        <v>14.660718004860156</v>
      </c>
      <c r="I80" s="33">
        <v>14.259723744204823</v>
      </c>
      <c r="J80" s="34">
        <v>14.549536856687668</v>
      </c>
      <c r="K80" s="35">
        <v>14.347421711399457</v>
      </c>
      <c r="L80" s="33">
        <v>14.161675643190232</v>
      </c>
      <c r="M80" s="33">
        <v>14.015821029254026</v>
      </c>
      <c r="N80" s="33">
        <v>13.947111118894139</v>
      </c>
      <c r="O80" s="33">
        <v>13.712640686578755</v>
      </c>
      <c r="P80" s="33">
        <v>13.329202902549062</v>
      </c>
      <c r="Q80" s="33">
        <v>13.095077231214383</v>
      </c>
      <c r="R80" s="33">
        <v>13.207926737733539</v>
      </c>
      <c r="S80" s="17">
        <v>12.860445763169198</v>
      </c>
      <c r="T80" s="34">
        <v>12.95555209104019</v>
      </c>
      <c r="U80" s="34">
        <v>12.565114198561252</v>
      </c>
      <c r="V80" s="34">
        <v>12.547264552269906</v>
      </c>
      <c r="W80" s="34">
        <v>12.391272207255389</v>
      </c>
      <c r="X80" s="34">
        <v>12.152443230237822</v>
      </c>
      <c r="Y80" s="34">
        <v>11.950039730600635</v>
      </c>
      <c r="Z80" s="34">
        <v>11.496691316223171</v>
      </c>
      <c r="AA80" s="34">
        <v>11.563648469165242</v>
      </c>
      <c r="AB80" s="34">
        <v>11.609034666359161</v>
      </c>
      <c r="AC80" s="34">
        <v>11.57223056860572</v>
      </c>
      <c r="AD80" s="34">
        <v>11.586073026243939</v>
      </c>
      <c r="AE80" s="34">
        <v>11.369996519307058</v>
      </c>
      <c r="AF80" s="34">
        <v>11.534335262999592</v>
      </c>
      <c r="AG80" s="34">
        <v>10.993461058352432</v>
      </c>
      <c r="AH80" s="34">
        <v>11.117917098526176</v>
      </c>
      <c r="AI80" s="34">
        <v>11.391502775687286</v>
      </c>
      <c r="AJ80" s="34">
        <v>11.367938292962624</v>
      </c>
      <c r="AK80" s="34">
        <v>11.397447178882985</v>
      </c>
      <c r="AL80" s="34">
        <v>11.452892248549118</v>
      </c>
    </row>
    <row r="81" spans="1:38" x14ac:dyDescent="0.25">
      <c r="A81" s="86">
        <v>73</v>
      </c>
      <c r="B81" s="33">
        <v>14.151625220035633</v>
      </c>
      <c r="C81" s="33">
        <v>13.913733153724257</v>
      </c>
      <c r="D81" s="33">
        <v>11.913211783142609</v>
      </c>
      <c r="E81" s="33">
        <v>14.355089463257897</v>
      </c>
      <c r="F81" s="33">
        <v>14.204813744192112</v>
      </c>
      <c r="G81" s="33">
        <v>13.901870669398846</v>
      </c>
      <c r="H81" s="33">
        <v>13.962406982876747</v>
      </c>
      <c r="I81" s="33">
        <v>13.529662659874029</v>
      </c>
      <c r="J81" s="34">
        <v>13.807347295946267</v>
      </c>
      <c r="K81" s="35">
        <v>13.612553227443094</v>
      </c>
      <c r="L81" s="33">
        <v>13.464520669763415</v>
      </c>
      <c r="M81" s="33">
        <v>13.315942940271636</v>
      </c>
      <c r="N81" s="33">
        <v>13.248658334573769</v>
      </c>
      <c r="O81" s="33">
        <v>13.031425810766954</v>
      </c>
      <c r="P81" s="33">
        <v>12.648606966405003</v>
      </c>
      <c r="Q81" s="33">
        <v>12.428661773501666</v>
      </c>
      <c r="R81" s="33">
        <v>12.533872721875262</v>
      </c>
      <c r="S81" s="17">
        <v>12.199053429162799</v>
      </c>
      <c r="T81" s="34">
        <v>12.293091584411149</v>
      </c>
      <c r="U81" s="34">
        <v>11.923622334652663</v>
      </c>
      <c r="V81" s="34">
        <v>11.909715692068238</v>
      </c>
      <c r="W81" s="34">
        <v>11.739228284048069</v>
      </c>
      <c r="X81" s="34">
        <v>11.55191452311534</v>
      </c>
      <c r="Y81" s="34">
        <v>11.346425211289278</v>
      </c>
      <c r="Z81" s="34">
        <v>10.868777544661068</v>
      </c>
      <c r="AA81" s="34">
        <v>10.927951598314101</v>
      </c>
      <c r="AB81" s="34">
        <v>10.974434242691556</v>
      </c>
      <c r="AC81" s="34">
        <v>10.958699925826847</v>
      </c>
      <c r="AD81" s="34">
        <v>10.95227414759116</v>
      </c>
      <c r="AE81" s="34">
        <v>10.795417792919539</v>
      </c>
      <c r="AF81" s="34">
        <v>10.952023870510544</v>
      </c>
      <c r="AG81" s="34">
        <v>10.399717149152146</v>
      </c>
      <c r="AH81" s="34">
        <v>10.548883607408023</v>
      </c>
      <c r="AI81" s="34">
        <v>10.806057428823063</v>
      </c>
      <c r="AJ81" s="34">
        <v>10.824029302703163</v>
      </c>
      <c r="AK81" s="34">
        <v>10.835225334327868</v>
      </c>
      <c r="AL81" s="34">
        <v>10.878142120150704</v>
      </c>
    </row>
    <row r="82" spans="1:38" x14ac:dyDescent="0.25">
      <c r="A82" s="86">
        <v>74</v>
      </c>
      <c r="B82" s="33">
        <v>13.439602393141676</v>
      </c>
      <c r="C82" s="33">
        <v>13.223276410287683</v>
      </c>
      <c r="D82" s="33">
        <v>11.231181082823602</v>
      </c>
      <c r="E82" s="33">
        <v>13.621680135696954</v>
      </c>
      <c r="F82" s="33">
        <v>13.467443545763709</v>
      </c>
      <c r="G82" s="33">
        <v>13.187735463976988</v>
      </c>
      <c r="H82" s="33">
        <v>13.243340430538728</v>
      </c>
      <c r="I82" s="33">
        <v>12.782301068384767</v>
      </c>
      <c r="J82" s="34">
        <v>13.097095502914575</v>
      </c>
      <c r="K82" s="35">
        <v>12.928755939606251</v>
      </c>
      <c r="L82" s="33">
        <v>12.775378363479101</v>
      </c>
      <c r="M82" s="33">
        <v>12.597871719023244</v>
      </c>
      <c r="N82" s="33">
        <v>12.548002189149145</v>
      </c>
      <c r="O82" s="33">
        <v>12.333420274253704</v>
      </c>
      <c r="P82" s="33">
        <v>11.957859652689937</v>
      </c>
      <c r="Q82" s="33">
        <v>11.785936282316412</v>
      </c>
      <c r="R82" s="33">
        <v>11.84041839405808</v>
      </c>
      <c r="S82" s="17">
        <v>11.540312782105687</v>
      </c>
      <c r="T82" s="34">
        <v>11.680729183397887</v>
      </c>
      <c r="U82" s="34">
        <v>11.298182776511895</v>
      </c>
      <c r="V82" s="34">
        <v>11.295208789606244</v>
      </c>
      <c r="W82" s="34">
        <v>11.141545422179137</v>
      </c>
      <c r="X82" s="34">
        <v>10.952773407146591</v>
      </c>
      <c r="Y82" s="34">
        <v>10.745654252421341</v>
      </c>
      <c r="Z82" s="34">
        <v>10.267942337933292</v>
      </c>
      <c r="AA82" s="34">
        <v>10.327490359927337</v>
      </c>
      <c r="AB82" s="34">
        <v>10.378353992914128</v>
      </c>
      <c r="AC82" s="34">
        <v>10.345144282533212</v>
      </c>
      <c r="AD82" s="34">
        <v>10.370875717504262</v>
      </c>
      <c r="AE82" s="34">
        <v>10.245840802931397</v>
      </c>
      <c r="AF82" s="34">
        <v>10.348957685417425</v>
      </c>
      <c r="AG82" s="34">
        <v>9.8128978727777163</v>
      </c>
      <c r="AH82" s="34">
        <v>9.9919267625538488</v>
      </c>
      <c r="AI82" s="34">
        <v>10.226224600278444</v>
      </c>
      <c r="AJ82" s="34">
        <v>10.289285671697728</v>
      </c>
      <c r="AK82" s="34">
        <v>10.327876500990518</v>
      </c>
      <c r="AL82" s="34">
        <v>10.325348713534895</v>
      </c>
    </row>
    <row r="83" spans="1:38" x14ac:dyDescent="0.25">
      <c r="A83" s="86">
        <v>75</v>
      </c>
      <c r="B83" s="92">
        <v>12.755403478027457</v>
      </c>
      <c r="C83" s="92">
        <v>12.517302043514176</v>
      </c>
      <c r="D83" s="92">
        <v>10.596498335958053</v>
      </c>
      <c r="E83" s="92">
        <v>12.935653576536076</v>
      </c>
      <c r="F83" s="92">
        <v>12.746666587156714</v>
      </c>
      <c r="G83" s="92">
        <v>12.482562185714515</v>
      </c>
      <c r="H83" s="92">
        <v>12.531296301565517</v>
      </c>
      <c r="I83" s="92">
        <v>12.08152531437451</v>
      </c>
      <c r="J83" s="93">
        <v>12.415601436525321</v>
      </c>
      <c r="K83" s="94">
        <v>12.220877785379571</v>
      </c>
      <c r="L83" s="92">
        <v>12.096018573211909</v>
      </c>
      <c r="M83" s="92">
        <v>11.934284994876181</v>
      </c>
      <c r="N83" s="92">
        <v>11.885229994289968</v>
      </c>
      <c r="O83" s="92">
        <v>11.661919212222291</v>
      </c>
      <c r="P83" s="92">
        <v>11.331019781500208</v>
      </c>
      <c r="Q83" s="92">
        <v>11.13981953508341</v>
      </c>
      <c r="R83" s="92">
        <v>11.2447584995281</v>
      </c>
      <c r="S83" s="87">
        <v>10.942450839399099</v>
      </c>
      <c r="T83" s="93">
        <v>11.030138913378117</v>
      </c>
      <c r="U83" s="93">
        <v>10.69707725864474</v>
      </c>
      <c r="V83" s="93">
        <v>10.698087944888899</v>
      </c>
      <c r="W83" s="93">
        <v>10.564043637997608</v>
      </c>
      <c r="X83" s="93">
        <v>10.382036206327962</v>
      </c>
      <c r="Y83" s="93">
        <v>10.150790276063503</v>
      </c>
      <c r="Z83" s="93">
        <v>9.6675392190292282</v>
      </c>
      <c r="AA83" s="93">
        <v>9.7594317339933827</v>
      </c>
      <c r="AB83" s="93">
        <v>9.7949240446333672</v>
      </c>
      <c r="AC83" s="93">
        <v>9.7776908938352545</v>
      </c>
      <c r="AD83" s="93">
        <v>9.8473960454007265</v>
      </c>
      <c r="AE83" s="93">
        <v>9.6934538831453168</v>
      </c>
      <c r="AF83" s="93">
        <v>9.7662235355478249</v>
      </c>
      <c r="AG83" s="93">
        <v>9.2851016483428399</v>
      </c>
      <c r="AH83" s="93">
        <v>9.4532364473350583</v>
      </c>
      <c r="AI83" s="93">
        <v>9.681504215792355</v>
      </c>
      <c r="AJ83" s="93">
        <v>9.7659586526406859</v>
      </c>
      <c r="AK83" s="93">
        <v>9.7917620051091401</v>
      </c>
      <c r="AL83" s="93">
        <v>9.7952412740873136</v>
      </c>
    </row>
    <row r="84" spans="1:38" x14ac:dyDescent="0.25">
      <c r="A84" s="86">
        <v>76</v>
      </c>
      <c r="B84" s="33">
        <v>12.065653408060232</v>
      </c>
      <c r="C84" s="33">
        <v>11.84860165424816</v>
      </c>
      <c r="D84" s="33">
        <v>9.9876184392016683</v>
      </c>
      <c r="E84" s="33">
        <v>12.239240982330561</v>
      </c>
      <c r="F84" s="33">
        <v>12.053382602340474</v>
      </c>
      <c r="G84" s="33">
        <v>11.7721498144137</v>
      </c>
      <c r="H84" s="33">
        <v>11.863100410114868</v>
      </c>
      <c r="I84" s="33">
        <v>11.419337946413432</v>
      </c>
      <c r="J84" s="34">
        <v>11.732469102893706</v>
      </c>
      <c r="K84" s="35">
        <v>11.558149012343314</v>
      </c>
      <c r="L84" s="33">
        <v>11.447540587741095</v>
      </c>
      <c r="M84" s="33">
        <v>11.265858007611763</v>
      </c>
      <c r="N84" s="33">
        <v>11.243438650945158</v>
      </c>
      <c r="O84" s="33">
        <v>11.008361236596723</v>
      </c>
      <c r="P84" s="33">
        <v>10.711586776430442</v>
      </c>
      <c r="Q84" s="33">
        <v>10.525779372590764</v>
      </c>
      <c r="R84" s="33">
        <v>10.611755190446477</v>
      </c>
      <c r="S84" s="17">
        <v>10.342547519315801</v>
      </c>
      <c r="T84" s="34">
        <v>10.464086774685192</v>
      </c>
      <c r="U84" s="34">
        <v>10.102578852658972</v>
      </c>
      <c r="V84" s="34">
        <v>10.122860545221611</v>
      </c>
      <c r="W84" s="34">
        <v>9.9689178222197938</v>
      </c>
      <c r="X84" s="34">
        <v>9.8343786152540833</v>
      </c>
      <c r="Y84" s="34">
        <v>9.5601400044283604</v>
      </c>
      <c r="Z84" s="34">
        <v>9.1154541570546037</v>
      </c>
      <c r="AA84" s="34">
        <v>9.2130066291792669</v>
      </c>
      <c r="AB84" s="34">
        <v>9.2346228864957816</v>
      </c>
      <c r="AC84" s="34">
        <v>9.2572097490748142</v>
      </c>
      <c r="AD84" s="34">
        <v>9.319620229377513</v>
      </c>
      <c r="AE84" s="34">
        <v>9.166963473590048</v>
      </c>
      <c r="AF84" s="34">
        <v>9.2120126890878655</v>
      </c>
      <c r="AG84" s="34">
        <v>8.7351511423142956</v>
      </c>
      <c r="AH84" s="34">
        <v>8.9158155092950828</v>
      </c>
      <c r="AI84" s="34">
        <v>9.1725235717676874</v>
      </c>
      <c r="AJ84" s="34">
        <v>9.2330850590155933</v>
      </c>
      <c r="AK84" s="34">
        <v>9.2692283824850517</v>
      </c>
      <c r="AL84" s="34">
        <v>9.3356745017509901</v>
      </c>
    </row>
    <row r="85" spans="1:38" x14ac:dyDescent="0.25">
      <c r="A85" s="86">
        <v>77</v>
      </c>
      <c r="B85" s="33">
        <v>11.374395252219854</v>
      </c>
      <c r="C85" s="33">
        <v>11.193531533895781</v>
      </c>
      <c r="D85" s="33">
        <v>9.3702022145409885</v>
      </c>
      <c r="E85" s="33">
        <v>11.538534067783258</v>
      </c>
      <c r="F85" s="33">
        <v>11.333334876849587</v>
      </c>
      <c r="G85" s="33">
        <v>11.088789567102692</v>
      </c>
      <c r="H85" s="33">
        <v>11.212577829169772</v>
      </c>
      <c r="I85" s="33">
        <v>10.754034060783118</v>
      </c>
      <c r="J85" s="34">
        <v>11.083254708176616</v>
      </c>
      <c r="K85" s="35">
        <v>10.900612987052082</v>
      </c>
      <c r="L85" s="33">
        <v>10.792428197787999</v>
      </c>
      <c r="M85" s="33">
        <v>10.601651842029614</v>
      </c>
      <c r="N85" s="33">
        <v>10.587427835355298</v>
      </c>
      <c r="O85" s="33">
        <v>10.387655692091302</v>
      </c>
      <c r="P85" s="33">
        <v>10.073946723520757</v>
      </c>
      <c r="Q85" s="33">
        <v>9.932017908328616</v>
      </c>
      <c r="R85" s="33">
        <v>10.000907888526493</v>
      </c>
      <c r="S85" s="17">
        <v>9.7229446975678151</v>
      </c>
      <c r="T85" s="34">
        <v>9.8468104321010674</v>
      </c>
      <c r="U85" s="34">
        <v>9.5383322558678056</v>
      </c>
      <c r="V85" s="34">
        <v>9.5434214459000515</v>
      </c>
      <c r="W85" s="34">
        <v>9.3907681563938628</v>
      </c>
      <c r="X85" s="34">
        <v>9.2932014322022258</v>
      </c>
      <c r="Y85" s="34">
        <v>9.0274945031993354</v>
      </c>
      <c r="Z85" s="34">
        <v>8.5976152941502786</v>
      </c>
      <c r="AA85" s="34">
        <v>8.7181292410125497</v>
      </c>
      <c r="AB85" s="34">
        <v>8.7082618955572588</v>
      </c>
      <c r="AC85" s="34">
        <v>8.7417187902762521</v>
      </c>
      <c r="AD85" s="34">
        <v>8.7727671020494515</v>
      </c>
      <c r="AE85" s="34">
        <v>8.6113009919231622</v>
      </c>
      <c r="AF85" s="34">
        <v>8.69721440516855</v>
      </c>
      <c r="AG85" s="34">
        <v>8.2330158855028746</v>
      </c>
      <c r="AH85" s="34">
        <v>8.4108588584319328</v>
      </c>
      <c r="AI85" s="34">
        <v>8.6630585763404948</v>
      </c>
      <c r="AJ85" s="34">
        <v>8.7260914798160183</v>
      </c>
      <c r="AK85" s="34">
        <v>8.7668746247852578</v>
      </c>
      <c r="AL85" s="34">
        <v>8.8492531597778772</v>
      </c>
    </row>
    <row r="86" spans="1:38" x14ac:dyDescent="0.25">
      <c r="A86" s="86">
        <v>78</v>
      </c>
      <c r="B86" s="33">
        <v>10.686263128046335</v>
      </c>
      <c r="C86" s="33">
        <v>10.543458990027277</v>
      </c>
      <c r="D86" s="33">
        <v>8.7868956670315992</v>
      </c>
      <c r="E86" s="33">
        <v>10.846987813721949</v>
      </c>
      <c r="F86" s="33">
        <v>10.651756783006293</v>
      </c>
      <c r="G86" s="33">
        <v>10.428233800398138</v>
      </c>
      <c r="H86" s="33">
        <v>10.557516557330693</v>
      </c>
      <c r="I86" s="33">
        <v>10.129543430294031</v>
      </c>
      <c r="J86" s="34">
        <v>10.456695027130079</v>
      </c>
      <c r="K86" s="35">
        <v>10.25399477622506</v>
      </c>
      <c r="L86" s="33">
        <v>10.173172877916874</v>
      </c>
      <c r="M86" s="33">
        <v>9.9987594135775186</v>
      </c>
      <c r="N86" s="33">
        <v>9.991099708256689</v>
      </c>
      <c r="O86" s="33">
        <v>9.7882955302911352</v>
      </c>
      <c r="P86" s="33">
        <v>9.4881457558999074</v>
      </c>
      <c r="Q86" s="33">
        <v>9.3498369257664571</v>
      </c>
      <c r="R86" s="33">
        <v>9.4276757687377266</v>
      </c>
      <c r="S86" s="17">
        <v>9.1711936698891243</v>
      </c>
      <c r="T86" s="34">
        <v>9.2912443554098996</v>
      </c>
      <c r="U86" s="34">
        <v>8.9595266262690618</v>
      </c>
      <c r="V86" s="34">
        <v>9.0013775000635299</v>
      </c>
      <c r="W86" s="34">
        <v>8.8727668692163064</v>
      </c>
      <c r="X86" s="34">
        <v>8.7511192985132524</v>
      </c>
      <c r="Y86" s="34">
        <v>8.5230667495592627</v>
      </c>
      <c r="Z86" s="34">
        <v>8.1013693766221433</v>
      </c>
      <c r="AA86" s="34">
        <v>8.2224551983248393</v>
      </c>
      <c r="AB86" s="34">
        <v>8.1704160505480523</v>
      </c>
      <c r="AC86" s="34">
        <v>8.2505839805378898</v>
      </c>
      <c r="AD86" s="34">
        <v>8.2695842235327941</v>
      </c>
      <c r="AE86" s="34">
        <v>8.0973456732454068</v>
      </c>
      <c r="AF86" s="34">
        <v>8.1833277730025262</v>
      </c>
      <c r="AG86" s="34">
        <v>7.7374158286870012</v>
      </c>
      <c r="AH86" s="34">
        <v>7.9450326969359599</v>
      </c>
      <c r="AI86" s="34">
        <v>8.1532456918812368</v>
      </c>
      <c r="AJ86" s="34">
        <v>8.271640859624517</v>
      </c>
      <c r="AK86" s="34">
        <v>8.3124546602732696</v>
      </c>
      <c r="AL86" s="34">
        <v>8.3690034523410279</v>
      </c>
    </row>
    <row r="87" spans="1:38" x14ac:dyDescent="0.25">
      <c r="A87" s="86">
        <v>79</v>
      </c>
      <c r="B87" s="33">
        <v>10.03882201614951</v>
      </c>
      <c r="C87" s="33">
        <v>9.9074114018690747</v>
      </c>
      <c r="D87" s="33">
        <v>8.1898586539466631</v>
      </c>
      <c r="E87" s="33">
        <v>10.199972602550456</v>
      </c>
      <c r="F87" s="33">
        <v>10.031816118006359</v>
      </c>
      <c r="G87" s="33">
        <v>9.7901515461900939</v>
      </c>
      <c r="H87" s="33">
        <v>9.9099280124840128</v>
      </c>
      <c r="I87" s="33">
        <v>9.5073826034400959</v>
      </c>
      <c r="J87" s="34">
        <v>9.8408031285820705</v>
      </c>
      <c r="K87" s="35">
        <v>9.6499850996434109</v>
      </c>
      <c r="L87" s="33">
        <v>9.5391347238838708</v>
      </c>
      <c r="M87" s="33">
        <v>9.3935461838920826</v>
      </c>
      <c r="N87" s="33">
        <v>9.4178902387136851</v>
      </c>
      <c r="O87" s="33">
        <v>9.1964484544869851</v>
      </c>
      <c r="P87" s="33">
        <v>8.9015634676458291</v>
      </c>
      <c r="Q87" s="33">
        <v>8.8122697586137573</v>
      </c>
      <c r="R87" s="33">
        <v>8.8575172168280911</v>
      </c>
      <c r="S87" s="17">
        <v>8.5968715062423815</v>
      </c>
      <c r="T87" s="34">
        <v>8.7654234285451054</v>
      </c>
      <c r="U87" s="34">
        <v>8.4435353603882586</v>
      </c>
      <c r="V87" s="34">
        <v>8.4489823780516762</v>
      </c>
      <c r="W87" s="34">
        <v>8.338263072928024</v>
      </c>
      <c r="X87" s="34">
        <v>8.2532221484303356</v>
      </c>
      <c r="Y87" s="34">
        <v>7.9783320336444437</v>
      </c>
      <c r="Z87" s="34">
        <v>7.5811202890597489</v>
      </c>
      <c r="AA87" s="34">
        <v>7.6584634855533436</v>
      </c>
      <c r="AB87" s="34">
        <v>7.6574057466298635</v>
      </c>
      <c r="AC87" s="34">
        <v>7.7582578885732678</v>
      </c>
      <c r="AD87" s="34">
        <v>7.7884020785241761</v>
      </c>
      <c r="AE87" s="34">
        <v>7.6371465138048817</v>
      </c>
      <c r="AF87" s="34">
        <v>7.7233141400367105</v>
      </c>
      <c r="AG87" s="34">
        <v>7.2715966179570559</v>
      </c>
      <c r="AH87" s="34">
        <v>7.4980520767096319</v>
      </c>
      <c r="AI87" s="34">
        <v>7.6850792894005808</v>
      </c>
      <c r="AJ87" s="34">
        <v>7.7752228725137753</v>
      </c>
      <c r="AK87" s="34">
        <v>7.9011796679623991</v>
      </c>
      <c r="AL87" s="34">
        <v>7.8773138595057572</v>
      </c>
    </row>
    <row r="88" spans="1:38" x14ac:dyDescent="0.25">
      <c r="A88" s="86">
        <v>80</v>
      </c>
      <c r="B88" s="92">
        <v>9.3824694301774425</v>
      </c>
      <c r="C88" s="92">
        <v>9.2690813849376887</v>
      </c>
      <c r="D88" s="92">
        <v>7.6342468387060389</v>
      </c>
      <c r="E88" s="92">
        <v>9.587679127018303</v>
      </c>
      <c r="F88" s="92">
        <v>9.3949291331713631</v>
      </c>
      <c r="G88" s="92">
        <v>9.1866742542585182</v>
      </c>
      <c r="H88" s="92">
        <v>9.2965798374056519</v>
      </c>
      <c r="I88" s="92">
        <v>8.9432779345161446</v>
      </c>
      <c r="J88" s="93">
        <v>9.2647734065722567</v>
      </c>
      <c r="K88" s="94">
        <v>9.0498810057277126</v>
      </c>
      <c r="L88" s="92">
        <v>8.9244410937378511</v>
      </c>
      <c r="M88" s="92">
        <v>8.8044432890605773</v>
      </c>
      <c r="N88" s="92">
        <v>8.8297664373630802</v>
      </c>
      <c r="O88" s="92">
        <v>8.6105245256293603</v>
      </c>
      <c r="P88" s="92">
        <v>8.3540410659356237</v>
      </c>
      <c r="Q88" s="92">
        <v>8.2476169574537721</v>
      </c>
      <c r="R88" s="92">
        <v>8.3455051383532108</v>
      </c>
      <c r="S88" s="87">
        <v>8.0546430405149838</v>
      </c>
      <c r="T88" s="93">
        <v>8.2756807994562109</v>
      </c>
      <c r="U88" s="93">
        <v>7.9603752982438021</v>
      </c>
      <c r="V88" s="93">
        <v>7.9209521043878954</v>
      </c>
      <c r="W88" s="93">
        <v>7.8709346444738753</v>
      </c>
      <c r="X88" s="93">
        <v>7.7666313358873795</v>
      </c>
      <c r="Y88" s="93">
        <v>7.4969758609561028</v>
      </c>
      <c r="Z88" s="93">
        <v>7.1255610325383234</v>
      </c>
      <c r="AA88" s="93">
        <v>7.174637356387394</v>
      </c>
      <c r="AB88" s="93">
        <v>7.2007693048228028</v>
      </c>
      <c r="AC88" s="93">
        <v>7.2897954219112977</v>
      </c>
      <c r="AD88" s="93">
        <v>7.3253869620835976</v>
      </c>
      <c r="AE88" s="93">
        <v>7.183134737843778</v>
      </c>
      <c r="AF88" s="93">
        <v>7.3360605161282546</v>
      </c>
      <c r="AG88" s="93">
        <v>6.8011210391805568</v>
      </c>
      <c r="AH88" s="93">
        <v>7.0359193318160438</v>
      </c>
      <c r="AI88" s="93">
        <v>7.1918163150157026</v>
      </c>
      <c r="AJ88" s="93">
        <v>7.3397623035660509</v>
      </c>
      <c r="AK88" s="93">
        <v>7.4852611097717077</v>
      </c>
      <c r="AL88" s="93">
        <v>7.4251552868809609</v>
      </c>
    </row>
    <row r="89" spans="1:38" x14ac:dyDescent="0.25">
      <c r="A89" s="86">
        <v>81</v>
      </c>
      <c r="B89" s="33">
        <v>8.7459764586153064</v>
      </c>
      <c r="C89" s="33">
        <v>8.6691644800251506</v>
      </c>
      <c r="D89" s="33">
        <v>7.1101142835458031</v>
      </c>
      <c r="E89" s="33">
        <v>8.9882025947516073</v>
      </c>
      <c r="F89" s="33">
        <v>8.8241301536994996</v>
      </c>
      <c r="G89" s="33">
        <v>8.5687853826670697</v>
      </c>
      <c r="H89" s="33">
        <v>8.685050384285935</v>
      </c>
      <c r="I89" s="33">
        <v>8.3480392816950886</v>
      </c>
      <c r="J89" s="34">
        <v>8.6761633526054425</v>
      </c>
      <c r="K89" s="35">
        <v>8.4826977689035594</v>
      </c>
      <c r="L89" s="33">
        <v>8.327160621450906</v>
      </c>
      <c r="M89" s="33">
        <v>8.2443380334483827</v>
      </c>
      <c r="N89" s="33">
        <v>8.2619616099268907</v>
      </c>
      <c r="O89" s="33">
        <v>8.0913975876090198</v>
      </c>
      <c r="P89" s="33">
        <v>7.8045907670198051</v>
      </c>
      <c r="Q89" s="33">
        <v>7.7541708100920967</v>
      </c>
      <c r="R89" s="33">
        <v>7.8587053454595628</v>
      </c>
      <c r="S89" s="17">
        <v>7.5873672100299103</v>
      </c>
      <c r="T89" s="34">
        <v>7.7947379446826979</v>
      </c>
      <c r="U89" s="34">
        <v>7.51011904082507</v>
      </c>
      <c r="V89" s="34">
        <v>7.463250940075258</v>
      </c>
      <c r="W89" s="34">
        <v>7.4383888801272198</v>
      </c>
      <c r="X89" s="34">
        <v>7.3246512226644809</v>
      </c>
      <c r="Y89" s="34">
        <v>7.0163143294888286</v>
      </c>
      <c r="Z89" s="34">
        <v>6.6784621679618592</v>
      </c>
      <c r="AA89" s="34">
        <v>6.7173932972992931</v>
      </c>
      <c r="AB89" s="34">
        <v>6.7483292238884616</v>
      </c>
      <c r="AC89" s="34">
        <v>6.8529661906028876</v>
      </c>
      <c r="AD89" s="34">
        <v>6.8337799278436444</v>
      </c>
      <c r="AE89" s="34">
        <v>6.7351137829408003</v>
      </c>
      <c r="AF89" s="34">
        <v>6.8413452628833173</v>
      </c>
      <c r="AG89" s="34">
        <v>6.4101976487019909</v>
      </c>
      <c r="AH89" s="34">
        <v>6.5633793447928257</v>
      </c>
      <c r="AI89" s="34">
        <v>6.7833191831119874</v>
      </c>
      <c r="AJ89" s="34">
        <v>6.9035049588557325</v>
      </c>
      <c r="AK89" s="34">
        <v>7.1444040894199343</v>
      </c>
      <c r="AL89" s="34">
        <v>7.0311573860829277</v>
      </c>
    </row>
    <row r="90" spans="1:38" x14ac:dyDescent="0.25">
      <c r="A90" s="86">
        <v>82</v>
      </c>
      <c r="B90" s="33">
        <v>8.1107353776734747</v>
      </c>
      <c r="C90" s="33">
        <v>8.0960155033612526</v>
      </c>
      <c r="D90" s="33">
        <v>6.6117259444451042</v>
      </c>
      <c r="E90" s="33">
        <v>8.4103936563926389</v>
      </c>
      <c r="F90" s="33">
        <v>8.2546723155292021</v>
      </c>
      <c r="G90" s="33">
        <v>8.0031818996418131</v>
      </c>
      <c r="H90" s="33">
        <v>8.0960010144026828</v>
      </c>
      <c r="I90" s="33">
        <v>7.7792638590444341</v>
      </c>
      <c r="J90" s="34">
        <v>8.1154702482084851</v>
      </c>
      <c r="K90" s="35">
        <v>7.952373542238421</v>
      </c>
      <c r="L90" s="33">
        <v>7.7865835540093533</v>
      </c>
      <c r="M90" s="33">
        <v>7.6815872958788587</v>
      </c>
      <c r="N90" s="33">
        <v>7.7577987058612425</v>
      </c>
      <c r="O90" s="33">
        <v>7.5306266656455394</v>
      </c>
      <c r="P90" s="33">
        <v>7.2840716866561781</v>
      </c>
      <c r="Q90" s="33">
        <v>7.2352112663496566</v>
      </c>
      <c r="R90" s="33">
        <v>7.3892638136391966</v>
      </c>
      <c r="S90" s="17">
        <v>7.1012152994374231</v>
      </c>
      <c r="T90" s="34">
        <v>7.3606836567401253</v>
      </c>
      <c r="U90" s="34">
        <v>7.0790840345292629</v>
      </c>
      <c r="V90" s="34">
        <v>7.0425704526344601</v>
      </c>
      <c r="W90" s="34">
        <v>7.0396981639041956</v>
      </c>
      <c r="X90" s="34">
        <v>6.8711924245832732</v>
      </c>
      <c r="Y90" s="34">
        <v>6.5967007110301292</v>
      </c>
      <c r="Z90" s="34">
        <v>6.2314383899982788</v>
      </c>
      <c r="AA90" s="34">
        <v>6.2774048668545142</v>
      </c>
      <c r="AB90" s="34">
        <v>6.3031107116610832</v>
      </c>
      <c r="AC90" s="34">
        <v>6.4452644382194526</v>
      </c>
      <c r="AD90" s="34">
        <v>6.4718244462300998</v>
      </c>
      <c r="AE90" s="34">
        <v>6.3423591917445892</v>
      </c>
      <c r="AF90" s="34">
        <v>6.4335877944655824</v>
      </c>
      <c r="AG90" s="34">
        <v>5.9958879613836231</v>
      </c>
      <c r="AH90" s="34">
        <v>6.1190697069329287</v>
      </c>
      <c r="AI90" s="34">
        <v>6.384023795735561</v>
      </c>
      <c r="AJ90" s="34">
        <v>6.5031065048372971</v>
      </c>
      <c r="AK90" s="34">
        <v>6.7433998172963099</v>
      </c>
      <c r="AL90" s="34">
        <v>6.6234785460004044</v>
      </c>
    </row>
    <row r="91" spans="1:38" x14ac:dyDescent="0.25">
      <c r="A91" s="86">
        <v>83</v>
      </c>
      <c r="B91" s="33">
        <v>7.5472389106838085</v>
      </c>
      <c r="C91" s="33">
        <v>7.553821189808926</v>
      </c>
      <c r="D91" s="33">
        <v>6.1461630170034613</v>
      </c>
      <c r="E91" s="33">
        <v>7.867761843978446</v>
      </c>
      <c r="F91" s="33">
        <v>7.6681857056658584</v>
      </c>
      <c r="G91" s="33">
        <v>7.4482205787334461</v>
      </c>
      <c r="H91" s="33">
        <v>7.5227724039866883</v>
      </c>
      <c r="I91" s="33">
        <v>7.2651741123550364</v>
      </c>
      <c r="J91" s="34">
        <v>7.5746285092268995</v>
      </c>
      <c r="K91" s="35">
        <v>7.4075411165814673</v>
      </c>
      <c r="L91" s="33">
        <v>7.2555251703225458</v>
      </c>
      <c r="M91" s="33">
        <v>7.1833873602253258</v>
      </c>
      <c r="N91" s="33">
        <v>7.235826578291471</v>
      </c>
      <c r="O91" s="33">
        <v>7.0266509676995215</v>
      </c>
      <c r="P91" s="33">
        <v>6.820128362752234</v>
      </c>
      <c r="Q91" s="33">
        <v>6.8085095219835177</v>
      </c>
      <c r="R91" s="33">
        <v>6.9626886014106946</v>
      </c>
      <c r="S91" s="17">
        <v>6.6634480464473524</v>
      </c>
      <c r="T91" s="34">
        <v>6.9118827938596734</v>
      </c>
      <c r="U91" s="34">
        <v>6.6826099594537673</v>
      </c>
      <c r="V91" s="34">
        <v>6.6458568616072871</v>
      </c>
      <c r="W91" s="34">
        <v>6.5991012367870638</v>
      </c>
      <c r="X91" s="34">
        <v>6.4822249963825307</v>
      </c>
      <c r="Y91" s="34">
        <v>6.1700525913979662</v>
      </c>
      <c r="Z91" s="34">
        <v>5.7996508805465945</v>
      </c>
      <c r="AA91" s="34">
        <v>5.839945543945098</v>
      </c>
      <c r="AB91" s="34">
        <v>5.8972971881501168</v>
      </c>
      <c r="AC91" s="34">
        <v>6.0928412367383453</v>
      </c>
      <c r="AD91" s="34">
        <v>6.0117274196273476</v>
      </c>
      <c r="AE91" s="34">
        <v>5.855323112016654</v>
      </c>
      <c r="AF91" s="34">
        <v>6.0854508290920339</v>
      </c>
      <c r="AG91" s="34">
        <v>5.6521137582903194</v>
      </c>
      <c r="AH91" s="34">
        <v>5.7630310229567643</v>
      </c>
      <c r="AI91" s="34">
        <v>6.0569842056071899</v>
      </c>
      <c r="AJ91" s="34">
        <v>6.1475428974061561</v>
      </c>
      <c r="AK91" s="34">
        <v>6.451853152257363</v>
      </c>
      <c r="AL91" s="34">
        <v>6.2827440860934347</v>
      </c>
    </row>
    <row r="92" spans="1:38" x14ac:dyDescent="0.25">
      <c r="A92" s="86">
        <v>84</v>
      </c>
      <c r="B92" s="33">
        <v>6.9926234039997013</v>
      </c>
      <c r="C92" s="33">
        <v>7.0505278410458656</v>
      </c>
      <c r="D92" s="33">
        <v>5.6742620791078302</v>
      </c>
      <c r="E92" s="33">
        <v>7.3553426649530351</v>
      </c>
      <c r="F92" s="33">
        <v>7.1127706398348627</v>
      </c>
      <c r="G92" s="33">
        <v>6.9332789831637784</v>
      </c>
      <c r="H92" s="33">
        <v>6.97621197781897</v>
      </c>
      <c r="I92" s="33">
        <v>6.7107264441730026</v>
      </c>
      <c r="J92" s="34">
        <v>7.0459641842429406</v>
      </c>
      <c r="K92" s="35">
        <v>6.9133868319208123</v>
      </c>
      <c r="L92" s="33">
        <v>6.7639775941139053</v>
      </c>
      <c r="M92" s="33">
        <v>6.683105011659098</v>
      </c>
      <c r="N92" s="33">
        <v>6.8058742535101668</v>
      </c>
      <c r="O92" s="33">
        <v>6.5167480668679021</v>
      </c>
      <c r="P92" s="33">
        <v>6.3902011303639874</v>
      </c>
      <c r="Q92" s="33">
        <v>6.3460027623350319</v>
      </c>
      <c r="R92" s="33">
        <v>6.5097708342411478</v>
      </c>
      <c r="S92" s="17">
        <v>6.2231169154993644</v>
      </c>
      <c r="T92" s="34">
        <v>6.4924506890171143</v>
      </c>
      <c r="U92" s="34">
        <v>6.3286259476125988</v>
      </c>
      <c r="V92" s="34">
        <v>6.266698572718858</v>
      </c>
      <c r="W92" s="34">
        <v>6.1943861667807072</v>
      </c>
      <c r="X92" s="34">
        <v>6.1078134071455299</v>
      </c>
      <c r="Y92" s="34">
        <v>5.775812436490698</v>
      </c>
      <c r="Z92" s="34">
        <v>5.4476338569645586</v>
      </c>
      <c r="AA92" s="34">
        <v>5.4283205623312494</v>
      </c>
      <c r="AB92" s="34">
        <v>5.5491919953480293</v>
      </c>
      <c r="AC92" s="34">
        <v>5.7080347879550359</v>
      </c>
      <c r="AD92" s="34">
        <v>5.5914517420820165</v>
      </c>
      <c r="AE92" s="34">
        <v>5.4594303917383602</v>
      </c>
      <c r="AF92" s="34">
        <v>5.7378770446720475</v>
      </c>
      <c r="AG92" s="34">
        <v>5.3024254990752411</v>
      </c>
      <c r="AH92" s="34">
        <v>5.3896682775260203</v>
      </c>
      <c r="AI92" s="34">
        <v>5.7301657178106238</v>
      </c>
      <c r="AJ92" s="34">
        <v>5.8480100115474274</v>
      </c>
      <c r="AK92" s="34">
        <v>6.1714133700504137</v>
      </c>
      <c r="AL92" s="34">
        <v>5.9654454934780796</v>
      </c>
    </row>
    <row r="93" spans="1:38" x14ac:dyDescent="0.25">
      <c r="A93" s="86">
        <v>85</v>
      </c>
      <c r="B93" s="92">
        <v>6.4783741429539212</v>
      </c>
      <c r="C93" s="92">
        <v>6.570561204156923</v>
      </c>
      <c r="D93" s="92">
        <v>5.246282591196878</v>
      </c>
      <c r="E93" s="92">
        <v>6.8286919584832404</v>
      </c>
      <c r="F93" s="92">
        <v>6.5964877635491961</v>
      </c>
      <c r="G93" s="92">
        <v>6.4268917614534491</v>
      </c>
      <c r="H93" s="92">
        <v>6.4643119665382391</v>
      </c>
      <c r="I93" s="92">
        <v>6.2330141637487344</v>
      </c>
      <c r="J93" s="93">
        <v>6.5308084444599181</v>
      </c>
      <c r="K93" s="94">
        <v>6.4522425254492806</v>
      </c>
      <c r="L93" s="92">
        <v>6.2803292169492773</v>
      </c>
      <c r="M93" s="92">
        <v>6.2157659735996313</v>
      </c>
      <c r="N93" s="92">
        <v>6.3593287511187127</v>
      </c>
      <c r="O93" s="92">
        <v>6.0596327478947281</v>
      </c>
      <c r="P93" s="92">
        <v>5.9500915438672548</v>
      </c>
      <c r="Q93" s="92">
        <v>5.9716772377075742</v>
      </c>
      <c r="R93" s="92">
        <v>6.099973087490735</v>
      </c>
      <c r="S93" s="87">
        <v>5.8157406104108613</v>
      </c>
      <c r="T93" s="93">
        <v>6.1778356158745709</v>
      </c>
      <c r="U93" s="93">
        <v>5.9598818291769708</v>
      </c>
      <c r="V93" s="93">
        <v>5.9183162802672209</v>
      </c>
      <c r="W93" s="93">
        <v>5.8325833580349711</v>
      </c>
      <c r="X93" s="93">
        <v>5.7418862551862944</v>
      </c>
      <c r="Y93" s="93">
        <v>5.4553368574755936</v>
      </c>
      <c r="Z93" s="93">
        <v>5.0784638479187043</v>
      </c>
      <c r="AA93" s="93">
        <v>5.0590051715888631</v>
      </c>
      <c r="AB93" s="93">
        <v>5.1381039368870383</v>
      </c>
      <c r="AC93" s="93">
        <v>5.3406602083117605</v>
      </c>
      <c r="AD93" s="93">
        <v>5.2200123795811386</v>
      </c>
      <c r="AE93" s="93">
        <v>5.1341203791158705</v>
      </c>
      <c r="AF93" s="93">
        <v>5.4278685953137487</v>
      </c>
      <c r="AG93" s="93">
        <v>5.0049355053962143</v>
      </c>
      <c r="AH93" s="93">
        <v>5.0678447713513135</v>
      </c>
      <c r="AI93" s="93">
        <v>5.4684107371460025</v>
      </c>
      <c r="AJ93" s="93">
        <v>5.6009812060870265</v>
      </c>
      <c r="AK93" s="93">
        <v>5.9047449581150149</v>
      </c>
      <c r="AL93" s="93">
        <v>5.6007116952316052</v>
      </c>
    </row>
    <row r="94" spans="1:38" x14ac:dyDescent="0.25">
      <c r="A94" s="86">
        <v>86</v>
      </c>
      <c r="B94" s="33">
        <v>6.0010226328329574</v>
      </c>
      <c r="C94" s="33">
        <v>6.1007741523802439</v>
      </c>
      <c r="D94" s="33">
        <v>4.8639626180060134</v>
      </c>
      <c r="E94" s="33">
        <v>6.3439328843101377</v>
      </c>
      <c r="F94" s="33">
        <v>6.0917198264095909</v>
      </c>
      <c r="G94" s="33">
        <v>5.9386109534484479</v>
      </c>
      <c r="H94" s="33">
        <v>6.0247662139583094</v>
      </c>
      <c r="I94" s="33">
        <v>5.8076355193997378</v>
      </c>
      <c r="J94" s="34">
        <v>6.0868197814238352</v>
      </c>
      <c r="K94" s="35">
        <v>6.0018800441589697</v>
      </c>
      <c r="L94" s="33">
        <v>5.8295238325083369</v>
      </c>
      <c r="M94" s="33">
        <v>5.7958306053710276</v>
      </c>
      <c r="N94" s="33">
        <v>5.8651474330759488</v>
      </c>
      <c r="O94" s="33">
        <v>5.6557302344818918</v>
      </c>
      <c r="P94" s="33">
        <v>5.553846712104666</v>
      </c>
      <c r="Q94" s="33">
        <v>5.6071873412249209</v>
      </c>
      <c r="R94" s="33">
        <v>5.6822834522295596</v>
      </c>
      <c r="S94" s="17">
        <v>5.4577982123943318</v>
      </c>
      <c r="T94" s="34">
        <v>5.7865475121140397</v>
      </c>
      <c r="U94" s="34">
        <v>5.6694895769591938</v>
      </c>
      <c r="V94" s="34">
        <v>5.6376558150583769</v>
      </c>
      <c r="W94" s="34">
        <v>5.5393608945071833</v>
      </c>
      <c r="X94" s="34">
        <v>5.3973207114494359</v>
      </c>
      <c r="Y94" s="34">
        <v>5.1220864106147053</v>
      </c>
      <c r="Z94" s="34">
        <v>4.7360485291138694</v>
      </c>
      <c r="AA94" s="34">
        <v>4.7009815070309191</v>
      </c>
      <c r="AB94" s="34">
        <v>4.7935317224005916</v>
      </c>
      <c r="AC94" s="34">
        <v>4.9971157983296468</v>
      </c>
      <c r="AD94" s="34">
        <v>4.8786356928172143</v>
      </c>
      <c r="AE94" s="34">
        <v>4.7572390733998109</v>
      </c>
      <c r="AF94" s="34">
        <v>5.1306275675758117</v>
      </c>
      <c r="AG94" s="34">
        <v>4.6768308965384513</v>
      </c>
      <c r="AH94" s="34">
        <v>4.699206061843352</v>
      </c>
      <c r="AI94" s="34">
        <v>5.1538321220415684</v>
      </c>
      <c r="AJ94" s="34">
        <v>5.266802752502759</v>
      </c>
      <c r="AK94" s="34">
        <v>5.5751591145408934</v>
      </c>
      <c r="AL94" s="34">
        <v>5.3044328101243678</v>
      </c>
    </row>
    <row r="95" spans="1:38" x14ac:dyDescent="0.25">
      <c r="A95" s="86">
        <v>87</v>
      </c>
      <c r="B95" s="33">
        <v>5.5024398514533148</v>
      </c>
      <c r="C95" s="33">
        <v>5.6615605824021644</v>
      </c>
      <c r="D95" s="33">
        <v>4.5154068131359644</v>
      </c>
      <c r="E95" s="33">
        <v>5.9219429978509579</v>
      </c>
      <c r="F95" s="33">
        <v>5.6345400418473739</v>
      </c>
      <c r="G95" s="33">
        <v>5.4707609836981472</v>
      </c>
      <c r="H95" s="33">
        <v>5.5877321174572838</v>
      </c>
      <c r="I95" s="33">
        <v>5.3917924818802812</v>
      </c>
      <c r="J95" s="34">
        <v>5.6283080451935783</v>
      </c>
      <c r="K95" s="35">
        <v>5.6086036580511855</v>
      </c>
      <c r="L95" s="33">
        <v>5.4139476626586811</v>
      </c>
      <c r="M95" s="33">
        <v>5.3953939720199466</v>
      </c>
      <c r="N95" s="33">
        <v>5.4528194442828912</v>
      </c>
      <c r="O95" s="33">
        <v>5.2307315689181113</v>
      </c>
      <c r="P95" s="33">
        <v>5.1505242135536795</v>
      </c>
      <c r="Q95" s="33">
        <v>5.2679177847867864</v>
      </c>
      <c r="R95" s="33">
        <v>5.3232043979804455</v>
      </c>
      <c r="S95" s="17">
        <v>5.1456350099665329</v>
      </c>
      <c r="T95" s="34">
        <v>5.4896613060140105</v>
      </c>
      <c r="U95" s="34">
        <v>5.4037837851144417</v>
      </c>
      <c r="V95" s="34">
        <v>5.3378582093707907</v>
      </c>
      <c r="W95" s="34">
        <v>5.2249112190093996</v>
      </c>
      <c r="X95" s="34">
        <v>5.1300207893530576</v>
      </c>
      <c r="Y95" s="34">
        <v>4.814976661872338</v>
      </c>
      <c r="Z95" s="34">
        <v>4.4113052568359867</v>
      </c>
      <c r="AA95" s="34">
        <v>4.3814256965769109</v>
      </c>
      <c r="AB95" s="34">
        <v>4.4978418449485673</v>
      </c>
      <c r="AC95" s="34">
        <v>4.6476248925640666</v>
      </c>
      <c r="AD95" s="34">
        <v>4.5583876552193816</v>
      </c>
      <c r="AE95" s="34">
        <v>4.4034280592614801</v>
      </c>
      <c r="AF95" s="34">
        <v>4.8801836358209236</v>
      </c>
      <c r="AG95" s="34">
        <v>4.3833020878633961</v>
      </c>
      <c r="AH95" s="34">
        <v>4.412777164767518</v>
      </c>
      <c r="AI95" s="34">
        <v>4.9092652954783471</v>
      </c>
      <c r="AJ95" s="34">
        <v>5.0747952856214154</v>
      </c>
      <c r="AK95" s="34">
        <v>5.3458108321171585</v>
      </c>
      <c r="AL95" s="34">
        <v>4.9994414839690426</v>
      </c>
    </row>
    <row r="96" spans="1:38" x14ac:dyDescent="0.25">
      <c r="A96" s="86">
        <v>88</v>
      </c>
      <c r="B96" s="33">
        <v>5.0858816143595282</v>
      </c>
      <c r="C96" s="33">
        <v>5.2307737359505531</v>
      </c>
      <c r="D96" s="33">
        <v>4.1722441735330964</v>
      </c>
      <c r="E96" s="33">
        <v>5.5024917726958575</v>
      </c>
      <c r="F96" s="33">
        <v>5.2287677657573726</v>
      </c>
      <c r="G96" s="33">
        <v>5.0275562152368245</v>
      </c>
      <c r="H96" s="33">
        <v>5.1477876963011093</v>
      </c>
      <c r="I96" s="33">
        <v>5.0208197152157421</v>
      </c>
      <c r="J96" s="34">
        <v>5.2468174587493825</v>
      </c>
      <c r="K96" s="35">
        <v>5.260135718788149</v>
      </c>
      <c r="L96" s="33">
        <v>5.0083025846607487</v>
      </c>
      <c r="M96" s="33">
        <v>4.9721471686040557</v>
      </c>
      <c r="N96" s="33">
        <v>5.0473255309029268</v>
      </c>
      <c r="O96" s="33">
        <v>4.881355427218474</v>
      </c>
      <c r="P96" s="33">
        <v>4.760522279077076</v>
      </c>
      <c r="Q96" s="33">
        <v>4.9795369870058472</v>
      </c>
      <c r="R96" s="33">
        <v>4.9767876241986988</v>
      </c>
      <c r="S96" s="17">
        <v>4.8143759849440997</v>
      </c>
      <c r="T96" s="34">
        <v>5.1773858660795522</v>
      </c>
      <c r="U96" s="34">
        <v>5.1109960450111336</v>
      </c>
      <c r="V96" s="34">
        <v>5.0008285202132834</v>
      </c>
      <c r="W96" s="34">
        <v>5.0126617340338528</v>
      </c>
      <c r="X96" s="34">
        <v>4.7743082614849213</v>
      </c>
      <c r="Y96" s="34">
        <v>4.5208894738481407</v>
      </c>
      <c r="Z96" s="34">
        <v>4.0516922064831471</v>
      </c>
      <c r="AA96" s="34">
        <v>4.0385274326485785</v>
      </c>
      <c r="AB96" s="34">
        <v>4.1840536835538078</v>
      </c>
      <c r="AC96" s="34">
        <v>4.3743690035244134</v>
      </c>
      <c r="AD96" s="34">
        <v>4.3495475821318932</v>
      </c>
      <c r="AE96" s="34">
        <v>4.0635911076640649</v>
      </c>
      <c r="AF96" s="34">
        <v>4.6358725091718673</v>
      </c>
      <c r="AG96" s="34">
        <v>4.1194491756193887</v>
      </c>
      <c r="AH96" s="34">
        <v>4.1478656754890819</v>
      </c>
      <c r="AI96" s="34">
        <v>4.782083283837073</v>
      </c>
      <c r="AJ96" s="34">
        <v>4.8620733204388573</v>
      </c>
      <c r="AK96" s="34">
        <v>5.0579921686597711</v>
      </c>
      <c r="AL96" s="34">
        <v>4.7156216643739706</v>
      </c>
    </row>
    <row r="97" spans="1:38" x14ac:dyDescent="0.25">
      <c r="A97" s="86">
        <v>89</v>
      </c>
      <c r="B97" s="33">
        <v>4.6944969731568342</v>
      </c>
      <c r="C97" s="33">
        <v>4.8393616018715599</v>
      </c>
      <c r="D97" s="33">
        <v>3.8299010085382865</v>
      </c>
      <c r="E97" s="33">
        <v>5.1106527239644208</v>
      </c>
      <c r="F97" s="33">
        <v>4.8815218756932062</v>
      </c>
      <c r="G97" s="33">
        <v>4.674501269533101</v>
      </c>
      <c r="H97" s="33">
        <v>4.7630284758940133</v>
      </c>
      <c r="I97" s="33">
        <v>4.6421237839293346</v>
      </c>
      <c r="J97" s="34">
        <v>4.8743133784203181</v>
      </c>
      <c r="K97" s="35">
        <v>4.9224832303035866</v>
      </c>
      <c r="L97" s="33">
        <v>4.6415600756189574</v>
      </c>
      <c r="M97" s="33">
        <v>4.6375177341124276</v>
      </c>
      <c r="N97" s="33">
        <v>4.7249591764720194</v>
      </c>
      <c r="O97" s="33">
        <v>4.5501333536373139</v>
      </c>
      <c r="P97" s="33">
        <v>4.4708639977503966</v>
      </c>
      <c r="Q97" s="33">
        <v>4.6170087926080221</v>
      </c>
      <c r="R97" s="33">
        <v>4.6949804029003781</v>
      </c>
      <c r="S97" s="17">
        <v>4.5214585643567551</v>
      </c>
      <c r="T97" s="34">
        <v>4.9378047129696157</v>
      </c>
      <c r="U97" s="34">
        <v>4.8636929075144755</v>
      </c>
      <c r="V97" s="34">
        <v>4.7289186687636073</v>
      </c>
      <c r="W97" s="34">
        <v>4.7447329280896202</v>
      </c>
      <c r="X97" s="34">
        <v>4.4559396958460438</v>
      </c>
      <c r="Y97" s="34">
        <v>4.2835864786886351</v>
      </c>
      <c r="Z97" s="34">
        <v>3.784935438076682</v>
      </c>
      <c r="AA97" s="34">
        <v>3.7273056473748181</v>
      </c>
      <c r="AB97" s="34">
        <v>3.9088860563596675</v>
      </c>
      <c r="AC97" s="34">
        <v>4.1318327883567356</v>
      </c>
      <c r="AD97" s="34">
        <v>4.0865892391063738</v>
      </c>
      <c r="AE97" s="34">
        <v>3.8089085060424615</v>
      </c>
      <c r="AF97" s="34">
        <v>4.3716565333076058</v>
      </c>
      <c r="AG97" s="34">
        <v>3.8754425604339091</v>
      </c>
      <c r="AH97" s="34">
        <v>3.9602700782115177</v>
      </c>
      <c r="AI97" s="34">
        <v>4.6036034384508593</v>
      </c>
      <c r="AJ97" s="34">
        <v>4.6058667210074669</v>
      </c>
      <c r="AK97" s="34">
        <v>4.8426616812141674</v>
      </c>
      <c r="AL97" s="34">
        <v>4.5562725155543209</v>
      </c>
    </row>
    <row r="98" spans="1:38" x14ac:dyDescent="0.25">
      <c r="A98" s="95">
        <v>90</v>
      </c>
      <c r="B98" s="92">
        <v>4.273540296409406</v>
      </c>
      <c r="C98" s="92">
        <v>4.491740736838338</v>
      </c>
      <c r="D98" s="92">
        <v>3.5469237375805998</v>
      </c>
      <c r="E98" s="92">
        <v>4.7793316840007218</v>
      </c>
      <c r="F98" s="92">
        <v>4.5284262311387744</v>
      </c>
      <c r="G98" s="92">
        <v>4.3210461732467937</v>
      </c>
      <c r="H98" s="92">
        <v>4.3988890387900081</v>
      </c>
      <c r="I98" s="92">
        <v>4.2943571816422548</v>
      </c>
      <c r="J98" s="93">
        <v>4.5294859624498063</v>
      </c>
      <c r="K98" s="94">
        <v>4.5887385503686362</v>
      </c>
      <c r="L98" s="92">
        <v>4.3328986194918109</v>
      </c>
      <c r="M98" s="92">
        <v>4.2865332342714524</v>
      </c>
      <c r="N98" s="92">
        <v>4.3630869026922712</v>
      </c>
      <c r="O98" s="92">
        <v>4.2470155037621007</v>
      </c>
      <c r="P98" s="92">
        <v>4.1255412103272029</v>
      </c>
      <c r="Q98" s="92">
        <v>4.2507510711580094</v>
      </c>
      <c r="R98" s="92">
        <v>4.3519352361177255</v>
      </c>
      <c r="S98" s="87">
        <v>4.2550020521860556</v>
      </c>
      <c r="T98" s="93">
        <v>4.6315438968902107</v>
      </c>
      <c r="U98" s="93">
        <v>4.6759007439078752</v>
      </c>
      <c r="V98" s="93">
        <v>4.5507600080658923</v>
      </c>
      <c r="W98" s="93">
        <v>4.574187614960147</v>
      </c>
      <c r="X98" s="93">
        <v>4.1918419375398344</v>
      </c>
      <c r="Y98" s="93">
        <v>4.0600268276324618</v>
      </c>
      <c r="Z98" s="93">
        <v>3.5149098474341196</v>
      </c>
      <c r="AA98" s="93">
        <v>3.4429477020602217</v>
      </c>
      <c r="AB98" s="93">
        <v>3.7022240527182868</v>
      </c>
      <c r="AC98" s="93">
        <v>3.8768888888888884</v>
      </c>
      <c r="AD98" s="93">
        <v>3.8285714285714287</v>
      </c>
      <c r="AE98" s="93">
        <v>3.5697455230914228</v>
      </c>
      <c r="AF98" s="93">
        <v>4.1858669833729216</v>
      </c>
      <c r="AG98" s="93">
        <v>3.5491266375545854</v>
      </c>
      <c r="AH98" s="93">
        <v>3.8217761557177616</v>
      </c>
      <c r="AI98" s="93">
        <v>4.3683168316831686</v>
      </c>
      <c r="AJ98" s="93">
        <v>4.3345428156748911</v>
      </c>
      <c r="AK98" s="93">
        <v>4.7083194675540758</v>
      </c>
      <c r="AL98" s="93">
        <v>4.3223706176961594</v>
      </c>
    </row>
    <row r="99" spans="1:38" x14ac:dyDescent="0.25">
      <c r="A99" s="86">
        <v>91</v>
      </c>
      <c r="B99" s="33">
        <v>3.9295976033407976</v>
      </c>
      <c r="C99" s="33">
        <v>4.1673977754933587</v>
      </c>
      <c r="D99" s="33">
        <v>3.2851532029909594</v>
      </c>
      <c r="E99" s="33">
        <v>4.4256062731309189</v>
      </c>
      <c r="F99" s="33">
        <v>4.1824704066751197</v>
      </c>
      <c r="G99" s="33">
        <v>4.0041562937983697</v>
      </c>
      <c r="H99" s="33">
        <v>4.0837121230488975</v>
      </c>
      <c r="I99" s="33">
        <v>3.986760739035466</v>
      </c>
      <c r="J99" s="34">
        <v>4.2196460740720667</v>
      </c>
      <c r="K99" s="35">
        <v>4.3031787110723192</v>
      </c>
      <c r="L99" s="33">
        <v>4.0022351164706116</v>
      </c>
      <c r="M99" s="33">
        <v>4.0176548649873398</v>
      </c>
      <c r="N99" s="33">
        <v>4.110941970969975</v>
      </c>
      <c r="O99" s="33">
        <v>3.9046984906653148</v>
      </c>
      <c r="P99" s="33">
        <v>3.8517252806449664</v>
      </c>
      <c r="Q99" s="33">
        <v>4.0210812187264153</v>
      </c>
      <c r="R99" s="33">
        <v>4.0524664906370864</v>
      </c>
      <c r="S99" s="17">
        <v>4.0367269744951155</v>
      </c>
      <c r="T99" s="34">
        <v>4.4752288173091381</v>
      </c>
      <c r="U99" s="34">
        <v>4.5396643751733565</v>
      </c>
      <c r="V99" s="34">
        <v>4.2397638943299265</v>
      </c>
      <c r="W99" s="34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4"/>
      <c r="AI99" s="34"/>
      <c r="AJ99" s="34"/>
      <c r="AK99" s="34"/>
      <c r="AL99" s="34"/>
    </row>
    <row r="100" spans="1:38" x14ac:dyDescent="0.25">
      <c r="A100" s="86">
        <v>92</v>
      </c>
      <c r="B100" s="33">
        <v>3.6426104478787464</v>
      </c>
      <c r="C100" s="33">
        <v>3.8328837024435312</v>
      </c>
      <c r="D100" s="33">
        <v>3.0623865364605294</v>
      </c>
      <c r="E100" s="33">
        <v>4.1894101678684272</v>
      </c>
      <c r="F100" s="33">
        <v>3.937367769001066</v>
      </c>
      <c r="G100" s="33">
        <v>3.6457568059783414</v>
      </c>
      <c r="H100" s="33">
        <v>3.8025677807080953</v>
      </c>
      <c r="I100" s="33">
        <v>3.7028243135042054</v>
      </c>
      <c r="J100" s="34">
        <v>3.9774289127913418</v>
      </c>
      <c r="K100" s="35">
        <v>4.0457756609813025</v>
      </c>
      <c r="L100" s="33">
        <v>3.6870819833439303</v>
      </c>
      <c r="M100" s="33">
        <v>3.7397256795388465</v>
      </c>
      <c r="N100" s="33">
        <v>3.7693356938761662</v>
      </c>
      <c r="O100" s="33">
        <v>3.6311690750034118</v>
      </c>
      <c r="P100" s="33">
        <v>3.5551864932749626</v>
      </c>
      <c r="Q100" s="33">
        <v>3.7916657232674278</v>
      </c>
      <c r="R100" s="33">
        <v>3.8516275099246511</v>
      </c>
      <c r="S100" s="17">
        <v>3.8440611739862933</v>
      </c>
      <c r="T100" s="34">
        <v>4.2193722605493251</v>
      </c>
      <c r="U100" s="34">
        <v>4.4539241462347849</v>
      </c>
      <c r="V100" s="34">
        <v>4.0926031758823607</v>
      </c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4"/>
      <c r="AI100" s="34"/>
      <c r="AJ100" s="34"/>
      <c r="AK100" s="34"/>
      <c r="AL100" s="34"/>
    </row>
    <row r="101" spans="1:38" x14ac:dyDescent="0.25">
      <c r="A101" s="86">
        <v>93</v>
      </c>
      <c r="B101" s="33">
        <v>3.356578230746178</v>
      </c>
      <c r="C101" s="33">
        <v>3.5695710403304028</v>
      </c>
      <c r="D101" s="33">
        <v>2.8415809600848587</v>
      </c>
      <c r="E101" s="33">
        <v>3.9533578224696031</v>
      </c>
      <c r="F101" s="33">
        <v>3.6808586802662955</v>
      </c>
      <c r="G101" s="33">
        <v>3.3672963431041345</v>
      </c>
      <c r="H101" s="33">
        <v>3.5661151750555971</v>
      </c>
      <c r="I101" s="33">
        <v>3.3832517297065796</v>
      </c>
      <c r="J101" s="34">
        <v>3.7331107939176871</v>
      </c>
      <c r="K101" s="35">
        <v>3.7728183514347511</v>
      </c>
      <c r="L101" s="33">
        <v>3.4805036216157785</v>
      </c>
      <c r="M101" s="33">
        <v>3.3878558842986477</v>
      </c>
      <c r="N101" s="33">
        <v>3.5583623906847781</v>
      </c>
      <c r="O101" s="33">
        <v>3.387838241575007</v>
      </c>
      <c r="P101" s="33">
        <v>3.3532367810541026</v>
      </c>
      <c r="Q101" s="33">
        <v>3.5599841814561475</v>
      </c>
      <c r="R101" s="33">
        <v>3.6552422084597058</v>
      </c>
      <c r="S101" s="17">
        <v>3.6745582147205131</v>
      </c>
      <c r="T101" s="34">
        <v>4.1685036554135753</v>
      </c>
      <c r="U101" s="34">
        <v>4.3470011260010715</v>
      </c>
      <c r="V101" s="34">
        <v>3.9401707544053823</v>
      </c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4"/>
      <c r="AL101" s="34"/>
    </row>
    <row r="102" spans="1:38" x14ac:dyDescent="0.25">
      <c r="A102" s="86">
        <v>94</v>
      </c>
      <c r="B102" s="33">
        <v>3.0707238332763414</v>
      </c>
      <c r="C102" s="33">
        <v>3.3263679804583033</v>
      </c>
      <c r="D102" s="33">
        <v>2.6172137425746596</v>
      </c>
      <c r="E102" s="33">
        <v>3.7261473150301168</v>
      </c>
      <c r="F102" s="33">
        <v>3.4582109835527337</v>
      </c>
      <c r="G102" s="33">
        <v>3.0805729442533925</v>
      </c>
      <c r="H102" s="33">
        <v>3.3088333734441231</v>
      </c>
      <c r="I102" s="33">
        <v>3.1797640098407753</v>
      </c>
      <c r="J102" s="34">
        <v>3.6587966247299768</v>
      </c>
      <c r="K102" s="35">
        <v>3.535016803067077</v>
      </c>
      <c r="L102" s="33">
        <v>3.1710768121538018</v>
      </c>
      <c r="M102" s="33">
        <v>3.2701830071733147</v>
      </c>
      <c r="N102" s="33">
        <v>3.4552337563954842</v>
      </c>
      <c r="O102" s="33">
        <v>3.1587012343085266</v>
      </c>
      <c r="P102" s="33">
        <v>3.1928573103266049</v>
      </c>
      <c r="Q102" s="33">
        <v>3.3530686345333338</v>
      </c>
      <c r="R102" s="33">
        <v>3.5567399823053365</v>
      </c>
      <c r="S102" s="17">
        <v>3.5810786677205719</v>
      </c>
      <c r="T102" s="34">
        <v>4.1766123522327971</v>
      </c>
      <c r="U102" s="34">
        <v>4.2825401838965105</v>
      </c>
      <c r="V102" s="34">
        <v>3.8664508119893659</v>
      </c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</row>
    <row r="103" spans="1:38" s="29" customFormat="1" x14ac:dyDescent="0.25">
      <c r="A103" s="86">
        <v>95</v>
      </c>
      <c r="B103" s="92">
        <v>2.7923262574524954</v>
      </c>
      <c r="C103" s="92">
        <v>3.2414367816884231</v>
      </c>
      <c r="D103" s="92">
        <v>2.504343406807219</v>
      </c>
      <c r="E103" s="92">
        <v>3.5058088334311286</v>
      </c>
      <c r="F103" s="92">
        <v>3.2663885288908254</v>
      </c>
      <c r="G103" s="92">
        <v>2.9419898031080916</v>
      </c>
      <c r="H103" s="92">
        <v>3.1748007284029769</v>
      </c>
      <c r="I103" s="92">
        <v>2.9901745257114016</v>
      </c>
      <c r="J103" s="93">
        <v>3.4904433616533379</v>
      </c>
      <c r="K103" s="94">
        <v>3.2006342361456177</v>
      </c>
      <c r="L103" s="92">
        <v>3.0898999099407236</v>
      </c>
      <c r="M103" s="92">
        <v>3.044914687528625</v>
      </c>
      <c r="N103" s="92">
        <v>3.1959221151867188</v>
      </c>
      <c r="O103" s="92">
        <v>3.0023957593290986</v>
      </c>
      <c r="P103" s="92">
        <v>2.9575852948204324</v>
      </c>
      <c r="Q103" s="92">
        <v>3.0589418696148361</v>
      </c>
      <c r="R103" s="92">
        <v>3.5334225388218869</v>
      </c>
      <c r="S103" s="92">
        <v>3.5417191648805986</v>
      </c>
      <c r="T103" s="93">
        <v>4.0594005841468119</v>
      </c>
      <c r="U103" s="93">
        <v>4.217050111682707</v>
      </c>
      <c r="V103" s="93">
        <v>3.7359703934456068</v>
      </c>
      <c r="W103" s="93"/>
      <c r="X103" s="92"/>
      <c r="Y103" s="93"/>
      <c r="Z103" s="93"/>
      <c r="AA103" s="93"/>
      <c r="AB103" s="93"/>
      <c r="AC103" s="93"/>
      <c r="AD103" s="93"/>
      <c r="AE103" s="93"/>
      <c r="AF103" s="93"/>
      <c r="AG103" s="93"/>
      <c r="AH103" s="93"/>
      <c r="AI103" s="93"/>
      <c r="AJ103" s="93"/>
      <c r="AK103" s="93"/>
      <c r="AL103" s="93"/>
    </row>
    <row r="104" spans="1:38" x14ac:dyDescent="0.25">
      <c r="A104" s="86">
        <v>96</v>
      </c>
      <c r="B104" s="33">
        <v>2.5815437853444121</v>
      </c>
      <c r="C104" s="33">
        <v>3.0657598566773197</v>
      </c>
      <c r="D104" s="33">
        <v>2.4119418647603976</v>
      </c>
      <c r="E104" s="33">
        <v>3.3704512056194971</v>
      </c>
      <c r="F104" s="33">
        <v>3.2209844345755929</v>
      </c>
      <c r="G104" s="33">
        <v>2.7394191406948836</v>
      </c>
      <c r="H104" s="33">
        <v>2.9792413249465843</v>
      </c>
      <c r="I104" s="33">
        <v>2.8129595524715612</v>
      </c>
      <c r="J104" s="34">
        <v>3.3488456106326723</v>
      </c>
      <c r="K104" s="35">
        <v>3.0459727944119566</v>
      </c>
      <c r="L104" s="33">
        <v>2.9463663709237595</v>
      </c>
      <c r="M104" s="33">
        <v>2.88178687433378</v>
      </c>
      <c r="N104" s="33">
        <v>3.0977104234190542</v>
      </c>
      <c r="O104" s="33">
        <v>2.8985705491714753</v>
      </c>
      <c r="P104" s="33">
        <v>2.829557668332817</v>
      </c>
      <c r="Q104" s="33">
        <v>2.8890065954799469</v>
      </c>
      <c r="R104" s="33">
        <v>3.355940780745049</v>
      </c>
      <c r="S104" s="33">
        <v>3.528222677814846</v>
      </c>
      <c r="T104" s="34">
        <v>4.1644085266879118</v>
      </c>
      <c r="U104" s="34">
        <v>4.2516929262748011</v>
      </c>
      <c r="V104" s="34">
        <v>3.6947764359480093</v>
      </c>
      <c r="W104" s="34"/>
      <c r="X104" s="33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4"/>
      <c r="AK104" s="34"/>
      <c r="AL104" s="34"/>
    </row>
    <row r="105" spans="1:38" x14ac:dyDescent="0.25">
      <c r="A105" s="86">
        <v>97</v>
      </c>
      <c r="B105" s="33">
        <v>2.3706182148151123</v>
      </c>
      <c r="C105" s="33">
        <v>2.9102794380871417</v>
      </c>
      <c r="D105" s="33">
        <v>2.2929253908984837</v>
      </c>
      <c r="E105" s="33">
        <v>3.228272332951803</v>
      </c>
      <c r="F105" s="33">
        <v>3.1562187835125202</v>
      </c>
      <c r="G105" s="33">
        <v>2.6511371278063889</v>
      </c>
      <c r="H105" s="33">
        <v>2.8858959019267041</v>
      </c>
      <c r="I105" s="33">
        <v>2.5863347174749558</v>
      </c>
      <c r="J105" s="34">
        <v>3.0803818492502923</v>
      </c>
      <c r="K105" s="35">
        <v>2.9602222402055491</v>
      </c>
      <c r="L105" s="33">
        <v>2.7843171508493691</v>
      </c>
      <c r="M105" s="33">
        <v>2.8109003759677154</v>
      </c>
      <c r="N105" s="33">
        <v>2.9901753541642502</v>
      </c>
      <c r="O105" s="33">
        <v>2.8002888007396991</v>
      </c>
      <c r="P105" s="33">
        <v>2.6608778482438629</v>
      </c>
      <c r="Q105" s="33">
        <v>2.7888076197629048</v>
      </c>
      <c r="R105" s="33">
        <v>3.1764760678210315</v>
      </c>
      <c r="S105" s="33">
        <v>3.4854452081728629</v>
      </c>
      <c r="T105" s="34">
        <v>4.252440190074239</v>
      </c>
      <c r="U105" s="34">
        <v>4.3696759186317626</v>
      </c>
      <c r="V105" s="34">
        <v>3.616346561702243</v>
      </c>
      <c r="W105" s="34"/>
      <c r="X105" s="33"/>
      <c r="Y105" s="34"/>
      <c r="Z105" s="34"/>
      <c r="AA105" s="34"/>
      <c r="AB105" s="34"/>
      <c r="AC105" s="34"/>
      <c r="AD105" s="34"/>
      <c r="AE105" s="34"/>
      <c r="AF105" s="34"/>
      <c r="AG105" s="34"/>
      <c r="AH105" s="34"/>
      <c r="AI105" s="34"/>
      <c r="AJ105" s="34"/>
      <c r="AK105" s="34"/>
      <c r="AL105" s="34"/>
    </row>
    <row r="106" spans="1:38" x14ac:dyDescent="0.25">
      <c r="A106" s="86">
        <v>98</v>
      </c>
      <c r="B106" s="33">
        <v>2.2319098357582177</v>
      </c>
      <c r="C106" s="33">
        <v>2.8852735152802618</v>
      </c>
      <c r="D106" s="33">
        <v>2.3793804655380888</v>
      </c>
      <c r="E106" s="33">
        <v>3.288537085718672</v>
      </c>
      <c r="F106" s="33">
        <v>3.2282094884417285</v>
      </c>
      <c r="G106" s="33">
        <v>2.5579657556412561</v>
      </c>
      <c r="H106" s="33">
        <v>2.7230439397076984</v>
      </c>
      <c r="I106" s="33">
        <v>2.4352174580031134</v>
      </c>
      <c r="J106" s="34">
        <v>3.0434736847119028</v>
      </c>
      <c r="K106" s="35">
        <v>2.8477707698999568</v>
      </c>
      <c r="L106" s="33">
        <v>2.6567196808219928</v>
      </c>
      <c r="M106" s="33">
        <v>2.6142197776509604</v>
      </c>
      <c r="N106" s="33">
        <v>2.8310137854404909</v>
      </c>
      <c r="O106" s="33">
        <v>2.6367574555541355</v>
      </c>
      <c r="P106" s="33">
        <v>2.7189010270520608</v>
      </c>
      <c r="Q106" s="33">
        <v>2.7232074315424004</v>
      </c>
      <c r="R106" s="33">
        <v>3.1866861237881898</v>
      </c>
      <c r="S106" s="33">
        <v>3.776065226907924</v>
      </c>
      <c r="T106" s="34">
        <v>4.4525809758122685</v>
      </c>
      <c r="U106" s="34">
        <v>4.7944202341280011</v>
      </c>
      <c r="V106" s="34">
        <v>3.8012074940161171</v>
      </c>
      <c r="W106" s="34"/>
      <c r="X106" s="33"/>
      <c r="Y106" s="34"/>
      <c r="Z106" s="34"/>
      <c r="AA106" s="34"/>
      <c r="AB106" s="34"/>
      <c r="AC106" s="34"/>
      <c r="AD106" s="34"/>
      <c r="AE106" s="34"/>
      <c r="AF106" s="34"/>
      <c r="AG106" s="34"/>
      <c r="AH106" s="34"/>
      <c r="AI106" s="34"/>
      <c r="AJ106" s="34"/>
      <c r="AK106" s="34"/>
      <c r="AL106" s="34"/>
    </row>
    <row r="107" spans="1:38" x14ac:dyDescent="0.25">
      <c r="A107" s="86">
        <v>99</v>
      </c>
      <c r="B107" s="33">
        <v>1.9913206794594005</v>
      </c>
      <c r="C107" s="33">
        <v>2.7467629322992986</v>
      </c>
      <c r="D107" s="33">
        <v>2.4708238146362147</v>
      </c>
      <c r="E107" s="33">
        <v>3.4430344108867441</v>
      </c>
      <c r="F107" s="33">
        <v>3.3640530598143652</v>
      </c>
      <c r="G107" s="33">
        <v>2.5093449626429449</v>
      </c>
      <c r="H107" s="33">
        <v>2.8405412756697945</v>
      </c>
      <c r="I107" s="33">
        <v>2.3867204944824802</v>
      </c>
      <c r="J107" s="34">
        <v>2.8868376613260658</v>
      </c>
      <c r="K107" s="35">
        <v>2.6776315789473681</v>
      </c>
      <c r="L107" s="33">
        <v>2.4720071206052516</v>
      </c>
      <c r="M107" s="33">
        <v>2.3853737202812679</v>
      </c>
      <c r="N107" s="33">
        <v>2.6041138348830661</v>
      </c>
      <c r="O107" s="33">
        <v>2.3690170330193165</v>
      </c>
      <c r="P107" s="33">
        <v>2.5493669085218378</v>
      </c>
      <c r="Q107" s="33">
        <v>2.6243081180811805</v>
      </c>
      <c r="R107" s="33">
        <v>3.3785977859778598</v>
      </c>
      <c r="S107" s="33">
        <v>3.9255617977528092</v>
      </c>
      <c r="T107" s="34">
        <v>4.7620249800690946</v>
      </c>
      <c r="U107" s="34">
        <v>5.2304964539007086</v>
      </c>
      <c r="V107" s="34">
        <v>4.2572533849129597</v>
      </c>
      <c r="W107" s="34"/>
      <c r="X107" s="33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</row>
    <row r="108" spans="1:38" s="101" customFormat="1" x14ac:dyDescent="0.25">
      <c r="A108" s="96" t="s">
        <v>55</v>
      </c>
      <c r="B108" s="97">
        <v>1.6717171717171717</v>
      </c>
      <c r="C108" s="97">
        <v>2.9740259740259738</v>
      </c>
      <c r="D108" s="97">
        <v>2.4027777777777777</v>
      </c>
      <c r="E108" s="97">
        <v>3.5211864406779658</v>
      </c>
      <c r="F108" s="97">
        <v>3.4952830188679247</v>
      </c>
      <c r="G108" s="97">
        <v>2.6968503937007871</v>
      </c>
      <c r="H108" s="97">
        <v>2.5930232558139532</v>
      </c>
      <c r="I108" s="97">
        <v>2.407407407407407</v>
      </c>
      <c r="J108" s="98">
        <v>2.7678571428571432</v>
      </c>
      <c r="K108" s="99">
        <v>2.6826923076923075</v>
      </c>
      <c r="L108" s="100">
        <v>2.3364485981308412</v>
      </c>
      <c r="M108" s="97">
        <v>2.3989361702127661</v>
      </c>
      <c r="N108" s="97">
        <v>2.3296703296703298</v>
      </c>
      <c r="O108" s="97">
        <v>2.129032258064516</v>
      </c>
      <c r="P108" s="97">
        <v>2.528169014084507</v>
      </c>
      <c r="Q108" s="97">
        <v>2.6458333333333335</v>
      </c>
      <c r="R108" s="97">
        <v>3.342857142857143</v>
      </c>
      <c r="S108" s="97">
        <v>4.3392857142857144</v>
      </c>
      <c r="T108" s="98">
        <v>5.1037735849056602</v>
      </c>
      <c r="U108" s="98">
        <v>5.6170212765957439</v>
      </c>
      <c r="V108" s="98">
        <v>4.2234042553191493</v>
      </c>
      <c r="W108" s="98"/>
      <c r="X108" s="97"/>
      <c r="Y108" s="98"/>
      <c r="Z108" s="98"/>
      <c r="AA108" s="98"/>
      <c r="AB108" s="98"/>
      <c r="AC108" s="98"/>
      <c r="AD108" s="98"/>
      <c r="AE108" s="98"/>
      <c r="AF108" s="98"/>
      <c r="AG108" s="98"/>
      <c r="AH108" s="98"/>
      <c r="AI108" s="98"/>
      <c r="AJ108" s="98"/>
      <c r="AK108" s="98"/>
      <c r="AL108" s="98"/>
    </row>
    <row r="109" spans="1:38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36"/>
      <c r="L109" s="11"/>
      <c r="M109" s="11"/>
      <c r="N109" s="11"/>
      <c r="O109" s="10"/>
      <c r="P109" s="10"/>
      <c r="Q109" s="10"/>
      <c r="R109" s="10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</row>
    <row r="110" spans="1:38" x14ac:dyDescent="0.25">
      <c r="A110" s="2"/>
    </row>
    <row r="111" spans="1:38" x14ac:dyDescent="0.25">
      <c r="A111" s="2"/>
      <c r="S111" s="8"/>
    </row>
    <row r="112" spans="1:38" x14ac:dyDescent="0.25">
      <c r="A112" s="23" t="s">
        <v>74</v>
      </c>
      <c r="S112" s="8"/>
    </row>
    <row r="113" spans="19:19" x14ac:dyDescent="0.25">
      <c r="S113" s="8"/>
    </row>
    <row r="114" spans="19:19" x14ac:dyDescent="0.25">
      <c r="S114" s="8"/>
    </row>
    <row r="115" spans="19:19" x14ac:dyDescent="0.25">
      <c r="S115" s="8"/>
    </row>
    <row r="116" spans="19:19" x14ac:dyDescent="0.25">
      <c r="S116" s="8"/>
    </row>
    <row r="117" spans="19:19" x14ac:dyDescent="0.25">
      <c r="S117" s="8"/>
    </row>
    <row r="118" spans="19:19" x14ac:dyDescent="0.25">
      <c r="S118" s="8"/>
    </row>
    <row r="119" spans="19:19" x14ac:dyDescent="0.25">
      <c r="S119" s="8"/>
    </row>
    <row r="120" spans="19:19" x14ac:dyDescent="0.25">
      <c r="S120" s="8"/>
    </row>
    <row r="121" spans="19:19" x14ac:dyDescent="0.25">
      <c r="S121" s="8"/>
    </row>
    <row r="122" spans="19:19" x14ac:dyDescent="0.25">
      <c r="S122" s="8"/>
    </row>
    <row r="123" spans="19:19" x14ac:dyDescent="0.25">
      <c r="S123" s="8"/>
    </row>
    <row r="124" spans="19:19" x14ac:dyDescent="0.25">
      <c r="S124" s="8"/>
    </row>
    <row r="125" spans="19:19" x14ac:dyDescent="0.25">
      <c r="S125" s="8"/>
    </row>
    <row r="126" spans="19:19" x14ac:dyDescent="0.25">
      <c r="S126" s="8"/>
    </row>
    <row r="127" spans="19:19" x14ac:dyDescent="0.25">
      <c r="S127" s="8"/>
    </row>
    <row r="128" spans="19:19" x14ac:dyDescent="0.25">
      <c r="S128" s="8"/>
    </row>
    <row r="129" spans="19:19" x14ac:dyDescent="0.25">
      <c r="S129" s="8"/>
    </row>
    <row r="130" spans="19:19" x14ac:dyDescent="0.25">
      <c r="S130" s="8"/>
    </row>
    <row r="131" spans="19:19" x14ac:dyDescent="0.25">
      <c r="S131" s="8"/>
    </row>
    <row r="132" spans="19:19" x14ac:dyDescent="0.25">
      <c r="S132" s="8"/>
    </row>
    <row r="133" spans="19:19" x14ac:dyDescent="0.25">
      <c r="S133" s="8"/>
    </row>
    <row r="134" spans="19:19" x14ac:dyDescent="0.25">
      <c r="S134" s="8"/>
    </row>
    <row r="135" spans="19:19" x14ac:dyDescent="0.25">
      <c r="S135" s="8"/>
    </row>
    <row r="136" spans="19:19" x14ac:dyDescent="0.25">
      <c r="S136" s="8"/>
    </row>
    <row r="137" spans="19:19" x14ac:dyDescent="0.25">
      <c r="S137" s="8"/>
    </row>
    <row r="138" spans="19:19" x14ac:dyDescent="0.25">
      <c r="S138" s="8"/>
    </row>
    <row r="139" spans="19:19" x14ac:dyDescent="0.25">
      <c r="S139" s="8"/>
    </row>
    <row r="140" spans="19:19" x14ac:dyDescent="0.25">
      <c r="S140" s="8"/>
    </row>
    <row r="141" spans="19:19" x14ac:dyDescent="0.25">
      <c r="S141" s="8"/>
    </row>
    <row r="142" spans="19:19" x14ac:dyDescent="0.25">
      <c r="S142" s="8"/>
    </row>
    <row r="143" spans="19:19" x14ac:dyDescent="0.25">
      <c r="S143" s="8"/>
    </row>
    <row r="144" spans="19:19" x14ac:dyDescent="0.25">
      <c r="S144" s="8"/>
    </row>
    <row r="145" spans="19:19" x14ac:dyDescent="0.25">
      <c r="S145" s="8"/>
    </row>
    <row r="146" spans="19:19" x14ac:dyDescent="0.25">
      <c r="S146" s="8"/>
    </row>
    <row r="147" spans="19:19" x14ac:dyDescent="0.25">
      <c r="S147" s="8"/>
    </row>
    <row r="148" spans="19:19" x14ac:dyDescent="0.25">
      <c r="S148" s="8"/>
    </row>
    <row r="149" spans="19:19" x14ac:dyDescent="0.25">
      <c r="S149" s="8"/>
    </row>
    <row r="150" spans="19:19" x14ac:dyDescent="0.25">
      <c r="S150" s="8"/>
    </row>
    <row r="151" spans="19:19" x14ac:dyDescent="0.25">
      <c r="S151" s="8"/>
    </row>
    <row r="152" spans="19:19" x14ac:dyDescent="0.25">
      <c r="S152" s="8"/>
    </row>
    <row r="153" spans="19:19" x14ac:dyDescent="0.25">
      <c r="S153" s="8"/>
    </row>
    <row r="154" spans="19:19" x14ac:dyDescent="0.25">
      <c r="S154" s="8"/>
    </row>
    <row r="155" spans="19:19" x14ac:dyDescent="0.25">
      <c r="S155" s="8"/>
    </row>
    <row r="156" spans="19:19" x14ac:dyDescent="0.25">
      <c r="S156" s="8"/>
    </row>
    <row r="157" spans="19:19" x14ac:dyDescent="0.25">
      <c r="S157" s="8"/>
    </row>
    <row r="158" spans="19:19" x14ac:dyDescent="0.25">
      <c r="S158" s="8"/>
    </row>
    <row r="159" spans="19:19" x14ac:dyDescent="0.25">
      <c r="S159" s="8"/>
    </row>
    <row r="160" spans="19:19" x14ac:dyDescent="0.25">
      <c r="S160" s="8"/>
    </row>
    <row r="161" spans="19:19" x14ac:dyDescent="0.25">
      <c r="S161" s="8"/>
    </row>
    <row r="162" spans="19:19" x14ac:dyDescent="0.25">
      <c r="S162" s="8"/>
    </row>
    <row r="163" spans="19:19" x14ac:dyDescent="0.25">
      <c r="S163" s="8"/>
    </row>
    <row r="164" spans="19:19" x14ac:dyDescent="0.25">
      <c r="S164" s="8"/>
    </row>
    <row r="165" spans="19:19" x14ac:dyDescent="0.25">
      <c r="S165" s="8"/>
    </row>
    <row r="166" spans="19:19" x14ac:dyDescent="0.25">
      <c r="S166" s="8"/>
    </row>
    <row r="167" spans="19:19" x14ac:dyDescent="0.25">
      <c r="S167" s="8"/>
    </row>
    <row r="168" spans="19:19" x14ac:dyDescent="0.25">
      <c r="S168" s="8"/>
    </row>
    <row r="169" spans="19:19" x14ac:dyDescent="0.25">
      <c r="S169" s="8"/>
    </row>
    <row r="170" spans="19:19" x14ac:dyDescent="0.25">
      <c r="S170" s="8"/>
    </row>
    <row r="171" spans="19:19" x14ac:dyDescent="0.25">
      <c r="S171" s="8"/>
    </row>
    <row r="172" spans="19:19" x14ac:dyDescent="0.25">
      <c r="S172" s="8"/>
    </row>
    <row r="173" spans="19:19" x14ac:dyDescent="0.25">
      <c r="S173" s="8"/>
    </row>
    <row r="174" spans="19:19" x14ac:dyDescent="0.25">
      <c r="S174" s="8"/>
    </row>
    <row r="175" spans="19:19" x14ac:dyDescent="0.25">
      <c r="S175" s="8"/>
    </row>
    <row r="176" spans="19:19" x14ac:dyDescent="0.25">
      <c r="S176" s="8"/>
    </row>
    <row r="177" spans="19:19" x14ac:dyDescent="0.25">
      <c r="S177" s="8"/>
    </row>
    <row r="178" spans="19:19" x14ac:dyDescent="0.25">
      <c r="S178" s="8"/>
    </row>
    <row r="179" spans="19:19" x14ac:dyDescent="0.25">
      <c r="S179" s="8"/>
    </row>
    <row r="180" spans="19:19" x14ac:dyDescent="0.25">
      <c r="S180" s="8"/>
    </row>
    <row r="181" spans="19:19" x14ac:dyDescent="0.25">
      <c r="S181" s="8"/>
    </row>
    <row r="182" spans="19:19" x14ac:dyDescent="0.25">
      <c r="S182" s="8"/>
    </row>
    <row r="183" spans="19:19" x14ac:dyDescent="0.25">
      <c r="S183" s="8"/>
    </row>
    <row r="184" spans="19:19" x14ac:dyDescent="0.25">
      <c r="S184" s="8"/>
    </row>
    <row r="185" spans="19:19" x14ac:dyDescent="0.25">
      <c r="S185" s="8"/>
    </row>
    <row r="186" spans="19:19" x14ac:dyDescent="0.25">
      <c r="S186" s="8"/>
    </row>
    <row r="187" spans="19:19" x14ac:dyDescent="0.25">
      <c r="S187" s="8"/>
    </row>
    <row r="188" spans="19:19" x14ac:dyDescent="0.25">
      <c r="S188" s="8"/>
    </row>
    <row r="189" spans="19:19" x14ac:dyDescent="0.25">
      <c r="S189" s="8"/>
    </row>
    <row r="190" spans="19:19" x14ac:dyDescent="0.25">
      <c r="S190" s="8"/>
    </row>
    <row r="191" spans="19:19" x14ac:dyDescent="0.25">
      <c r="S191" s="8"/>
    </row>
    <row r="192" spans="19:19" x14ac:dyDescent="0.25">
      <c r="S192" s="8"/>
    </row>
    <row r="193" spans="19:19" x14ac:dyDescent="0.25">
      <c r="S193" s="8"/>
    </row>
    <row r="194" spans="19:19" x14ac:dyDescent="0.25">
      <c r="S194" s="8"/>
    </row>
    <row r="195" spans="19:19" x14ac:dyDescent="0.25">
      <c r="S195" s="8"/>
    </row>
    <row r="196" spans="19:19" x14ac:dyDescent="0.25">
      <c r="S196" s="8"/>
    </row>
    <row r="197" spans="19:19" x14ac:dyDescent="0.25">
      <c r="S197" s="8"/>
    </row>
    <row r="198" spans="19:19" x14ac:dyDescent="0.25">
      <c r="S198" s="8"/>
    </row>
    <row r="199" spans="19:19" x14ac:dyDescent="0.25">
      <c r="S199" s="8"/>
    </row>
    <row r="200" spans="19:19" x14ac:dyDescent="0.25">
      <c r="S200" s="8"/>
    </row>
    <row r="201" spans="19:19" x14ac:dyDescent="0.25">
      <c r="S201" s="8"/>
    </row>
    <row r="202" spans="19:19" x14ac:dyDescent="0.25">
      <c r="S202" s="8"/>
    </row>
    <row r="203" spans="19:19" x14ac:dyDescent="0.25">
      <c r="S203" s="8"/>
    </row>
    <row r="204" spans="19:19" x14ac:dyDescent="0.25">
      <c r="S204" s="8"/>
    </row>
    <row r="205" spans="19:19" x14ac:dyDescent="0.25">
      <c r="S205" s="8"/>
    </row>
    <row r="206" spans="19:19" x14ac:dyDescent="0.25">
      <c r="S206" s="8"/>
    </row>
    <row r="207" spans="19:19" x14ac:dyDescent="0.25">
      <c r="S207" s="8"/>
    </row>
    <row r="208" spans="19:19" x14ac:dyDescent="0.25">
      <c r="S208" s="8"/>
    </row>
    <row r="209" spans="19:19" x14ac:dyDescent="0.25">
      <c r="S209" s="8"/>
    </row>
    <row r="210" spans="19:19" x14ac:dyDescent="0.25">
      <c r="S210" s="8"/>
    </row>
    <row r="211" spans="19:19" x14ac:dyDescent="0.25">
      <c r="S211" s="8"/>
    </row>
    <row r="212" spans="19:19" x14ac:dyDescent="0.25">
      <c r="S212" s="8"/>
    </row>
    <row r="213" spans="19:19" x14ac:dyDescent="0.25">
      <c r="S213" s="8"/>
    </row>
    <row r="214" spans="19:19" x14ac:dyDescent="0.25">
      <c r="S214" s="8"/>
    </row>
    <row r="215" spans="19:19" x14ac:dyDescent="0.25">
      <c r="S215" s="8"/>
    </row>
    <row r="216" spans="19:19" x14ac:dyDescent="0.25">
      <c r="S216" s="8"/>
    </row>
    <row r="217" spans="19:19" x14ac:dyDescent="0.25">
      <c r="S217" s="8"/>
    </row>
    <row r="218" spans="19:19" x14ac:dyDescent="0.25">
      <c r="S218" s="8"/>
    </row>
    <row r="219" spans="19:19" x14ac:dyDescent="0.25">
      <c r="S219" s="8"/>
    </row>
    <row r="220" spans="19:19" x14ac:dyDescent="0.25">
      <c r="S220" s="8"/>
    </row>
    <row r="221" spans="19:19" x14ac:dyDescent="0.25">
      <c r="S221" s="8"/>
    </row>
    <row r="222" spans="19:19" x14ac:dyDescent="0.25">
      <c r="S222" s="8"/>
    </row>
    <row r="223" spans="19:19" x14ac:dyDescent="0.25">
      <c r="S223" s="8"/>
    </row>
    <row r="224" spans="19:19" x14ac:dyDescent="0.25">
      <c r="S224" s="8"/>
    </row>
    <row r="225" spans="19:19" x14ac:dyDescent="0.25">
      <c r="S225" s="8"/>
    </row>
    <row r="226" spans="19:19" x14ac:dyDescent="0.25">
      <c r="S226" s="8"/>
    </row>
    <row r="227" spans="19:19" x14ac:dyDescent="0.25">
      <c r="S227" s="8"/>
    </row>
    <row r="228" spans="19:19" x14ac:dyDescent="0.25">
      <c r="S228" s="8"/>
    </row>
    <row r="229" spans="19:19" x14ac:dyDescent="0.25">
      <c r="S229" s="8"/>
    </row>
    <row r="230" spans="19:19" x14ac:dyDescent="0.25">
      <c r="S230" s="8"/>
    </row>
    <row r="231" spans="19:19" x14ac:dyDescent="0.25">
      <c r="S231" s="8"/>
    </row>
    <row r="232" spans="19:19" x14ac:dyDescent="0.25">
      <c r="S232" s="8"/>
    </row>
    <row r="233" spans="19:19" x14ac:dyDescent="0.25">
      <c r="S233" s="8"/>
    </row>
    <row r="234" spans="19:19" x14ac:dyDescent="0.25">
      <c r="S234" s="8"/>
    </row>
    <row r="235" spans="19:19" x14ac:dyDescent="0.25">
      <c r="S235" s="8"/>
    </row>
    <row r="236" spans="19:19" x14ac:dyDescent="0.25">
      <c r="S236" s="8"/>
    </row>
    <row r="237" spans="19:19" x14ac:dyDescent="0.25">
      <c r="S237" s="8"/>
    </row>
    <row r="238" spans="19:19" x14ac:dyDescent="0.25">
      <c r="S238" s="8"/>
    </row>
    <row r="239" spans="19:19" x14ac:dyDescent="0.25">
      <c r="S239" s="8"/>
    </row>
    <row r="240" spans="19:19" x14ac:dyDescent="0.25">
      <c r="S240" s="8"/>
    </row>
    <row r="241" spans="19:19" x14ac:dyDescent="0.25">
      <c r="S241" s="8"/>
    </row>
    <row r="242" spans="19:19" x14ac:dyDescent="0.25">
      <c r="S242" s="8"/>
    </row>
    <row r="243" spans="19:19" x14ac:dyDescent="0.25">
      <c r="S243" s="8"/>
    </row>
    <row r="244" spans="19:19" x14ac:dyDescent="0.25">
      <c r="S244" s="8"/>
    </row>
    <row r="245" spans="19:19" x14ac:dyDescent="0.25">
      <c r="S245" s="8"/>
    </row>
    <row r="246" spans="19:19" x14ac:dyDescent="0.25">
      <c r="S246" s="8"/>
    </row>
    <row r="247" spans="19:19" x14ac:dyDescent="0.25">
      <c r="S247" s="8"/>
    </row>
    <row r="248" spans="19:19" x14ac:dyDescent="0.25">
      <c r="S248" s="8"/>
    </row>
    <row r="249" spans="19:19" x14ac:dyDescent="0.25">
      <c r="S249" s="8"/>
    </row>
    <row r="250" spans="19:19" x14ac:dyDescent="0.25">
      <c r="S250" s="8"/>
    </row>
    <row r="251" spans="19:19" x14ac:dyDescent="0.25">
      <c r="S251" s="8"/>
    </row>
    <row r="252" spans="19:19" x14ac:dyDescent="0.25">
      <c r="S252" s="8"/>
    </row>
    <row r="253" spans="19:19" x14ac:dyDescent="0.25">
      <c r="S253" s="8"/>
    </row>
    <row r="254" spans="19:19" x14ac:dyDescent="0.25">
      <c r="S254" s="8"/>
    </row>
    <row r="255" spans="19:19" x14ac:dyDescent="0.25">
      <c r="S255" s="8"/>
    </row>
    <row r="256" spans="19:19" x14ac:dyDescent="0.25">
      <c r="S256" s="8"/>
    </row>
    <row r="257" spans="19:19" x14ac:dyDescent="0.25">
      <c r="S257" s="8"/>
    </row>
    <row r="258" spans="19:19" x14ac:dyDescent="0.25">
      <c r="S258" s="8"/>
    </row>
    <row r="259" spans="19:19" x14ac:dyDescent="0.25">
      <c r="S259" s="8"/>
    </row>
    <row r="260" spans="19:19" x14ac:dyDescent="0.25">
      <c r="S260" s="8"/>
    </row>
    <row r="261" spans="19:19" x14ac:dyDescent="0.25">
      <c r="S261" s="8"/>
    </row>
    <row r="262" spans="19:19" x14ac:dyDescent="0.25">
      <c r="S262" s="8"/>
    </row>
    <row r="263" spans="19:19" x14ac:dyDescent="0.25">
      <c r="S263" s="8"/>
    </row>
    <row r="264" spans="19:19" x14ac:dyDescent="0.25">
      <c r="S264" s="8"/>
    </row>
    <row r="265" spans="19:19" x14ac:dyDescent="0.25">
      <c r="S265" s="8"/>
    </row>
    <row r="266" spans="19:19" x14ac:dyDescent="0.25">
      <c r="S266" s="8"/>
    </row>
    <row r="267" spans="19:19" x14ac:dyDescent="0.25">
      <c r="S267" s="8"/>
    </row>
    <row r="268" spans="19:19" x14ac:dyDescent="0.25">
      <c r="S268" s="8"/>
    </row>
    <row r="269" spans="19:19" x14ac:dyDescent="0.25">
      <c r="S269" s="8"/>
    </row>
    <row r="270" spans="19:19" x14ac:dyDescent="0.25">
      <c r="S270" s="8"/>
    </row>
    <row r="271" spans="19:19" x14ac:dyDescent="0.25">
      <c r="S271" s="8"/>
    </row>
    <row r="272" spans="19:19" x14ac:dyDescent="0.25">
      <c r="S272" s="8"/>
    </row>
    <row r="273" spans="19:19" x14ac:dyDescent="0.25">
      <c r="S273" s="8"/>
    </row>
    <row r="274" spans="19:19" x14ac:dyDescent="0.25">
      <c r="S274" s="8"/>
    </row>
    <row r="275" spans="19:19" x14ac:dyDescent="0.25">
      <c r="S275" s="8"/>
    </row>
    <row r="276" spans="19:19" x14ac:dyDescent="0.25">
      <c r="S276" s="8"/>
    </row>
    <row r="277" spans="19:19" x14ac:dyDescent="0.25">
      <c r="S277" s="8"/>
    </row>
    <row r="278" spans="19:19" x14ac:dyDescent="0.25">
      <c r="S278" s="8"/>
    </row>
    <row r="279" spans="19:19" x14ac:dyDescent="0.25">
      <c r="S279" s="8"/>
    </row>
    <row r="280" spans="19:19" x14ac:dyDescent="0.25">
      <c r="S280" s="8"/>
    </row>
    <row r="281" spans="19:19" x14ac:dyDescent="0.25">
      <c r="S281" s="8"/>
    </row>
    <row r="282" spans="19:19" x14ac:dyDescent="0.25">
      <c r="S282" s="8"/>
    </row>
    <row r="283" spans="19:19" x14ac:dyDescent="0.25">
      <c r="S283" s="8"/>
    </row>
    <row r="284" spans="19:19" x14ac:dyDescent="0.25">
      <c r="S284" s="8"/>
    </row>
    <row r="285" spans="19:19" x14ac:dyDescent="0.25">
      <c r="S285" s="8"/>
    </row>
    <row r="286" spans="19:19" x14ac:dyDescent="0.25">
      <c r="S286" s="8"/>
    </row>
    <row r="287" spans="19:19" x14ac:dyDescent="0.25">
      <c r="S287" s="8"/>
    </row>
    <row r="288" spans="19:19" x14ac:dyDescent="0.25">
      <c r="S288" s="8"/>
    </row>
    <row r="289" spans="19:19" x14ac:dyDescent="0.25">
      <c r="S289" s="8"/>
    </row>
    <row r="290" spans="19:19" x14ac:dyDescent="0.25">
      <c r="S290" s="8"/>
    </row>
    <row r="291" spans="19:19" x14ac:dyDescent="0.25">
      <c r="S291" s="8"/>
    </row>
    <row r="292" spans="19:19" x14ac:dyDescent="0.25">
      <c r="S292" s="8"/>
    </row>
    <row r="293" spans="19:19" x14ac:dyDescent="0.25">
      <c r="S293" s="8"/>
    </row>
    <row r="294" spans="19:19" x14ac:dyDescent="0.25">
      <c r="S294" s="8"/>
    </row>
    <row r="295" spans="19:19" x14ac:dyDescent="0.25">
      <c r="S295" s="8"/>
    </row>
    <row r="296" spans="19:19" x14ac:dyDescent="0.25">
      <c r="S296" s="8"/>
    </row>
    <row r="297" spans="19:19" x14ac:dyDescent="0.25">
      <c r="S297" s="8"/>
    </row>
    <row r="298" spans="19:19" x14ac:dyDescent="0.25">
      <c r="S298" s="8"/>
    </row>
    <row r="299" spans="19:19" x14ac:dyDescent="0.25">
      <c r="S299" s="8"/>
    </row>
    <row r="300" spans="19:19" x14ac:dyDescent="0.25">
      <c r="S300" s="8"/>
    </row>
    <row r="301" spans="19:19" x14ac:dyDescent="0.25">
      <c r="S301" s="8"/>
    </row>
    <row r="302" spans="19:19" x14ac:dyDescent="0.25">
      <c r="S302" s="8"/>
    </row>
    <row r="303" spans="19:19" x14ac:dyDescent="0.25">
      <c r="S303" s="8"/>
    </row>
    <row r="304" spans="19:19" x14ac:dyDescent="0.25">
      <c r="S304" s="8"/>
    </row>
    <row r="305" spans="19:19" x14ac:dyDescent="0.25">
      <c r="S305" s="8"/>
    </row>
    <row r="306" spans="19:19" x14ac:dyDescent="0.25">
      <c r="S306" s="8"/>
    </row>
    <row r="307" spans="19:19" x14ac:dyDescent="0.25">
      <c r="S307" s="8"/>
    </row>
    <row r="308" spans="19:19" x14ac:dyDescent="0.25">
      <c r="S308" s="8"/>
    </row>
    <row r="309" spans="19:19" x14ac:dyDescent="0.25">
      <c r="S309" s="8"/>
    </row>
    <row r="310" spans="19:19" x14ac:dyDescent="0.25">
      <c r="S310" s="8"/>
    </row>
    <row r="311" spans="19:19" x14ac:dyDescent="0.25">
      <c r="S311" s="8"/>
    </row>
    <row r="312" spans="19:19" x14ac:dyDescent="0.25">
      <c r="S312" s="8"/>
    </row>
    <row r="313" spans="19:19" x14ac:dyDescent="0.25">
      <c r="S313" s="8"/>
    </row>
    <row r="314" spans="19:19" x14ac:dyDescent="0.25">
      <c r="S314" s="8"/>
    </row>
    <row r="315" spans="19:19" x14ac:dyDescent="0.25">
      <c r="S315" s="8"/>
    </row>
    <row r="316" spans="19:19" x14ac:dyDescent="0.25">
      <c r="S316" s="8"/>
    </row>
    <row r="317" spans="19:19" x14ac:dyDescent="0.25">
      <c r="S317" s="8"/>
    </row>
    <row r="318" spans="19:19" x14ac:dyDescent="0.25">
      <c r="S318" s="8"/>
    </row>
    <row r="319" spans="19:19" x14ac:dyDescent="0.25">
      <c r="S319" s="8"/>
    </row>
    <row r="320" spans="19:19" x14ac:dyDescent="0.25">
      <c r="S320" s="8"/>
    </row>
    <row r="321" spans="19:19" x14ac:dyDescent="0.25">
      <c r="S321" s="8"/>
    </row>
    <row r="322" spans="19:19" x14ac:dyDescent="0.25">
      <c r="S322" s="8"/>
    </row>
    <row r="323" spans="19:19" x14ac:dyDescent="0.25">
      <c r="S323" s="8"/>
    </row>
    <row r="324" spans="19:19" x14ac:dyDescent="0.25">
      <c r="S324" s="8"/>
    </row>
    <row r="325" spans="19:19" x14ac:dyDescent="0.25">
      <c r="S325" s="8"/>
    </row>
    <row r="326" spans="19:19" x14ac:dyDescent="0.25">
      <c r="S326" s="8"/>
    </row>
    <row r="327" spans="19:19" x14ac:dyDescent="0.25">
      <c r="S327" s="8"/>
    </row>
    <row r="328" spans="19:19" x14ac:dyDescent="0.25">
      <c r="S328" s="8"/>
    </row>
    <row r="329" spans="19:19" x14ac:dyDescent="0.25">
      <c r="S329" s="8"/>
    </row>
    <row r="330" spans="19:19" x14ac:dyDescent="0.25">
      <c r="S330" s="8"/>
    </row>
    <row r="331" spans="19:19" x14ac:dyDescent="0.25">
      <c r="S331" s="8"/>
    </row>
    <row r="332" spans="19:19" x14ac:dyDescent="0.25">
      <c r="S332" s="8"/>
    </row>
    <row r="333" spans="19:19" x14ac:dyDescent="0.25">
      <c r="S333" s="8"/>
    </row>
    <row r="334" spans="19:19" x14ac:dyDescent="0.25">
      <c r="S334" s="8"/>
    </row>
    <row r="335" spans="19:19" x14ac:dyDescent="0.25">
      <c r="S335" s="8"/>
    </row>
    <row r="336" spans="19:19" x14ac:dyDescent="0.25">
      <c r="S336" s="8"/>
    </row>
    <row r="337" spans="19:19" x14ac:dyDescent="0.25">
      <c r="S337" s="8"/>
    </row>
    <row r="338" spans="19:19" x14ac:dyDescent="0.25">
      <c r="S338" s="8"/>
    </row>
    <row r="339" spans="19:19" x14ac:dyDescent="0.25">
      <c r="S339" s="8"/>
    </row>
    <row r="340" spans="19:19" x14ac:dyDescent="0.25">
      <c r="S340" s="8"/>
    </row>
    <row r="341" spans="19:19" x14ac:dyDescent="0.25">
      <c r="S341" s="8"/>
    </row>
    <row r="342" spans="19:19" x14ac:dyDescent="0.25">
      <c r="S342" s="8"/>
    </row>
    <row r="343" spans="19:19" x14ac:dyDescent="0.25">
      <c r="S343" s="8"/>
    </row>
    <row r="344" spans="19:19" x14ac:dyDescent="0.25">
      <c r="S344" s="8"/>
    </row>
    <row r="345" spans="19:19" x14ac:dyDescent="0.25">
      <c r="S345" s="8"/>
    </row>
    <row r="346" spans="19:19" x14ac:dyDescent="0.25">
      <c r="S346" s="8"/>
    </row>
    <row r="347" spans="19:19" x14ac:dyDescent="0.25">
      <c r="S347" s="8"/>
    </row>
    <row r="348" spans="19:19" x14ac:dyDescent="0.25">
      <c r="S348" s="8"/>
    </row>
    <row r="349" spans="19:19" x14ac:dyDescent="0.25">
      <c r="S349" s="8"/>
    </row>
    <row r="350" spans="19:19" x14ac:dyDescent="0.25">
      <c r="S350" s="8"/>
    </row>
    <row r="351" spans="19:19" x14ac:dyDescent="0.25">
      <c r="S351" s="8"/>
    </row>
    <row r="352" spans="19:19" x14ac:dyDescent="0.25">
      <c r="S352" s="8"/>
    </row>
    <row r="353" spans="19:19" x14ac:dyDescent="0.25">
      <c r="S353" s="8"/>
    </row>
    <row r="354" spans="19:19" x14ac:dyDescent="0.25">
      <c r="S354" s="8"/>
    </row>
    <row r="355" spans="19:19" x14ac:dyDescent="0.25">
      <c r="S355" s="8"/>
    </row>
    <row r="356" spans="19:19" x14ac:dyDescent="0.25">
      <c r="S356" s="8"/>
    </row>
    <row r="357" spans="19:19" x14ac:dyDescent="0.25">
      <c r="S357" s="8"/>
    </row>
    <row r="358" spans="19:19" x14ac:dyDescent="0.25">
      <c r="S358" s="8"/>
    </row>
    <row r="359" spans="19:19" x14ac:dyDescent="0.25">
      <c r="S359" s="8"/>
    </row>
    <row r="360" spans="19:19" x14ac:dyDescent="0.25">
      <c r="S360" s="8"/>
    </row>
    <row r="361" spans="19:19" x14ac:dyDescent="0.25">
      <c r="S361" s="8"/>
    </row>
    <row r="362" spans="19:19" x14ac:dyDescent="0.25">
      <c r="S362" s="8"/>
    </row>
    <row r="363" spans="19:19" x14ac:dyDescent="0.25">
      <c r="S363" s="8"/>
    </row>
    <row r="364" spans="19:19" x14ac:dyDescent="0.25">
      <c r="S364" s="8"/>
    </row>
    <row r="365" spans="19:19" x14ac:dyDescent="0.25">
      <c r="S365" s="8"/>
    </row>
    <row r="366" spans="19:19" x14ac:dyDescent="0.25">
      <c r="S366" s="8"/>
    </row>
    <row r="367" spans="19:19" x14ac:dyDescent="0.25">
      <c r="S367" s="8"/>
    </row>
    <row r="368" spans="19:19" x14ac:dyDescent="0.25">
      <c r="S368" s="8"/>
    </row>
    <row r="369" spans="19:19" x14ac:dyDescent="0.25">
      <c r="S369" s="8"/>
    </row>
    <row r="370" spans="19:19" x14ac:dyDescent="0.25">
      <c r="S370" s="8"/>
    </row>
    <row r="371" spans="19:19" x14ac:dyDescent="0.25">
      <c r="S371" s="8"/>
    </row>
    <row r="372" spans="19:19" x14ac:dyDescent="0.25">
      <c r="S372" s="8"/>
    </row>
    <row r="373" spans="19:19" x14ac:dyDescent="0.25">
      <c r="S373" s="8"/>
    </row>
    <row r="374" spans="19:19" x14ac:dyDescent="0.25">
      <c r="S374" s="8"/>
    </row>
    <row r="375" spans="19:19" x14ac:dyDescent="0.25">
      <c r="S375" s="8"/>
    </row>
    <row r="376" spans="19:19" x14ac:dyDescent="0.25">
      <c r="S376" s="8"/>
    </row>
    <row r="377" spans="19:19" x14ac:dyDescent="0.25">
      <c r="S377" s="8"/>
    </row>
    <row r="378" spans="19:19" x14ac:dyDescent="0.25">
      <c r="S378" s="8"/>
    </row>
    <row r="379" spans="19:19" x14ac:dyDescent="0.25">
      <c r="S379" s="8"/>
    </row>
    <row r="380" spans="19:19" x14ac:dyDescent="0.25">
      <c r="S380" s="8"/>
    </row>
    <row r="381" spans="19:19" x14ac:dyDescent="0.25">
      <c r="S381" s="8"/>
    </row>
    <row r="382" spans="19:19" x14ac:dyDescent="0.25">
      <c r="S382" s="8"/>
    </row>
    <row r="383" spans="19:19" x14ac:dyDescent="0.25">
      <c r="S383" s="8"/>
    </row>
    <row r="384" spans="19:19" x14ac:dyDescent="0.25">
      <c r="S384" s="8"/>
    </row>
    <row r="385" spans="19:19" x14ac:dyDescent="0.25">
      <c r="S385" s="8"/>
    </row>
    <row r="386" spans="19:19" x14ac:dyDescent="0.25">
      <c r="S386" s="8"/>
    </row>
    <row r="387" spans="19:19" x14ac:dyDescent="0.25">
      <c r="S387" s="8"/>
    </row>
    <row r="388" spans="19:19" x14ac:dyDescent="0.25">
      <c r="S388" s="8"/>
    </row>
    <row r="389" spans="19:19" x14ac:dyDescent="0.25">
      <c r="S389" s="8"/>
    </row>
    <row r="390" spans="19:19" x14ac:dyDescent="0.25">
      <c r="S390" s="8"/>
    </row>
    <row r="391" spans="19:19" x14ac:dyDescent="0.25">
      <c r="S391" s="8"/>
    </row>
    <row r="392" spans="19:19" x14ac:dyDescent="0.25">
      <c r="S392" s="8"/>
    </row>
    <row r="393" spans="19:19" x14ac:dyDescent="0.25">
      <c r="S393" s="8"/>
    </row>
    <row r="394" spans="19:19" x14ac:dyDescent="0.25">
      <c r="S394" s="8"/>
    </row>
    <row r="395" spans="19:19" x14ac:dyDescent="0.25">
      <c r="S395" s="8"/>
    </row>
    <row r="396" spans="19:19" x14ac:dyDescent="0.25">
      <c r="S396" s="8"/>
    </row>
    <row r="397" spans="19:19" x14ac:dyDescent="0.25">
      <c r="S397" s="8"/>
    </row>
    <row r="398" spans="19:19" x14ac:dyDescent="0.25">
      <c r="S398" s="8"/>
    </row>
    <row r="399" spans="19:19" x14ac:dyDescent="0.25">
      <c r="S399" s="8"/>
    </row>
    <row r="400" spans="19:19" x14ac:dyDescent="0.25">
      <c r="S400" s="8"/>
    </row>
    <row r="401" spans="19:19" x14ac:dyDescent="0.25">
      <c r="S401" s="8"/>
    </row>
    <row r="402" spans="19:19" x14ac:dyDescent="0.25">
      <c r="S402" s="8"/>
    </row>
    <row r="403" spans="19:19" x14ac:dyDescent="0.25">
      <c r="S403" s="8"/>
    </row>
    <row r="404" spans="19:19" x14ac:dyDescent="0.25">
      <c r="S404" s="8"/>
    </row>
    <row r="405" spans="19:19" x14ac:dyDescent="0.25">
      <c r="S405" s="8"/>
    </row>
    <row r="406" spans="19:19" x14ac:dyDescent="0.25">
      <c r="S406" s="8"/>
    </row>
    <row r="407" spans="19:19" x14ac:dyDescent="0.25">
      <c r="S407" s="8"/>
    </row>
    <row r="408" spans="19:19" x14ac:dyDescent="0.25">
      <c r="S408" s="8"/>
    </row>
    <row r="409" spans="19:19" x14ac:dyDescent="0.25">
      <c r="S409" s="8"/>
    </row>
    <row r="410" spans="19:19" x14ac:dyDescent="0.25">
      <c r="S410" s="8"/>
    </row>
    <row r="411" spans="19:19" x14ac:dyDescent="0.25">
      <c r="S411" s="8"/>
    </row>
    <row r="412" spans="19:19" x14ac:dyDescent="0.25">
      <c r="S412" s="8"/>
    </row>
    <row r="413" spans="19:19" x14ac:dyDescent="0.25">
      <c r="S413" s="8"/>
    </row>
    <row r="414" spans="19:19" x14ac:dyDescent="0.25">
      <c r="S414" s="8"/>
    </row>
    <row r="415" spans="19:19" x14ac:dyDescent="0.25">
      <c r="S415" s="8"/>
    </row>
    <row r="416" spans="19:19" x14ac:dyDescent="0.25">
      <c r="S416" s="8"/>
    </row>
    <row r="417" spans="19:19" x14ac:dyDescent="0.25">
      <c r="S417" s="8"/>
    </row>
    <row r="418" spans="19:19" x14ac:dyDescent="0.25">
      <c r="S418" s="8"/>
    </row>
    <row r="419" spans="19:19" x14ac:dyDescent="0.25">
      <c r="S419" s="8"/>
    </row>
    <row r="420" spans="19:19" x14ac:dyDescent="0.25">
      <c r="S420" s="8"/>
    </row>
    <row r="421" spans="19:19" x14ac:dyDescent="0.25">
      <c r="S421" s="8"/>
    </row>
    <row r="422" spans="19:19" x14ac:dyDescent="0.25">
      <c r="S422" s="8"/>
    </row>
    <row r="423" spans="19:19" x14ac:dyDescent="0.25">
      <c r="S423" s="8"/>
    </row>
    <row r="424" spans="19:19" x14ac:dyDescent="0.25">
      <c r="S424" s="8"/>
    </row>
    <row r="425" spans="19:19" x14ac:dyDescent="0.25">
      <c r="S425" s="8"/>
    </row>
    <row r="426" spans="19:19" x14ac:dyDescent="0.25">
      <c r="S426" s="8"/>
    </row>
    <row r="427" spans="19:19" x14ac:dyDescent="0.25">
      <c r="S427" s="8"/>
    </row>
    <row r="428" spans="19:19" x14ac:dyDescent="0.25">
      <c r="S428" s="8"/>
    </row>
    <row r="429" spans="19:19" x14ac:dyDescent="0.25">
      <c r="S429" s="8"/>
    </row>
    <row r="430" spans="19:19" x14ac:dyDescent="0.25">
      <c r="S430" s="8"/>
    </row>
    <row r="431" spans="19:19" x14ac:dyDescent="0.25">
      <c r="S431" s="8"/>
    </row>
    <row r="432" spans="19:19" x14ac:dyDescent="0.25">
      <c r="S432" s="8"/>
    </row>
    <row r="433" spans="19:19" x14ac:dyDescent="0.25">
      <c r="S433" s="8"/>
    </row>
    <row r="434" spans="19:19" x14ac:dyDescent="0.25">
      <c r="S434" s="8"/>
    </row>
    <row r="435" spans="19:19" x14ac:dyDescent="0.25">
      <c r="S435" s="8"/>
    </row>
    <row r="436" spans="19:19" x14ac:dyDescent="0.25">
      <c r="S436" s="8"/>
    </row>
    <row r="437" spans="19:19" x14ac:dyDescent="0.25">
      <c r="S437" s="8"/>
    </row>
    <row r="438" spans="19:19" x14ac:dyDescent="0.25">
      <c r="S438" s="8"/>
    </row>
    <row r="439" spans="19:19" x14ac:dyDescent="0.25">
      <c r="S439" s="8"/>
    </row>
    <row r="440" spans="19:19" x14ac:dyDescent="0.25">
      <c r="S440" s="8"/>
    </row>
    <row r="441" spans="19:19" x14ac:dyDescent="0.25">
      <c r="S441" s="8"/>
    </row>
    <row r="442" spans="19:19" x14ac:dyDescent="0.25">
      <c r="S442" s="8"/>
    </row>
    <row r="443" spans="19:19" x14ac:dyDescent="0.25">
      <c r="S443" s="8"/>
    </row>
    <row r="444" spans="19:19" x14ac:dyDescent="0.25">
      <c r="S444" s="8"/>
    </row>
    <row r="445" spans="19:19" x14ac:dyDescent="0.25">
      <c r="S445" s="8"/>
    </row>
    <row r="446" spans="19:19" x14ac:dyDescent="0.25">
      <c r="S446" s="8"/>
    </row>
    <row r="447" spans="19:19" x14ac:dyDescent="0.25">
      <c r="S447" s="8"/>
    </row>
    <row r="448" spans="19:19" x14ac:dyDescent="0.25">
      <c r="S448" s="8"/>
    </row>
    <row r="449" spans="19:19" x14ac:dyDescent="0.25">
      <c r="S449" s="8"/>
    </row>
    <row r="450" spans="19:19" x14ac:dyDescent="0.25">
      <c r="S450" s="8"/>
    </row>
    <row r="451" spans="19:19" x14ac:dyDescent="0.25">
      <c r="S451" s="8"/>
    </row>
    <row r="452" spans="19:19" x14ac:dyDescent="0.25">
      <c r="S452" s="8"/>
    </row>
    <row r="453" spans="19:19" x14ac:dyDescent="0.25">
      <c r="S453" s="8"/>
    </row>
    <row r="454" spans="19:19" x14ac:dyDescent="0.25">
      <c r="S454" s="8"/>
    </row>
    <row r="455" spans="19:19" x14ac:dyDescent="0.25">
      <c r="S455" s="8"/>
    </row>
    <row r="456" spans="19:19" x14ac:dyDescent="0.25">
      <c r="S456" s="8"/>
    </row>
    <row r="457" spans="19:19" x14ac:dyDescent="0.25">
      <c r="S457" s="8"/>
    </row>
    <row r="458" spans="19:19" x14ac:dyDescent="0.25">
      <c r="S458" s="8"/>
    </row>
    <row r="459" spans="19:19" x14ac:dyDescent="0.25">
      <c r="S459" s="8"/>
    </row>
    <row r="460" spans="19:19" x14ac:dyDescent="0.25">
      <c r="S460" s="8"/>
    </row>
    <row r="461" spans="19:19" x14ac:dyDescent="0.25">
      <c r="S461" s="8"/>
    </row>
    <row r="462" spans="19:19" x14ac:dyDescent="0.25">
      <c r="S462" s="8"/>
    </row>
    <row r="463" spans="19:19" x14ac:dyDescent="0.25">
      <c r="S463" s="8"/>
    </row>
    <row r="464" spans="19:19" x14ac:dyDescent="0.25">
      <c r="S464" s="8"/>
    </row>
    <row r="465" spans="19:19" x14ac:dyDescent="0.25">
      <c r="S465" s="8"/>
    </row>
    <row r="466" spans="19:19" x14ac:dyDescent="0.25">
      <c r="S466" s="8"/>
    </row>
    <row r="467" spans="19:19" x14ac:dyDescent="0.25">
      <c r="S467" s="8"/>
    </row>
    <row r="468" spans="19:19" x14ac:dyDescent="0.25">
      <c r="S468" s="8"/>
    </row>
    <row r="469" spans="19:19" x14ac:dyDescent="0.25">
      <c r="S469" s="8"/>
    </row>
    <row r="470" spans="19:19" x14ac:dyDescent="0.25">
      <c r="S470" s="8"/>
    </row>
    <row r="471" spans="19:19" x14ac:dyDescent="0.25">
      <c r="S471" s="8"/>
    </row>
    <row r="472" spans="19:19" x14ac:dyDescent="0.25">
      <c r="S472" s="8"/>
    </row>
    <row r="473" spans="19:19" x14ac:dyDescent="0.25">
      <c r="S473" s="8"/>
    </row>
    <row r="474" spans="19:19" x14ac:dyDescent="0.25">
      <c r="S474" s="8"/>
    </row>
    <row r="475" spans="19:19" x14ac:dyDescent="0.25">
      <c r="S475" s="8"/>
    </row>
    <row r="476" spans="19:19" x14ac:dyDescent="0.25">
      <c r="S476" s="8"/>
    </row>
    <row r="477" spans="19:19" x14ac:dyDescent="0.25">
      <c r="S477" s="8"/>
    </row>
    <row r="478" spans="19:19" x14ac:dyDescent="0.25">
      <c r="S478" s="8"/>
    </row>
    <row r="479" spans="19:19" x14ac:dyDescent="0.25">
      <c r="S479" s="8"/>
    </row>
    <row r="480" spans="19:19" x14ac:dyDescent="0.25">
      <c r="S480" s="8"/>
    </row>
    <row r="481" spans="19:19" x14ac:dyDescent="0.25">
      <c r="S481" s="8"/>
    </row>
    <row r="482" spans="19:19" x14ac:dyDescent="0.25">
      <c r="S482" s="8"/>
    </row>
    <row r="483" spans="19:19" x14ac:dyDescent="0.25">
      <c r="S483" s="8"/>
    </row>
    <row r="484" spans="19:19" x14ac:dyDescent="0.25">
      <c r="S484" s="8"/>
    </row>
    <row r="485" spans="19:19" x14ac:dyDescent="0.25">
      <c r="S485" s="8"/>
    </row>
    <row r="486" spans="19:19" x14ac:dyDescent="0.25">
      <c r="S486" s="8"/>
    </row>
    <row r="487" spans="19:19" x14ac:dyDescent="0.25">
      <c r="S487" s="8"/>
    </row>
    <row r="488" spans="19:19" x14ac:dyDescent="0.25">
      <c r="S488" s="8"/>
    </row>
    <row r="489" spans="19:19" x14ac:dyDescent="0.25">
      <c r="S489" s="8"/>
    </row>
    <row r="490" spans="19:19" x14ac:dyDescent="0.25">
      <c r="S490" s="8"/>
    </row>
    <row r="491" spans="19:19" x14ac:dyDescent="0.25">
      <c r="S491" s="8"/>
    </row>
    <row r="492" spans="19:19" x14ac:dyDescent="0.25">
      <c r="S492" s="8"/>
    </row>
    <row r="493" spans="19:19" x14ac:dyDescent="0.25">
      <c r="S493" s="8"/>
    </row>
    <row r="494" spans="19:19" x14ac:dyDescent="0.25">
      <c r="S494" s="8"/>
    </row>
    <row r="495" spans="19:19" x14ac:dyDescent="0.25">
      <c r="S495" s="8"/>
    </row>
    <row r="496" spans="19:19" x14ac:dyDescent="0.25">
      <c r="S496" s="8"/>
    </row>
    <row r="497" spans="19:19" x14ac:dyDescent="0.25">
      <c r="S497" s="8"/>
    </row>
    <row r="498" spans="19:19" x14ac:dyDescent="0.25">
      <c r="S498" s="8"/>
    </row>
    <row r="499" spans="19:19" x14ac:dyDescent="0.25">
      <c r="S499" s="8"/>
    </row>
    <row r="500" spans="19:19" x14ac:dyDescent="0.25">
      <c r="S500" s="8"/>
    </row>
    <row r="501" spans="19:19" x14ac:dyDescent="0.25">
      <c r="S501" s="8"/>
    </row>
    <row r="502" spans="19:19" x14ac:dyDescent="0.25">
      <c r="S502" s="8"/>
    </row>
    <row r="503" spans="19:19" x14ac:dyDescent="0.25">
      <c r="S503" s="8"/>
    </row>
    <row r="504" spans="19:19" x14ac:dyDescent="0.25">
      <c r="S504" s="8"/>
    </row>
    <row r="505" spans="19:19" x14ac:dyDescent="0.25">
      <c r="S505" s="8"/>
    </row>
    <row r="506" spans="19:19" x14ac:dyDescent="0.25">
      <c r="S506" s="8"/>
    </row>
    <row r="507" spans="19:19" x14ac:dyDescent="0.25">
      <c r="S507" s="8"/>
    </row>
    <row r="508" spans="19:19" x14ac:dyDescent="0.25">
      <c r="S508" s="8"/>
    </row>
    <row r="509" spans="19:19" x14ac:dyDescent="0.25">
      <c r="S509" s="8"/>
    </row>
    <row r="510" spans="19:19" x14ac:dyDescent="0.25">
      <c r="S510" s="8"/>
    </row>
    <row r="511" spans="19:19" x14ac:dyDescent="0.25">
      <c r="S511" s="8"/>
    </row>
    <row r="512" spans="19:19" x14ac:dyDescent="0.25">
      <c r="S512" s="8"/>
    </row>
    <row r="513" spans="19:19" x14ac:dyDescent="0.25">
      <c r="S513" s="8"/>
    </row>
    <row r="514" spans="19:19" x14ac:dyDescent="0.25">
      <c r="S514" s="8"/>
    </row>
    <row r="515" spans="19:19" x14ac:dyDescent="0.25">
      <c r="S515" s="8"/>
    </row>
    <row r="516" spans="19:19" x14ac:dyDescent="0.25">
      <c r="S516" s="8"/>
    </row>
    <row r="517" spans="19:19" x14ac:dyDescent="0.25">
      <c r="S517" s="8"/>
    </row>
    <row r="518" spans="19:19" x14ac:dyDescent="0.25">
      <c r="S518" s="8"/>
    </row>
    <row r="519" spans="19:19" x14ac:dyDescent="0.25">
      <c r="S519" s="8"/>
    </row>
    <row r="520" spans="19:19" x14ac:dyDescent="0.25">
      <c r="S520" s="8"/>
    </row>
    <row r="521" spans="19:19" x14ac:dyDescent="0.25">
      <c r="S521" s="8"/>
    </row>
    <row r="522" spans="19:19" x14ac:dyDescent="0.25">
      <c r="S522" s="8"/>
    </row>
    <row r="523" spans="19:19" x14ac:dyDescent="0.25">
      <c r="S523" s="8"/>
    </row>
    <row r="524" spans="19:19" x14ac:dyDescent="0.25">
      <c r="S524" s="8"/>
    </row>
    <row r="525" spans="19:19" x14ac:dyDescent="0.25">
      <c r="S525" s="8"/>
    </row>
    <row r="526" spans="19:19" x14ac:dyDescent="0.25">
      <c r="S526" s="8"/>
    </row>
    <row r="527" spans="19:19" x14ac:dyDescent="0.25">
      <c r="S527" s="8"/>
    </row>
    <row r="528" spans="19:19" x14ac:dyDescent="0.25">
      <c r="S528" s="8"/>
    </row>
    <row r="529" spans="19:19" x14ac:dyDescent="0.25">
      <c r="S529" s="8"/>
    </row>
    <row r="530" spans="19:19" x14ac:dyDescent="0.25">
      <c r="S530" s="8"/>
    </row>
    <row r="531" spans="19:19" x14ac:dyDescent="0.25">
      <c r="S531" s="8"/>
    </row>
    <row r="532" spans="19:19" x14ac:dyDescent="0.25">
      <c r="S532" s="8"/>
    </row>
    <row r="533" spans="19:19" x14ac:dyDescent="0.25">
      <c r="S533" s="8"/>
    </row>
    <row r="534" spans="19:19" x14ac:dyDescent="0.25">
      <c r="S534" s="8"/>
    </row>
    <row r="535" spans="19:19" x14ac:dyDescent="0.25">
      <c r="S535" s="8"/>
    </row>
    <row r="536" spans="19:19" x14ac:dyDescent="0.25">
      <c r="S536" s="8"/>
    </row>
    <row r="537" spans="19:19" x14ac:dyDescent="0.25">
      <c r="S537" s="8"/>
    </row>
    <row r="538" spans="19:19" x14ac:dyDescent="0.25">
      <c r="S538" s="8"/>
    </row>
    <row r="539" spans="19:19" x14ac:dyDescent="0.25">
      <c r="S539" s="8"/>
    </row>
    <row r="540" spans="19:19" x14ac:dyDescent="0.25">
      <c r="S540" s="8"/>
    </row>
    <row r="541" spans="19:19" x14ac:dyDescent="0.25">
      <c r="S541" s="8"/>
    </row>
    <row r="542" spans="19:19" x14ac:dyDescent="0.25">
      <c r="S542" s="8"/>
    </row>
    <row r="543" spans="19:19" x14ac:dyDescent="0.25">
      <c r="S543" s="8"/>
    </row>
    <row r="544" spans="19:19" x14ac:dyDescent="0.25">
      <c r="S544" s="8"/>
    </row>
    <row r="545" spans="19:19" x14ac:dyDescent="0.25">
      <c r="S545" s="8"/>
    </row>
    <row r="546" spans="19:19" x14ac:dyDescent="0.25">
      <c r="S546" s="8"/>
    </row>
    <row r="547" spans="19:19" x14ac:dyDescent="0.25">
      <c r="S547" s="8"/>
    </row>
    <row r="548" spans="19:19" x14ac:dyDescent="0.25">
      <c r="S548" s="8"/>
    </row>
    <row r="549" spans="19:19" x14ac:dyDescent="0.25">
      <c r="S549" s="8"/>
    </row>
    <row r="550" spans="19:19" x14ac:dyDescent="0.25">
      <c r="S550" s="8"/>
    </row>
    <row r="551" spans="19:19" x14ac:dyDescent="0.25">
      <c r="S551" s="8"/>
    </row>
    <row r="552" spans="19:19" x14ac:dyDescent="0.25">
      <c r="S552" s="8"/>
    </row>
    <row r="553" spans="19:19" x14ac:dyDescent="0.25">
      <c r="S553" s="8"/>
    </row>
    <row r="554" spans="19:19" x14ac:dyDescent="0.25">
      <c r="S554" s="8"/>
    </row>
    <row r="555" spans="19:19" x14ac:dyDescent="0.25">
      <c r="S555" s="8"/>
    </row>
    <row r="556" spans="19:19" x14ac:dyDescent="0.25">
      <c r="S556" s="8"/>
    </row>
    <row r="557" spans="19:19" x14ac:dyDescent="0.25">
      <c r="S557" s="8"/>
    </row>
    <row r="558" spans="19:19" x14ac:dyDescent="0.25">
      <c r="S558" s="8"/>
    </row>
    <row r="559" spans="19:19" x14ac:dyDescent="0.25">
      <c r="S559" s="8"/>
    </row>
    <row r="560" spans="19:19" x14ac:dyDescent="0.25">
      <c r="S560" s="8"/>
    </row>
    <row r="561" spans="19:19" x14ac:dyDescent="0.25">
      <c r="S561" s="8"/>
    </row>
    <row r="562" spans="19:19" x14ac:dyDescent="0.25">
      <c r="S562" s="8"/>
    </row>
    <row r="563" spans="19:19" x14ac:dyDescent="0.25">
      <c r="S563" s="8"/>
    </row>
    <row r="564" spans="19:19" x14ac:dyDescent="0.25">
      <c r="S564" s="8"/>
    </row>
    <row r="565" spans="19:19" x14ac:dyDescent="0.25">
      <c r="S565" s="8"/>
    </row>
    <row r="566" spans="19:19" x14ac:dyDescent="0.25">
      <c r="S566" s="8"/>
    </row>
    <row r="567" spans="19:19" x14ac:dyDescent="0.25">
      <c r="S567" s="8"/>
    </row>
    <row r="568" spans="19:19" x14ac:dyDescent="0.25">
      <c r="S568" s="8"/>
    </row>
    <row r="569" spans="19:19" x14ac:dyDescent="0.25">
      <c r="S569" s="8"/>
    </row>
    <row r="570" spans="19:19" x14ac:dyDescent="0.25">
      <c r="S570" s="8"/>
    </row>
    <row r="571" spans="19:19" x14ac:dyDescent="0.25">
      <c r="S571" s="8"/>
    </row>
    <row r="572" spans="19:19" x14ac:dyDescent="0.25">
      <c r="S572" s="8"/>
    </row>
    <row r="573" spans="19:19" x14ac:dyDescent="0.25">
      <c r="S573" s="8"/>
    </row>
    <row r="574" spans="19:19" x14ac:dyDescent="0.25">
      <c r="S574" s="8"/>
    </row>
    <row r="575" spans="19:19" x14ac:dyDescent="0.25">
      <c r="S575" s="8"/>
    </row>
    <row r="576" spans="19:19" x14ac:dyDescent="0.25">
      <c r="S576" s="8"/>
    </row>
    <row r="577" spans="19:19" x14ac:dyDescent="0.25">
      <c r="S577" s="8"/>
    </row>
    <row r="578" spans="19:19" x14ac:dyDescent="0.25">
      <c r="S578" s="8"/>
    </row>
    <row r="579" spans="19:19" x14ac:dyDescent="0.25">
      <c r="S579" s="8"/>
    </row>
    <row r="580" spans="19:19" x14ac:dyDescent="0.25">
      <c r="S580" s="8"/>
    </row>
    <row r="581" spans="19:19" x14ac:dyDescent="0.25">
      <c r="S581" s="8"/>
    </row>
    <row r="582" spans="19:19" x14ac:dyDescent="0.25">
      <c r="S582" s="8"/>
    </row>
    <row r="583" spans="19:19" x14ac:dyDescent="0.25">
      <c r="S583" s="8"/>
    </row>
    <row r="584" spans="19:19" x14ac:dyDescent="0.25">
      <c r="S584" s="8"/>
    </row>
    <row r="585" spans="19:19" x14ac:dyDescent="0.25">
      <c r="S585" s="8"/>
    </row>
    <row r="586" spans="19:19" x14ac:dyDescent="0.25">
      <c r="S586" s="8"/>
    </row>
    <row r="587" spans="19:19" x14ac:dyDescent="0.25">
      <c r="S587" s="8"/>
    </row>
    <row r="588" spans="19:19" x14ac:dyDescent="0.25">
      <c r="S588" s="8"/>
    </row>
    <row r="589" spans="19:19" x14ac:dyDescent="0.25">
      <c r="S589" s="8"/>
    </row>
    <row r="590" spans="19:19" x14ac:dyDescent="0.25">
      <c r="S590" s="8"/>
    </row>
    <row r="591" spans="19:19" x14ac:dyDescent="0.25">
      <c r="S591" s="8"/>
    </row>
    <row r="592" spans="19:19" x14ac:dyDescent="0.25">
      <c r="S592" s="8"/>
    </row>
    <row r="593" spans="19:19" x14ac:dyDescent="0.25">
      <c r="S593" s="8"/>
    </row>
    <row r="594" spans="19:19" x14ac:dyDescent="0.25">
      <c r="S594" s="8"/>
    </row>
    <row r="595" spans="19:19" x14ac:dyDescent="0.25">
      <c r="S595" s="8"/>
    </row>
    <row r="596" spans="19:19" x14ac:dyDescent="0.25">
      <c r="S596" s="8"/>
    </row>
    <row r="597" spans="19:19" x14ac:dyDescent="0.25">
      <c r="S597" s="8"/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128"/>
  <sheetViews>
    <sheetView workbookViewId="0">
      <pane ySplit="8" topLeftCell="A9" activePane="bottomLeft" state="frozen"/>
      <selection pane="bottomLeft"/>
    </sheetView>
  </sheetViews>
  <sheetFormatPr baseColWidth="10" defaultRowHeight="12.5" x14ac:dyDescent="0.25"/>
  <cols>
    <col min="1" max="1" width="8.7265625" style="1" customWidth="1"/>
    <col min="2" max="4" width="14" style="1" customWidth="1"/>
    <col min="5" max="7" width="14" customWidth="1"/>
    <col min="8" max="11" width="14" style="1" customWidth="1"/>
    <col min="12" max="12" width="14" customWidth="1"/>
  </cols>
  <sheetData>
    <row r="4" spans="1:14" ht="15.75" customHeight="1" x14ac:dyDescent="0.35">
      <c r="A4" s="14" t="s">
        <v>70</v>
      </c>
    </row>
    <row r="5" spans="1:14" x14ac:dyDescent="0.25">
      <c r="D5"/>
    </row>
    <row r="6" spans="1:14" ht="78" customHeight="1" x14ac:dyDescent="0.25">
      <c r="A6" s="105" t="s">
        <v>20</v>
      </c>
      <c r="B6" s="106" t="s">
        <v>58</v>
      </c>
      <c r="C6" s="114" t="s">
        <v>59</v>
      </c>
      <c r="D6" s="114"/>
      <c r="E6" s="107" t="s">
        <v>60</v>
      </c>
      <c r="F6" s="107" t="s">
        <v>61</v>
      </c>
      <c r="G6" s="107" t="s">
        <v>62</v>
      </c>
      <c r="H6" s="106" t="s">
        <v>63</v>
      </c>
      <c r="I6" s="106" t="s">
        <v>64</v>
      </c>
      <c r="J6" s="106" t="s">
        <v>65</v>
      </c>
      <c r="K6" s="106" t="s">
        <v>66</v>
      </c>
      <c r="L6" s="107" t="s">
        <v>67</v>
      </c>
    </row>
    <row r="7" spans="1:14" ht="14.5" x14ac:dyDescent="0.25">
      <c r="A7" s="108"/>
      <c r="B7" s="109"/>
      <c r="C7" s="113">
        <v>41640</v>
      </c>
      <c r="D7" s="113">
        <v>42005</v>
      </c>
      <c r="E7" s="110" t="s">
        <v>21</v>
      </c>
      <c r="F7" s="110" t="s">
        <v>22</v>
      </c>
      <c r="G7" s="110" t="s">
        <v>23</v>
      </c>
      <c r="H7" s="105" t="s">
        <v>24</v>
      </c>
      <c r="I7" s="105" t="s">
        <v>25</v>
      </c>
      <c r="J7" s="105" t="s">
        <v>26</v>
      </c>
      <c r="K7" s="105" t="s">
        <v>27</v>
      </c>
      <c r="L7" s="110" t="s">
        <v>28</v>
      </c>
    </row>
    <row r="8" spans="1:14" x14ac:dyDescent="0.25">
      <c r="A8" s="15"/>
      <c r="B8" s="15"/>
      <c r="C8" s="15"/>
      <c r="D8" s="15"/>
      <c r="E8" s="16"/>
      <c r="F8" s="16"/>
      <c r="G8" s="16"/>
      <c r="H8" s="15"/>
      <c r="I8" s="15"/>
      <c r="J8" s="15"/>
      <c r="K8" s="15"/>
      <c r="L8" s="16"/>
    </row>
    <row r="9" spans="1:14" x14ac:dyDescent="0.25">
      <c r="A9" s="86">
        <v>0</v>
      </c>
      <c r="B9" s="2">
        <v>108</v>
      </c>
      <c r="C9" s="2">
        <v>32620</v>
      </c>
      <c r="D9" s="2">
        <v>32715</v>
      </c>
      <c r="E9" s="3">
        <v>7.4800000000000005E-2</v>
      </c>
      <c r="F9" s="4">
        <f>B9/((C9+D9)/2)</f>
        <v>3.3060381112726715E-3</v>
      </c>
      <c r="G9" s="4">
        <f t="shared" ref="G9:G72" si="0">F9/((1+(1-E9)*F9))</f>
        <v>3.2959566156404571E-3</v>
      </c>
      <c r="H9" s="2">
        <v>100000</v>
      </c>
      <c r="I9" s="2">
        <f>H9*G9</f>
        <v>329.59566156404571</v>
      </c>
      <c r="J9" s="2">
        <f t="shared" ref="J9:J72" si="1">H10+I9*E9</f>
        <v>99695.058093920947</v>
      </c>
      <c r="K9" s="2">
        <f>K10+J9</f>
        <v>8149399.2719187159</v>
      </c>
      <c r="L9" s="87">
        <f>K9/H9</f>
        <v>81.493992719187162</v>
      </c>
      <c r="M9" s="5"/>
      <c r="N9" s="6"/>
    </row>
    <row r="10" spans="1:14" x14ac:dyDescent="0.25">
      <c r="A10" s="86">
        <v>1</v>
      </c>
      <c r="B10" s="2">
        <v>10</v>
      </c>
      <c r="C10" s="2">
        <v>35438</v>
      </c>
      <c r="D10" s="2">
        <v>33218</v>
      </c>
      <c r="E10" s="3">
        <v>0.61280000000000001</v>
      </c>
      <c r="F10" s="4">
        <f t="shared" ref="F10:F73" si="2">B10/((C10+D10)/2)</f>
        <v>2.9130738755534842E-4</v>
      </c>
      <c r="G10" s="4">
        <f t="shared" si="0"/>
        <v>2.9127453347140524E-4</v>
      </c>
      <c r="H10" s="2">
        <f>H9-I9</f>
        <v>99670.404338435954</v>
      </c>
      <c r="I10" s="2">
        <f t="shared" ref="I10:I73" si="3">H10*G10</f>
        <v>29.031450524584258</v>
      </c>
      <c r="J10" s="2">
        <f t="shared" si="1"/>
        <v>99659.163360792823</v>
      </c>
      <c r="K10" s="2">
        <f>K11+J10</f>
        <v>8049704.2138247946</v>
      </c>
      <c r="L10" s="17">
        <f t="shared" ref="L10:L73" si="4">K10/H10</f>
        <v>80.763234254489547</v>
      </c>
      <c r="N10" s="6"/>
    </row>
    <row r="11" spans="1:14" x14ac:dyDescent="0.25">
      <c r="A11" s="86">
        <v>2</v>
      </c>
      <c r="B11" s="2">
        <v>5</v>
      </c>
      <c r="C11" s="2">
        <v>35882</v>
      </c>
      <c r="D11" s="2">
        <v>34921</v>
      </c>
      <c r="E11" s="3">
        <v>0.42470000000000002</v>
      </c>
      <c r="F11" s="4">
        <f t="shared" si="2"/>
        <v>1.4123695323644479E-4</v>
      </c>
      <c r="G11" s="4">
        <f t="shared" si="0"/>
        <v>1.4122547815522186E-4</v>
      </c>
      <c r="H11" s="2">
        <f t="shared" ref="H11:H74" si="5">H10-I10</f>
        <v>99641.372887911362</v>
      </c>
      <c r="I11" s="2">
        <f t="shared" si="3"/>
        <v>14.071900530138041</v>
      </c>
      <c r="J11" s="2">
        <f t="shared" si="1"/>
        <v>99633.277323536371</v>
      </c>
      <c r="K11" s="2">
        <f t="shared" ref="K11:K72" si="6">K12+J11</f>
        <v>7950045.0504640015</v>
      </c>
      <c r="L11" s="17">
        <f t="shared" si="4"/>
        <v>79.786586836847093</v>
      </c>
      <c r="N11" s="6"/>
    </row>
    <row r="12" spans="1:14" x14ac:dyDescent="0.25">
      <c r="A12" s="86">
        <v>3</v>
      </c>
      <c r="B12" s="2">
        <v>1</v>
      </c>
      <c r="C12" s="2">
        <v>36730</v>
      </c>
      <c r="D12" s="2">
        <v>35672</v>
      </c>
      <c r="E12" s="3">
        <v>0.48559999999999998</v>
      </c>
      <c r="F12" s="4">
        <f t="shared" si="2"/>
        <v>2.7623546310875389E-5</v>
      </c>
      <c r="G12" s="4">
        <f t="shared" si="0"/>
        <v>2.7623153798228947E-5</v>
      </c>
      <c r="H12" s="2">
        <f t="shared" si="5"/>
        <v>99627.300987381226</v>
      </c>
      <c r="I12" s="2">
        <f t="shared" si="3"/>
        <v>2.7520202576768784</v>
      </c>
      <c r="J12" s="2">
        <f t="shared" si="1"/>
        <v>99625.885348160678</v>
      </c>
      <c r="K12" s="2">
        <f t="shared" si="6"/>
        <v>7850411.7731404649</v>
      </c>
      <c r="L12" s="17">
        <f t="shared" si="4"/>
        <v>78.797796340330407</v>
      </c>
      <c r="N12" s="6"/>
    </row>
    <row r="13" spans="1:14" x14ac:dyDescent="0.25">
      <c r="A13" s="86">
        <v>4</v>
      </c>
      <c r="B13" s="2">
        <v>3</v>
      </c>
      <c r="C13" s="2">
        <v>37790</v>
      </c>
      <c r="D13" s="2">
        <v>36317</v>
      </c>
      <c r="E13" s="3">
        <v>0.71509999999999996</v>
      </c>
      <c r="F13" s="4">
        <f t="shared" si="2"/>
        <v>8.0964011496889628E-5</v>
      </c>
      <c r="G13" s="4">
        <f t="shared" si="0"/>
        <v>8.0962143971704352E-5</v>
      </c>
      <c r="H13" s="2">
        <f t="shared" si="5"/>
        <v>99624.548967123555</v>
      </c>
      <c r="I13" s="2">
        <f t="shared" si="3"/>
        <v>8.0658170765923671</v>
      </c>
      <c r="J13" s="2">
        <f t="shared" si="1"/>
        <v>99622.251015838425</v>
      </c>
      <c r="K13" s="2">
        <f t="shared" si="6"/>
        <v>7750785.8877923042</v>
      </c>
      <c r="L13" s="17">
        <f t="shared" si="4"/>
        <v>77.799959629931081</v>
      </c>
      <c r="N13" s="6"/>
    </row>
    <row r="14" spans="1:14" x14ac:dyDescent="0.25">
      <c r="A14" s="86">
        <v>5</v>
      </c>
      <c r="B14" s="2">
        <v>2</v>
      </c>
      <c r="C14" s="2">
        <v>38485</v>
      </c>
      <c r="D14" s="2">
        <v>37307</v>
      </c>
      <c r="E14" s="3">
        <v>0.5</v>
      </c>
      <c r="F14" s="4">
        <f t="shared" si="2"/>
        <v>5.277601857715854E-5</v>
      </c>
      <c r="G14" s="4">
        <f t="shared" si="0"/>
        <v>5.2774625959838515E-5</v>
      </c>
      <c r="H14" s="2">
        <f t="shared" si="5"/>
        <v>99616.483150046959</v>
      </c>
      <c r="I14" s="2">
        <f t="shared" si="3"/>
        <v>5.257222637678284</v>
      </c>
      <c r="J14" s="2">
        <f t="shared" si="1"/>
        <v>99613.854538728119</v>
      </c>
      <c r="K14" s="2">
        <f t="shared" si="6"/>
        <v>7651163.6367764659</v>
      </c>
      <c r="L14" s="17">
        <f t="shared" si="4"/>
        <v>76.806201090756531</v>
      </c>
      <c r="N14" s="6"/>
    </row>
    <row r="15" spans="1:14" x14ac:dyDescent="0.25">
      <c r="A15" s="86">
        <v>6</v>
      </c>
      <c r="B15" s="2">
        <v>2</v>
      </c>
      <c r="C15" s="2">
        <v>36668</v>
      </c>
      <c r="D15" s="2">
        <v>38123</v>
      </c>
      <c r="E15" s="3">
        <v>0.73699999999999999</v>
      </c>
      <c r="F15" s="4">
        <f t="shared" si="2"/>
        <v>5.3482370873500822E-5</v>
      </c>
      <c r="G15" s="4">
        <f t="shared" si="0"/>
        <v>5.3481618608351594E-5</v>
      </c>
      <c r="H15" s="2">
        <f t="shared" si="5"/>
        <v>99611.225927409279</v>
      </c>
      <c r="I15" s="2">
        <f t="shared" si="3"/>
        <v>5.3273695941600465</v>
      </c>
      <c r="J15" s="2">
        <f t="shared" si="1"/>
        <v>99609.824829206016</v>
      </c>
      <c r="K15" s="2">
        <f t="shared" si="6"/>
        <v>7551549.7822377374</v>
      </c>
      <c r="L15" s="17">
        <f t="shared" si="4"/>
        <v>75.810228334513795</v>
      </c>
      <c r="N15" s="6"/>
    </row>
    <row r="16" spans="1:14" x14ac:dyDescent="0.25">
      <c r="A16" s="86">
        <v>7</v>
      </c>
      <c r="B16" s="2">
        <v>5</v>
      </c>
      <c r="C16" s="2">
        <v>35617</v>
      </c>
      <c r="D16" s="2">
        <v>36333</v>
      </c>
      <c r="E16" s="3">
        <v>0.71030000000000004</v>
      </c>
      <c r="F16" s="4">
        <f t="shared" si="2"/>
        <v>1.389854065323141E-4</v>
      </c>
      <c r="G16" s="4">
        <f t="shared" si="0"/>
        <v>1.3897981063917413E-4</v>
      </c>
      <c r="H16" s="2">
        <f t="shared" si="5"/>
        <v>99605.898557815119</v>
      </c>
      <c r="I16" s="2">
        <f t="shared" si="3"/>
        <v>13.843208920109932</v>
      </c>
      <c r="J16" s="2">
        <f t="shared" si="1"/>
        <v>99601.888180190959</v>
      </c>
      <c r="K16" s="2">
        <f t="shared" si="6"/>
        <v>7451939.9574085316</v>
      </c>
      <c r="L16" s="17">
        <f t="shared" si="4"/>
        <v>74.81424358702148</v>
      </c>
      <c r="N16" s="6"/>
    </row>
    <row r="17" spans="1:14" x14ac:dyDescent="0.25">
      <c r="A17" s="86">
        <v>8</v>
      </c>
      <c r="B17" s="2">
        <v>3</v>
      </c>
      <c r="C17" s="2">
        <v>34510</v>
      </c>
      <c r="D17" s="2">
        <v>35386</v>
      </c>
      <c r="E17" s="3">
        <v>0.77600000000000002</v>
      </c>
      <c r="F17" s="4">
        <f t="shared" si="2"/>
        <v>8.584182213574454E-5</v>
      </c>
      <c r="G17" s="4">
        <f t="shared" si="0"/>
        <v>8.5840171552155123E-5</v>
      </c>
      <c r="H17" s="2">
        <f t="shared" si="5"/>
        <v>99592.05534889501</v>
      </c>
      <c r="I17" s="2">
        <f t="shared" si="3"/>
        <v>8.5489991163808767</v>
      </c>
      <c r="J17" s="2">
        <f t="shared" si="1"/>
        <v>99590.140373092945</v>
      </c>
      <c r="K17" s="2">
        <f t="shared" si="6"/>
        <v>7352338.0692283409</v>
      </c>
      <c r="L17" s="17">
        <f t="shared" si="4"/>
        <v>73.824543970614187</v>
      </c>
      <c r="N17" s="6"/>
    </row>
    <row r="18" spans="1:14" x14ac:dyDescent="0.25">
      <c r="A18" s="86">
        <v>9</v>
      </c>
      <c r="B18" s="2">
        <v>1</v>
      </c>
      <c r="C18" s="2">
        <v>35107</v>
      </c>
      <c r="D18" s="2">
        <v>34341</v>
      </c>
      <c r="E18" s="3">
        <v>0.31509999999999999</v>
      </c>
      <c r="F18" s="4">
        <f t="shared" si="2"/>
        <v>2.8798525515493607E-5</v>
      </c>
      <c r="G18" s="4">
        <f t="shared" si="0"/>
        <v>2.8797957501408455E-5</v>
      </c>
      <c r="H18" s="2">
        <f t="shared" si="5"/>
        <v>99583.506349778632</v>
      </c>
      <c r="I18" s="2">
        <f t="shared" si="3"/>
        <v>2.867801583702164</v>
      </c>
      <c r="J18" s="2">
        <f t="shared" si="1"/>
        <v>99581.542192473949</v>
      </c>
      <c r="K18" s="2">
        <f t="shared" si="6"/>
        <v>7252747.9288552478</v>
      </c>
      <c r="L18" s="17">
        <f t="shared" si="4"/>
        <v>72.830815008467212</v>
      </c>
      <c r="N18" s="6"/>
    </row>
    <row r="19" spans="1:14" x14ac:dyDescent="0.25">
      <c r="A19" s="86">
        <v>10</v>
      </c>
      <c r="B19" s="2">
        <v>3</v>
      </c>
      <c r="C19" s="2">
        <v>34105</v>
      </c>
      <c r="D19" s="2">
        <v>34975</v>
      </c>
      <c r="E19" s="3">
        <v>0.35249999999999998</v>
      </c>
      <c r="F19" s="4">
        <f t="shared" si="2"/>
        <v>8.685581933989577E-5</v>
      </c>
      <c r="G19" s="4">
        <f t="shared" si="0"/>
        <v>8.6850934917745282E-5</v>
      </c>
      <c r="H19" s="2">
        <f t="shared" si="5"/>
        <v>99580.638548194926</v>
      </c>
      <c r="I19" s="2">
        <f t="shared" si="3"/>
        <v>8.6486715576167938</v>
      </c>
      <c r="J19" s="2">
        <f t="shared" si="1"/>
        <v>99575.038533361367</v>
      </c>
      <c r="K19" s="2">
        <f t="shared" si="6"/>
        <v>7153166.3866627738</v>
      </c>
      <c r="L19" s="17">
        <f t="shared" si="4"/>
        <v>71.83290337308685</v>
      </c>
      <c r="N19" s="6"/>
    </row>
    <row r="20" spans="1:14" x14ac:dyDescent="0.25">
      <c r="A20" s="86">
        <v>11</v>
      </c>
      <c r="B20" s="2">
        <v>1</v>
      </c>
      <c r="C20" s="2">
        <v>32595</v>
      </c>
      <c r="D20" s="2">
        <v>33965</v>
      </c>
      <c r="E20" s="3">
        <v>0.67490000000000006</v>
      </c>
      <c r="F20" s="4">
        <f t="shared" si="2"/>
        <v>3.0048076923076925E-5</v>
      </c>
      <c r="G20" s="4">
        <f t="shared" si="0"/>
        <v>3.0047783397404373E-5</v>
      </c>
      <c r="H20" s="2">
        <f t="shared" si="5"/>
        <v>99571.989876637308</v>
      </c>
      <c r="I20" s="2">
        <f t="shared" si="3"/>
        <v>2.9919175842617389</v>
      </c>
      <c r="J20" s="2">
        <f t="shared" si="1"/>
        <v>99571.017204230666</v>
      </c>
      <c r="K20" s="2">
        <f t="shared" si="6"/>
        <v>7053591.3481294122</v>
      </c>
      <c r="L20" s="17">
        <f t="shared" si="4"/>
        <v>70.839112052177683</v>
      </c>
      <c r="N20" s="6"/>
    </row>
    <row r="21" spans="1:14" x14ac:dyDescent="0.25">
      <c r="A21" s="86">
        <v>12</v>
      </c>
      <c r="B21" s="2">
        <v>3</v>
      </c>
      <c r="C21" s="2">
        <v>31694</v>
      </c>
      <c r="D21" s="2">
        <v>32554</v>
      </c>
      <c r="E21" s="3">
        <v>0.27950000000000003</v>
      </c>
      <c r="F21" s="4">
        <f t="shared" si="2"/>
        <v>9.338812103100486E-5</v>
      </c>
      <c r="G21" s="4">
        <f t="shared" si="0"/>
        <v>9.3381837727485748E-5</v>
      </c>
      <c r="H21" s="2">
        <f t="shared" si="5"/>
        <v>99568.997959053042</v>
      </c>
      <c r="I21" s="2">
        <f t="shared" si="3"/>
        <v>9.297936010100651</v>
      </c>
      <c r="J21" s="2">
        <f t="shared" si="1"/>
        <v>99562.29879615776</v>
      </c>
      <c r="K21" s="2">
        <f t="shared" si="6"/>
        <v>6954020.3309251815</v>
      </c>
      <c r="L21" s="17">
        <f t="shared" si="4"/>
        <v>69.841220394574691</v>
      </c>
      <c r="N21" s="6"/>
    </row>
    <row r="22" spans="1:14" x14ac:dyDescent="0.25">
      <c r="A22" s="86">
        <v>13</v>
      </c>
      <c r="B22" s="2">
        <v>3</v>
      </c>
      <c r="C22" s="2">
        <v>31581</v>
      </c>
      <c r="D22" s="2">
        <v>31659</v>
      </c>
      <c r="E22" s="3">
        <v>0.55620000000000003</v>
      </c>
      <c r="F22" s="4">
        <f t="shared" si="2"/>
        <v>9.4876660341555976E-5</v>
      </c>
      <c r="G22" s="4">
        <f t="shared" si="0"/>
        <v>9.4872665608254557E-5</v>
      </c>
      <c r="H22" s="2">
        <f t="shared" si="5"/>
        <v>99559.70002304294</v>
      </c>
      <c r="I22" s="2">
        <f t="shared" si="3"/>
        <v>9.4454941283442864</v>
      </c>
      <c r="J22" s="2">
        <f t="shared" si="1"/>
        <v>99555.508112748779</v>
      </c>
      <c r="K22" s="2">
        <f t="shared" si="6"/>
        <v>6854458.0321290242</v>
      </c>
      <c r="L22" s="17">
        <f t="shared" si="4"/>
        <v>68.847716802507136</v>
      </c>
      <c r="N22" s="6"/>
    </row>
    <row r="23" spans="1:14" x14ac:dyDescent="0.25">
      <c r="A23" s="86">
        <v>14</v>
      </c>
      <c r="B23" s="2">
        <v>4</v>
      </c>
      <c r="C23" s="2">
        <v>30360</v>
      </c>
      <c r="D23" s="2">
        <v>31565</v>
      </c>
      <c r="E23" s="3">
        <v>0.95889999999999997</v>
      </c>
      <c r="F23" s="4">
        <f t="shared" si="2"/>
        <v>1.2918853451756156E-4</v>
      </c>
      <c r="G23" s="4">
        <f t="shared" si="0"/>
        <v>1.2918784857546045E-4</v>
      </c>
      <c r="H23" s="2">
        <f t="shared" si="5"/>
        <v>99550.254528914593</v>
      </c>
      <c r="I23" s="2">
        <f t="shared" si="3"/>
        <v>12.860683207729965</v>
      </c>
      <c r="J23" s="2">
        <f t="shared" si="1"/>
        <v>99549.72595483475</v>
      </c>
      <c r="K23" s="2">
        <f t="shared" si="6"/>
        <v>6754902.5240162751</v>
      </c>
      <c r="L23" s="17">
        <f t="shared" si="4"/>
        <v>67.854196415482775</v>
      </c>
      <c r="N23" s="6"/>
    </row>
    <row r="24" spans="1:14" x14ac:dyDescent="0.25">
      <c r="A24" s="86">
        <v>15</v>
      </c>
      <c r="B24" s="2">
        <v>5</v>
      </c>
      <c r="C24" s="2">
        <v>29216</v>
      </c>
      <c r="D24" s="2">
        <v>30398</v>
      </c>
      <c r="E24" s="3">
        <v>0.61639999999999995</v>
      </c>
      <c r="F24" s="4">
        <f t="shared" si="2"/>
        <v>1.6774583151608682E-4</v>
      </c>
      <c r="G24" s="4">
        <f t="shared" si="0"/>
        <v>1.677350382190994E-4</v>
      </c>
      <c r="H24" s="2">
        <f t="shared" si="5"/>
        <v>99537.393845706858</v>
      </c>
      <c r="I24" s="2">
        <f t="shared" si="3"/>
        <v>16.695908560939188</v>
      </c>
      <c r="J24" s="2">
        <f t="shared" si="1"/>
        <v>99530.989295182881</v>
      </c>
      <c r="K24" s="2">
        <f t="shared" si="6"/>
        <v>6655352.7980614407</v>
      </c>
      <c r="L24" s="17">
        <f t="shared" si="4"/>
        <v>66.862839591499835</v>
      </c>
      <c r="N24" s="6"/>
    </row>
    <row r="25" spans="1:14" x14ac:dyDescent="0.25">
      <c r="A25" s="86">
        <v>16</v>
      </c>
      <c r="B25" s="2">
        <v>4</v>
      </c>
      <c r="C25" s="2">
        <v>29422</v>
      </c>
      <c r="D25" s="2">
        <v>29150</v>
      </c>
      <c r="E25" s="3">
        <v>0.51119999999999999</v>
      </c>
      <c r="F25" s="4">
        <f t="shared" si="2"/>
        <v>1.3658403332650413E-4</v>
      </c>
      <c r="G25" s="4">
        <f t="shared" si="0"/>
        <v>1.3657491527438556E-4</v>
      </c>
      <c r="H25" s="2">
        <f t="shared" si="5"/>
        <v>99520.697937145917</v>
      </c>
      <c r="I25" s="2">
        <f t="shared" si="3"/>
        <v>13.592030888813422</v>
      </c>
      <c r="J25" s="2">
        <f t="shared" si="1"/>
        <v>99514.054152447468</v>
      </c>
      <c r="K25" s="2">
        <f t="shared" si="6"/>
        <v>6555821.8087662579</v>
      </c>
      <c r="L25" s="17">
        <f t="shared" si="4"/>
        <v>65.873953304735707</v>
      </c>
      <c r="N25" s="6"/>
    </row>
    <row r="26" spans="1:14" x14ac:dyDescent="0.25">
      <c r="A26" s="86">
        <v>17</v>
      </c>
      <c r="B26" s="2">
        <v>5</v>
      </c>
      <c r="C26" s="2">
        <v>28706</v>
      </c>
      <c r="D26" s="2">
        <v>29356</v>
      </c>
      <c r="E26" s="3">
        <v>0.6663</v>
      </c>
      <c r="F26" s="4">
        <f t="shared" si="2"/>
        <v>1.7222968550859426E-4</v>
      </c>
      <c r="G26" s="4">
        <f t="shared" si="0"/>
        <v>1.7221978751281506E-4</v>
      </c>
      <c r="H26" s="2">
        <f t="shared" si="5"/>
        <v>99507.1059062571</v>
      </c>
      <c r="I26" s="2">
        <f t="shared" si="3"/>
        <v>17.137092635190783</v>
      </c>
      <c r="J26" s="2">
        <f t="shared" si="1"/>
        <v>99501.387258444738</v>
      </c>
      <c r="K26" s="2">
        <f t="shared" si="6"/>
        <v>6456307.7546138102</v>
      </c>
      <c r="L26" s="17">
        <f t="shared" si="4"/>
        <v>64.882881436589258</v>
      </c>
      <c r="N26" s="6"/>
    </row>
    <row r="27" spans="1:14" x14ac:dyDescent="0.25">
      <c r="A27" s="86">
        <v>18</v>
      </c>
      <c r="B27" s="2">
        <v>7</v>
      </c>
      <c r="C27" s="2">
        <v>29191</v>
      </c>
      <c r="D27" s="2">
        <v>28992</v>
      </c>
      <c r="E27" s="3">
        <v>0.64039999999999997</v>
      </c>
      <c r="F27" s="4">
        <f t="shared" si="2"/>
        <v>2.4062011240396679E-4</v>
      </c>
      <c r="G27" s="4">
        <f t="shared" si="0"/>
        <v>2.4059929407067239E-4</v>
      </c>
      <c r="H27" s="2">
        <f t="shared" si="5"/>
        <v>99489.968813621905</v>
      </c>
      <c r="I27" s="2">
        <f t="shared" si="3"/>
        <v>23.937216263670642</v>
      </c>
      <c r="J27" s="2">
        <f t="shared" si="1"/>
        <v>99481.360990653484</v>
      </c>
      <c r="K27" s="2">
        <f t="shared" si="6"/>
        <v>6356806.3673553653</v>
      </c>
      <c r="L27" s="17">
        <f t="shared" si="4"/>
        <v>63.893942707568804</v>
      </c>
      <c r="N27" s="6"/>
    </row>
    <row r="28" spans="1:14" x14ac:dyDescent="0.25">
      <c r="A28" s="86">
        <v>19</v>
      </c>
      <c r="B28" s="2">
        <v>14</v>
      </c>
      <c r="C28" s="2">
        <v>29704</v>
      </c>
      <c r="D28" s="2">
        <v>29512</v>
      </c>
      <c r="E28" s="3">
        <v>0.31690000000000002</v>
      </c>
      <c r="F28" s="4">
        <f t="shared" si="2"/>
        <v>4.7284517697919481E-4</v>
      </c>
      <c r="G28" s="4">
        <f t="shared" si="0"/>
        <v>4.7269249704720817E-4</v>
      </c>
      <c r="H28" s="2">
        <f t="shared" si="5"/>
        <v>99466.031597358233</v>
      </c>
      <c r="I28" s="2">
        <f t="shared" si="3"/>
        <v>47.016846847131774</v>
      </c>
      <c r="J28" s="2">
        <f t="shared" si="1"/>
        <v>99433.91438927695</v>
      </c>
      <c r="K28" s="2">
        <f t="shared" si="6"/>
        <v>6257325.0063647116</v>
      </c>
      <c r="L28" s="17">
        <f t="shared" si="4"/>
        <v>62.909165127795276</v>
      </c>
      <c r="N28" s="6"/>
    </row>
    <row r="29" spans="1:14" x14ac:dyDescent="0.25">
      <c r="A29" s="86">
        <v>20</v>
      </c>
      <c r="B29" s="2">
        <v>7</v>
      </c>
      <c r="C29" s="2">
        <v>30757</v>
      </c>
      <c r="D29" s="2">
        <v>29982</v>
      </c>
      <c r="E29" s="3">
        <v>0.42599999999999999</v>
      </c>
      <c r="F29" s="4">
        <f t="shared" si="2"/>
        <v>2.3049441051054513E-4</v>
      </c>
      <c r="G29" s="4">
        <f t="shared" si="0"/>
        <v>2.3046391926019241E-4</v>
      </c>
      <c r="H29" s="2">
        <f t="shared" si="5"/>
        <v>99419.014750511094</v>
      </c>
      <c r="I29" s="2">
        <f t="shared" si="3"/>
        <v>22.912495788389666</v>
      </c>
      <c r="J29" s="2">
        <f t="shared" si="1"/>
        <v>99405.862977928555</v>
      </c>
      <c r="K29" s="2">
        <f t="shared" si="6"/>
        <v>6157891.0919754347</v>
      </c>
      <c r="L29" s="17">
        <f t="shared" si="4"/>
        <v>61.9387660140112</v>
      </c>
      <c r="N29" s="6"/>
    </row>
    <row r="30" spans="1:14" x14ac:dyDescent="0.25">
      <c r="A30" s="86">
        <v>21</v>
      </c>
      <c r="B30" s="2">
        <v>10</v>
      </c>
      <c r="C30" s="2">
        <v>31899</v>
      </c>
      <c r="D30" s="2">
        <v>31031</v>
      </c>
      <c r="E30" s="3">
        <v>0.3427</v>
      </c>
      <c r="F30" s="4">
        <f t="shared" si="2"/>
        <v>3.1781344350866042E-4</v>
      </c>
      <c r="G30" s="4">
        <f t="shared" si="0"/>
        <v>3.1774706653525073E-4</v>
      </c>
      <c r="H30" s="2">
        <f t="shared" si="5"/>
        <v>99396.102254722704</v>
      </c>
      <c r="I30" s="2">
        <f t="shared" si="3"/>
        <v>31.582819916475959</v>
      </c>
      <c r="J30" s="2">
        <f t="shared" si="1"/>
        <v>99375.342867191604</v>
      </c>
      <c r="K30" s="2">
        <f t="shared" si="6"/>
        <v>6058485.2289975062</v>
      </c>
      <c r="L30" s="17">
        <f t="shared" si="4"/>
        <v>60.952945755070026</v>
      </c>
      <c r="N30" s="6"/>
    </row>
    <row r="31" spans="1:14" x14ac:dyDescent="0.25">
      <c r="A31" s="86">
        <v>22</v>
      </c>
      <c r="B31" s="2">
        <v>8</v>
      </c>
      <c r="C31" s="2">
        <v>31756</v>
      </c>
      <c r="D31" s="2">
        <v>32132</v>
      </c>
      <c r="E31" s="3">
        <v>0.6361</v>
      </c>
      <c r="F31" s="4">
        <f t="shared" si="2"/>
        <v>2.5043826696719256E-4</v>
      </c>
      <c r="G31" s="4">
        <f t="shared" si="0"/>
        <v>2.5041544548444483E-4</v>
      </c>
      <c r="H31" s="2">
        <f t="shared" si="5"/>
        <v>99364.519434806221</v>
      </c>
      <c r="I31" s="2">
        <f t="shared" si="3"/>
        <v>24.882410399614777</v>
      </c>
      <c r="J31" s="2">
        <f t="shared" si="1"/>
        <v>99355.464725661805</v>
      </c>
      <c r="K31" s="2">
        <f t="shared" si="6"/>
        <v>5959109.8861303143</v>
      </c>
      <c r="L31" s="17">
        <f t="shared" si="4"/>
        <v>59.972210604209977</v>
      </c>
      <c r="N31" s="6"/>
    </row>
    <row r="32" spans="1:14" x14ac:dyDescent="0.25">
      <c r="A32" s="86">
        <v>23</v>
      </c>
      <c r="B32" s="2">
        <v>11</v>
      </c>
      <c r="C32" s="2">
        <v>32575</v>
      </c>
      <c r="D32" s="2">
        <v>31939</v>
      </c>
      <c r="E32" s="3">
        <v>0.55620000000000003</v>
      </c>
      <c r="F32" s="4">
        <f t="shared" si="2"/>
        <v>3.4101125337136128E-4</v>
      </c>
      <c r="G32" s="4">
        <f t="shared" si="0"/>
        <v>3.4095965226678133E-4</v>
      </c>
      <c r="H32" s="2">
        <f t="shared" si="5"/>
        <v>99339.637024406606</v>
      </c>
      <c r="I32" s="2">
        <f t="shared" si="3"/>
        <v>33.87080809614995</v>
      </c>
      <c r="J32" s="2">
        <f t="shared" si="1"/>
        <v>99324.605159773535</v>
      </c>
      <c r="K32" s="2">
        <f t="shared" si="6"/>
        <v>5859754.4214046523</v>
      </c>
      <c r="L32" s="17">
        <f t="shared" si="4"/>
        <v>58.987073004554851</v>
      </c>
      <c r="N32" s="6"/>
    </row>
    <row r="33" spans="1:14" x14ac:dyDescent="0.25">
      <c r="A33" s="86">
        <v>24</v>
      </c>
      <c r="B33" s="2">
        <v>8</v>
      </c>
      <c r="C33" s="2">
        <v>34234</v>
      </c>
      <c r="D33" s="2">
        <v>32877</v>
      </c>
      <c r="E33" s="3">
        <v>0.55649999999999999</v>
      </c>
      <c r="F33" s="4">
        <f t="shared" si="2"/>
        <v>2.3841099074667341E-4</v>
      </c>
      <c r="G33" s="4">
        <f t="shared" si="0"/>
        <v>2.383857849602885E-4</v>
      </c>
      <c r="H33" s="2">
        <f t="shared" si="5"/>
        <v>99305.766216310454</v>
      </c>
      <c r="I33" s="2">
        <f t="shared" si="3"/>
        <v>23.673083030558068</v>
      </c>
      <c r="J33" s="2">
        <f t="shared" si="1"/>
        <v>99295.267203986397</v>
      </c>
      <c r="K33" s="2">
        <f t="shared" si="6"/>
        <v>5760429.8162448788</v>
      </c>
      <c r="L33" s="17">
        <f t="shared" si="4"/>
        <v>58.007002369805576</v>
      </c>
      <c r="N33" s="6"/>
    </row>
    <row r="34" spans="1:14" x14ac:dyDescent="0.25">
      <c r="A34" s="86">
        <v>25</v>
      </c>
      <c r="B34" s="2">
        <v>5</v>
      </c>
      <c r="C34" s="2">
        <v>35494</v>
      </c>
      <c r="D34" s="2">
        <v>34530</v>
      </c>
      <c r="E34" s="3">
        <v>0.50329999999999997</v>
      </c>
      <c r="F34" s="4">
        <f t="shared" si="2"/>
        <v>1.428081800525534E-4</v>
      </c>
      <c r="G34" s="4">
        <f t="shared" si="0"/>
        <v>1.4279805098367363E-4</v>
      </c>
      <c r="H34" s="2">
        <f t="shared" si="5"/>
        <v>99282.093133279894</v>
      </c>
      <c r="I34" s="2">
        <f t="shared" si="3"/>
        <v>14.177289397011936</v>
      </c>
      <c r="J34" s="2">
        <f t="shared" si="1"/>
        <v>99275.051273636389</v>
      </c>
      <c r="K34" s="2">
        <f t="shared" si="6"/>
        <v>5661134.5490408922</v>
      </c>
      <c r="L34" s="17">
        <f t="shared" si="4"/>
        <v>57.020701018472479</v>
      </c>
      <c r="N34" s="6"/>
    </row>
    <row r="35" spans="1:14" x14ac:dyDescent="0.25">
      <c r="A35" s="86">
        <v>26</v>
      </c>
      <c r="B35" s="2">
        <v>14</v>
      </c>
      <c r="C35" s="2">
        <v>37436</v>
      </c>
      <c r="D35" s="2">
        <v>35577</v>
      </c>
      <c r="E35" s="3">
        <v>0.51200000000000001</v>
      </c>
      <c r="F35" s="4">
        <f t="shared" si="2"/>
        <v>3.8349335049922616E-4</v>
      </c>
      <c r="G35" s="4">
        <f t="shared" si="0"/>
        <v>3.8342159515872173E-4</v>
      </c>
      <c r="H35" s="2">
        <f t="shared" si="5"/>
        <v>99267.915843882874</v>
      </c>
      <c r="I35" s="2">
        <f t="shared" si="3"/>
        <v>38.061462640943319</v>
      </c>
      <c r="J35" s="2">
        <f t="shared" si="1"/>
        <v>99249.341850114099</v>
      </c>
      <c r="K35" s="2">
        <f t="shared" si="6"/>
        <v>5561859.4977672556</v>
      </c>
      <c r="L35" s="17">
        <f t="shared" si="4"/>
        <v>56.028772745811516</v>
      </c>
      <c r="N35" s="6"/>
    </row>
    <row r="36" spans="1:14" x14ac:dyDescent="0.25">
      <c r="A36" s="86">
        <v>27</v>
      </c>
      <c r="B36" s="2">
        <v>7</v>
      </c>
      <c r="C36" s="2">
        <v>39011</v>
      </c>
      <c r="D36" s="2">
        <v>37327</v>
      </c>
      <c r="E36" s="3">
        <v>0.52249999999999996</v>
      </c>
      <c r="F36" s="4">
        <f t="shared" si="2"/>
        <v>1.8339490162173493E-4</v>
      </c>
      <c r="G36" s="4">
        <f t="shared" si="0"/>
        <v>1.8337884294106395E-4</v>
      </c>
      <c r="H36" s="2">
        <f t="shared" si="5"/>
        <v>99229.854381241938</v>
      </c>
      <c r="I36" s="2">
        <f t="shared" si="3"/>
        <v>18.19665588164241</v>
      </c>
      <c r="J36" s="2">
        <f t="shared" si="1"/>
        <v>99221.16547805845</v>
      </c>
      <c r="K36" s="2">
        <f t="shared" si="6"/>
        <v>5462610.1559171416</v>
      </c>
      <c r="L36" s="17">
        <f t="shared" si="4"/>
        <v>55.050067240144756</v>
      </c>
      <c r="N36" s="6"/>
    </row>
    <row r="37" spans="1:14" x14ac:dyDescent="0.25">
      <c r="A37" s="86">
        <v>28</v>
      </c>
      <c r="B37" s="2">
        <v>8</v>
      </c>
      <c r="C37" s="2">
        <v>41362</v>
      </c>
      <c r="D37" s="2">
        <v>39027</v>
      </c>
      <c r="E37" s="3">
        <v>0.53029999999999999</v>
      </c>
      <c r="F37" s="4">
        <f t="shared" si="2"/>
        <v>1.9903220589881701E-4</v>
      </c>
      <c r="G37" s="4">
        <f t="shared" si="0"/>
        <v>1.9901360102732416E-4</v>
      </c>
      <c r="H37" s="2">
        <f t="shared" si="5"/>
        <v>99211.657725360288</v>
      </c>
      <c r="I37" s="2">
        <f t="shared" si="3"/>
        <v>19.744469267814296</v>
      </c>
      <c r="J37" s="2">
        <f t="shared" si="1"/>
        <v>99202.383748145192</v>
      </c>
      <c r="K37" s="2">
        <f t="shared" si="6"/>
        <v>5363388.9904390834</v>
      </c>
      <c r="L37" s="17">
        <f t="shared" si="4"/>
        <v>54.060068276312094</v>
      </c>
      <c r="N37" s="6"/>
    </row>
    <row r="38" spans="1:14" x14ac:dyDescent="0.25">
      <c r="A38" s="86">
        <v>29</v>
      </c>
      <c r="B38" s="2">
        <v>12</v>
      </c>
      <c r="C38" s="2">
        <v>43838</v>
      </c>
      <c r="D38" s="2">
        <v>41180</v>
      </c>
      <c r="E38" s="3">
        <v>0.55920000000000003</v>
      </c>
      <c r="F38" s="4">
        <f t="shared" si="2"/>
        <v>2.822931614481639E-4</v>
      </c>
      <c r="G38" s="4">
        <f t="shared" si="0"/>
        <v>2.8225803871835125E-4</v>
      </c>
      <c r="H38" s="2">
        <f t="shared" si="5"/>
        <v>99191.913256092477</v>
      </c>
      <c r="I38" s="2">
        <f t="shared" si="3"/>
        <v>27.997714892385488</v>
      </c>
      <c r="J38" s="2">
        <f t="shared" si="1"/>
        <v>99179.571863367921</v>
      </c>
      <c r="K38" s="2">
        <f t="shared" si="6"/>
        <v>5264186.6066909386</v>
      </c>
      <c r="L38" s="17">
        <f t="shared" si="4"/>
        <v>53.070723548803073</v>
      </c>
      <c r="N38" s="6"/>
    </row>
    <row r="39" spans="1:14" x14ac:dyDescent="0.25">
      <c r="A39" s="86">
        <v>30</v>
      </c>
      <c r="B39" s="2">
        <v>16</v>
      </c>
      <c r="C39" s="2">
        <v>45595</v>
      </c>
      <c r="D39" s="2">
        <v>43465</v>
      </c>
      <c r="E39" s="3">
        <v>0.48070000000000002</v>
      </c>
      <c r="F39" s="4">
        <f t="shared" si="2"/>
        <v>3.5930833146193578E-4</v>
      </c>
      <c r="G39" s="4">
        <f t="shared" si="0"/>
        <v>3.5924130105272431E-4</v>
      </c>
      <c r="H39" s="2">
        <f t="shared" si="5"/>
        <v>99163.915541200098</v>
      </c>
      <c r="I39" s="2">
        <f t="shared" si="3"/>
        <v>35.623774036503193</v>
      </c>
      <c r="J39" s="2">
        <f t="shared" si="1"/>
        <v>99145.416115342945</v>
      </c>
      <c r="K39" s="2">
        <f t="shared" si="6"/>
        <v>5165007.0348275704</v>
      </c>
      <c r="L39" s="17">
        <f t="shared" si="4"/>
        <v>52.085549533203341</v>
      </c>
      <c r="N39" s="6"/>
    </row>
    <row r="40" spans="1:14" x14ac:dyDescent="0.25">
      <c r="A40" s="86">
        <v>31</v>
      </c>
      <c r="B40" s="2">
        <v>19</v>
      </c>
      <c r="C40" s="2">
        <v>49150</v>
      </c>
      <c r="D40" s="2">
        <v>45027</v>
      </c>
      <c r="E40" s="3">
        <v>0.49630000000000002</v>
      </c>
      <c r="F40" s="4">
        <f t="shared" si="2"/>
        <v>4.0349554562154244E-4</v>
      </c>
      <c r="G40" s="4">
        <f t="shared" si="0"/>
        <v>4.0341355556556641E-4</v>
      </c>
      <c r="H40" s="2">
        <f t="shared" si="5"/>
        <v>99128.291767163595</v>
      </c>
      <c r="I40" s="2">
        <f t="shared" si="3"/>
        <v>39.98969663893233</v>
      </c>
      <c r="J40" s="2">
        <f t="shared" si="1"/>
        <v>99108.148956966557</v>
      </c>
      <c r="K40" s="2">
        <f t="shared" si="6"/>
        <v>5065861.6187122278</v>
      </c>
      <c r="L40" s="17">
        <f t="shared" si="4"/>
        <v>51.104094788712004</v>
      </c>
      <c r="N40" s="6"/>
    </row>
    <row r="41" spans="1:14" x14ac:dyDescent="0.25">
      <c r="A41" s="86">
        <v>32</v>
      </c>
      <c r="B41" s="2">
        <v>19</v>
      </c>
      <c r="C41" s="2">
        <v>51597</v>
      </c>
      <c r="D41" s="2">
        <v>48282</v>
      </c>
      <c r="E41" s="3">
        <v>0.54730000000000001</v>
      </c>
      <c r="F41" s="4">
        <f t="shared" si="2"/>
        <v>3.8046035703200872E-4</v>
      </c>
      <c r="G41" s="4">
        <f t="shared" si="0"/>
        <v>3.8039483995360601E-4</v>
      </c>
      <c r="H41" s="2">
        <f t="shared" si="5"/>
        <v>99088.30207052466</v>
      </c>
      <c r="I41" s="2">
        <f t="shared" si="3"/>
        <v>37.692678807391793</v>
      </c>
      <c r="J41" s="2">
        <f t="shared" si="1"/>
        <v>99071.238594828552</v>
      </c>
      <c r="K41" s="2">
        <f t="shared" si="6"/>
        <v>4966753.4697552612</v>
      </c>
      <c r="L41" s="17">
        <f t="shared" si="4"/>
        <v>50.124518898509798</v>
      </c>
      <c r="N41" s="6"/>
    </row>
    <row r="42" spans="1:14" x14ac:dyDescent="0.25">
      <c r="A42" s="86">
        <v>33</v>
      </c>
      <c r="B42" s="2">
        <v>24</v>
      </c>
      <c r="C42" s="2">
        <v>53524</v>
      </c>
      <c r="D42" s="2">
        <v>50628</v>
      </c>
      <c r="E42" s="3">
        <v>0.58640000000000003</v>
      </c>
      <c r="F42" s="4">
        <f t="shared" si="2"/>
        <v>4.6086488977648053E-4</v>
      </c>
      <c r="G42" s="4">
        <f t="shared" si="0"/>
        <v>4.6077705934783952E-4</v>
      </c>
      <c r="H42" s="2">
        <f t="shared" si="5"/>
        <v>99050.609391717269</v>
      </c>
      <c r="I42" s="2">
        <f t="shared" si="3"/>
        <v>45.640248522126981</v>
      </c>
      <c r="J42" s="2">
        <f t="shared" si="1"/>
        <v>99031.732584928512</v>
      </c>
      <c r="K42" s="2">
        <f t="shared" si="6"/>
        <v>4867682.231160433</v>
      </c>
      <c r="L42" s="17">
        <f t="shared" si="4"/>
        <v>49.143384993323167</v>
      </c>
      <c r="N42" s="6"/>
    </row>
    <row r="43" spans="1:14" x14ac:dyDescent="0.25">
      <c r="A43" s="86">
        <v>34</v>
      </c>
      <c r="B43" s="2">
        <v>18</v>
      </c>
      <c r="C43" s="2">
        <v>56087</v>
      </c>
      <c r="D43" s="2">
        <v>52569</v>
      </c>
      <c r="E43" s="3">
        <v>0.4985</v>
      </c>
      <c r="F43" s="4">
        <f t="shared" si="2"/>
        <v>3.3132086585186278E-4</v>
      </c>
      <c r="G43" s="4">
        <f t="shared" si="0"/>
        <v>3.3126582357919586E-4</v>
      </c>
      <c r="H43" s="2">
        <f t="shared" si="5"/>
        <v>99004.969143195136</v>
      </c>
      <c r="I43" s="2">
        <f t="shared" si="3"/>
        <v>32.796962641653408</v>
      </c>
      <c r="J43" s="2">
        <f t="shared" si="1"/>
        <v>98988.521466430335</v>
      </c>
      <c r="K43" s="2">
        <f t="shared" si="6"/>
        <v>4768650.4985755049</v>
      </c>
      <c r="L43" s="17">
        <f t="shared" si="4"/>
        <v>48.165769252232188</v>
      </c>
      <c r="N43" s="6"/>
    </row>
    <row r="44" spans="1:14" x14ac:dyDescent="0.25">
      <c r="A44" s="86">
        <v>35</v>
      </c>
      <c r="B44" s="2">
        <v>17</v>
      </c>
      <c r="C44" s="2">
        <v>58722</v>
      </c>
      <c r="D44" s="2">
        <v>55041</v>
      </c>
      <c r="E44" s="3">
        <v>0.46989999999999998</v>
      </c>
      <c r="F44" s="4">
        <f t="shared" si="2"/>
        <v>2.9886694267907841E-4</v>
      </c>
      <c r="G44" s="4">
        <f t="shared" si="0"/>
        <v>2.9881960087906891E-4</v>
      </c>
      <c r="H44" s="2">
        <f t="shared" si="5"/>
        <v>98972.172180553476</v>
      </c>
      <c r="I44" s="2">
        <f t="shared" si="3"/>
        <v>29.574824989127478</v>
      </c>
      <c r="J44" s="2">
        <f t="shared" si="1"/>
        <v>98956.494565826739</v>
      </c>
      <c r="K44" s="2">
        <f t="shared" si="6"/>
        <v>4669661.9771090746</v>
      </c>
      <c r="L44" s="17">
        <f t="shared" si="4"/>
        <v>47.181565022037496</v>
      </c>
      <c r="N44" s="6"/>
    </row>
    <row r="45" spans="1:14" x14ac:dyDescent="0.25">
      <c r="A45" s="86">
        <v>36</v>
      </c>
      <c r="B45" s="2">
        <v>24</v>
      </c>
      <c r="C45" s="2">
        <v>59992</v>
      </c>
      <c r="D45" s="2">
        <v>57514</v>
      </c>
      <c r="E45" s="3">
        <v>0.65639999999999998</v>
      </c>
      <c r="F45" s="4">
        <f t="shared" si="2"/>
        <v>4.0848977924531514E-4</v>
      </c>
      <c r="G45" s="4">
        <f t="shared" si="0"/>
        <v>4.0843245285552692E-4</v>
      </c>
      <c r="H45" s="2">
        <f t="shared" si="5"/>
        <v>98942.597355564343</v>
      </c>
      <c r="I45" s="2">
        <f t="shared" si="3"/>
        <v>40.411367729829912</v>
      </c>
      <c r="J45" s="2">
        <f t="shared" si="1"/>
        <v>98928.712009612369</v>
      </c>
      <c r="K45" s="2">
        <f t="shared" si="6"/>
        <v>4570705.4825432478</v>
      </c>
      <c r="L45" s="17">
        <f t="shared" si="4"/>
        <v>46.195527555414429</v>
      </c>
      <c r="N45" s="6"/>
    </row>
    <row r="46" spans="1:14" x14ac:dyDescent="0.25">
      <c r="A46" s="86">
        <v>37</v>
      </c>
      <c r="B46" s="2">
        <v>22</v>
      </c>
      <c r="C46" s="2">
        <v>61959</v>
      </c>
      <c r="D46" s="2">
        <v>58918</v>
      </c>
      <c r="E46" s="3">
        <v>0.58330000000000004</v>
      </c>
      <c r="F46" s="4">
        <f t="shared" si="2"/>
        <v>3.6400638665751134E-4</v>
      </c>
      <c r="G46" s="4">
        <f t="shared" si="0"/>
        <v>3.6395118201037476E-4</v>
      </c>
      <c r="H46" s="2">
        <f t="shared" si="5"/>
        <v>98902.185987834513</v>
      </c>
      <c r="I46" s="2">
        <f t="shared" si="3"/>
        <v>35.995567493682294</v>
      </c>
      <c r="J46" s="2">
        <f t="shared" si="1"/>
        <v>98887.1866348599</v>
      </c>
      <c r="K46" s="2">
        <f t="shared" si="6"/>
        <v>4471776.7705336353</v>
      </c>
      <c r="L46" s="17">
        <f t="shared" si="4"/>
        <v>45.214134812790562</v>
      </c>
      <c r="N46" s="6"/>
    </row>
    <row r="47" spans="1:14" x14ac:dyDescent="0.25">
      <c r="A47" s="86">
        <v>38</v>
      </c>
      <c r="B47" s="2">
        <v>40</v>
      </c>
      <c r="C47" s="2">
        <v>61613</v>
      </c>
      <c r="D47" s="2">
        <v>60673</v>
      </c>
      <c r="E47" s="3">
        <v>0.49320000000000003</v>
      </c>
      <c r="F47" s="4">
        <f t="shared" si="2"/>
        <v>6.5420407896243232E-4</v>
      </c>
      <c r="G47" s="4">
        <f t="shared" si="0"/>
        <v>6.5398724907980721E-4</v>
      </c>
      <c r="H47" s="2">
        <f t="shared" si="5"/>
        <v>98866.190420340834</v>
      </c>
      <c r="I47" s="2">
        <f t="shared" si="3"/>
        <v>64.657227899999086</v>
      </c>
      <c r="J47" s="2">
        <f t="shared" si="1"/>
        <v>98833.422137241112</v>
      </c>
      <c r="K47" s="2">
        <f t="shared" si="6"/>
        <v>4372889.5838987753</v>
      </c>
      <c r="L47" s="17">
        <f t="shared" si="4"/>
        <v>44.230384171848222</v>
      </c>
      <c r="N47" s="6"/>
    </row>
    <row r="48" spans="1:14" x14ac:dyDescent="0.25">
      <c r="A48" s="86">
        <v>39</v>
      </c>
      <c r="B48" s="2">
        <v>44</v>
      </c>
      <c r="C48" s="2">
        <v>60999</v>
      </c>
      <c r="D48" s="2">
        <v>60461</v>
      </c>
      <c r="E48" s="3">
        <v>0.5202</v>
      </c>
      <c r="F48" s="4">
        <f t="shared" si="2"/>
        <v>7.2451835995389433E-4</v>
      </c>
      <c r="G48" s="4">
        <f t="shared" si="0"/>
        <v>7.2426658757148799E-4</v>
      </c>
      <c r="H48" s="2">
        <f t="shared" si="5"/>
        <v>98801.533192440838</v>
      </c>
      <c r="I48" s="2">
        <f t="shared" si="3"/>
        <v>71.558649292120236</v>
      </c>
      <c r="J48" s="2">
        <f t="shared" si="1"/>
        <v>98767.199352510492</v>
      </c>
      <c r="K48" s="2">
        <f t="shared" si="6"/>
        <v>4274056.1617615344</v>
      </c>
      <c r="L48" s="17">
        <f t="shared" si="4"/>
        <v>43.259006451213011</v>
      </c>
      <c r="N48" s="6"/>
    </row>
    <row r="49" spans="1:14" x14ac:dyDescent="0.25">
      <c r="A49" s="86">
        <v>40</v>
      </c>
      <c r="B49" s="2">
        <v>48</v>
      </c>
      <c r="C49" s="2">
        <v>59004</v>
      </c>
      <c r="D49" s="2">
        <v>59830</v>
      </c>
      <c r="E49" s="3">
        <v>0.51160000000000005</v>
      </c>
      <c r="F49" s="4">
        <f t="shared" si="2"/>
        <v>8.0784960533180738E-4</v>
      </c>
      <c r="G49" s="4">
        <f t="shared" si="0"/>
        <v>8.0753099095331104E-4</v>
      </c>
      <c r="H49" s="2">
        <f t="shared" si="5"/>
        <v>98729.974543148724</v>
      </c>
      <c r="I49" s="2">
        <f t="shared" si="3"/>
        <v>79.727514179624066</v>
      </c>
      <c r="J49" s="2">
        <f t="shared" si="1"/>
        <v>98691.035625223391</v>
      </c>
      <c r="K49" s="2">
        <f t="shared" si="6"/>
        <v>4175288.9624090237</v>
      </c>
      <c r="L49" s="17">
        <f t="shared" si="4"/>
        <v>42.289983176125148</v>
      </c>
      <c r="N49" s="6"/>
    </row>
    <row r="50" spans="1:14" x14ac:dyDescent="0.25">
      <c r="A50" s="86">
        <v>41</v>
      </c>
      <c r="B50" s="2">
        <v>50</v>
      </c>
      <c r="C50" s="2">
        <v>57914</v>
      </c>
      <c r="D50" s="2">
        <v>57924</v>
      </c>
      <c r="E50" s="3">
        <v>0.4007</v>
      </c>
      <c r="F50" s="4">
        <f t="shared" si="2"/>
        <v>8.6327457311072362E-4</v>
      </c>
      <c r="G50" s="4">
        <f t="shared" si="0"/>
        <v>8.6282817993384349E-4</v>
      </c>
      <c r="H50" s="2">
        <f t="shared" si="5"/>
        <v>98650.247028969097</v>
      </c>
      <c r="I50" s="2">
        <f t="shared" si="3"/>
        <v>85.118213094029457</v>
      </c>
      <c r="J50" s="2">
        <f t="shared" si="1"/>
        <v>98599.235683861843</v>
      </c>
      <c r="K50" s="2">
        <f t="shared" si="6"/>
        <v>4076597.9267838001</v>
      </c>
      <c r="L50" s="17">
        <f t="shared" si="4"/>
        <v>41.323747781256834</v>
      </c>
      <c r="N50" s="6"/>
    </row>
    <row r="51" spans="1:14" x14ac:dyDescent="0.25">
      <c r="A51" s="86">
        <v>42</v>
      </c>
      <c r="B51" s="2">
        <v>59</v>
      </c>
      <c r="C51" s="2">
        <v>56473</v>
      </c>
      <c r="D51" s="2">
        <v>56960</v>
      </c>
      <c r="E51" s="3">
        <v>0.51729999999999998</v>
      </c>
      <c r="F51" s="4">
        <f t="shared" si="2"/>
        <v>1.0402616522528717E-3</v>
      </c>
      <c r="G51" s="4">
        <f t="shared" si="0"/>
        <v>1.0397395633555198E-3</v>
      </c>
      <c r="H51" s="2">
        <f t="shared" si="5"/>
        <v>98565.128815875069</v>
      </c>
      <c r="I51" s="2">
        <f t="shared" si="3"/>
        <v>102.48206399709851</v>
      </c>
      <c r="J51" s="2">
        <f t="shared" si="1"/>
        <v>98515.660723583671</v>
      </c>
      <c r="K51" s="2">
        <f t="shared" si="6"/>
        <v>3977998.6910999385</v>
      </c>
      <c r="L51" s="17">
        <f t="shared" si="4"/>
        <v>40.359087832483361</v>
      </c>
      <c r="N51" s="6"/>
    </row>
    <row r="52" spans="1:14" x14ac:dyDescent="0.25">
      <c r="A52" s="86">
        <v>43</v>
      </c>
      <c r="B52" s="2">
        <v>47</v>
      </c>
      <c r="C52" s="2">
        <v>54744</v>
      </c>
      <c r="D52" s="2">
        <v>55498</v>
      </c>
      <c r="E52" s="3">
        <v>0.49349999999999999</v>
      </c>
      <c r="F52" s="4">
        <f t="shared" si="2"/>
        <v>8.5266958146622881E-4</v>
      </c>
      <c r="G52" s="4">
        <f t="shared" si="0"/>
        <v>8.5230149193290736E-4</v>
      </c>
      <c r="H52" s="2">
        <f t="shared" si="5"/>
        <v>98462.646751877968</v>
      </c>
      <c r="I52" s="2">
        <f t="shared" si="3"/>
        <v>83.919860726288434</v>
      </c>
      <c r="J52" s="2">
        <f t="shared" si="1"/>
        <v>98420.141342420102</v>
      </c>
      <c r="K52" s="2">
        <f t="shared" si="6"/>
        <v>3879483.0303763547</v>
      </c>
      <c r="L52" s="17">
        <f t="shared" si="4"/>
        <v>39.400556031694947</v>
      </c>
      <c r="N52" s="6"/>
    </row>
    <row r="53" spans="1:14" x14ac:dyDescent="0.25">
      <c r="A53" s="86">
        <v>44</v>
      </c>
      <c r="B53" s="2">
        <v>66</v>
      </c>
      <c r="C53" s="2">
        <v>53796</v>
      </c>
      <c r="D53" s="2">
        <v>53771</v>
      </c>
      <c r="E53" s="3">
        <v>0.51649999999999996</v>
      </c>
      <c r="F53" s="4">
        <f t="shared" si="2"/>
        <v>1.2271421532626177E-3</v>
      </c>
      <c r="G53" s="4">
        <f t="shared" si="0"/>
        <v>1.2264144930529287E-3</v>
      </c>
      <c r="H53" s="2">
        <f t="shared" si="5"/>
        <v>98378.726891151673</v>
      </c>
      <c r="I53" s="2">
        <f t="shared" si="3"/>
        <v>120.6530964674043</v>
      </c>
      <c r="J53" s="2">
        <f t="shared" si="1"/>
        <v>98320.391119009684</v>
      </c>
      <c r="K53" s="2">
        <f t="shared" si="6"/>
        <v>3781062.8890339346</v>
      </c>
      <c r="L53" s="17">
        <f t="shared" si="4"/>
        <v>38.433744860485774</v>
      </c>
      <c r="N53" s="6"/>
    </row>
    <row r="54" spans="1:14" x14ac:dyDescent="0.25">
      <c r="A54" s="86">
        <v>45</v>
      </c>
      <c r="B54" s="2">
        <v>81</v>
      </c>
      <c r="C54" s="2">
        <v>52731</v>
      </c>
      <c r="D54" s="2">
        <v>52932</v>
      </c>
      <c r="E54" s="3">
        <v>0.56320000000000003</v>
      </c>
      <c r="F54" s="4">
        <f t="shared" si="2"/>
        <v>1.5331762300900031E-3</v>
      </c>
      <c r="G54" s="4">
        <f t="shared" si="0"/>
        <v>1.532150162337552E-3</v>
      </c>
      <c r="H54" s="2">
        <f t="shared" si="5"/>
        <v>98258.073794684271</v>
      </c>
      <c r="I54" s="2">
        <f t="shared" si="3"/>
        <v>150.54612371550067</v>
      </c>
      <c r="J54" s="2">
        <f t="shared" si="1"/>
        <v>98192.315247845341</v>
      </c>
      <c r="K54" s="2">
        <f t="shared" si="6"/>
        <v>3682742.4979149248</v>
      </c>
      <c r="L54" s="17">
        <f t="shared" si="4"/>
        <v>37.480304220192842</v>
      </c>
      <c r="N54" s="6"/>
    </row>
    <row r="55" spans="1:14" x14ac:dyDescent="0.25">
      <c r="A55" s="86">
        <v>46</v>
      </c>
      <c r="B55" s="2">
        <v>99</v>
      </c>
      <c r="C55" s="2">
        <v>52205</v>
      </c>
      <c r="D55" s="2">
        <v>51927</v>
      </c>
      <c r="E55" s="3">
        <v>0.53039999999999998</v>
      </c>
      <c r="F55" s="4">
        <f t="shared" si="2"/>
        <v>1.9014327968347865E-3</v>
      </c>
      <c r="G55" s="4">
        <f t="shared" si="0"/>
        <v>1.8997364977207075E-3</v>
      </c>
      <c r="H55" s="2">
        <f t="shared" si="5"/>
        <v>98107.527670968775</v>
      </c>
      <c r="I55" s="2">
        <f t="shared" si="3"/>
        <v>186.37845101768363</v>
      </c>
      <c r="J55" s="2">
        <f t="shared" si="1"/>
        <v>98020.004350370873</v>
      </c>
      <c r="K55" s="2">
        <f t="shared" si="6"/>
        <v>3584550.1826670794</v>
      </c>
      <c r="L55" s="17">
        <f t="shared" si="4"/>
        <v>36.536953562716185</v>
      </c>
      <c r="N55" s="6"/>
    </row>
    <row r="56" spans="1:14" x14ac:dyDescent="0.25">
      <c r="A56" s="86">
        <v>47</v>
      </c>
      <c r="B56" s="2">
        <v>92</v>
      </c>
      <c r="C56" s="2">
        <v>50114</v>
      </c>
      <c r="D56" s="2">
        <v>51451</v>
      </c>
      <c r="E56" s="3">
        <v>0.53210000000000002</v>
      </c>
      <c r="F56" s="4">
        <f t="shared" si="2"/>
        <v>1.8116477132870575E-3</v>
      </c>
      <c r="G56" s="4">
        <f t="shared" si="0"/>
        <v>1.8101133345800029E-3</v>
      </c>
      <c r="H56" s="2">
        <f t="shared" si="5"/>
        <v>97921.149219951098</v>
      </c>
      <c r="I56" s="2">
        <f t="shared" si="3"/>
        <v>177.24837794043174</v>
      </c>
      <c r="J56" s="2">
        <f t="shared" si="1"/>
        <v>97838.214703912774</v>
      </c>
      <c r="K56" s="2">
        <f t="shared" si="6"/>
        <v>3486530.1783167087</v>
      </c>
      <c r="L56" s="17">
        <f t="shared" si="4"/>
        <v>35.605486721619684</v>
      </c>
      <c r="N56" s="6"/>
    </row>
    <row r="57" spans="1:14" x14ac:dyDescent="0.25">
      <c r="A57" s="86">
        <v>48</v>
      </c>
      <c r="B57" s="2">
        <v>101</v>
      </c>
      <c r="C57" s="2">
        <v>49211</v>
      </c>
      <c r="D57" s="2">
        <v>49393</v>
      </c>
      <c r="E57" s="3">
        <v>0.51200000000000001</v>
      </c>
      <c r="F57" s="4">
        <f t="shared" si="2"/>
        <v>2.0485984341406028E-3</v>
      </c>
      <c r="G57" s="4">
        <f t="shared" si="0"/>
        <v>2.0465524628252864E-3</v>
      </c>
      <c r="H57" s="2">
        <f t="shared" si="5"/>
        <v>97743.900842010669</v>
      </c>
      <c r="I57" s="2">
        <f t="shared" si="3"/>
        <v>200.03802099436751</v>
      </c>
      <c r="J57" s="2">
        <f t="shared" si="1"/>
        <v>97646.282287765411</v>
      </c>
      <c r="K57" s="2">
        <f t="shared" si="6"/>
        <v>3388691.9636127958</v>
      </c>
      <c r="L57" s="17">
        <f t="shared" si="4"/>
        <v>34.669088653318042</v>
      </c>
      <c r="N57" s="6"/>
    </row>
    <row r="58" spans="1:14" x14ac:dyDescent="0.25">
      <c r="A58" s="86">
        <v>49</v>
      </c>
      <c r="B58" s="2">
        <v>118</v>
      </c>
      <c r="C58" s="2">
        <v>48869</v>
      </c>
      <c r="D58" s="2">
        <v>48489</v>
      </c>
      <c r="E58" s="3">
        <v>0.51060000000000005</v>
      </c>
      <c r="F58" s="4">
        <f t="shared" si="2"/>
        <v>2.4240432219232114E-3</v>
      </c>
      <c r="G58" s="4">
        <f t="shared" si="0"/>
        <v>2.4211709220852179E-3</v>
      </c>
      <c r="H58" s="2">
        <f t="shared" si="5"/>
        <v>97543.862821016301</v>
      </c>
      <c r="I58" s="2">
        <f t="shared" si="3"/>
        <v>236.17036429011404</v>
      </c>
      <c r="J58" s="2">
        <f t="shared" si="1"/>
        <v>97428.281044732721</v>
      </c>
      <c r="K58" s="2">
        <f t="shared" si="6"/>
        <v>3291045.6813250305</v>
      </c>
      <c r="L58" s="17">
        <f t="shared" si="4"/>
        <v>33.739136283374236</v>
      </c>
      <c r="N58" s="6"/>
    </row>
    <row r="59" spans="1:14" x14ac:dyDescent="0.25">
      <c r="A59" s="86">
        <v>50</v>
      </c>
      <c r="B59" s="2">
        <v>138</v>
      </c>
      <c r="C59" s="2">
        <v>46514</v>
      </c>
      <c r="D59" s="2">
        <v>48155</v>
      </c>
      <c r="E59" s="3">
        <v>0.4758</v>
      </c>
      <c r="F59" s="4">
        <f t="shared" si="2"/>
        <v>2.9154210987757342E-3</v>
      </c>
      <c r="G59" s="4">
        <f t="shared" si="0"/>
        <v>2.9109723652618259E-3</v>
      </c>
      <c r="H59" s="2">
        <f t="shared" si="5"/>
        <v>97307.692456726189</v>
      </c>
      <c r="I59" s="2">
        <f t="shared" si="3"/>
        <v>283.26000366892657</v>
      </c>
      <c r="J59" s="2">
        <f t="shared" si="1"/>
        <v>97159.207562802942</v>
      </c>
      <c r="K59" s="2">
        <f t="shared" si="6"/>
        <v>3193617.4002802977</v>
      </c>
      <c r="L59" s="17">
        <f t="shared" si="4"/>
        <v>32.819783509926872</v>
      </c>
      <c r="N59" s="6"/>
    </row>
    <row r="60" spans="1:14" x14ac:dyDescent="0.25">
      <c r="A60" s="86">
        <v>51</v>
      </c>
      <c r="B60" s="2">
        <v>129</v>
      </c>
      <c r="C60" s="2">
        <v>44797</v>
      </c>
      <c r="D60" s="2">
        <v>45792</v>
      </c>
      <c r="E60" s="3">
        <v>0.52749999999999997</v>
      </c>
      <c r="F60" s="4">
        <f t="shared" si="2"/>
        <v>2.8480279062579341E-3</v>
      </c>
      <c r="G60" s="4">
        <f t="shared" si="0"/>
        <v>2.8442004850464235E-3</v>
      </c>
      <c r="H60" s="2">
        <f t="shared" si="5"/>
        <v>97024.432453057263</v>
      </c>
      <c r="I60" s="2">
        <f t="shared" si="3"/>
        <v>275.95693784433939</v>
      </c>
      <c r="J60" s="2">
        <f t="shared" si="1"/>
        <v>96894.04279992581</v>
      </c>
      <c r="K60" s="2">
        <f t="shared" si="6"/>
        <v>3096458.1927174949</v>
      </c>
      <c r="L60" s="17">
        <f t="shared" si="4"/>
        <v>31.914210827418501</v>
      </c>
      <c r="N60" s="6"/>
    </row>
    <row r="61" spans="1:14" x14ac:dyDescent="0.25">
      <c r="A61" s="86">
        <v>52</v>
      </c>
      <c r="B61" s="2">
        <v>133</v>
      </c>
      <c r="C61" s="2">
        <v>42467</v>
      </c>
      <c r="D61" s="2">
        <v>44170</v>
      </c>
      <c r="E61" s="3">
        <v>0.52880000000000005</v>
      </c>
      <c r="F61" s="4">
        <f t="shared" si="2"/>
        <v>3.070281750291446E-3</v>
      </c>
      <c r="G61" s="4">
        <f t="shared" si="0"/>
        <v>3.0658463390069598E-3</v>
      </c>
      <c r="H61" s="2">
        <f t="shared" si="5"/>
        <v>96748.475515212922</v>
      </c>
      <c r="I61" s="2">
        <f t="shared" si="3"/>
        <v>296.61595946282</v>
      </c>
      <c r="J61" s="2">
        <f t="shared" si="1"/>
        <v>96608.710075114039</v>
      </c>
      <c r="K61" s="2">
        <f t="shared" si="6"/>
        <v>2999564.149917569</v>
      </c>
      <c r="L61" s="17">
        <f t="shared" si="4"/>
        <v>31.003735551842485</v>
      </c>
      <c r="N61" s="6"/>
    </row>
    <row r="62" spans="1:14" x14ac:dyDescent="0.25">
      <c r="A62" s="86">
        <v>53</v>
      </c>
      <c r="B62" s="2">
        <v>128</v>
      </c>
      <c r="C62" s="2">
        <v>42189</v>
      </c>
      <c r="D62" s="2">
        <v>41910</v>
      </c>
      <c r="E62" s="3">
        <v>0.51649999999999996</v>
      </c>
      <c r="F62" s="4">
        <f t="shared" si="2"/>
        <v>3.0440314391372075E-3</v>
      </c>
      <c r="G62" s="4">
        <f t="shared" si="0"/>
        <v>3.0395578507172454E-3</v>
      </c>
      <c r="H62" s="2">
        <f t="shared" si="5"/>
        <v>96451.859555750096</v>
      </c>
      <c r="I62" s="2">
        <f t="shared" si="3"/>
        <v>293.17100692895735</v>
      </c>
      <c r="J62" s="2">
        <f t="shared" si="1"/>
        <v>96310.111373899941</v>
      </c>
      <c r="K62" s="2">
        <f t="shared" si="6"/>
        <v>2902955.4398424551</v>
      </c>
      <c r="L62" s="17">
        <f t="shared" si="4"/>
        <v>30.097454348866329</v>
      </c>
      <c r="N62" s="6"/>
    </row>
    <row r="63" spans="1:14" x14ac:dyDescent="0.25">
      <c r="A63" s="86">
        <v>54</v>
      </c>
      <c r="B63" s="2">
        <v>141</v>
      </c>
      <c r="C63" s="2">
        <v>40582</v>
      </c>
      <c r="D63" s="2">
        <v>41673</v>
      </c>
      <c r="E63" s="3">
        <v>0.47520000000000001</v>
      </c>
      <c r="F63" s="4">
        <f t="shared" si="2"/>
        <v>3.4283630174457478E-3</v>
      </c>
      <c r="G63" s="4">
        <f t="shared" si="0"/>
        <v>3.4222057680195731E-3</v>
      </c>
      <c r="H63" s="2">
        <f t="shared" si="5"/>
        <v>96158.688548821141</v>
      </c>
      <c r="I63" s="2">
        <f t="shared" si="3"/>
        <v>329.07481859697339</v>
      </c>
      <c r="J63" s="2">
        <f t="shared" si="1"/>
        <v>95985.990084021454</v>
      </c>
      <c r="K63" s="2">
        <f t="shared" si="6"/>
        <v>2806645.3284685551</v>
      </c>
      <c r="L63" s="17">
        <f t="shared" si="4"/>
        <v>29.18764149995225</v>
      </c>
      <c r="N63" s="6"/>
    </row>
    <row r="64" spans="1:14" x14ac:dyDescent="0.25">
      <c r="A64" s="86">
        <v>55</v>
      </c>
      <c r="B64" s="2">
        <v>186</v>
      </c>
      <c r="C64" s="2">
        <v>39400</v>
      </c>
      <c r="D64" s="2">
        <v>40018</v>
      </c>
      <c r="E64" s="3">
        <v>0.52539999999999998</v>
      </c>
      <c r="F64" s="4">
        <f t="shared" si="2"/>
        <v>4.6840766576846556E-3</v>
      </c>
      <c r="G64" s="4">
        <f t="shared" si="0"/>
        <v>4.6736867585981182E-3</v>
      </c>
      <c r="H64" s="2">
        <f t="shared" si="5"/>
        <v>95829.61373022417</v>
      </c>
      <c r="I64" s="2">
        <f t="shared" si="3"/>
        <v>447.87759677252114</v>
      </c>
      <c r="J64" s="2">
        <f t="shared" si="1"/>
        <v>95617.051022795931</v>
      </c>
      <c r="K64" s="2">
        <f t="shared" si="6"/>
        <v>2710659.3383845338</v>
      </c>
      <c r="L64" s="17">
        <f t="shared" si="4"/>
        <v>28.286238803126945</v>
      </c>
      <c r="N64" s="6"/>
    </row>
    <row r="65" spans="1:14" x14ac:dyDescent="0.25">
      <c r="A65" s="86">
        <v>56</v>
      </c>
      <c r="B65" s="2">
        <v>196</v>
      </c>
      <c r="C65" s="2">
        <v>38171</v>
      </c>
      <c r="D65" s="2">
        <v>38747</v>
      </c>
      <c r="E65" s="3">
        <v>0.45960000000000001</v>
      </c>
      <c r="F65" s="4">
        <f t="shared" si="2"/>
        <v>5.0963363581996409E-3</v>
      </c>
      <c r="G65" s="4">
        <f t="shared" si="0"/>
        <v>5.0823392900009347E-3</v>
      </c>
      <c r="H65" s="2">
        <f t="shared" si="5"/>
        <v>95381.736133451646</v>
      </c>
      <c r="I65" s="2">
        <f t="shared" si="3"/>
        <v>484.76234509954315</v>
      </c>
      <c r="J65" s="2">
        <f t="shared" si="1"/>
        <v>95119.770562159858</v>
      </c>
      <c r="K65" s="2">
        <f t="shared" si="6"/>
        <v>2615042.2873617378</v>
      </c>
      <c r="L65" s="17">
        <f t="shared" si="4"/>
        <v>27.416593504892258</v>
      </c>
      <c r="N65" s="6"/>
    </row>
    <row r="66" spans="1:14" x14ac:dyDescent="0.25">
      <c r="A66" s="86">
        <v>57</v>
      </c>
      <c r="B66" s="2">
        <v>214</v>
      </c>
      <c r="C66" s="2">
        <v>35424</v>
      </c>
      <c r="D66" s="2">
        <v>37634</v>
      </c>
      <c r="E66" s="3">
        <v>0.50639999999999996</v>
      </c>
      <c r="F66" s="4">
        <f t="shared" si="2"/>
        <v>5.8583591119384599E-3</v>
      </c>
      <c r="G66" s="4">
        <f t="shared" si="0"/>
        <v>5.8414674220379189E-3</v>
      </c>
      <c r="H66" s="2">
        <f t="shared" si="5"/>
        <v>94896.973788352101</v>
      </c>
      <c r="I66" s="2">
        <f t="shared" si="3"/>
        <v>554.33758083464511</v>
      </c>
      <c r="J66" s="2">
        <f t="shared" si="1"/>
        <v>94623.352758452122</v>
      </c>
      <c r="K66" s="2">
        <f t="shared" si="6"/>
        <v>2519922.516799578</v>
      </c>
      <c r="L66" s="17">
        <f t="shared" si="4"/>
        <v>26.554297952848732</v>
      </c>
      <c r="N66" s="6"/>
    </row>
    <row r="67" spans="1:14" x14ac:dyDescent="0.25">
      <c r="A67" s="86">
        <v>58</v>
      </c>
      <c r="B67" s="2">
        <v>173</v>
      </c>
      <c r="C67" s="2">
        <v>34100</v>
      </c>
      <c r="D67" s="2">
        <v>34860</v>
      </c>
      <c r="E67" s="3">
        <v>0.52780000000000005</v>
      </c>
      <c r="F67" s="4">
        <f t="shared" si="2"/>
        <v>5.0174013921113689E-3</v>
      </c>
      <c r="G67" s="4">
        <f t="shared" si="0"/>
        <v>5.0055421768054366E-3</v>
      </c>
      <c r="H67" s="2">
        <f t="shared" si="5"/>
        <v>94342.636207517455</v>
      </c>
      <c r="I67" s="2">
        <f t="shared" si="3"/>
        <v>472.23604460774033</v>
      </c>
      <c r="J67" s="2">
        <f t="shared" si="1"/>
        <v>94119.646347253685</v>
      </c>
      <c r="K67" s="2">
        <f t="shared" si="6"/>
        <v>2425299.1640411257</v>
      </c>
      <c r="L67" s="17">
        <f t="shared" si="4"/>
        <v>25.707349948398747</v>
      </c>
      <c r="N67" s="6"/>
    </row>
    <row r="68" spans="1:14" x14ac:dyDescent="0.25">
      <c r="A68" s="86">
        <v>59</v>
      </c>
      <c r="B68" s="2">
        <v>205</v>
      </c>
      <c r="C68" s="2">
        <v>31772</v>
      </c>
      <c r="D68" s="2">
        <v>33619</v>
      </c>
      <c r="E68" s="3">
        <v>0.50329999999999997</v>
      </c>
      <c r="F68" s="4">
        <f t="shared" si="2"/>
        <v>6.2699759905797438E-3</v>
      </c>
      <c r="G68" s="4">
        <f t="shared" si="0"/>
        <v>6.250510045430994E-3</v>
      </c>
      <c r="H68" s="2">
        <f t="shared" si="5"/>
        <v>93870.400162909718</v>
      </c>
      <c r="I68" s="2">
        <f t="shared" si="3"/>
        <v>586.73787918689436</v>
      </c>
      <c r="J68" s="2">
        <f t="shared" si="1"/>
        <v>93578.96745831758</v>
      </c>
      <c r="K68" s="2">
        <f t="shared" si="6"/>
        <v>2331179.5176938721</v>
      </c>
      <c r="L68" s="17">
        <f t="shared" si="4"/>
        <v>24.834021306483926</v>
      </c>
      <c r="N68" s="6"/>
    </row>
    <row r="69" spans="1:14" x14ac:dyDescent="0.25">
      <c r="A69" s="86">
        <v>60</v>
      </c>
      <c r="B69" s="2">
        <v>224</v>
      </c>
      <c r="C69" s="2">
        <v>31958</v>
      </c>
      <c r="D69" s="2">
        <v>31319</v>
      </c>
      <c r="E69" s="3">
        <v>0.4763</v>
      </c>
      <c r="F69" s="4">
        <f t="shared" si="2"/>
        <v>7.07998166790461E-3</v>
      </c>
      <c r="G69" s="4">
        <f t="shared" si="0"/>
        <v>7.0538275819320342E-3</v>
      </c>
      <c r="H69" s="2">
        <f t="shared" si="5"/>
        <v>93283.662283722821</v>
      </c>
      <c r="I69" s="2">
        <f t="shared" si="3"/>
        <v>658.00686996055708</v>
      </c>
      <c r="J69" s="2">
        <f t="shared" si="1"/>
        <v>92939.064085924474</v>
      </c>
      <c r="K69" s="2">
        <f t="shared" si="6"/>
        <v>2237600.5502355546</v>
      </c>
      <c r="L69" s="17">
        <f t="shared" si="4"/>
        <v>23.987057277295555</v>
      </c>
      <c r="N69" s="6"/>
    </row>
    <row r="70" spans="1:14" x14ac:dyDescent="0.25">
      <c r="A70" s="86">
        <v>61</v>
      </c>
      <c r="B70" s="2">
        <v>255</v>
      </c>
      <c r="C70" s="2">
        <v>31532</v>
      </c>
      <c r="D70" s="2">
        <v>31522</v>
      </c>
      <c r="E70" s="3">
        <v>0.49430000000000002</v>
      </c>
      <c r="F70" s="4">
        <f t="shared" si="2"/>
        <v>8.0883052621562469E-3</v>
      </c>
      <c r="G70" s="4">
        <f t="shared" si="0"/>
        <v>8.0553567909429722E-3</v>
      </c>
      <c r="H70" s="2">
        <f t="shared" si="5"/>
        <v>92625.655413762259</v>
      </c>
      <c r="I70" s="2">
        <f t="shared" si="3"/>
        <v>746.13270235279344</v>
      </c>
      <c r="J70" s="2">
        <f t="shared" si="1"/>
        <v>92248.33610618244</v>
      </c>
      <c r="K70" s="2">
        <f t="shared" si="6"/>
        <v>2144661.48614963</v>
      </c>
      <c r="L70" s="17">
        <f t="shared" si="4"/>
        <v>23.154076228333793</v>
      </c>
      <c r="N70" s="6"/>
    </row>
    <row r="71" spans="1:14" x14ac:dyDescent="0.25">
      <c r="A71" s="86">
        <v>62</v>
      </c>
      <c r="B71" s="2">
        <v>283</v>
      </c>
      <c r="C71" s="2">
        <v>29585</v>
      </c>
      <c r="D71" s="2">
        <v>31004</v>
      </c>
      <c r="E71" s="3">
        <v>0.45369999999999999</v>
      </c>
      <c r="F71" s="4">
        <f t="shared" si="2"/>
        <v>9.3416296687517542E-3</v>
      </c>
      <c r="G71" s="4">
        <f t="shared" si="0"/>
        <v>9.2941982865445937E-3</v>
      </c>
      <c r="H71" s="2">
        <f t="shared" si="5"/>
        <v>91879.52271140946</v>
      </c>
      <c r="I71" s="2">
        <f t="shared" si="3"/>
        <v>853.94650255291685</v>
      </c>
      <c r="J71" s="2">
        <f t="shared" si="1"/>
        <v>91413.011737064793</v>
      </c>
      <c r="K71" s="2">
        <f t="shared" si="6"/>
        <v>2052413.1500434475</v>
      </c>
      <c r="L71" s="17">
        <f t="shared" si="4"/>
        <v>22.338091116232821</v>
      </c>
      <c r="N71" s="6"/>
    </row>
    <row r="72" spans="1:14" x14ac:dyDescent="0.25">
      <c r="A72" s="86">
        <v>63</v>
      </c>
      <c r="B72" s="2">
        <v>267</v>
      </c>
      <c r="C72" s="2">
        <v>29362</v>
      </c>
      <c r="D72" s="2">
        <v>29130</v>
      </c>
      <c r="E72" s="3">
        <v>0.50900000000000001</v>
      </c>
      <c r="F72" s="4">
        <f t="shared" si="2"/>
        <v>9.1294536004923755E-3</v>
      </c>
      <c r="G72" s="4">
        <f t="shared" si="0"/>
        <v>9.0887128840538619E-3</v>
      </c>
      <c r="H72" s="2">
        <f t="shared" si="5"/>
        <v>91025.576208856539</v>
      </c>
      <c r="I72" s="2">
        <f t="shared" si="3"/>
        <v>827.30532726786112</v>
      </c>
      <c r="J72" s="2">
        <f t="shared" si="1"/>
        <v>90619.369293168013</v>
      </c>
      <c r="K72" s="2">
        <f t="shared" si="6"/>
        <v>1961000.1383063828</v>
      </c>
      <c r="L72" s="17">
        <f t="shared" si="4"/>
        <v>21.543397141556166</v>
      </c>
      <c r="N72" s="6"/>
    </row>
    <row r="73" spans="1:14" x14ac:dyDescent="0.25">
      <c r="A73" s="86">
        <v>64</v>
      </c>
      <c r="B73" s="2">
        <v>281</v>
      </c>
      <c r="C73" s="2">
        <v>29913</v>
      </c>
      <c r="D73" s="2">
        <v>28897</v>
      </c>
      <c r="E73" s="3">
        <v>0.49969999999999998</v>
      </c>
      <c r="F73" s="4">
        <f t="shared" si="2"/>
        <v>9.5561979255228708E-3</v>
      </c>
      <c r="G73" s="4">
        <f t="shared" ref="G73:G98" si="7">F73/((1+(1-E73)*F73))</f>
        <v>9.510727462580592E-3</v>
      </c>
      <c r="H73" s="2">
        <f t="shared" si="5"/>
        <v>90198.270881588673</v>
      </c>
      <c r="I73" s="2">
        <f t="shared" si="3"/>
        <v>857.85117195080875</v>
      </c>
      <c r="J73" s="2">
        <f t="shared" ref="J73:J98" si="8">H74+I73*E73</f>
        <v>89769.087940261685</v>
      </c>
      <c r="K73" s="2">
        <f t="shared" ref="K73:K97" si="9">K74+J73</f>
        <v>1870380.7690132149</v>
      </c>
      <c r="L73" s="17">
        <f t="shared" si="4"/>
        <v>20.736326214818806</v>
      </c>
      <c r="N73" s="6"/>
    </row>
    <row r="74" spans="1:14" x14ac:dyDescent="0.25">
      <c r="A74" s="86">
        <v>65</v>
      </c>
      <c r="B74" s="2">
        <v>332</v>
      </c>
      <c r="C74" s="2">
        <v>31312</v>
      </c>
      <c r="D74" s="2">
        <v>29474</v>
      </c>
      <c r="E74" s="3">
        <v>0.50180000000000002</v>
      </c>
      <c r="F74" s="4">
        <f t="shared" ref="F74:F98" si="10">B74/((C74+D74)/2)</f>
        <v>1.0923567926825256E-2</v>
      </c>
      <c r="G74" s="4">
        <f t="shared" si="7"/>
        <v>1.0864442311290461E-2</v>
      </c>
      <c r="H74" s="2">
        <f t="shared" si="5"/>
        <v>89340.419709637863</v>
      </c>
      <c r="I74" s="2">
        <f t="shared" ref="I74:I98" si="11">H74*G74</f>
        <v>970.63383600183784</v>
      </c>
      <c r="J74" s="2">
        <f t="shared" si="8"/>
        <v>88856.849932541751</v>
      </c>
      <c r="K74" s="2">
        <f t="shared" si="9"/>
        <v>1780611.6810729532</v>
      </c>
      <c r="L74" s="17">
        <f t="shared" ref="L74:L98" si="12">K74/H74</f>
        <v>19.930639310404587</v>
      </c>
      <c r="N74" s="6"/>
    </row>
    <row r="75" spans="1:14" x14ac:dyDescent="0.25">
      <c r="A75" s="86">
        <v>66</v>
      </c>
      <c r="B75" s="2">
        <v>340</v>
      </c>
      <c r="C75" s="2">
        <v>28139</v>
      </c>
      <c r="D75" s="2">
        <v>30788</v>
      </c>
      <c r="E75" s="3">
        <v>0.502</v>
      </c>
      <c r="F75" s="4">
        <f t="shared" si="10"/>
        <v>1.1539701664771666E-2</v>
      </c>
      <c r="G75" s="4">
        <f t="shared" si="7"/>
        <v>1.1473764562400743E-2</v>
      </c>
      <c r="H75" s="2">
        <f t="shared" ref="H75:H98" si="13">H74-I74</f>
        <v>88369.785873636021</v>
      </c>
      <c r="I75" s="2">
        <f t="shared" si="11"/>
        <v>1013.9341175438668</v>
      </c>
      <c r="J75" s="2">
        <f t="shared" si="8"/>
        <v>87864.846683099182</v>
      </c>
      <c r="K75" s="2">
        <f t="shared" si="9"/>
        <v>1691754.8311404113</v>
      </c>
      <c r="L75" s="17">
        <f t="shared" si="12"/>
        <v>19.144041307959359</v>
      </c>
      <c r="N75" s="6"/>
    </row>
    <row r="76" spans="1:14" x14ac:dyDescent="0.25">
      <c r="A76" s="86">
        <v>67</v>
      </c>
      <c r="B76" s="2">
        <v>340</v>
      </c>
      <c r="C76" s="2">
        <v>26042</v>
      </c>
      <c r="D76" s="2">
        <v>27690</v>
      </c>
      <c r="E76" s="3">
        <v>0.52680000000000005</v>
      </c>
      <c r="F76" s="4">
        <f t="shared" si="10"/>
        <v>1.2655400878433708E-2</v>
      </c>
      <c r="G76" s="4">
        <f t="shared" si="7"/>
        <v>1.2580064711852879E-2</v>
      </c>
      <c r="H76" s="2">
        <f t="shared" si="13"/>
        <v>87355.851756092161</v>
      </c>
      <c r="I76" s="2">
        <f t="shared" si="11"/>
        <v>1098.9422680506664</v>
      </c>
      <c r="J76" s="2">
        <f t="shared" si="8"/>
        <v>86835.832274850589</v>
      </c>
      <c r="K76" s="2">
        <f t="shared" si="9"/>
        <v>1603889.9844573122</v>
      </c>
      <c r="L76" s="17">
        <f t="shared" si="12"/>
        <v>18.360418360244051</v>
      </c>
      <c r="N76" s="6"/>
    </row>
    <row r="77" spans="1:14" x14ac:dyDescent="0.25">
      <c r="A77" s="86">
        <v>68</v>
      </c>
      <c r="B77" s="2">
        <v>341</v>
      </c>
      <c r="C77" s="2">
        <v>26993</v>
      </c>
      <c r="D77" s="2">
        <v>25634</v>
      </c>
      <c r="E77" s="3">
        <v>0.5292</v>
      </c>
      <c r="F77" s="4">
        <f t="shared" si="10"/>
        <v>1.2959127444087636E-2</v>
      </c>
      <c r="G77" s="4">
        <f t="shared" si="7"/>
        <v>1.2880541237169868E-2</v>
      </c>
      <c r="H77" s="2">
        <f t="shared" si="13"/>
        <v>86256.909488041492</v>
      </c>
      <c r="I77" s="2">
        <f t="shared" si="11"/>
        <v>1111.0356796515473</v>
      </c>
      <c r="J77" s="2">
        <f t="shared" si="8"/>
        <v>85733.833890061549</v>
      </c>
      <c r="K77" s="2">
        <f t="shared" si="9"/>
        <v>1517054.1521824615</v>
      </c>
      <c r="L77" s="17">
        <f t="shared" si="12"/>
        <v>17.58762470376687</v>
      </c>
      <c r="N77" s="6"/>
    </row>
    <row r="78" spans="1:14" x14ac:dyDescent="0.25">
      <c r="A78" s="86">
        <v>69</v>
      </c>
      <c r="B78" s="2">
        <v>379</v>
      </c>
      <c r="C78" s="2">
        <v>25859</v>
      </c>
      <c r="D78" s="2">
        <v>26561</v>
      </c>
      <c r="E78" s="3">
        <v>0.48720000000000002</v>
      </c>
      <c r="F78" s="4">
        <f t="shared" si="10"/>
        <v>1.4460129721480352E-2</v>
      </c>
      <c r="G78" s="4">
        <f t="shared" si="7"/>
        <v>1.435369485617204E-2</v>
      </c>
      <c r="H78" s="2">
        <f t="shared" si="13"/>
        <v>85145.873808389952</v>
      </c>
      <c r="I78" s="2">
        <f t="shared" si="11"/>
        <v>1222.1578909077605</v>
      </c>
      <c r="J78" s="2">
        <f t="shared" si="8"/>
        <v>84519.151241932443</v>
      </c>
      <c r="K78" s="2">
        <f t="shared" si="9"/>
        <v>1431320.3182923999</v>
      </c>
      <c r="L78" s="17">
        <f t="shared" si="12"/>
        <v>16.810213510914288</v>
      </c>
      <c r="N78" s="6"/>
    </row>
    <row r="79" spans="1:14" x14ac:dyDescent="0.25">
      <c r="A79" s="86">
        <v>70</v>
      </c>
      <c r="B79" s="2">
        <v>395</v>
      </c>
      <c r="C79" s="2">
        <v>24921</v>
      </c>
      <c r="D79" s="2">
        <v>25429</v>
      </c>
      <c r="E79" s="3">
        <v>0.4965</v>
      </c>
      <c r="F79" s="4">
        <f t="shared" si="10"/>
        <v>1.5690168818272097E-2</v>
      </c>
      <c r="G79" s="4">
        <f t="shared" si="7"/>
        <v>1.5567188032812875E-2</v>
      </c>
      <c r="H79" s="2">
        <f t="shared" si="13"/>
        <v>83923.715917482186</v>
      </c>
      <c r="I79" s="2">
        <f t="shared" si="11"/>
        <v>1306.456266099816</v>
      </c>
      <c r="J79" s="2">
        <f t="shared" si="8"/>
        <v>83265.915187500927</v>
      </c>
      <c r="K79" s="2">
        <f t="shared" si="9"/>
        <v>1346801.1670504673</v>
      </c>
      <c r="L79" s="17">
        <f t="shared" si="12"/>
        <v>16.047921047427245</v>
      </c>
      <c r="N79" s="6"/>
    </row>
    <row r="80" spans="1:14" x14ac:dyDescent="0.25">
      <c r="A80" s="86">
        <v>71</v>
      </c>
      <c r="B80" s="2">
        <v>389</v>
      </c>
      <c r="C80" s="2">
        <v>20958</v>
      </c>
      <c r="D80" s="2">
        <v>24436</v>
      </c>
      <c r="E80" s="3">
        <v>0.50349999999999995</v>
      </c>
      <c r="F80" s="4">
        <f t="shared" si="10"/>
        <v>1.7138828920121602E-2</v>
      </c>
      <c r="G80" s="4">
        <f t="shared" si="7"/>
        <v>1.6994217837519858E-2</v>
      </c>
      <c r="H80" s="2">
        <f t="shared" si="13"/>
        <v>82617.259651382366</v>
      </c>
      <c r="I80" s="2">
        <f t="shared" si="11"/>
        <v>1404.0157076545318</v>
      </c>
      <c r="J80" s="2">
        <f t="shared" si="8"/>
        <v>81920.165852531893</v>
      </c>
      <c r="K80" s="2">
        <f t="shared" si="9"/>
        <v>1263535.2518629665</v>
      </c>
      <c r="L80" s="17">
        <f t="shared" si="12"/>
        <v>15.293841228753765</v>
      </c>
      <c r="N80" s="6"/>
    </row>
    <row r="81" spans="1:14" x14ac:dyDescent="0.25">
      <c r="A81" s="86">
        <v>72</v>
      </c>
      <c r="B81" s="2">
        <v>359</v>
      </c>
      <c r="C81" s="2">
        <v>18912</v>
      </c>
      <c r="D81" s="2">
        <v>20487</v>
      </c>
      <c r="E81" s="3">
        <v>0.54249999999999998</v>
      </c>
      <c r="F81" s="4">
        <f t="shared" si="10"/>
        <v>1.8223812787126578E-2</v>
      </c>
      <c r="G81" s="4">
        <f t="shared" si="7"/>
        <v>1.8073129975381026E-2</v>
      </c>
      <c r="H81" s="2">
        <f t="shared" si="13"/>
        <v>81213.243943727837</v>
      </c>
      <c r="I81" s="2">
        <f t="shared" si="11"/>
        <v>1467.7775135173192</v>
      </c>
      <c r="J81" s="2">
        <f t="shared" si="8"/>
        <v>80541.735731293666</v>
      </c>
      <c r="K81" s="2">
        <f t="shared" si="9"/>
        <v>1181615.0860104347</v>
      </c>
      <c r="L81" s="17">
        <f t="shared" si="12"/>
        <v>14.549536856687668</v>
      </c>
      <c r="N81" s="6"/>
    </row>
    <row r="82" spans="1:14" x14ac:dyDescent="0.25">
      <c r="A82" s="86">
        <v>73</v>
      </c>
      <c r="B82" s="2">
        <v>451</v>
      </c>
      <c r="C82" s="2">
        <v>23448</v>
      </c>
      <c r="D82" s="2">
        <v>18532</v>
      </c>
      <c r="E82" s="3">
        <v>0.4536</v>
      </c>
      <c r="F82" s="4">
        <f t="shared" si="10"/>
        <v>2.1486422105764649E-2</v>
      </c>
      <c r="G82" s="4">
        <f t="shared" si="7"/>
        <v>2.1237094768449365E-2</v>
      </c>
      <c r="H82" s="2">
        <f t="shared" si="13"/>
        <v>79745.466430210523</v>
      </c>
      <c r="I82" s="2">
        <f t="shared" si="11"/>
        <v>1693.5620279325783</v>
      </c>
      <c r="J82" s="2">
        <f t="shared" si="8"/>
        <v>78820.104138148163</v>
      </c>
      <c r="K82" s="2">
        <f t="shared" si="9"/>
        <v>1101073.350279141</v>
      </c>
      <c r="L82" s="17">
        <f t="shared" si="12"/>
        <v>13.807347295946267</v>
      </c>
      <c r="N82" s="6"/>
    </row>
    <row r="83" spans="1:14" x14ac:dyDescent="0.25">
      <c r="A83" s="86">
        <v>74</v>
      </c>
      <c r="B83" s="2">
        <v>461</v>
      </c>
      <c r="C83" s="2">
        <v>13853</v>
      </c>
      <c r="D83" s="2">
        <v>22946</v>
      </c>
      <c r="E83" s="3">
        <v>0.56469999999999998</v>
      </c>
      <c r="F83" s="4">
        <f t="shared" si="10"/>
        <v>2.5055028669257316E-2</v>
      </c>
      <c r="G83" s="4">
        <f t="shared" si="7"/>
        <v>2.4784715312303033E-2</v>
      </c>
      <c r="H83" s="2">
        <f t="shared" si="13"/>
        <v>78051.904402277942</v>
      </c>
      <c r="I83" s="2">
        <f t="shared" si="11"/>
        <v>1934.4942301935507</v>
      </c>
      <c r="J83" s="2">
        <f t="shared" si="8"/>
        <v>77209.819063874689</v>
      </c>
      <c r="K83" s="2">
        <f t="shared" si="9"/>
        <v>1022253.2461409927</v>
      </c>
      <c r="L83" s="17">
        <f t="shared" si="12"/>
        <v>13.097095502914575</v>
      </c>
      <c r="N83" s="6"/>
    </row>
    <row r="84" spans="1:14" x14ac:dyDescent="0.25">
      <c r="A84" s="86">
        <v>75</v>
      </c>
      <c r="B84" s="2">
        <v>390</v>
      </c>
      <c r="C84" s="2">
        <v>16212</v>
      </c>
      <c r="D84" s="2">
        <v>13503</v>
      </c>
      <c r="E84" s="3">
        <v>0.50380000000000003</v>
      </c>
      <c r="F84" s="4">
        <f t="shared" si="10"/>
        <v>2.6249369005552751E-2</v>
      </c>
      <c r="G84" s="4">
        <f t="shared" si="7"/>
        <v>2.591186855267863E-2</v>
      </c>
      <c r="H84" s="2">
        <f t="shared" si="13"/>
        <v>76117.41017208439</v>
      </c>
      <c r="I84" s="2">
        <f t="shared" si="11"/>
        <v>1972.3443269493739</v>
      </c>
      <c r="J84" s="2">
        <f t="shared" si="8"/>
        <v>75138.732917052112</v>
      </c>
      <c r="K84" s="2">
        <f t="shared" si="9"/>
        <v>945043.42707711807</v>
      </c>
      <c r="L84" s="17">
        <f t="shared" si="12"/>
        <v>12.415601436525321</v>
      </c>
      <c r="N84" s="6"/>
    </row>
    <row r="85" spans="1:14" x14ac:dyDescent="0.25">
      <c r="A85" s="86">
        <v>76</v>
      </c>
      <c r="B85" s="2">
        <v>505</v>
      </c>
      <c r="C85" s="2">
        <v>17082</v>
      </c>
      <c r="D85" s="2">
        <v>15737</v>
      </c>
      <c r="E85" s="3">
        <v>0.51449999999999996</v>
      </c>
      <c r="F85" s="4">
        <f t="shared" si="10"/>
        <v>3.0774856028520065E-2</v>
      </c>
      <c r="G85" s="4">
        <f t="shared" si="7"/>
        <v>3.0321811995458931E-2</v>
      </c>
      <c r="H85" s="2">
        <f t="shared" si="13"/>
        <v>74145.065845135017</v>
      </c>
      <c r="I85" s="2">
        <f t="shared" si="11"/>
        <v>2248.2127469471075</v>
      </c>
      <c r="J85" s="2">
        <f t="shared" si="8"/>
        <v>73053.558556492208</v>
      </c>
      <c r="K85" s="2">
        <f t="shared" si="9"/>
        <v>869904.69416006596</v>
      </c>
      <c r="L85" s="17">
        <f t="shared" si="12"/>
        <v>11.732469102893706</v>
      </c>
      <c r="N85" s="6"/>
    </row>
    <row r="86" spans="1:14" x14ac:dyDescent="0.25">
      <c r="A86" s="86">
        <v>77</v>
      </c>
      <c r="B86" s="2">
        <v>592</v>
      </c>
      <c r="C86" s="2">
        <v>17595</v>
      </c>
      <c r="D86" s="2">
        <v>16525</v>
      </c>
      <c r="E86" s="3">
        <v>0.51329999999999998</v>
      </c>
      <c r="F86" s="4">
        <f t="shared" si="10"/>
        <v>3.4701055099648298E-2</v>
      </c>
      <c r="G86" s="4">
        <f t="shared" si="7"/>
        <v>3.412472254064277E-2</v>
      </c>
      <c r="H86" s="2">
        <f t="shared" si="13"/>
        <v>71896.853098187916</v>
      </c>
      <c r="I86" s="2">
        <f t="shared" si="11"/>
        <v>2453.4601635210151</v>
      </c>
      <c r="J86" s="2">
        <f t="shared" si="8"/>
        <v>70702.754036602244</v>
      </c>
      <c r="K86" s="2">
        <f t="shared" si="9"/>
        <v>796851.13560357376</v>
      </c>
      <c r="L86" s="17">
        <f t="shared" si="12"/>
        <v>11.083254708176616</v>
      </c>
      <c r="N86" s="6"/>
    </row>
    <row r="87" spans="1:14" x14ac:dyDescent="0.25">
      <c r="A87" s="86">
        <v>78</v>
      </c>
      <c r="B87" s="2">
        <v>630</v>
      </c>
      <c r="C87" s="2">
        <v>16362</v>
      </c>
      <c r="D87" s="2">
        <v>16948</v>
      </c>
      <c r="E87" s="3">
        <v>0.49070000000000003</v>
      </c>
      <c r="F87" s="4">
        <f t="shared" si="10"/>
        <v>3.7826478534974485E-2</v>
      </c>
      <c r="G87" s="4">
        <f t="shared" si="7"/>
        <v>3.7111524076631409E-2</v>
      </c>
      <c r="H87" s="2">
        <f t="shared" si="13"/>
        <v>69443.392934666903</v>
      </c>
      <c r="I87" s="2">
        <f t="shared" si="11"/>
        <v>2577.1501488578665</v>
      </c>
      <c r="J87" s="2">
        <f t="shared" si="8"/>
        <v>68130.850363853591</v>
      </c>
      <c r="K87" s="2">
        <f t="shared" si="9"/>
        <v>726148.38156697154</v>
      </c>
      <c r="L87" s="17">
        <f t="shared" si="12"/>
        <v>10.456695027130079</v>
      </c>
      <c r="N87" s="6"/>
    </row>
    <row r="88" spans="1:14" x14ac:dyDescent="0.25">
      <c r="A88" s="86">
        <v>79</v>
      </c>
      <c r="B88" s="2">
        <v>699</v>
      </c>
      <c r="C88" s="2">
        <v>15736</v>
      </c>
      <c r="D88" s="2">
        <v>15710</v>
      </c>
      <c r="E88" s="3">
        <v>0.52810000000000001</v>
      </c>
      <c r="F88" s="4">
        <f t="shared" si="10"/>
        <v>4.4457164663232206E-2</v>
      </c>
      <c r="G88" s="4">
        <f t="shared" si="7"/>
        <v>4.3543647844242757E-2</v>
      </c>
      <c r="H88" s="2">
        <f t="shared" si="13"/>
        <v>66866.242785809038</v>
      </c>
      <c r="I88" s="2">
        <f t="shared" si="11"/>
        <v>2911.6001285329066</v>
      </c>
      <c r="J88" s="2">
        <f t="shared" si="8"/>
        <v>65492.25868515436</v>
      </c>
      <c r="K88" s="2">
        <f t="shared" si="9"/>
        <v>658017.53120311792</v>
      </c>
      <c r="L88" s="17">
        <f t="shared" si="12"/>
        <v>9.8408031285820705</v>
      </c>
      <c r="N88" s="6"/>
    </row>
    <row r="89" spans="1:14" x14ac:dyDescent="0.25">
      <c r="A89" s="86">
        <v>80</v>
      </c>
      <c r="B89" s="2">
        <v>691</v>
      </c>
      <c r="C89" s="2">
        <v>15121</v>
      </c>
      <c r="D89" s="2">
        <v>15021</v>
      </c>
      <c r="E89" s="3">
        <v>0.49640000000000001</v>
      </c>
      <c r="F89" s="4">
        <f t="shared" si="10"/>
        <v>4.584964501360228E-2</v>
      </c>
      <c r="G89" s="4">
        <f t="shared" si="7"/>
        <v>4.4814874875442536E-2</v>
      </c>
      <c r="H89" s="2">
        <f t="shared" si="13"/>
        <v>63954.642657276134</v>
      </c>
      <c r="I89" s="2">
        <f t="shared" si="11"/>
        <v>2866.1193083894696</v>
      </c>
      <c r="J89" s="2">
        <f t="shared" si="8"/>
        <v>62511.264973571197</v>
      </c>
      <c r="K89" s="2">
        <f t="shared" si="9"/>
        <v>592525.27251796355</v>
      </c>
      <c r="L89" s="17">
        <f t="shared" si="12"/>
        <v>9.2647734065722567</v>
      </c>
      <c r="N89" s="6"/>
    </row>
    <row r="90" spans="1:14" x14ac:dyDescent="0.25">
      <c r="A90" s="86">
        <v>81</v>
      </c>
      <c r="B90" s="2">
        <v>745</v>
      </c>
      <c r="C90" s="2">
        <v>14154</v>
      </c>
      <c r="D90" s="2">
        <v>14383</v>
      </c>
      <c r="E90" s="3">
        <v>0.46800000000000003</v>
      </c>
      <c r="F90" s="4">
        <f t="shared" si="10"/>
        <v>5.2212916564460171E-2</v>
      </c>
      <c r="G90" s="4">
        <f t="shared" si="7"/>
        <v>5.0801781676445154E-2</v>
      </c>
      <c r="H90" s="2">
        <f t="shared" si="13"/>
        <v>61088.523348886665</v>
      </c>
      <c r="I90" s="2">
        <f t="shared" si="11"/>
        <v>3103.4058261065625</v>
      </c>
      <c r="J90" s="2">
        <f t="shared" si="8"/>
        <v>59437.511449397971</v>
      </c>
      <c r="K90" s="2">
        <f t="shared" si="9"/>
        <v>530014.00754439237</v>
      </c>
      <c r="L90" s="17">
        <f t="shared" si="12"/>
        <v>8.6761633526054425</v>
      </c>
      <c r="N90" s="6"/>
    </row>
    <row r="91" spans="1:14" x14ac:dyDescent="0.25">
      <c r="A91" s="86">
        <v>82</v>
      </c>
      <c r="B91" s="2">
        <v>764</v>
      </c>
      <c r="C91" s="2">
        <v>12659</v>
      </c>
      <c r="D91" s="2">
        <v>13446</v>
      </c>
      <c r="E91" s="3">
        <v>0.50109999999999999</v>
      </c>
      <c r="F91" s="4">
        <f t="shared" si="10"/>
        <v>5.8532848113388242E-2</v>
      </c>
      <c r="G91" s="4">
        <f t="shared" si="7"/>
        <v>5.6872067831761942E-2</v>
      </c>
      <c r="H91" s="2">
        <f t="shared" si="13"/>
        <v>57985.1175227801</v>
      </c>
      <c r="I91" s="2">
        <f t="shared" si="11"/>
        <v>3297.733536988238</v>
      </c>
      <c r="J91" s="2">
        <f t="shared" si="8"/>
        <v>56339.878261176673</v>
      </c>
      <c r="K91" s="2">
        <f t="shared" si="9"/>
        <v>470576.49609499436</v>
      </c>
      <c r="L91" s="17">
        <f t="shared" si="12"/>
        <v>8.1154702482084851</v>
      </c>
      <c r="N91" s="6"/>
    </row>
    <row r="92" spans="1:14" x14ac:dyDescent="0.25">
      <c r="A92" s="86">
        <v>83</v>
      </c>
      <c r="B92" s="2">
        <v>757</v>
      </c>
      <c r="C92" s="2">
        <v>11631</v>
      </c>
      <c r="D92" s="2">
        <v>11855</v>
      </c>
      <c r="E92" s="3">
        <v>0.4975</v>
      </c>
      <c r="F92" s="4">
        <f t="shared" si="10"/>
        <v>6.4463935961849614E-2</v>
      </c>
      <c r="G92" s="4">
        <f t="shared" si="7"/>
        <v>6.2441267986662982E-2</v>
      </c>
      <c r="H92" s="2">
        <f t="shared" si="13"/>
        <v>54687.383985791865</v>
      </c>
      <c r="I92" s="2">
        <f t="shared" si="11"/>
        <v>3414.7495989463714</v>
      </c>
      <c r="J92" s="2">
        <f t="shared" si="8"/>
        <v>52971.472312321312</v>
      </c>
      <c r="K92" s="2">
        <f t="shared" si="9"/>
        <v>414236.61783381767</v>
      </c>
      <c r="L92" s="17">
        <f t="shared" si="12"/>
        <v>7.5746285092268995</v>
      </c>
      <c r="N92" s="6"/>
    </row>
    <row r="93" spans="1:14" x14ac:dyDescent="0.25">
      <c r="A93" s="86">
        <v>84</v>
      </c>
      <c r="B93" s="2">
        <v>755</v>
      </c>
      <c r="C93" s="2">
        <v>10217</v>
      </c>
      <c r="D93" s="2">
        <v>10923</v>
      </c>
      <c r="E93" s="3">
        <v>0.50109999999999999</v>
      </c>
      <c r="F93" s="4">
        <f t="shared" si="10"/>
        <v>7.1428571428571425E-2</v>
      </c>
      <c r="G93" s="4">
        <f t="shared" si="7"/>
        <v>6.8970749505134876E-2</v>
      </c>
      <c r="H93" s="2">
        <f t="shared" si="13"/>
        <v>51272.634386845493</v>
      </c>
      <c r="I93" s="2">
        <f t="shared" si="11"/>
        <v>3536.3120227634854</v>
      </c>
      <c r="J93" s="2">
        <f t="shared" si="8"/>
        <v>49508.368318688787</v>
      </c>
      <c r="K93" s="2">
        <f t="shared" si="9"/>
        <v>361265.14552149636</v>
      </c>
      <c r="L93" s="17">
        <f t="shared" si="12"/>
        <v>7.0459641842429406</v>
      </c>
      <c r="N93" s="6"/>
    </row>
    <row r="94" spans="1:14" x14ac:dyDescent="0.25">
      <c r="A94" s="86">
        <v>85</v>
      </c>
      <c r="B94" s="2">
        <v>813</v>
      </c>
      <c r="C94" s="2">
        <v>9000</v>
      </c>
      <c r="D94" s="2">
        <v>9426</v>
      </c>
      <c r="E94" s="3">
        <v>0.5181</v>
      </c>
      <c r="F94" s="4">
        <f t="shared" si="10"/>
        <v>8.8244871377401501E-2</v>
      </c>
      <c r="G94" s="4">
        <f t="shared" si="7"/>
        <v>8.464531224734273E-2</v>
      </c>
      <c r="H94" s="2">
        <f t="shared" si="13"/>
        <v>47736.322364082007</v>
      </c>
      <c r="I94" s="2">
        <f t="shared" si="11"/>
        <v>4040.6559120475313</v>
      </c>
      <c r="J94" s="2">
        <f t="shared" si="8"/>
        <v>45789.130280066303</v>
      </c>
      <c r="K94" s="2">
        <f t="shared" si="9"/>
        <v>311756.7772028076</v>
      </c>
      <c r="L94" s="17">
        <f t="shared" si="12"/>
        <v>6.5308084444599181</v>
      </c>
      <c r="N94" s="6"/>
    </row>
    <row r="95" spans="1:14" x14ac:dyDescent="0.25">
      <c r="A95" s="86">
        <v>86</v>
      </c>
      <c r="B95" s="2">
        <v>726</v>
      </c>
      <c r="C95" s="2">
        <v>7487</v>
      </c>
      <c r="D95" s="2">
        <v>8223</v>
      </c>
      <c r="E95" s="3">
        <v>0.49759999999999999</v>
      </c>
      <c r="F95" s="4">
        <f t="shared" si="10"/>
        <v>9.2425206874602164E-2</v>
      </c>
      <c r="G95" s="4">
        <f t="shared" si="7"/>
        <v>8.8323935796333464E-2</v>
      </c>
      <c r="H95" s="2">
        <f t="shared" si="13"/>
        <v>43695.666452034478</v>
      </c>
      <c r="I95" s="2">
        <f t="shared" si="11"/>
        <v>3859.3732382874955</v>
      </c>
      <c r="J95" s="2">
        <f t="shared" si="8"/>
        <v>41756.71733711884</v>
      </c>
      <c r="K95" s="2">
        <f t="shared" si="9"/>
        <v>265967.64692274132</v>
      </c>
      <c r="L95" s="17">
        <f t="shared" si="12"/>
        <v>6.0868197814238352</v>
      </c>
      <c r="N95" s="6"/>
    </row>
    <row r="96" spans="1:14" x14ac:dyDescent="0.25">
      <c r="A96" s="86">
        <v>87</v>
      </c>
      <c r="B96" s="2">
        <v>753</v>
      </c>
      <c r="C96" s="2">
        <v>6508</v>
      </c>
      <c r="D96" s="2">
        <v>6722</v>
      </c>
      <c r="E96" s="3">
        <v>0.51060000000000005</v>
      </c>
      <c r="F96" s="4">
        <f t="shared" si="10"/>
        <v>0.11383219954648525</v>
      </c>
      <c r="G96" s="4">
        <f t="shared" si="7"/>
        <v>0.10782530787991645</v>
      </c>
      <c r="H96" s="2">
        <f t="shared" si="13"/>
        <v>39836.293213746983</v>
      </c>
      <c r="I96" s="2">
        <f t="shared" si="11"/>
        <v>4295.3605805668949</v>
      </c>
      <c r="J96" s="2">
        <f t="shared" si="8"/>
        <v>37734.143745617548</v>
      </c>
      <c r="K96" s="2">
        <f t="shared" si="9"/>
        <v>224210.92958562251</v>
      </c>
      <c r="L96" s="17">
        <f t="shared" si="12"/>
        <v>5.6283080451935783</v>
      </c>
      <c r="N96" s="6"/>
    </row>
    <row r="97" spans="1:14" x14ac:dyDescent="0.25">
      <c r="A97" s="86">
        <v>88</v>
      </c>
      <c r="B97" s="2">
        <v>683</v>
      </c>
      <c r="C97" s="2">
        <v>5226</v>
      </c>
      <c r="D97" s="2">
        <v>5792</v>
      </c>
      <c r="E97" s="3">
        <v>0.498</v>
      </c>
      <c r="F97" s="4">
        <f t="shared" si="10"/>
        <v>0.12397894354692322</v>
      </c>
      <c r="G97" s="4">
        <f t="shared" si="7"/>
        <v>0.11671490768927383</v>
      </c>
      <c r="H97" s="2">
        <f t="shared" si="13"/>
        <v>35540.932633180091</v>
      </c>
      <c r="I97" s="2">
        <f t="shared" si="11"/>
        <v>4148.156671472314</v>
      </c>
      <c r="J97" s="2">
        <f t="shared" si="8"/>
        <v>33458.557984100989</v>
      </c>
      <c r="K97" s="2">
        <f t="shared" si="9"/>
        <v>186476.78584000497</v>
      </c>
      <c r="L97" s="17">
        <f t="shared" si="12"/>
        <v>5.2468174587493825</v>
      </c>
      <c r="N97" s="6"/>
    </row>
    <row r="98" spans="1:14" x14ac:dyDescent="0.25">
      <c r="A98" s="86">
        <v>89</v>
      </c>
      <c r="B98" s="2">
        <v>637</v>
      </c>
      <c r="C98" s="2">
        <v>4547</v>
      </c>
      <c r="D98" s="2">
        <v>4602</v>
      </c>
      <c r="E98" s="3">
        <v>0.49099999999999999</v>
      </c>
      <c r="F98" s="4">
        <f t="shared" si="10"/>
        <v>0.13925019127773527</v>
      </c>
      <c r="G98" s="4">
        <f t="shared" si="7"/>
        <v>0.13003362297965615</v>
      </c>
      <c r="H98" s="2">
        <f t="shared" si="13"/>
        <v>31392.775961707775</v>
      </c>
      <c r="I98" s="2">
        <f t="shared" si="11"/>
        <v>4082.1163936895214</v>
      </c>
      <c r="J98" s="2">
        <f t="shared" si="8"/>
        <v>29314.978717319809</v>
      </c>
      <c r="K98" s="2">
        <f>K99+J98</f>
        <v>153018.22785590397</v>
      </c>
      <c r="L98" s="17">
        <f t="shared" si="12"/>
        <v>4.8743133784203181</v>
      </c>
      <c r="N98" s="6"/>
    </row>
    <row r="99" spans="1:14" x14ac:dyDescent="0.25">
      <c r="A99" s="86">
        <v>90</v>
      </c>
      <c r="B99" s="42">
        <v>603</v>
      </c>
      <c r="C99" s="43">
        <v>3766</v>
      </c>
      <c r="D99" s="43">
        <v>3884</v>
      </c>
      <c r="E99" s="44">
        <v>0.48930000000000001</v>
      </c>
      <c r="F99" s="45">
        <f t="shared" ref="F99:F108" si="14">B99/((C99+D99)/2)</f>
        <v>0.15764705882352942</v>
      </c>
      <c r="G99" s="45">
        <f t="shared" ref="G99:G108" si="15">F99/((1+(1-E99)*F99))</f>
        <v>0.145900553747042</v>
      </c>
      <c r="H99" s="43">
        <f t="shared" ref="H99:H108" si="16">H98-I98</f>
        <v>27310.659568018255</v>
      </c>
      <c r="I99" s="43">
        <f t="shared" ref="I99:I108" si="17">H99*G99</f>
        <v>3984.6403541708141</v>
      </c>
      <c r="J99" s="43">
        <f t="shared" ref="J99:J108" si="18">H100+I99*E99</f>
        <v>25275.70373914322</v>
      </c>
      <c r="K99" s="43">
        <f t="shared" ref="K99:K108" si="19">K100+J99</f>
        <v>123703.24913858417</v>
      </c>
      <c r="L99" s="46">
        <f t="shared" ref="L99:L108" si="20">K99/H99</f>
        <v>4.5294859624498063</v>
      </c>
      <c r="N99" s="6"/>
    </row>
    <row r="100" spans="1:14" x14ac:dyDescent="0.25">
      <c r="A100" s="18">
        <v>91</v>
      </c>
      <c r="B100" s="42">
        <v>555</v>
      </c>
      <c r="C100" s="43">
        <v>2858</v>
      </c>
      <c r="D100" s="43">
        <v>3151</v>
      </c>
      <c r="E100" s="44">
        <v>0.48459999999999998</v>
      </c>
      <c r="F100" s="45">
        <f t="shared" si="14"/>
        <v>0.18472291562656015</v>
      </c>
      <c r="G100" s="45">
        <f t="shared" si="15"/>
        <v>0.16866496664536321</v>
      </c>
      <c r="H100" s="43">
        <f t="shared" si="16"/>
        <v>23326.019213847441</v>
      </c>
      <c r="I100" s="43">
        <f t="shared" si="17"/>
        <v>3934.28225267268</v>
      </c>
      <c r="J100" s="43">
        <f t="shared" si="18"/>
        <v>21298.29014081994</v>
      </c>
      <c r="K100" s="43">
        <f t="shared" si="19"/>
        <v>98427.545399440947</v>
      </c>
      <c r="L100" s="46">
        <f t="shared" si="20"/>
        <v>4.2196460740720667</v>
      </c>
      <c r="N100" s="6"/>
    </row>
    <row r="101" spans="1:14" x14ac:dyDescent="0.25">
      <c r="A101" s="18">
        <v>92</v>
      </c>
      <c r="B101" s="42">
        <v>452</v>
      </c>
      <c r="C101" s="43">
        <v>2236</v>
      </c>
      <c r="D101" s="43">
        <v>2386</v>
      </c>
      <c r="E101" s="44">
        <v>0.46560000000000001</v>
      </c>
      <c r="F101" s="45">
        <f t="shared" si="14"/>
        <v>0.19558632626568584</v>
      </c>
      <c r="G101" s="45">
        <f t="shared" si="15"/>
        <v>0.17707790738418006</v>
      </c>
      <c r="H101" s="43">
        <f t="shared" si="16"/>
        <v>19391.73696117476</v>
      </c>
      <c r="I101" s="43">
        <f t="shared" si="17"/>
        <v>3433.8482016292855</v>
      </c>
      <c r="J101" s="43">
        <f t="shared" si="18"/>
        <v>17556.688482224068</v>
      </c>
      <c r="K101" s="43">
        <f t="shared" si="19"/>
        <v>77129.255258621008</v>
      </c>
      <c r="L101" s="46">
        <f t="shared" si="20"/>
        <v>3.9774289127913418</v>
      </c>
      <c r="N101" s="6"/>
    </row>
    <row r="102" spans="1:14" x14ac:dyDescent="0.25">
      <c r="A102" s="18">
        <v>93</v>
      </c>
      <c r="B102" s="42">
        <v>414</v>
      </c>
      <c r="C102" s="43">
        <v>1520</v>
      </c>
      <c r="D102" s="43">
        <v>1786</v>
      </c>
      <c r="E102" s="44">
        <v>0.49890000000000001</v>
      </c>
      <c r="F102" s="45">
        <f t="shared" si="14"/>
        <v>0.25045372050816694</v>
      </c>
      <c r="G102" s="45">
        <f t="shared" si="15"/>
        <v>0.22252616214288176</v>
      </c>
      <c r="H102" s="43">
        <f t="shared" si="16"/>
        <v>15957.888759545474</v>
      </c>
      <c r="I102" s="43">
        <f t="shared" si="17"/>
        <v>3551.0477415646865</v>
      </c>
      <c r="J102" s="43">
        <f t="shared" si="18"/>
        <v>14178.458736247409</v>
      </c>
      <c r="K102" s="43">
        <f t="shared" si="19"/>
        <v>59572.56677639694</v>
      </c>
      <c r="L102" s="46">
        <f t="shared" si="20"/>
        <v>3.7331107939176871</v>
      </c>
      <c r="N102" s="6"/>
    </row>
    <row r="103" spans="1:14" x14ac:dyDescent="0.25">
      <c r="A103" s="18">
        <v>94</v>
      </c>
      <c r="B103" s="42">
        <v>261</v>
      </c>
      <c r="C103" s="43">
        <v>1067</v>
      </c>
      <c r="D103" s="43">
        <v>1177</v>
      </c>
      <c r="E103" s="44">
        <v>0.497</v>
      </c>
      <c r="F103" s="45">
        <f t="shared" si="14"/>
        <v>0.23262032085561499</v>
      </c>
      <c r="G103" s="45">
        <f t="shared" si="15"/>
        <v>0.20825304420470078</v>
      </c>
      <c r="H103" s="43">
        <f t="shared" si="16"/>
        <v>12406.841017980787</v>
      </c>
      <c r="I103" s="43">
        <f t="shared" si="17"/>
        <v>2583.7624109582475</v>
      </c>
      <c r="J103" s="43">
        <f t="shared" si="18"/>
        <v>11107.20852526879</v>
      </c>
      <c r="K103" s="43">
        <f t="shared" si="19"/>
        <v>45394.108040149535</v>
      </c>
      <c r="L103" s="46">
        <f t="shared" si="20"/>
        <v>3.6587966247299768</v>
      </c>
      <c r="N103" s="6"/>
    </row>
    <row r="104" spans="1:14" x14ac:dyDescent="0.25">
      <c r="A104" s="18">
        <v>95</v>
      </c>
      <c r="B104" s="42">
        <v>201</v>
      </c>
      <c r="C104" s="43">
        <v>759</v>
      </c>
      <c r="D104" s="43">
        <v>845</v>
      </c>
      <c r="E104" s="44">
        <v>0.4617</v>
      </c>
      <c r="F104" s="45">
        <f t="shared" si="14"/>
        <v>0.25062344139650872</v>
      </c>
      <c r="G104" s="45">
        <f t="shared" si="15"/>
        <v>0.22083099913502363</v>
      </c>
      <c r="H104" s="43">
        <f t="shared" si="16"/>
        <v>9823.0786070225404</v>
      </c>
      <c r="I104" s="43">
        <f t="shared" si="17"/>
        <v>2169.2402633706638</v>
      </c>
      <c r="J104" s="43">
        <f t="shared" si="18"/>
        <v>8655.3765732501124</v>
      </c>
      <c r="K104" s="43">
        <f t="shared" si="19"/>
        <v>34286.899514880744</v>
      </c>
      <c r="L104" s="46">
        <f t="shared" si="20"/>
        <v>3.4904433616533379</v>
      </c>
      <c r="N104" s="6"/>
    </row>
    <row r="105" spans="1:14" x14ac:dyDescent="0.25">
      <c r="A105" s="18">
        <v>96</v>
      </c>
      <c r="B105" s="42">
        <v>119</v>
      </c>
      <c r="C105" s="43">
        <v>474</v>
      </c>
      <c r="D105" s="43">
        <v>576</v>
      </c>
      <c r="E105" s="44">
        <v>0.45250000000000001</v>
      </c>
      <c r="F105" s="45">
        <f t="shared" si="14"/>
        <v>0.22666666666666666</v>
      </c>
      <c r="G105" s="45">
        <f t="shared" si="15"/>
        <v>0.20164279571805593</v>
      </c>
      <c r="H105" s="43">
        <f t="shared" si="16"/>
        <v>7653.8383436518761</v>
      </c>
      <c r="I105" s="43">
        <f t="shared" si="17"/>
        <v>1543.3413615880188</v>
      </c>
      <c r="J105" s="43">
        <f t="shared" si="18"/>
        <v>6808.8589481824356</v>
      </c>
      <c r="K105" s="43">
        <f t="shared" si="19"/>
        <v>25631.522941630628</v>
      </c>
      <c r="L105" s="46">
        <f t="shared" si="20"/>
        <v>3.3488456106326723</v>
      </c>
      <c r="N105" s="6"/>
    </row>
    <row r="106" spans="1:14" x14ac:dyDescent="0.25">
      <c r="A106" s="18">
        <v>97</v>
      </c>
      <c r="B106" s="42">
        <v>117</v>
      </c>
      <c r="C106" s="43">
        <v>389</v>
      </c>
      <c r="D106" s="43">
        <v>355</v>
      </c>
      <c r="E106" s="44">
        <v>0.49430000000000002</v>
      </c>
      <c r="F106" s="45">
        <f t="shared" si="14"/>
        <v>0.31451612903225806</v>
      </c>
      <c r="G106" s="45">
        <f t="shared" si="15"/>
        <v>0.27135663707023894</v>
      </c>
      <c r="H106" s="43">
        <f t="shared" si="16"/>
        <v>6110.4969820638571</v>
      </c>
      <c r="I106" s="43">
        <f t="shared" si="17"/>
        <v>1658.1239118806925</v>
      </c>
      <c r="J106" s="43">
        <f t="shared" si="18"/>
        <v>5271.983719825791</v>
      </c>
      <c r="K106" s="43">
        <f t="shared" si="19"/>
        <v>18822.663993448194</v>
      </c>
      <c r="L106" s="46">
        <f t="shared" si="20"/>
        <v>3.0803818492502923</v>
      </c>
      <c r="N106" s="6"/>
    </row>
    <row r="107" spans="1:14" x14ac:dyDescent="0.25">
      <c r="A107" s="18">
        <v>98</v>
      </c>
      <c r="B107" s="42">
        <v>79</v>
      </c>
      <c r="C107" s="43">
        <v>265</v>
      </c>
      <c r="D107" s="43">
        <v>291</v>
      </c>
      <c r="E107" s="44">
        <v>0.48320000000000002</v>
      </c>
      <c r="F107" s="45">
        <f t="shared" si="14"/>
        <v>0.28417266187050361</v>
      </c>
      <c r="G107" s="45">
        <f t="shared" si="15"/>
        <v>0.24778312515368828</v>
      </c>
      <c r="H107" s="43">
        <f t="shared" si="16"/>
        <v>4452.3730701831646</v>
      </c>
      <c r="I107" s="43">
        <f t="shared" si="17"/>
        <v>1103.2229136801063</v>
      </c>
      <c r="J107" s="43">
        <f t="shared" si="18"/>
        <v>3882.227468393286</v>
      </c>
      <c r="K107" s="43">
        <f t="shared" si="19"/>
        <v>13550.680273622404</v>
      </c>
      <c r="L107" s="46">
        <f t="shared" si="20"/>
        <v>3.0434736847119028</v>
      </c>
      <c r="N107" s="6"/>
    </row>
    <row r="108" spans="1:14" x14ac:dyDescent="0.25">
      <c r="A108" s="18">
        <v>99</v>
      </c>
      <c r="B108" s="42">
        <v>59</v>
      </c>
      <c r="C108" s="43">
        <v>190</v>
      </c>
      <c r="D108" s="43">
        <v>189</v>
      </c>
      <c r="E108" s="44">
        <v>0.48010000000000003</v>
      </c>
      <c r="F108" s="45">
        <f t="shared" si="14"/>
        <v>0.31134564643799473</v>
      </c>
      <c r="G108" s="45">
        <f t="shared" si="15"/>
        <v>0.26796975666075168</v>
      </c>
      <c r="H108" s="43">
        <f t="shared" si="16"/>
        <v>3349.1501565030585</v>
      </c>
      <c r="I108" s="43">
        <f t="shared" si="17"/>
        <v>897.47095245844298</v>
      </c>
      <c r="J108" s="43">
        <f t="shared" si="18"/>
        <v>2882.5550083199137</v>
      </c>
      <c r="K108" s="43">
        <f t="shared" si="19"/>
        <v>9668.4528052291171</v>
      </c>
      <c r="L108" s="46">
        <f t="shared" si="20"/>
        <v>2.8868376613260658</v>
      </c>
      <c r="N108" s="6"/>
    </row>
    <row r="109" spans="1:14" x14ac:dyDescent="0.25">
      <c r="A109" s="18">
        <v>100</v>
      </c>
      <c r="B109" s="43">
        <v>112</v>
      </c>
      <c r="C109" s="43">
        <v>295</v>
      </c>
      <c r="D109" s="43">
        <v>325</v>
      </c>
      <c r="E109" s="47"/>
      <c r="F109" s="45">
        <f>B109/((C109+D109)/2)</f>
        <v>0.36129032258064514</v>
      </c>
      <c r="G109" s="45">
        <v>1</v>
      </c>
      <c r="H109" s="43">
        <f>H108-I108</f>
        <v>2451.6792040446153</v>
      </c>
      <c r="I109" s="43">
        <f>H109*G109</f>
        <v>2451.6792040446153</v>
      </c>
      <c r="J109" s="48">
        <f>H109/F109</f>
        <v>6785.8977969092039</v>
      </c>
      <c r="K109" s="43">
        <f>J109</f>
        <v>6785.8977969092039</v>
      </c>
      <c r="L109" s="46">
        <f>K109/H109</f>
        <v>2.7678571428571432</v>
      </c>
      <c r="N109" s="6"/>
    </row>
    <row r="110" spans="1:14" x14ac:dyDescent="0.25">
      <c r="A110" s="10"/>
      <c r="B110" s="10"/>
      <c r="C110" s="10"/>
      <c r="D110" s="10"/>
      <c r="E110" s="11"/>
      <c r="F110" s="11"/>
      <c r="G110" s="11"/>
      <c r="H110" s="10"/>
      <c r="I110" s="10"/>
      <c r="J110" s="10"/>
      <c r="K110" s="10"/>
      <c r="L110" s="11"/>
    </row>
    <row r="111" spans="1:14" x14ac:dyDescent="0.25">
      <c r="A111" s="2"/>
      <c r="B111" s="2"/>
      <c r="C111" s="2"/>
      <c r="D111" s="2"/>
      <c r="E111" s="8"/>
      <c r="F111" s="8"/>
      <c r="G111" s="8"/>
      <c r="H111" s="2"/>
      <c r="I111" s="2"/>
      <c r="J111" s="2"/>
      <c r="K111" s="2"/>
      <c r="L111" s="8"/>
    </row>
    <row r="112" spans="1:14" x14ac:dyDescent="0.25">
      <c r="A112" s="24"/>
      <c r="B112" s="2"/>
      <c r="C112" s="2"/>
      <c r="D112" s="2"/>
      <c r="E112" s="8"/>
      <c r="F112" s="8"/>
      <c r="G112" s="8"/>
      <c r="H112" s="2"/>
      <c r="I112" s="2"/>
      <c r="J112" s="2"/>
      <c r="K112" s="2"/>
      <c r="L112" s="8"/>
    </row>
    <row r="113" spans="1:12" x14ac:dyDescent="0.25">
      <c r="A113" s="19" t="s">
        <v>54</v>
      </c>
      <c r="L113" s="8"/>
    </row>
    <row r="114" spans="1:12" x14ac:dyDescent="0.25">
      <c r="A114" s="20" t="s">
        <v>30</v>
      </c>
      <c r="B114" s="21"/>
      <c r="C114" s="21"/>
      <c r="D114" s="21"/>
      <c r="E114" s="22"/>
      <c r="F114" s="22"/>
      <c r="G114" s="22"/>
      <c r="H114" s="21"/>
      <c r="I114" s="21"/>
      <c r="J114" s="21"/>
      <c r="K114" s="21"/>
      <c r="L114" s="8"/>
    </row>
    <row r="115" spans="1:12" x14ac:dyDescent="0.25">
      <c r="A115" s="19" t="s">
        <v>53</v>
      </c>
      <c r="B115" s="21"/>
      <c r="C115" s="21"/>
      <c r="D115" s="21"/>
      <c r="E115" s="22"/>
      <c r="F115" s="22"/>
      <c r="G115" s="22"/>
      <c r="H115" s="21"/>
      <c r="I115" s="21"/>
      <c r="J115" s="21"/>
      <c r="K115" s="21"/>
      <c r="L115" s="8"/>
    </row>
    <row r="116" spans="1:12" x14ac:dyDescent="0.25">
      <c r="A116" s="19" t="s">
        <v>32</v>
      </c>
      <c r="B116" s="21"/>
      <c r="C116" s="21"/>
      <c r="D116" s="21"/>
      <c r="E116" s="22"/>
      <c r="F116" s="22"/>
      <c r="G116" s="22"/>
      <c r="H116" s="21"/>
      <c r="I116" s="21"/>
      <c r="J116" s="21"/>
      <c r="K116" s="21"/>
      <c r="L116" s="8"/>
    </row>
    <row r="117" spans="1:12" x14ac:dyDescent="0.25">
      <c r="A117" s="19" t="s">
        <v>33</v>
      </c>
      <c r="B117" s="21"/>
      <c r="C117" s="21"/>
      <c r="D117" s="21"/>
      <c r="E117" s="22"/>
      <c r="F117" s="22"/>
      <c r="G117" s="22"/>
      <c r="H117" s="21"/>
      <c r="I117" s="21"/>
      <c r="J117" s="21"/>
      <c r="K117" s="21"/>
      <c r="L117" s="8"/>
    </row>
    <row r="118" spans="1:12" x14ac:dyDescent="0.25">
      <c r="A118" s="19" t="s">
        <v>34</v>
      </c>
      <c r="B118" s="21"/>
      <c r="C118" s="21"/>
      <c r="D118" s="21"/>
      <c r="E118" s="22"/>
      <c r="F118" s="22"/>
      <c r="G118" s="22"/>
      <c r="H118" s="21"/>
      <c r="I118" s="21"/>
      <c r="J118" s="21"/>
      <c r="K118" s="21"/>
      <c r="L118" s="8"/>
    </row>
    <row r="119" spans="1:12" x14ac:dyDescent="0.25">
      <c r="A119" s="19" t="s">
        <v>43</v>
      </c>
      <c r="B119" s="21"/>
      <c r="C119" s="21"/>
      <c r="D119" s="21"/>
      <c r="E119" s="22"/>
      <c r="F119" s="22"/>
      <c r="G119" s="22"/>
      <c r="H119" s="21"/>
      <c r="I119" s="21"/>
      <c r="J119" s="21"/>
      <c r="K119" s="21"/>
      <c r="L119" s="8"/>
    </row>
    <row r="120" spans="1:12" x14ac:dyDescent="0.25">
      <c r="A120" s="19" t="s">
        <v>35</v>
      </c>
      <c r="B120" s="21"/>
      <c r="C120" s="21"/>
      <c r="D120" s="21"/>
      <c r="E120" s="22"/>
      <c r="F120" s="22"/>
      <c r="G120" s="22"/>
      <c r="H120" s="21"/>
      <c r="I120" s="21"/>
      <c r="J120" s="21"/>
      <c r="K120" s="21"/>
      <c r="L120" s="8"/>
    </row>
    <row r="121" spans="1:12" x14ac:dyDescent="0.25">
      <c r="A121" s="19" t="s">
        <v>36</v>
      </c>
      <c r="B121" s="21"/>
      <c r="C121" s="21"/>
      <c r="D121" s="21"/>
      <c r="E121" s="22"/>
      <c r="F121" s="22"/>
      <c r="G121" s="22"/>
      <c r="H121" s="21"/>
      <c r="I121" s="21"/>
      <c r="J121" s="21"/>
      <c r="K121" s="21"/>
      <c r="L121" s="8"/>
    </row>
    <row r="122" spans="1:12" x14ac:dyDescent="0.25">
      <c r="A122" s="19" t="s">
        <v>50</v>
      </c>
      <c r="B122" s="21"/>
      <c r="C122" s="21"/>
      <c r="D122" s="21"/>
      <c r="E122" s="22"/>
      <c r="F122" s="22"/>
      <c r="G122" s="22"/>
      <c r="H122" s="21"/>
      <c r="I122" s="21"/>
      <c r="J122" s="21"/>
      <c r="K122" s="21"/>
      <c r="L122" s="8"/>
    </row>
    <row r="123" spans="1:12" x14ac:dyDescent="0.25">
      <c r="A123" s="19" t="s">
        <v>38</v>
      </c>
      <c r="B123" s="21"/>
      <c r="C123" s="21"/>
      <c r="D123" s="21"/>
      <c r="E123" s="22"/>
      <c r="F123" s="22"/>
      <c r="G123" s="22"/>
      <c r="H123" s="21"/>
      <c r="I123" s="21"/>
      <c r="J123" s="21"/>
      <c r="K123" s="21"/>
      <c r="L123" s="8"/>
    </row>
    <row r="124" spans="1:12" x14ac:dyDescent="0.25">
      <c r="A124" s="19" t="s">
        <v>39</v>
      </c>
      <c r="B124" s="21"/>
      <c r="C124" s="21"/>
      <c r="D124" s="21"/>
      <c r="E124" s="22"/>
      <c r="F124" s="22"/>
      <c r="G124" s="22"/>
      <c r="H124" s="21"/>
      <c r="I124" s="21"/>
      <c r="J124" s="21"/>
      <c r="K124" s="21"/>
      <c r="L124" s="8"/>
    </row>
    <row r="125" spans="1:12" x14ac:dyDescent="0.25">
      <c r="A125" s="2"/>
      <c r="B125" s="2"/>
      <c r="C125" s="2"/>
      <c r="D125" s="2"/>
      <c r="E125" s="8"/>
      <c r="F125" s="8"/>
      <c r="G125" s="8"/>
      <c r="H125" s="2"/>
      <c r="I125" s="2"/>
      <c r="J125" s="2"/>
      <c r="K125" s="2"/>
      <c r="L125" s="8"/>
    </row>
    <row r="126" spans="1:12" x14ac:dyDescent="0.25">
      <c r="A126" s="23" t="s">
        <v>74</v>
      </c>
      <c r="L126" s="8"/>
    </row>
    <row r="127" spans="1:12" x14ac:dyDescent="0.25">
      <c r="L127" s="8"/>
    </row>
    <row r="128" spans="1:12" x14ac:dyDescent="0.25">
      <c r="L128" s="8"/>
    </row>
  </sheetData>
  <mergeCells count="1">
    <mergeCell ref="C6:D6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128"/>
  <sheetViews>
    <sheetView workbookViewId="0">
      <pane ySplit="8" topLeftCell="A9" activePane="bottomLeft" state="frozen"/>
      <selection pane="bottomLeft"/>
    </sheetView>
  </sheetViews>
  <sheetFormatPr baseColWidth="10" defaultRowHeight="12.5" x14ac:dyDescent="0.25"/>
  <cols>
    <col min="1" max="1" width="8.7265625" style="1" customWidth="1"/>
    <col min="2" max="4" width="14" style="1" customWidth="1"/>
    <col min="5" max="7" width="14" customWidth="1"/>
    <col min="8" max="11" width="14" style="1" customWidth="1"/>
    <col min="12" max="12" width="14" customWidth="1"/>
  </cols>
  <sheetData>
    <row r="4" spans="1:14" ht="15.75" customHeight="1" x14ac:dyDescent="0.35">
      <c r="A4" s="14" t="s">
        <v>48</v>
      </c>
    </row>
    <row r="5" spans="1:14" x14ac:dyDescent="0.25">
      <c r="D5"/>
    </row>
    <row r="6" spans="1:14" ht="78" customHeight="1" x14ac:dyDescent="0.25">
      <c r="A6" s="105" t="s">
        <v>20</v>
      </c>
      <c r="B6" s="106" t="s">
        <v>58</v>
      </c>
      <c r="C6" s="114" t="s">
        <v>59</v>
      </c>
      <c r="D6" s="114"/>
      <c r="E6" s="107" t="s">
        <v>60</v>
      </c>
      <c r="F6" s="107" t="s">
        <v>61</v>
      </c>
      <c r="G6" s="107" t="s">
        <v>62</v>
      </c>
      <c r="H6" s="106" t="s">
        <v>63</v>
      </c>
      <c r="I6" s="106" t="s">
        <v>64</v>
      </c>
      <c r="J6" s="106" t="s">
        <v>65</v>
      </c>
      <c r="K6" s="106" t="s">
        <v>66</v>
      </c>
      <c r="L6" s="107" t="s">
        <v>67</v>
      </c>
    </row>
    <row r="7" spans="1:14" ht="14.5" x14ac:dyDescent="0.25">
      <c r="A7" s="108"/>
      <c r="B7" s="109"/>
      <c r="C7" s="113">
        <v>41275</v>
      </c>
      <c r="D7" s="113">
        <v>41640</v>
      </c>
      <c r="E7" s="110" t="s">
        <v>21</v>
      </c>
      <c r="F7" s="110" t="s">
        <v>22</v>
      </c>
      <c r="G7" s="110" t="s">
        <v>23</v>
      </c>
      <c r="H7" s="105" t="s">
        <v>24</v>
      </c>
      <c r="I7" s="105" t="s">
        <v>25</v>
      </c>
      <c r="J7" s="105" t="s">
        <v>26</v>
      </c>
      <c r="K7" s="105" t="s">
        <v>27</v>
      </c>
      <c r="L7" s="110" t="s">
        <v>28</v>
      </c>
    </row>
    <row r="8" spans="1:14" x14ac:dyDescent="0.25">
      <c r="A8" s="15"/>
      <c r="B8" s="15"/>
      <c r="C8" s="15"/>
      <c r="D8" s="15"/>
      <c r="E8" s="16"/>
      <c r="F8" s="16"/>
      <c r="G8" s="16"/>
      <c r="H8" s="15"/>
      <c r="I8" s="15"/>
      <c r="J8" s="15"/>
      <c r="K8" s="15"/>
      <c r="L8" s="16"/>
    </row>
    <row r="9" spans="1:14" x14ac:dyDescent="0.25">
      <c r="A9" s="86">
        <v>0</v>
      </c>
      <c r="B9" s="2">
        <v>96</v>
      </c>
      <c r="C9" s="2">
        <v>34614</v>
      </c>
      <c r="D9" s="2">
        <v>32620</v>
      </c>
      <c r="E9" s="3">
        <v>7.4800000000000005E-2</v>
      </c>
      <c r="F9" s="4">
        <f>B9/((C9+D9)/2)</f>
        <v>2.8556980099354494E-3</v>
      </c>
      <c r="G9" s="4">
        <f t="shared" ref="G9:G72" si="0">F9/((1+(1-E9)*F9))</f>
        <v>2.8481728757389167E-3</v>
      </c>
      <c r="H9" s="2">
        <v>100000</v>
      </c>
      <c r="I9" s="2">
        <f>H9*G9</f>
        <v>284.81728757389169</v>
      </c>
      <c r="J9" s="2">
        <f t="shared" ref="J9:J72" si="1">H10+I9*E9</f>
        <v>99736.487045536633</v>
      </c>
      <c r="K9" s="2">
        <f t="shared" ref="K9:K72" si="2">K10+J9</f>
        <v>8127746.0851483671</v>
      </c>
      <c r="L9" s="87">
        <f>K9/H9</f>
        <v>81.277460851483667</v>
      </c>
      <c r="M9" s="5"/>
      <c r="N9" s="6"/>
    </row>
    <row r="10" spans="1:14" x14ac:dyDescent="0.25">
      <c r="A10" s="86">
        <v>1</v>
      </c>
      <c r="B10" s="2">
        <v>6</v>
      </c>
      <c r="C10" s="2">
        <v>36673</v>
      </c>
      <c r="D10" s="2">
        <v>35438</v>
      </c>
      <c r="E10" s="3">
        <v>0.61280000000000001</v>
      </c>
      <c r="F10" s="4">
        <f t="shared" ref="F10:F73" si="3">B10/((C10+D10)/2)</f>
        <v>1.6641011773515829E-4</v>
      </c>
      <c r="G10" s="4">
        <f t="shared" si="0"/>
        <v>1.6639939595688072E-4</v>
      </c>
      <c r="H10" s="2">
        <f>H9-I9</f>
        <v>99715.182712426104</v>
      </c>
      <c r="I10" s="2">
        <f t="shared" ref="I10:I73" si="4">H10*G10</f>
        <v>16.592546171077696</v>
      </c>
      <c r="J10" s="2">
        <f t="shared" si="1"/>
        <v>99708.758078548664</v>
      </c>
      <c r="K10" s="2">
        <f t="shared" si="2"/>
        <v>8028009.5981028304</v>
      </c>
      <c r="L10" s="17">
        <f t="shared" ref="L10:L73" si="5">K10/H10</f>
        <v>80.509400672265045</v>
      </c>
      <c r="N10" s="6"/>
    </row>
    <row r="11" spans="1:14" x14ac:dyDescent="0.25">
      <c r="A11" s="86">
        <v>2</v>
      </c>
      <c r="B11" s="2">
        <v>3</v>
      </c>
      <c r="C11" s="2">
        <v>37066</v>
      </c>
      <c r="D11" s="2">
        <v>35882</v>
      </c>
      <c r="E11" s="3">
        <v>0.42470000000000002</v>
      </c>
      <c r="F11" s="4">
        <f t="shared" si="3"/>
        <v>8.225037012666557E-5</v>
      </c>
      <c r="G11" s="4">
        <f t="shared" si="0"/>
        <v>8.2246478335335884E-5</v>
      </c>
      <c r="H11" s="2">
        <f t="shared" ref="H11:H74" si="6">H10-I10</f>
        <v>99698.590166255031</v>
      </c>
      <c r="I11" s="2">
        <f t="shared" si="4"/>
        <v>8.1998579361724264</v>
      </c>
      <c r="J11" s="2">
        <f t="shared" si="1"/>
        <v>99693.87278798435</v>
      </c>
      <c r="K11" s="2">
        <f t="shared" si="2"/>
        <v>7928300.8400242813</v>
      </c>
      <c r="L11" s="17">
        <f t="shared" si="5"/>
        <v>79.522697630961815</v>
      </c>
      <c r="N11" s="6"/>
    </row>
    <row r="12" spans="1:14" x14ac:dyDescent="0.25">
      <c r="A12" s="86">
        <v>3</v>
      </c>
      <c r="B12" s="2">
        <v>4</v>
      </c>
      <c r="C12" s="2">
        <v>38272</v>
      </c>
      <c r="D12" s="2">
        <v>36730</v>
      </c>
      <c r="E12" s="3">
        <v>0.48559999999999998</v>
      </c>
      <c r="F12" s="4">
        <f t="shared" si="3"/>
        <v>1.0666382229807205E-4</v>
      </c>
      <c r="G12" s="4">
        <f t="shared" si="0"/>
        <v>1.0665797020240823E-4</v>
      </c>
      <c r="H12" s="2">
        <f t="shared" si="6"/>
        <v>99690.390308318863</v>
      </c>
      <c r="I12" s="2">
        <f t="shared" si="4"/>
        <v>10.632774678971121</v>
      </c>
      <c r="J12" s="2">
        <f t="shared" si="1"/>
        <v>99684.920809023999</v>
      </c>
      <c r="K12" s="2">
        <f t="shared" si="2"/>
        <v>7828606.9672362972</v>
      </c>
      <c r="L12" s="17">
        <f t="shared" si="5"/>
        <v>78.529203697811411</v>
      </c>
      <c r="N12" s="6"/>
    </row>
    <row r="13" spans="1:14" x14ac:dyDescent="0.25">
      <c r="A13" s="86">
        <v>4</v>
      </c>
      <c r="B13" s="2">
        <v>1</v>
      </c>
      <c r="C13" s="2">
        <v>38965</v>
      </c>
      <c r="D13" s="2">
        <v>37790</v>
      </c>
      <c r="E13" s="3">
        <v>0.71509999999999996</v>
      </c>
      <c r="F13" s="4">
        <f t="shared" si="3"/>
        <v>2.6056934401667642E-5</v>
      </c>
      <c r="G13" s="4">
        <f t="shared" si="0"/>
        <v>2.6056740966308346E-5</v>
      </c>
      <c r="H13" s="2">
        <f t="shared" si="6"/>
        <v>99679.757533639888</v>
      </c>
      <c r="I13" s="2">
        <f t="shared" si="4"/>
        <v>2.5973296216384774</v>
      </c>
      <c r="J13" s="2">
        <f t="shared" si="1"/>
        <v>99679.017554430684</v>
      </c>
      <c r="K13" s="2">
        <f t="shared" si="2"/>
        <v>7728922.0464272732</v>
      </c>
      <c r="L13" s="17">
        <f t="shared" si="5"/>
        <v>77.537528558081803</v>
      </c>
      <c r="N13" s="6"/>
    </row>
    <row r="14" spans="1:14" x14ac:dyDescent="0.25">
      <c r="A14" s="86">
        <v>5</v>
      </c>
      <c r="B14" s="2">
        <v>2</v>
      </c>
      <c r="C14" s="2">
        <v>37243</v>
      </c>
      <c r="D14" s="2">
        <v>38485</v>
      </c>
      <c r="E14" s="3">
        <v>0.5</v>
      </c>
      <c r="F14" s="4">
        <f t="shared" si="3"/>
        <v>5.2820621170504965E-5</v>
      </c>
      <c r="G14" s="4">
        <f t="shared" si="0"/>
        <v>5.2819226198336202E-5</v>
      </c>
      <c r="H14" s="2">
        <f t="shared" si="6"/>
        <v>99677.160204018248</v>
      </c>
      <c r="I14" s="2">
        <f t="shared" si="4"/>
        <v>5.2648704716238353</v>
      </c>
      <c r="J14" s="2">
        <f t="shared" si="1"/>
        <v>99674.527768782427</v>
      </c>
      <c r="K14" s="2">
        <f t="shared" si="2"/>
        <v>7629243.0288728429</v>
      </c>
      <c r="L14" s="17">
        <f t="shared" si="5"/>
        <v>76.539530352363386</v>
      </c>
      <c r="N14" s="6"/>
    </row>
    <row r="15" spans="1:14" x14ac:dyDescent="0.25">
      <c r="A15" s="86">
        <v>6</v>
      </c>
      <c r="B15" s="2">
        <v>1</v>
      </c>
      <c r="C15" s="2">
        <v>36082</v>
      </c>
      <c r="D15" s="2">
        <v>36668</v>
      </c>
      <c r="E15" s="3">
        <v>0.73699999999999999</v>
      </c>
      <c r="F15" s="4">
        <f t="shared" si="3"/>
        <v>2.7491408934707902E-5</v>
      </c>
      <c r="G15" s="4">
        <f t="shared" si="0"/>
        <v>2.749121016664539E-5</v>
      </c>
      <c r="H15" s="2">
        <f t="shared" si="6"/>
        <v>99671.895333546621</v>
      </c>
      <c r="I15" s="2">
        <f t="shared" si="4"/>
        <v>2.740101022322412</v>
      </c>
      <c r="J15" s="2">
        <f t="shared" si="1"/>
        <v>99671.174686977742</v>
      </c>
      <c r="K15" s="2">
        <f t="shared" si="2"/>
        <v>7529568.5011040606</v>
      </c>
      <c r="L15" s="17">
        <f t="shared" si="5"/>
        <v>75.543546913668749</v>
      </c>
      <c r="N15" s="6"/>
    </row>
    <row r="16" spans="1:14" x14ac:dyDescent="0.25">
      <c r="A16" s="86">
        <v>7</v>
      </c>
      <c r="B16" s="2">
        <v>4</v>
      </c>
      <c r="C16" s="2">
        <v>34877</v>
      </c>
      <c r="D16" s="2">
        <v>35617</v>
      </c>
      <c r="E16" s="3">
        <v>0.71030000000000004</v>
      </c>
      <c r="F16" s="4">
        <f t="shared" si="3"/>
        <v>1.1348483558884444E-4</v>
      </c>
      <c r="G16" s="4">
        <f t="shared" si="0"/>
        <v>1.1348110472085141E-4</v>
      </c>
      <c r="H16" s="2">
        <f t="shared" si="6"/>
        <v>99669.155232524296</v>
      </c>
      <c r="I16" s="2">
        <f t="shared" si="4"/>
        <v>11.310565842380885</v>
      </c>
      <c r="J16" s="2">
        <f t="shared" si="1"/>
        <v>99665.878561599762</v>
      </c>
      <c r="K16" s="2">
        <f t="shared" si="2"/>
        <v>7429897.3264170829</v>
      </c>
      <c r="L16" s="17">
        <f t="shared" si="5"/>
        <v>74.545603492709645</v>
      </c>
      <c r="N16" s="6"/>
    </row>
    <row r="17" spans="1:14" x14ac:dyDescent="0.25">
      <c r="A17" s="86">
        <v>8</v>
      </c>
      <c r="B17" s="2">
        <v>4</v>
      </c>
      <c r="C17" s="2">
        <v>35488</v>
      </c>
      <c r="D17" s="2">
        <v>34510</v>
      </c>
      <c r="E17" s="3">
        <v>0.77600000000000002</v>
      </c>
      <c r="F17" s="4">
        <f t="shared" si="3"/>
        <v>1.1428897968513387E-4</v>
      </c>
      <c r="G17" s="4">
        <f t="shared" si="0"/>
        <v>1.1428605387856011E-4</v>
      </c>
      <c r="H17" s="2">
        <f t="shared" si="6"/>
        <v>99657.844666681922</v>
      </c>
      <c r="I17" s="2">
        <f t="shared" si="4"/>
        <v>11.389501804997584</v>
      </c>
      <c r="J17" s="2">
        <f t="shared" si="1"/>
        <v>99655.293418277608</v>
      </c>
      <c r="K17" s="2">
        <f t="shared" si="2"/>
        <v>7330231.4478554828</v>
      </c>
      <c r="L17" s="17">
        <f t="shared" si="5"/>
        <v>73.553983355473477</v>
      </c>
      <c r="N17" s="6"/>
    </row>
    <row r="18" spans="1:14" x14ac:dyDescent="0.25">
      <c r="A18" s="86">
        <v>9</v>
      </c>
      <c r="B18" s="2">
        <v>1</v>
      </c>
      <c r="C18" s="2">
        <v>34402</v>
      </c>
      <c r="D18" s="2">
        <v>35107</v>
      </c>
      <c r="E18" s="3">
        <v>0.31509999999999999</v>
      </c>
      <c r="F18" s="4">
        <f t="shared" si="3"/>
        <v>2.8773252384583292E-5</v>
      </c>
      <c r="G18" s="4">
        <f t="shared" si="0"/>
        <v>2.8772685367011237E-5</v>
      </c>
      <c r="H18" s="2">
        <f t="shared" si="6"/>
        <v>99646.455164876927</v>
      </c>
      <c r="I18" s="2">
        <f t="shared" si="4"/>
        <v>2.8670961023969954</v>
      </c>
      <c r="J18" s="2">
        <f t="shared" si="1"/>
        <v>99644.491490756394</v>
      </c>
      <c r="K18" s="2">
        <f t="shared" si="2"/>
        <v>7230576.1544372048</v>
      </c>
      <c r="L18" s="17">
        <f t="shared" si="5"/>
        <v>72.562301814684275</v>
      </c>
      <c r="N18" s="6"/>
    </row>
    <row r="19" spans="1:14" x14ac:dyDescent="0.25">
      <c r="A19" s="86">
        <v>10</v>
      </c>
      <c r="B19" s="2">
        <v>3</v>
      </c>
      <c r="C19" s="2">
        <v>32864</v>
      </c>
      <c r="D19" s="2">
        <v>34105</v>
      </c>
      <c r="E19" s="3">
        <v>0.35249999999999998</v>
      </c>
      <c r="F19" s="4">
        <f t="shared" si="3"/>
        <v>8.9593692604040669E-5</v>
      </c>
      <c r="G19" s="4">
        <f t="shared" si="0"/>
        <v>8.9588495403774207E-5</v>
      </c>
      <c r="H19" s="2">
        <f t="shared" si="6"/>
        <v>99643.588068774523</v>
      </c>
      <c r="I19" s="2">
        <f t="shared" si="4"/>
        <v>8.9269191317149765</v>
      </c>
      <c r="J19" s="2">
        <f t="shared" si="1"/>
        <v>99637.807888636744</v>
      </c>
      <c r="K19" s="2">
        <f t="shared" si="2"/>
        <v>7130931.6629464487</v>
      </c>
      <c r="L19" s="17">
        <f t="shared" si="5"/>
        <v>71.56438062050357</v>
      </c>
      <c r="N19" s="6"/>
    </row>
    <row r="20" spans="1:14" x14ac:dyDescent="0.25">
      <c r="A20" s="86">
        <v>11</v>
      </c>
      <c r="B20" s="2">
        <v>3</v>
      </c>
      <c r="C20" s="2">
        <v>31905</v>
      </c>
      <c r="D20" s="2">
        <v>32595</v>
      </c>
      <c r="E20" s="3">
        <v>0.67490000000000006</v>
      </c>
      <c r="F20" s="4">
        <f t="shared" si="3"/>
        <v>9.3023255813953483E-5</v>
      </c>
      <c r="G20" s="4">
        <f t="shared" si="0"/>
        <v>9.3020442702704858E-5</v>
      </c>
      <c r="H20" s="2">
        <f t="shared" si="6"/>
        <v>99634.661149642809</v>
      </c>
      <c r="I20" s="2">
        <f t="shared" si="4"/>
        <v>9.2680602886737624</v>
      </c>
      <c r="J20" s="2">
        <f t="shared" si="1"/>
        <v>99631.648103242973</v>
      </c>
      <c r="K20" s="2">
        <f t="shared" si="2"/>
        <v>7031293.8550578123</v>
      </c>
      <c r="L20" s="17">
        <f t="shared" si="5"/>
        <v>70.570760957348014</v>
      </c>
      <c r="N20" s="6"/>
    </row>
    <row r="21" spans="1:14" x14ac:dyDescent="0.25">
      <c r="A21" s="86">
        <v>12</v>
      </c>
      <c r="B21" s="2">
        <v>3</v>
      </c>
      <c r="C21" s="2">
        <v>31798</v>
      </c>
      <c r="D21" s="2">
        <v>31694</v>
      </c>
      <c r="E21" s="3">
        <v>0.27950000000000003</v>
      </c>
      <c r="F21" s="4">
        <f t="shared" si="3"/>
        <v>9.4500094500094497E-5</v>
      </c>
      <c r="G21" s="4">
        <f t="shared" si="0"/>
        <v>9.449366068016252E-5</v>
      </c>
      <c r="H21" s="2">
        <f t="shared" si="6"/>
        <v>99625.39308935414</v>
      </c>
      <c r="I21" s="2">
        <f t="shared" si="4"/>
        <v>9.4139680897132383</v>
      </c>
      <c r="J21" s="2">
        <f t="shared" si="1"/>
        <v>99618.610325345508</v>
      </c>
      <c r="K21" s="2">
        <f t="shared" si="2"/>
        <v>6931662.2069545696</v>
      </c>
      <c r="L21" s="17">
        <f t="shared" si="5"/>
        <v>69.577263306128714</v>
      </c>
      <c r="N21" s="6"/>
    </row>
    <row r="22" spans="1:14" x14ac:dyDescent="0.25">
      <c r="A22" s="86">
        <v>13</v>
      </c>
      <c r="B22" s="2">
        <v>1</v>
      </c>
      <c r="C22" s="2">
        <v>30603</v>
      </c>
      <c r="D22" s="2">
        <v>31581</v>
      </c>
      <c r="E22" s="3">
        <v>0.55620000000000003</v>
      </c>
      <c r="F22" s="4">
        <f t="shared" si="3"/>
        <v>3.2162614177280331E-5</v>
      </c>
      <c r="G22" s="4">
        <f t="shared" si="0"/>
        <v>3.2162155102134493E-5</v>
      </c>
      <c r="H22" s="2">
        <f t="shared" si="6"/>
        <v>99615.979121264434</v>
      </c>
      <c r="I22" s="2">
        <f t="shared" si="4"/>
        <v>3.2038645711490981</v>
      </c>
      <c r="J22" s="2">
        <f t="shared" si="1"/>
        <v>99614.557246167766</v>
      </c>
      <c r="K22" s="2">
        <f t="shared" si="2"/>
        <v>6832043.5966292238</v>
      </c>
      <c r="L22" s="17">
        <f t="shared" si="5"/>
        <v>68.583812124282261</v>
      </c>
      <c r="N22" s="6"/>
    </row>
    <row r="23" spans="1:14" x14ac:dyDescent="0.25">
      <c r="A23" s="86">
        <v>14</v>
      </c>
      <c r="B23" s="2">
        <v>1</v>
      </c>
      <c r="C23" s="2">
        <v>29391</v>
      </c>
      <c r="D23" s="2">
        <v>30360</v>
      </c>
      <c r="E23" s="3">
        <v>0.95889999999999997</v>
      </c>
      <c r="F23" s="4">
        <f t="shared" si="3"/>
        <v>3.3472243142374189E-5</v>
      </c>
      <c r="G23" s="4">
        <f t="shared" si="0"/>
        <v>3.3472197094364932E-5</v>
      </c>
      <c r="H23" s="2">
        <f t="shared" si="6"/>
        <v>99612.77525669329</v>
      </c>
      <c r="I23" s="2">
        <f t="shared" si="4"/>
        <v>3.3342584465087159</v>
      </c>
      <c r="J23" s="2">
        <f t="shared" si="1"/>
        <v>99612.638218671127</v>
      </c>
      <c r="K23" s="2">
        <f t="shared" si="2"/>
        <v>6732429.0393830556</v>
      </c>
      <c r="L23" s="17">
        <f t="shared" si="5"/>
        <v>67.58600010926493</v>
      </c>
      <c r="N23" s="6"/>
    </row>
    <row r="24" spans="1:14" x14ac:dyDescent="0.25">
      <c r="A24" s="86">
        <v>15</v>
      </c>
      <c r="B24" s="2">
        <v>4</v>
      </c>
      <c r="C24" s="2">
        <v>29623</v>
      </c>
      <c r="D24" s="2">
        <v>29216</v>
      </c>
      <c r="E24" s="3">
        <v>0.61639999999999995</v>
      </c>
      <c r="F24" s="4">
        <f t="shared" si="3"/>
        <v>1.3596424140451061E-4</v>
      </c>
      <c r="G24" s="4">
        <f t="shared" si="0"/>
        <v>1.3595715043927893E-4</v>
      </c>
      <c r="H24" s="2">
        <f t="shared" si="6"/>
        <v>99609.440998246777</v>
      </c>
      <c r="I24" s="2">
        <f t="shared" si="4"/>
        <v>13.542615754971115</v>
      </c>
      <c r="J24" s="2">
        <f t="shared" si="1"/>
        <v>99604.246050843169</v>
      </c>
      <c r="K24" s="2">
        <f t="shared" si="2"/>
        <v>6632816.4011643846</v>
      </c>
      <c r="L24" s="17">
        <f t="shared" si="5"/>
        <v>66.588230339342317</v>
      </c>
      <c r="N24" s="6"/>
    </row>
    <row r="25" spans="1:14" x14ac:dyDescent="0.25">
      <c r="A25" s="86">
        <v>16</v>
      </c>
      <c r="B25" s="2">
        <v>5</v>
      </c>
      <c r="C25" s="2">
        <v>28811</v>
      </c>
      <c r="D25" s="2">
        <v>29422</v>
      </c>
      <c r="E25" s="3">
        <v>0.51119999999999999</v>
      </c>
      <c r="F25" s="4">
        <f t="shared" si="3"/>
        <v>1.7172393659952261E-4</v>
      </c>
      <c r="G25" s="4">
        <f t="shared" si="0"/>
        <v>1.7170952353217205E-4</v>
      </c>
      <c r="H25" s="2">
        <f t="shared" si="6"/>
        <v>99595.89838249181</v>
      </c>
      <c r="I25" s="2">
        <f t="shared" si="4"/>
        <v>17.101564257016292</v>
      </c>
      <c r="J25" s="2">
        <f t="shared" si="1"/>
        <v>99587.539137882981</v>
      </c>
      <c r="K25" s="2">
        <f t="shared" si="2"/>
        <v>6533212.1551135415</v>
      </c>
      <c r="L25" s="17">
        <f t="shared" si="5"/>
        <v>65.597200901016521</v>
      </c>
      <c r="N25" s="6"/>
    </row>
    <row r="26" spans="1:14" x14ac:dyDescent="0.25">
      <c r="A26" s="86">
        <v>17</v>
      </c>
      <c r="B26" s="2">
        <v>5</v>
      </c>
      <c r="C26" s="2">
        <v>28941</v>
      </c>
      <c r="D26" s="2">
        <v>28706</v>
      </c>
      <c r="E26" s="3">
        <v>0.6663</v>
      </c>
      <c r="F26" s="4">
        <f t="shared" si="3"/>
        <v>1.7346956476486201E-4</v>
      </c>
      <c r="G26" s="4">
        <f t="shared" si="0"/>
        <v>1.734595237491847E-4</v>
      </c>
      <c r="H26" s="2">
        <f t="shared" si="6"/>
        <v>99578.796818234798</v>
      </c>
      <c r="I26" s="2">
        <f t="shared" si="4"/>
        <v>17.272890671607836</v>
      </c>
      <c r="J26" s="2">
        <f t="shared" si="1"/>
        <v>99573.03285461769</v>
      </c>
      <c r="K26" s="2">
        <f t="shared" si="2"/>
        <v>6433624.6159756584</v>
      </c>
      <c r="L26" s="17">
        <f t="shared" si="5"/>
        <v>64.608378706555513</v>
      </c>
      <c r="N26" s="6"/>
    </row>
    <row r="27" spans="1:14" x14ac:dyDescent="0.25">
      <c r="A27" s="86">
        <v>18</v>
      </c>
      <c r="B27" s="2">
        <v>4</v>
      </c>
      <c r="C27" s="2">
        <v>29580</v>
      </c>
      <c r="D27" s="2">
        <v>29191</v>
      </c>
      <c r="E27" s="3">
        <v>0.64039999999999997</v>
      </c>
      <c r="F27" s="4">
        <f t="shared" si="3"/>
        <v>1.3612155654999915E-4</v>
      </c>
      <c r="G27" s="4">
        <f t="shared" si="0"/>
        <v>1.3611489381962975E-4</v>
      </c>
      <c r="H27" s="2">
        <f t="shared" si="6"/>
        <v>99561.52392756319</v>
      </c>
      <c r="I27" s="2">
        <f t="shared" si="4"/>
        <v>13.551806257920791</v>
      </c>
      <c r="J27" s="2">
        <f t="shared" si="1"/>
        <v>99556.650698032841</v>
      </c>
      <c r="K27" s="2">
        <f t="shared" si="2"/>
        <v>6334051.5831210408</v>
      </c>
      <c r="L27" s="17">
        <f t="shared" si="5"/>
        <v>63.61947199331172</v>
      </c>
      <c r="N27" s="6"/>
    </row>
    <row r="28" spans="1:14" x14ac:dyDescent="0.25">
      <c r="A28" s="86">
        <v>19</v>
      </c>
      <c r="B28" s="2">
        <v>6</v>
      </c>
      <c r="C28" s="2">
        <v>30593</v>
      </c>
      <c r="D28" s="2">
        <v>29704</v>
      </c>
      <c r="E28" s="3">
        <v>0.31690000000000002</v>
      </c>
      <c r="F28" s="4">
        <f t="shared" si="3"/>
        <v>1.9901487636200807E-4</v>
      </c>
      <c r="G28" s="4">
        <f t="shared" si="0"/>
        <v>1.9898782455187795E-4</v>
      </c>
      <c r="H28" s="2">
        <f t="shared" si="6"/>
        <v>99547.972121305269</v>
      </c>
      <c r="I28" s="2">
        <f t="shared" si="4"/>
        <v>19.808834410969531</v>
      </c>
      <c r="J28" s="2">
        <f t="shared" si="1"/>
        <v>99534.440706519134</v>
      </c>
      <c r="K28" s="2">
        <f t="shared" si="2"/>
        <v>6234494.9324230077</v>
      </c>
      <c r="L28" s="17">
        <f t="shared" si="5"/>
        <v>62.628045549997701</v>
      </c>
      <c r="N28" s="6"/>
    </row>
    <row r="29" spans="1:14" x14ac:dyDescent="0.25">
      <c r="A29" s="86">
        <v>20</v>
      </c>
      <c r="B29" s="2">
        <v>2</v>
      </c>
      <c r="C29" s="2">
        <v>31852</v>
      </c>
      <c r="D29" s="2">
        <v>30757</v>
      </c>
      <c r="E29" s="3">
        <v>0.42599999999999999</v>
      </c>
      <c r="F29" s="4">
        <f t="shared" si="3"/>
        <v>6.3888578319410951E-5</v>
      </c>
      <c r="G29" s="4">
        <f t="shared" si="0"/>
        <v>6.388623548057527E-5</v>
      </c>
      <c r="H29" s="2">
        <f t="shared" si="6"/>
        <v>99528.163286894298</v>
      </c>
      <c r="I29" s="2">
        <f t="shared" si="4"/>
        <v>6.3584796766956755</v>
      </c>
      <c r="J29" s="2">
        <f t="shared" si="1"/>
        <v>99524.51351955987</v>
      </c>
      <c r="K29" s="2">
        <f t="shared" si="2"/>
        <v>6134960.4917164883</v>
      </c>
      <c r="L29" s="17">
        <f t="shared" si="5"/>
        <v>61.640447177068822</v>
      </c>
      <c r="N29" s="6"/>
    </row>
    <row r="30" spans="1:14" x14ac:dyDescent="0.25">
      <c r="A30" s="86">
        <v>21</v>
      </c>
      <c r="B30" s="2">
        <v>11</v>
      </c>
      <c r="C30" s="2">
        <v>31755</v>
      </c>
      <c r="D30" s="2">
        <v>31899</v>
      </c>
      <c r="E30" s="3">
        <v>0.3427</v>
      </c>
      <c r="F30" s="4">
        <f t="shared" si="3"/>
        <v>3.4561850001570994E-4</v>
      </c>
      <c r="G30" s="4">
        <f t="shared" si="0"/>
        <v>3.4554000195192406E-4</v>
      </c>
      <c r="H30" s="2">
        <f t="shared" si="6"/>
        <v>99521.804807217603</v>
      </c>
      <c r="I30" s="2">
        <f t="shared" si="4"/>
        <v>34.388764627344976</v>
      </c>
      <c r="J30" s="2">
        <f t="shared" si="1"/>
        <v>99499.201072228039</v>
      </c>
      <c r="K30" s="2">
        <f t="shared" si="2"/>
        <v>6035435.9781969283</v>
      </c>
      <c r="L30" s="17">
        <f t="shared" si="5"/>
        <v>60.644358187515721</v>
      </c>
      <c r="N30" s="6"/>
    </row>
    <row r="31" spans="1:14" x14ac:dyDescent="0.25">
      <c r="A31" s="86">
        <v>22</v>
      </c>
      <c r="B31" s="2">
        <v>11</v>
      </c>
      <c r="C31" s="2">
        <v>32423</v>
      </c>
      <c r="D31" s="2">
        <v>31756</v>
      </c>
      <c r="E31" s="3">
        <v>0.6361</v>
      </c>
      <c r="F31" s="4">
        <f t="shared" si="3"/>
        <v>3.4279125570669535E-4</v>
      </c>
      <c r="G31" s="4">
        <f t="shared" si="0"/>
        <v>3.4274850066304231E-4</v>
      </c>
      <c r="H31" s="2">
        <f t="shared" si="6"/>
        <v>99487.416042590252</v>
      </c>
      <c r="I31" s="2">
        <f t="shared" si="4"/>
        <v>34.099162683438109</v>
      </c>
      <c r="J31" s="2">
        <f t="shared" si="1"/>
        <v>99475.007357289738</v>
      </c>
      <c r="K31" s="2">
        <f t="shared" si="2"/>
        <v>5935936.7771247001</v>
      </c>
      <c r="L31" s="17">
        <f t="shared" si="5"/>
        <v>59.665202024983181</v>
      </c>
      <c r="N31" s="6"/>
    </row>
    <row r="32" spans="1:14" x14ac:dyDescent="0.25">
      <c r="A32" s="86">
        <v>23</v>
      </c>
      <c r="B32" s="2">
        <v>10</v>
      </c>
      <c r="C32" s="2">
        <v>34201</v>
      </c>
      <c r="D32" s="2">
        <v>32575</v>
      </c>
      <c r="E32" s="3">
        <v>0.55620000000000003</v>
      </c>
      <c r="F32" s="4">
        <f t="shared" si="3"/>
        <v>2.9950880555888341E-4</v>
      </c>
      <c r="G32" s="4">
        <f t="shared" si="0"/>
        <v>2.9946899953815895E-4</v>
      </c>
      <c r="H32" s="2">
        <f t="shared" si="6"/>
        <v>99453.316879906808</v>
      </c>
      <c r="I32" s="2">
        <f t="shared" si="4"/>
        <v>29.783185306777188</v>
      </c>
      <c r="J32" s="2">
        <f t="shared" si="1"/>
        <v>99440.099102267661</v>
      </c>
      <c r="K32" s="2">
        <f t="shared" si="2"/>
        <v>5836461.7697674101</v>
      </c>
      <c r="L32" s="17">
        <f t="shared" si="5"/>
        <v>58.685441098109699</v>
      </c>
      <c r="N32" s="6"/>
    </row>
    <row r="33" spans="1:14" x14ac:dyDescent="0.25">
      <c r="A33" s="86">
        <v>24</v>
      </c>
      <c r="B33" s="2">
        <v>9</v>
      </c>
      <c r="C33" s="2">
        <v>35413</v>
      </c>
      <c r="D33" s="2">
        <v>34234</v>
      </c>
      <c r="E33" s="3">
        <v>0.55649999999999999</v>
      </c>
      <c r="F33" s="4">
        <f t="shared" si="3"/>
        <v>2.5844616422817924E-4</v>
      </c>
      <c r="G33" s="4">
        <f t="shared" si="0"/>
        <v>2.5841654429805831E-4</v>
      </c>
      <c r="H33" s="2">
        <f t="shared" si="6"/>
        <v>99423.533694600032</v>
      </c>
      <c r="I33" s="2">
        <f t="shared" si="4"/>
        <v>25.692685999260103</v>
      </c>
      <c r="J33" s="2">
        <f t="shared" si="1"/>
        <v>99412.138988359351</v>
      </c>
      <c r="K33" s="2">
        <f t="shared" si="2"/>
        <v>5737021.6706651421</v>
      </c>
      <c r="L33" s="17">
        <f t="shared" si="5"/>
        <v>57.702854218474997</v>
      </c>
      <c r="N33" s="6"/>
    </row>
    <row r="34" spans="1:14" x14ac:dyDescent="0.25">
      <c r="A34" s="86">
        <v>25</v>
      </c>
      <c r="B34" s="2">
        <v>13</v>
      </c>
      <c r="C34" s="2">
        <v>37584</v>
      </c>
      <c r="D34" s="2">
        <v>35494</v>
      </c>
      <c r="E34" s="3">
        <v>0.50329999999999997</v>
      </c>
      <c r="F34" s="4">
        <f t="shared" si="3"/>
        <v>3.557842305481814E-4</v>
      </c>
      <c r="G34" s="4">
        <f t="shared" si="0"/>
        <v>3.5572136816972526E-4</v>
      </c>
      <c r="H34" s="2">
        <f t="shared" si="6"/>
        <v>99397.841008600764</v>
      </c>
      <c r="I34" s="2">
        <f t="shared" si="4"/>
        <v>35.357935996696291</v>
      </c>
      <c r="J34" s="2">
        <f t="shared" si="1"/>
        <v>99380.278721791197</v>
      </c>
      <c r="K34" s="2">
        <f t="shared" si="2"/>
        <v>5637609.5316767832</v>
      </c>
      <c r="L34" s="17">
        <f t="shared" si="5"/>
        <v>56.717625599020487</v>
      </c>
      <c r="N34" s="6"/>
    </row>
    <row r="35" spans="1:14" x14ac:dyDescent="0.25">
      <c r="A35" s="86">
        <v>26</v>
      </c>
      <c r="B35" s="2">
        <v>9</v>
      </c>
      <c r="C35" s="2">
        <v>39198</v>
      </c>
      <c r="D35" s="2">
        <v>37436</v>
      </c>
      <c r="E35" s="3">
        <v>0.51200000000000001</v>
      </c>
      <c r="F35" s="4">
        <f t="shared" si="3"/>
        <v>2.3488268914580995E-4</v>
      </c>
      <c r="G35" s="4">
        <f t="shared" si="0"/>
        <v>2.3485576933113492E-4</v>
      </c>
      <c r="H35" s="2">
        <f t="shared" si="6"/>
        <v>99362.483072604067</v>
      </c>
      <c r="I35" s="2">
        <f t="shared" si="4"/>
        <v>23.335852404668298</v>
      </c>
      <c r="J35" s="2">
        <f t="shared" si="1"/>
        <v>99351.095176630595</v>
      </c>
      <c r="K35" s="2">
        <f t="shared" si="2"/>
        <v>5538229.2529549925</v>
      </c>
      <c r="L35" s="17">
        <f t="shared" si="5"/>
        <v>55.737629351595551</v>
      </c>
      <c r="N35" s="6"/>
    </row>
    <row r="36" spans="1:14" x14ac:dyDescent="0.25">
      <c r="A36" s="86">
        <v>27</v>
      </c>
      <c r="B36" s="2">
        <v>10</v>
      </c>
      <c r="C36" s="2">
        <v>41888</v>
      </c>
      <c r="D36" s="2">
        <v>39011</v>
      </c>
      <c r="E36" s="3">
        <v>0.52249999999999996</v>
      </c>
      <c r="F36" s="4">
        <f t="shared" si="3"/>
        <v>2.47221844522182E-4</v>
      </c>
      <c r="G36" s="4">
        <f t="shared" si="0"/>
        <v>2.471926638161233E-4</v>
      </c>
      <c r="H36" s="2">
        <f t="shared" si="6"/>
        <v>99339.147220199404</v>
      </c>
      <c r="I36" s="2">
        <f t="shared" si="4"/>
        <v>24.55590842258313</v>
      </c>
      <c r="J36" s="2">
        <f t="shared" si="1"/>
        <v>99327.421773927621</v>
      </c>
      <c r="K36" s="2">
        <f t="shared" si="2"/>
        <v>5438878.1577783618</v>
      </c>
      <c r="L36" s="17">
        <f t="shared" si="5"/>
        <v>54.750602456072144</v>
      </c>
      <c r="N36" s="6"/>
    </row>
    <row r="37" spans="1:14" x14ac:dyDescent="0.25">
      <c r="A37" s="86">
        <v>28</v>
      </c>
      <c r="B37" s="2">
        <v>9</v>
      </c>
      <c r="C37" s="2">
        <v>44485</v>
      </c>
      <c r="D37" s="2">
        <v>41362</v>
      </c>
      <c r="E37" s="3">
        <v>0.53029999999999999</v>
      </c>
      <c r="F37" s="4">
        <f t="shared" si="3"/>
        <v>2.0967535266229454E-4</v>
      </c>
      <c r="G37" s="4">
        <f t="shared" si="0"/>
        <v>2.0965470492075174E-4</v>
      </c>
      <c r="H37" s="2">
        <f t="shared" si="6"/>
        <v>99314.591311776821</v>
      </c>
      <c r="I37" s="2">
        <f t="shared" si="4"/>
        <v>20.821771335795624</v>
      </c>
      <c r="J37" s="2">
        <f t="shared" si="1"/>
        <v>99304.811325780393</v>
      </c>
      <c r="K37" s="2">
        <f t="shared" si="2"/>
        <v>5339550.7360044345</v>
      </c>
      <c r="L37" s="17">
        <f t="shared" si="5"/>
        <v>53.764010559556773</v>
      </c>
      <c r="N37" s="6"/>
    </row>
    <row r="38" spans="1:14" x14ac:dyDescent="0.25">
      <c r="A38" s="86">
        <v>29</v>
      </c>
      <c r="B38" s="2">
        <v>17</v>
      </c>
      <c r="C38" s="2">
        <v>46487</v>
      </c>
      <c r="D38" s="2">
        <v>43838</v>
      </c>
      <c r="E38" s="3">
        <v>0.55920000000000003</v>
      </c>
      <c r="F38" s="4">
        <f t="shared" si="3"/>
        <v>3.7641848879047885E-4</v>
      </c>
      <c r="G38" s="4">
        <f t="shared" si="0"/>
        <v>3.7635604181267805E-4</v>
      </c>
      <c r="H38" s="2">
        <f t="shared" si="6"/>
        <v>99293.769540441019</v>
      </c>
      <c r="I38" s="2">
        <f t="shared" si="4"/>
        <v>37.369810080900635</v>
      </c>
      <c r="J38" s="2">
        <f t="shared" si="1"/>
        <v>99277.296928157361</v>
      </c>
      <c r="K38" s="2">
        <f t="shared" si="2"/>
        <v>5240245.9246786544</v>
      </c>
      <c r="L38" s="17">
        <f t="shared" si="5"/>
        <v>52.775173597819474</v>
      </c>
      <c r="N38" s="6"/>
    </row>
    <row r="39" spans="1:14" x14ac:dyDescent="0.25">
      <c r="A39" s="86">
        <v>30</v>
      </c>
      <c r="B39" s="2">
        <v>13</v>
      </c>
      <c r="C39" s="2">
        <v>50323</v>
      </c>
      <c r="D39" s="2">
        <v>45595</v>
      </c>
      <c r="E39" s="3">
        <v>0.48070000000000002</v>
      </c>
      <c r="F39" s="4">
        <f t="shared" si="3"/>
        <v>2.7106486790800475E-4</v>
      </c>
      <c r="G39" s="4">
        <f t="shared" si="0"/>
        <v>2.7102671710701814E-4</v>
      </c>
      <c r="H39" s="2">
        <f t="shared" si="6"/>
        <v>99256.399730360121</v>
      </c>
      <c r="I39" s="2">
        <f t="shared" si="4"/>
        <v>26.901136170781424</v>
      </c>
      <c r="J39" s="2">
        <f t="shared" si="1"/>
        <v>99242.429970346639</v>
      </c>
      <c r="K39" s="2">
        <f t="shared" si="2"/>
        <v>5140968.6277504973</v>
      </c>
      <c r="L39" s="17">
        <f t="shared" si="5"/>
        <v>51.794832793819339</v>
      </c>
      <c r="N39" s="6"/>
    </row>
    <row r="40" spans="1:14" x14ac:dyDescent="0.25">
      <c r="A40" s="86">
        <v>31</v>
      </c>
      <c r="B40" s="2">
        <v>13</v>
      </c>
      <c r="C40" s="2">
        <v>52839</v>
      </c>
      <c r="D40" s="2">
        <v>49150</v>
      </c>
      <c r="E40" s="3">
        <v>0.49630000000000002</v>
      </c>
      <c r="F40" s="4">
        <f t="shared" si="3"/>
        <v>2.5492945317632295E-4</v>
      </c>
      <c r="G40" s="4">
        <f t="shared" si="0"/>
        <v>2.548967224067695E-4</v>
      </c>
      <c r="H40" s="2">
        <f t="shared" si="6"/>
        <v>99229.498594189339</v>
      </c>
      <c r="I40" s="2">
        <f t="shared" si="4"/>
        <v>25.293273957726004</v>
      </c>
      <c r="J40" s="2">
        <f t="shared" si="1"/>
        <v>99216.75837209684</v>
      </c>
      <c r="K40" s="2">
        <f t="shared" si="2"/>
        <v>5041726.1977801509</v>
      </c>
      <c r="L40" s="17">
        <f t="shared" si="5"/>
        <v>50.808744065097827</v>
      </c>
      <c r="N40" s="6"/>
    </row>
    <row r="41" spans="1:14" x14ac:dyDescent="0.25">
      <c r="A41" s="86">
        <v>32</v>
      </c>
      <c r="B41" s="2">
        <v>23</v>
      </c>
      <c r="C41" s="2">
        <v>54862</v>
      </c>
      <c r="D41" s="2">
        <v>51597</v>
      </c>
      <c r="E41" s="3">
        <v>0.54730000000000001</v>
      </c>
      <c r="F41" s="4">
        <f t="shared" si="3"/>
        <v>4.3209122760875081E-4</v>
      </c>
      <c r="G41" s="4">
        <f t="shared" si="0"/>
        <v>4.320067237676751E-4</v>
      </c>
      <c r="H41" s="2">
        <f t="shared" si="6"/>
        <v>99204.205320231616</v>
      </c>
      <c r="I41" s="2">
        <f t="shared" si="4"/>
        <v>42.856883724369027</v>
      </c>
      <c r="J41" s="2">
        <f t="shared" si="1"/>
        <v>99184.804008969601</v>
      </c>
      <c r="K41" s="2">
        <f t="shared" si="2"/>
        <v>4942509.4394080536</v>
      </c>
      <c r="L41" s="17">
        <f t="shared" si="5"/>
        <v>49.821571811936913</v>
      </c>
      <c r="N41" s="6"/>
    </row>
    <row r="42" spans="1:14" x14ac:dyDescent="0.25">
      <c r="A42" s="86">
        <v>33</v>
      </c>
      <c r="B42" s="2">
        <v>24</v>
      </c>
      <c r="C42" s="2">
        <v>57608</v>
      </c>
      <c r="D42" s="2">
        <v>53524</v>
      </c>
      <c r="E42" s="3">
        <v>0.58640000000000003</v>
      </c>
      <c r="F42" s="4">
        <f t="shared" si="3"/>
        <v>4.3191879926573806E-4</v>
      </c>
      <c r="G42" s="4">
        <f t="shared" si="0"/>
        <v>4.3184165437501368E-4</v>
      </c>
      <c r="H42" s="2">
        <f t="shared" si="6"/>
        <v>99161.348436507251</v>
      </c>
      <c r="I42" s="2">
        <f t="shared" si="4"/>
        <v>42.822000758878467</v>
      </c>
      <c r="J42" s="2">
        <f t="shared" si="1"/>
        <v>99143.637256993374</v>
      </c>
      <c r="K42" s="2">
        <f t="shared" si="2"/>
        <v>4843324.6353990836</v>
      </c>
      <c r="L42" s="17">
        <f t="shared" si="5"/>
        <v>48.842867828690849</v>
      </c>
      <c r="N42" s="6"/>
    </row>
    <row r="43" spans="1:14" x14ac:dyDescent="0.25">
      <c r="A43" s="86">
        <v>34</v>
      </c>
      <c r="B43" s="2">
        <v>36</v>
      </c>
      <c r="C43" s="2">
        <v>60118</v>
      </c>
      <c r="D43" s="2">
        <v>56087</v>
      </c>
      <c r="E43" s="3">
        <v>0.4985</v>
      </c>
      <c r="F43" s="4">
        <f t="shared" si="3"/>
        <v>6.195946818123144E-4</v>
      </c>
      <c r="G43" s="4">
        <f t="shared" si="0"/>
        <v>6.1940221698506166E-4</v>
      </c>
      <c r="H43" s="2">
        <f t="shared" si="6"/>
        <v>99118.526435748368</v>
      </c>
      <c r="I43" s="2">
        <f t="shared" si="4"/>
        <v>61.394235018594983</v>
      </c>
      <c r="J43" s="2">
        <f t="shared" si="1"/>
        <v>99087.737226886544</v>
      </c>
      <c r="K43" s="2">
        <f t="shared" si="2"/>
        <v>4744180.9981420906</v>
      </c>
      <c r="L43" s="17">
        <f t="shared" si="5"/>
        <v>47.863715984694473</v>
      </c>
      <c r="N43" s="6"/>
    </row>
    <row r="44" spans="1:14" x14ac:dyDescent="0.25">
      <c r="A44" s="86">
        <v>35</v>
      </c>
      <c r="B44" s="2">
        <v>40</v>
      </c>
      <c r="C44" s="2">
        <v>61576</v>
      </c>
      <c r="D44" s="2">
        <v>58722</v>
      </c>
      <c r="E44" s="3">
        <v>0.46989999999999998</v>
      </c>
      <c r="F44" s="4">
        <f t="shared" si="3"/>
        <v>6.6501521222297956E-4</v>
      </c>
      <c r="G44" s="4">
        <f t="shared" si="0"/>
        <v>6.6478086063992729E-4</v>
      </c>
      <c r="H44" s="2">
        <f t="shared" si="6"/>
        <v>99057.132200729771</v>
      </c>
      <c r="I44" s="2">
        <f t="shared" si="4"/>
        <v>65.851285596924185</v>
      </c>
      <c r="J44" s="2">
        <f t="shared" si="1"/>
        <v>99022.224434234828</v>
      </c>
      <c r="K44" s="2">
        <f t="shared" si="2"/>
        <v>4645093.260915204</v>
      </c>
      <c r="L44" s="17">
        <f t="shared" si="5"/>
        <v>46.893072287842621</v>
      </c>
      <c r="N44" s="6"/>
    </row>
    <row r="45" spans="1:14" x14ac:dyDescent="0.25">
      <c r="A45" s="86">
        <v>36</v>
      </c>
      <c r="B45" s="2">
        <v>29</v>
      </c>
      <c r="C45" s="2">
        <v>63350</v>
      </c>
      <c r="D45" s="2">
        <v>59992</v>
      </c>
      <c r="E45" s="3">
        <v>0.65639999999999998</v>
      </c>
      <c r="F45" s="4">
        <f t="shared" si="3"/>
        <v>4.7023722657326783E-4</v>
      </c>
      <c r="G45" s="4">
        <f t="shared" si="0"/>
        <v>4.7016126096757337E-4</v>
      </c>
      <c r="H45" s="2">
        <f t="shared" si="6"/>
        <v>98991.28091513284</v>
      </c>
      <c r="I45" s="2">
        <f t="shared" si="4"/>
        <v>46.541865459854137</v>
      </c>
      <c r="J45" s="2">
        <f t="shared" si="1"/>
        <v>98975.289130160847</v>
      </c>
      <c r="K45" s="2">
        <f t="shared" si="2"/>
        <v>4546071.0364809688</v>
      </c>
      <c r="L45" s="17">
        <f t="shared" si="5"/>
        <v>45.92395405387677</v>
      </c>
      <c r="N45" s="6"/>
    </row>
    <row r="46" spans="1:14" x14ac:dyDescent="0.25">
      <c r="A46" s="86">
        <v>37</v>
      </c>
      <c r="B46" s="2">
        <v>33</v>
      </c>
      <c r="C46" s="2">
        <v>62933</v>
      </c>
      <c r="D46" s="2">
        <v>61959</v>
      </c>
      <c r="E46" s="3">
        <v>0.58330000000000004</v>
      </c>
      <c r="F46" s="4">
        <f t="shared" si="3"/>
        <v>5.2845658649072801E-4</v>
      </c>
      <c r="G46" s="4">
        <f t="shared" si="0"/>
        <v>5.2834024181694188E-4</v>
      </c>
      <c r="H46" s="2">
        <f t="shared" si="6"/>
        <v>98944.739049672993</v>
      </c>
      <c r="I46" s="2">
        <f t="shared" si="4"/>
        <v>52.276487356018443</v>
      </c>
      <c r="J46" s="2">
        <f t="shared" si="1"/>
        <v>98922.955437391734</v>
      </c>
      <c r="K46" s="2">
        <f t="shared" si="2"/>
        <v>4447095.7473508082</v>
      </c>
      <c r="L46" s="17">
        <f t="shared" si="5"/>
        <v>44.945247115344287</v>
      </c>
      <c r="N46" s="6"/>
    </row>
    <row r="47" spans="1:14" x14ac:dyDescent="0.25">
      <c r="A47" s="86">
        <v>38</v>
      </c>
      <c r="B47" s="2">
        <v>35</v>
      </c>
      <c r="C47" s="2">
        <v>62420</v>
      </c>
      <c r="D47" s="2">
        <v>61613</v>
      </c>
      <c r="E47" s="3">
        <v>0.49320000000000003</v>
      </c>
      <c r="F47" s="4">
        <f t="shared" si="3"/>
        <v>5.6436593487217115E-4</v>
      </c>
      <c r="G47" s="4">
        <f t="shared" si="0"/>
        <v>5.6420456071371429E-4</v>
      </c>
      <c r="H47" s="2">
        <f t="shared" si="6"/>
        <v>98892.46256231697</v>
      </c>
      <c r="I47" s="2">
        <f t="shared" si="4"/>
        <v>55.795578397869484</v>
      </c>
      <c r="J47" s="2">
        <f t="shared" si="1"/>
        <v>98864.185363184937</v>
      </c>
      <c r="K47" s="2">
        <f t="shared" si="2"/>
        <v>4348172.7919134162</v>
      </c>
      <c r="L47" s="17">
        <f t="shared" si="5"/>
        <v>43.968697707101995</v>
      </c>
      <c r="N47" s="6"/>
    </row>
    <row r="48" spans="1:14" x14ac:dyDescent="0.25">
      <c r="A48" s="86">
        <v>39</v>
      </c>
      <c r="B48" s="2">
        <v>41</v>
      </c>
      <c r="C48" s="2">
        <v>60217</v>
      </c>
      <c r="D48" s="2">
        <v>60999</v>
      </c>
      <c r="E48" s="3">
        <v>0.5202</v>
      </c>
      <c r="F48" s="4">
        <f t="shared" si="3"/>
        <v>6.7647835269271379E-4</v>
      </c>
      <c r="G48" s="4">
        <f t="shared" si="0"/>
        <v>6.7625885643855441E-4</v>
      </c>
      <c r="H48" s="2">
        <f t="shared" si="6"/>
        <v>98836.666983919102</v>
      </c>
      <c r="I48" s="2">
        <f t="shared" si="4"/>
        <v>66.839171388743353</v>
      </c>
      <c r="J48" s="2">
        <f t="shared" si="1"/>
        <v>98804.597549486789</v>
      </c>
      <c r="K48" s="2">
        <f t="shared" si="2"/>
        <v>4249308.6065502316</v>
      </c>
      <c r="L48" s="17">
        <f t="shared" si="5"/>
        <v>42.993240628415784</v>
      </c>
      <c r="N48" s="6"/>
    </row>
    <row r="49" spans="1:14" x14ac:dyDescent="0.25">
      <c r="A49" s="86">
        <v>40</v>
      </c>
      <c r="B49" s="2">
        <v>40</v>
      </c>
      <c r="C49" s="2">
        <v>59289</v>
      </c>
      <c r="D49" s="2">
        <v>59004</v>
      </c>
      <c r="E49" s="3">
        <v>0.51160000000000005</v>
      </c>
      <c r="F49" s="4">
        <f t="shared" si="3"/>
        <v>6.7628684706618316E-4</v>
      </c>
      <c r="G49" s="4">
        <f t="shared" si="0"/>
        <v>6.7606354429422988E-4</v>
      </c>
      <c r="H49" s="2">
        <f t="shared" si="6"/>
        <v>98769.827812530362</v>
      </c>
      <c r="I49" s="2">
        <f t="shared" si="4"/>
        <v>66.774679860270084</v>
      </c>
      <c r="J49" s="2">
        <f t="shared" si="1"/>
        <v>98737.215058886606</v>
      </c>
      <c r="K49" s="2">
        <f t="shared" si="2"/>
        <v>4150504.0090007447</v>
      </c>
      <c r="L49" s="17">
        <f t="shared" si="5"/>
        <v>42.021982835472699</v>
      </c>
      <c r="N49" s="6"/>
    </row>
    <row r="50" spans="1:14" x14ac:dyDescent="0.25">
      <c r="A50" s="86">
        <v>41</v>
      </c>
      <c r="B50" s="2">
        <v>46</v>
      </c>
      <c r="C50" s="2">
        <v>57621</v>
      </c>
      <c r="D50" s="2">
        <v>57914</v>
      </c>
      <c r="E50" s="3">
        <v>0.4007</v>
      </c>
      <c r="F50" s="4">
        <f t="shared" si="3"/>
        <v>7.9629549487168392E-4</v>
      </c>
      <c r="G50" s="4">
        <f t="shared" si="0"/>
        <v>7.9591566808405055E-4</v>
      </c>
      <c r="H50" s="2">
        <f t="shared" si="6"/>
        <v>98703.053132670088</v>
      </c>
      <c r="I50" s="2">
        <f t="shared" si="4"/>
        <v>78.559306476024645</v>
      </c>
      <c r="J50" s="2">
        <f t="shared" si="1"/>
        <v>98655.972540299015</v>
      </c>
      <c r="K50" s="2">
        <f t="shared" si="2"/>
        <v>4051766.7939418582</v>
      </c>
      <c r="L50" s="17">
        <f t="shared" si="5"/>
        <v>41.050065477668078</v>
      </c>
      <c r="N50" s="6"/>
    </row>
    <row r="51" spans="1:14" x14ac:dyDescent="0.25">
      <c r="A51" s="86">
        <v>42</v>
      </c>
      <c r="B51" s="2">
        <v>53</v>
      </c>
      <c r="C51" s="2">
        <v>55953</v>
      </c>
      <c r="D51" s="2">
        <v>56473</v>
      </c>
      <c r="E51" s="3">
        <v>0.51729999999999998</v>
      </c>
      <c r="F51" s="4">
        <f t="shared" si="3"/>
        <v>9.428424030028641E-4</v>
      </c>
      <c r="G51" s="4">
        <f t="shared" si="0"/>
        <v>9.4241350116802637E-4</v>
      </c>
      <c r="H51" s="2">
        <f t="shared" si="6"/>
        <v>98624.49382619407</v>
      </c>
      <c r="I51" s="2">
        <f t="shared" si="4"/>
        <v>92.945054527667949</v>
      </c>
      <c r="J51" s="2">
        <f t="shared" si="1"/>
        <v>98579.629248373574</v>
      </c>
      <c r="K51" s="2">
        <f t="shared" si="2"/>
        <v>3953110.8214015593</v>
      </c>
      <c r="L51" s="17">
        <f t="shared" si="5"/>
        <v>40.08244471569229</v>
      </c>
      <c r="N51" s="6"/>
    </row>
    <row r="52" spans="1:14" x14ac:dyDescent="0.25">
      <c r="A52" s="86">
        <v>43</v>
      </c>
      <c r="B52" s="2">
        <v>57</v>
      </c>
      <c r="C52" s="2">
        <v>54964</v>
      </c>
      <c r="D52" s="2">
        <v>54744</v>
      </c>
      <c r="E52" s="3">
        <v>0.49349999999999999</v>
      </c>
      <c r="F52" s="4">
        <f t="shared" si="3"/>
        <v>1.0391220330331426E-3</v>
      </c>
      <c r="G52" s="4">
        <f t="shared" si="0"/>
        <v>1.0385754148919744E-3</v>
      </c>
      <c r="H52" s="2">
        <f t="shared" si="6"/>
        <v>98531.548771666407</v>
      </c>
      <c r="I52" s="2">
        <f t="shared" si="4"/>
        <v>102.33244414548226</v>
      </c>
      <c r="J52" s="2">
        <f t="shared" si="1"/>
        <v>98479.717388706733</v>
      </c>
      <c r="K52" s="2">
        <f t="shared" si="2"/>
        <v>3854531.1921531856</v>
      </c>
      <c r="L52" s="17">
        <f t="shared" si="5"/>
        <v>39.119766614909736</v>
      </c>
      <c r="N52" s="6"/>
    </row>
    <row r="53" spans="1:14" x14ac:dyDescent="0.25">
      <c r="A53" s="86">
        <v>44</v>
      </c>
      <c r="B53" s="2">
        <v>67</v>
      </c>
      <c r="C53" s="2">
        <v>53863</v>
      </c>
      <c r="D53" s="2">
        <v>53796</v>
      </c>
      <c r="E53" s="3">
        <v>0.51649999999999996</v>
      </c>
      <c r="F53" s="4">
        <f t="shared" si="3"/>
        <v>1.244670673143908E-3</v>
      </c>
      <c r="G53" s="4">
        <f t="shared" si="0"/>
        <v>1.2439220829857738E-3</v>
      </c>
      <c r="H53" s="2">
        <f t="shared" si="6"/>
        <v>98429.216327520931</v>
      </c>
      <c r="I53" s="2">
        <f t="shared" si="4"/>
        <v>122.43827580078717</v>
      </c>
      <c r="J53" s="2">
        <f t="shared" si="1"/>
        <v>98370.017421171258</v>
      </c>
      <c r="K53" s="2">
        <f t="shared" si="2"/>
        <v>3756051.4747644789</v>
      </c>
      <c r="L53" s="17">
        <f t="shared" si="5"/>
        <v>38.159924612894457</v>
      </c>
      <c r="N53" s="6"/>
    </row>
    <row r="54" spans="1:14" x14ac:dyDescent="0.25">
      <c r="A54" s="86">
        <v>45</v>
      </c>
      <c r="B54" s="2">
        <v>82</v>
      </c>
      <c r="C54" s="2">
        <v>53188</v>
      </c>
      <c r="D54" s="2">
        <v>52731</v>
      </c>
      <c r="E54" s="3">
        <v>0.56320000000000003</v>
      </c>
      <c r="F54" s="4">
        <f t="shared" si="3"/>
        <v>1.5483529867162643E-3</v>
      </c>
      <c r="G54" s="4">
        <f t="shared" si="0"/>
        <v>1.5473065114718738E-3</v>
      </c>
      <c r="H54" s="2">
        <f t="shared" si="6"/>
        <v>98306.778051720146</v>
      </c>
      <c r="I54" s="2">
        <f t="shared" si="4"/>
        <v>152.11071780124686</v>
      </c>
      <c r="J54" s="2">
        <f t="shared" si="1"/>
        <v>98240.336090184559</v>
      </c>
      <c r="K54" s="2">
        <f t="shared" si="2"/>
        <v>3657681.4573433078</v>
      </c>
      <c r="L54" s="17">
        <f t="shared" si="5"/>
        <v>37.206808419852457</v>
      </c>
      <c r="N54" s="6"/>
    </row>
    <row r="55" spans="1:14" x14ac:dyDescent="0.25">
      <c r="A55" s="86">
        <v>46</v>
      </c>
      <c r="B55" s="2">
        <v>84</v>
      </c>
      <c r="C55" s="2">
        <v>50945</v>
      </c>
      <c r="D55" s="2">
        <v>52205</v>
      </c>
      <c r="E55" s="3">
        <v>0.53039999999999998</v>
      </c>
      <c r="F55" s="4">
        <f t="shared" si="3"/>
        <v>1.6286960736791082E-3</v>
      </c>
      <c r="G55" s="4">
        <f t="shared" si="0"/>
        <v>1.6274513408323604E-3</v>
      </c>
      <c r="H55" s="2">
        <f t="shared" si="6"/>
        <v>98154.6673339189</v>
      </c>
      <c r="I55" s="2">
        <f t="shared" si="4"/>
        <v>159.74194496154061</v>
      </c>
      <c r="J55" s="2">
        <f t="shared" si="1"/>
        <v>98079.652516564965</v>
      </c>
      <c r="K55" s="2">
        <f t="shared" si="2"/>
        <v>3559441.121253123</v>
      </c>
      <c r="L55" s="17">
        <f t="shared" si="5"/>
        <v>36.263595180288505</v>
      </c>
      <c r="N55" s="6"/>
    </row>
    <row r="56" spans="1:14" x14ac:dyDescent="0.25">
      <c r="A56" s="86">
        <v>47</v>
      </c>
      <c r="B56" s="2">
        <v>95</v>
      </c>
      <c r="C56" s="2">
        <v>49953</v>
      </c>
      <c r="D56" s="2">
        <v>50114</v>
      </c>
      <c r="E56" s="3">
        <v>0.53210000000000002</v>
      </c>
      <c r="F56" s="4">
        <f t="shared" si="3"/>
        <v>1.898727852338933E-3</v>
      </c>
      <c r="G56" s="4">
        <f t="shared" si="0"/>
        <v>1.8970424917848826E-3</v>
      </c>
      <c r="H56" s="2">
        <f t="shared" si="6"/>
        <v>97994.925388957359</v>
      </c>
      <c r="I56" s="2">
        <f t="shared" si="4"/>
        <v>185.90053744214131</v>
      </c>
      <c r="J56" s="2">
        <f t="shared" si="1"/>
        <v>97907.94252748818</v>
      </c>
      <c r="K56" s="2">
        <f t="shared" si="2"/>
        <v>3461361.4687365582</v>
      </c>
      <c r="L56" s="17">
        <f t="shared" si="5"/>
        <v>35.321844013839154</v>
      </c>
      <c r="N56" s="6"/>
    </row>
    <row r="57" spans="1:14" x14ac:dyDescent="0.25">
      <c r="A57" s="86">
        <v>48</v>
      </c>
      <c r="B57" s="2">
        <v>113</v>
      </c>
      <c r="C57" s="2">
        <v>49585</v>
      </c>
      <c r="D57" s="2">
        <v>49211</v>
      </c>
      <c r="E57" s="3">
        <v>0.51200000000000001</v>
      </c>
      <c r="F57" s="4">
        <f t="shared" si="3"/>
        <v>2.2875420057492206E-3</v>
      </c>
      <c r="G57" s="4">
        <f t="shared" si="0"/>
        <v>2.2849912232071634E-3</v>
      </c>
      <c r="H57" s="2">
        <f t="shared" si="6"/>
        <v>97809.02485151522</v>
      </c>
      <c r="I57" s="2">
        <f t="shared" si="4"/>
        <v>223.49276333616359</v>
      </c>
      <c r="J57" s="2">
        <f t="shared" si="1"/>
        <v>97699.960383007172</v>
      </c>
      <c r="K57" s="2">
        <f t="shared" si="2"/>
        <v>3363453.5262090699</v>
      </c>
      <c r="L57" s="17">
        <f t="shared" si="5"/>
        <v>34.387967074767992</v>
      </c>
      <c r="N57" s="6"/>
    </row>
    <row r="58" spans="1:14" x14ac:dyDescent="0.25">
      <c r="A58" s="86">
        <v>49</v>
      </c>
      <c r="B58" s="2">
        <v>125</v>
      </c>
      <c r="C58" s="2">
        <v>47295</v>
      </c>
      <c r="D58" s="2">
        <v>48869</v>
      </c>
      <c r="E58" s="3">
        <v>0.51060000000000005</v>
      </c>
      <c r="F58" s="4">
        <f t="shared" si="3"/>
        <v>2.5997254689904747E-3</v>
      </c>
      <c r="G58" s="4">
        <f t="shared" si="0"/>
        <v>2.5964220265904778E-3</v>
      </c>
      <c r="H58" s="2">
        <f t="shared" si="6"/>
        <v>97585.532088179054</v>
      </c>
      <c r="I58" s="2">
        <f t="shared" si="4"/>
        <v>253.37322499029995</v>
      </c>
      <c r="J58" s="2">
        <f t="shared" si="1"/>
        <v>97461.531231868808</v>
      </c>
      <c r="K58" s="2">
        <f t="shared" si="2"/>
        <v>3265753.5658260626</v>
      </c>
      <c r="L58" s="17">
        <f t="shared" si="5"/>
        <v>33.46555063997706</v>
      </c>
      <c r="N58" s="6"/>
    </row>
    <row r="59" spans="1:14" x14ac:dyDescent="0.25">
      <c r="A59" s="86">
        <v>50</v>
      </c>
      <c r="B59" s="2">
        <v>127</v>
      </c>
      <c r="C59" s="2">
        <v>45569</v>
      </c>
      <c r="D59" s="2">
        <v>46514</v>
      </c>
      <c r="E59" s="3">
        <v>0.4758</v>
      </c>
      <c r="F59" s="4">
        <f t="shared" si="3"/>
        <v>2.7583810258136679E-3</v>
      </c>
      <c r="G59" s="4">
        <f t="shared" si="0"/>
        <v>2.7543983219216442E-3</v>
      </c>
      <c r="H59" s="2">
        <f t="shared" si="6"/>
        <v>97332.158863188757</v>
      </c>
      <c r="I59" s="2">
        <f t="shared" si="4"/>
        <v>268.091535041778</v>
      </c>
      <c r="J59" s="2">
        <f t="shared" si="1"/>
        <v>97191.62528051986</v>
      </c>
      <c r="K59" s="2">
        <f t="shared" si="2"/>
        <v>3168292.0345941936</v>
      </c>
      <c r="L59" s="17">
        <f t="shared" si="5"/>
        <v>32.551338340779871</v>
      </c>
      <c r="N59" s="6"/>
    </row>
    <row r="60" spans="1:14" x14ac:dyDescent="0.25">
      <c r="A60" s="86">
        <v>51</v>
      </c>
      <c r="B60" s="2">
        <v>146</v>
      </c>
      <c r="C60" s="2">
        <v>43146</v>
      </c>
      <c r="D60" s="2">
        <v>44797</v>
      </c>
      <c r="E60" s="3">
        <v>0.52749999999999997</v>
      </c>
      <c r="F60" s="4">
        <f t="shared" si="3"/>
        <v>3.3203324880888758E-3</v>
      </c>
      <c r="G60" s="4">
        <f t="shared" si="0"/>
        <v>3.3151315204635007E-3</v>
      </c>
      <c r="H60" s="2">
        <f t="shared" si="6"/>
        <v>97064.067328146979</v>
      </c>
      <c r="I60" s="2">
        <f t="shared" si="4"/>
        <v>321.78014910393148</v>
      </c>
      <c r="J60" s="2">
        <f t="shared" si="1"/>
        <v>96912.02620769538</v>
      </c>
      <c r="K60" s="2">
        <f t="shared" si="2"/>
        <v>3071100.4093136736</v>
      </c>
      <c r="L60" s="17">
        <f t="shared" si="5"/>
        <v>31.639931169699761</v>
      </c>
      <c r="N60" s="6"/>
    </row>
    <row r="61" spans="1:14" x14ac:dyDescent="0.25">
      <c r="A61" s="86">
        <v>52</v>
      </c>
      <c r="B61" s="2">
        <v>168</v>
      </c>
      <c r="C61" s="2">
        <v>42926</v>
      </c>
      <c r="D61" s="2">
        <v>42467</v>
      </c>
      <c r="E61" s="3">
        <v>0.52880000000000005</v>
      </c>
      <c r="F61" s="4">
        <f t="shared" si="3"/>
        <v>3.9347487498975322E-3</v>
      </c>
      <c r="G61" s="4">
        <f t="shared" si="0"/>
        <v>3.9274670154955593E-3</v>
      </c>
      <c r="H61" s="2">
        <f t="shared" si="6"/>
        <v>96742.287179043051</v>
      </c>
      <c r="I61" s="2">
        <f t="shared" si="4"/>
        <v>379.9521418992905</v>
      </c>
      <c r="J61" s="2">
        <f t="shared" si="1"/>
        <v>96563.253729780103</v>
      </c>
      <c r="K61" s="2">
        <f t="shared" si="2"/>
        <v>2974188.3831059784</v>
      </c>
      <c r="L61" s="17">
        <f t="shared" si="5"/>
        <v>30.743416036893809</v>
      </c>
      <c r="N61" s="6"/>
    </row>
    <row r="62" spans="1:14" x14ac:dyDescent="0.25">
      <c r="A62" s="86">
        <v>53</v>
      </c>
      <c r="B62" s="2">
        <v>152</v>
      </c>
      <c r="C62" s="2">
        <v>41259</v>
      </c>
      <c r="D62" s="2">
        <v>42189</v>
      </c>
      <c r="E62" s="3">
        <v>0.51649999999999996</v>
      </c>
      <c r="F62" s="4">
        <f t="shared" si="3"/>
        <v>3.6429872495446266E-3</v>
      </c>
      <c r="G62" s="4">
        <f t="shared" si="0"/>
        <v>3.6365818312735125E-3</v>
      </c>
      <c r="H62" s="2">
        <f t="shared" si="6"/>
        <v>96362.335037143755</v>
      </c>
      <c r="I62" s="2">
        <f t="shared" si="4"/>
        <v>350.42951681516797</v>
      </c>
      <c r="J62" s="2">
        <f t="shared" si="1"/>
        <v>96192.902365763613</v>
      </c>
      <c r="K62" s="2">
        <f t="shared" si="2"/>
        <v>2877625.1293761982</v>
      </c>
      <c r="L62" s="17">
        <f t="shared" si="5"/>
        <v>29.862550842785108</v>
      </c>
      <c r="N62" s="6"/>
    </row>
    <row r="63" spans="1:14" x14ac:dyDescent="0.25">
      <c r="A63" s="86">
        <v>54</v>
      </c>
      <c r="B63" s="2">
        <v>164</v>
      </c>
      <c r="C63" s="2">
        <v>40042</v>
      </c>
      <c r="D63" s="2">
        <v>40582</v>
      </c>
      <c r="E63" s="3">
        <v>0.47520000000000001</v>
      </c>
      <c r="F63" s="4">
        <f t="shared" si="3"/>
        <v>4.0682675133955149E-3</v>
      </c>
      <c r="G63" s="4">
        <f t="shared" si="0"/>
        <v>4.0596001582966813E-3</v>
      </c>
      <c r="H63" s="2">
        <f t="shared" si="6"/>
        <v>96011.905520328582</v>
      </c>
      <c r="I63" s="2">
        <f t="shared" si="4"/>
        <v>389.76994684869192</v>
      </c>
      <c r="J63" s="2">
        <f t="shared" si="1"/>
        <v>95807.354252222387</v>
      </c>
      <c r="K63" s="2">
        <f t="shared" si="2"/>
        <v>2781432.2270104345</v>
      </c>
      <c r="L63" s="17">
        <f t="shared" si="5"/>
        <v>28.969659668107749</v>
      </c>
      <c r="N63" s="6"/>
    </row>
    <row r="64" spans="1:14" x14ac:dyDescent="0.25">
      <c r="A64" s="86">
        <v>55</v>
      </c>
      <c r="B64" s="2">
        <v>192</v>
      </c>
      <c r="C64" s="2">
        <v>38884</v>
      </c>
      <c r="D64" s="2">
        <v>39400</v>
      </c>
      <c r="E64" s="3">
        <v>0.52539999999999998</v>
      </c>
      <c r="F64" s="4">
        <f t="shared" si="3"/>
        <v>4.9052169025599101E-3</v>
      </c>
      <c r="G64" s="4">
        <f t="shared" si="0"/>
        <v>4.8938240022655139E-3</v>
      </c>
      <c r="H64" s="2">
        <f t="shared" si="6"/>
        <v>95622.135573479885</v>
      </c>
      <c r="I64" s="2">
        <f t="shared" si="4"/>
        <v>467.95790221738292</v>
      </c>
      <c r="J64" s="2">
        <f t="shared" si="1"/>
        <v>95400.042753087517</v>
      </c>
      <c r="K64" s="2">
        <f t="shared" si="2"/>
        <v>2685624.872758212</v>
      </c>
      <c r="L64" s="17">
        <f t="shared" si="5"/>
        <v>28.085807294007466</v>
      </c>
      <c r="N64" s="6"/>
    </row>
    <row r="65" spans="1:14" x14ac:dyDescent="0.25">
      <c r="A65" s="86">
        <v>56</v>
      </c>
      <c r="B65" s="2">
        <v>195</v>
      </c>
      <c r="C65" s="2">
        <v>36010</v>
      </c>
      <c r="D65" s="2">
        <v>38171</v>
      </c>
      <c r="E65" s="3">
        <v>0.45960000000000001</v>
      </c>
      <c r="F65" s="4">
        <f t="shared" si="3"/>
        <v>5.2574109273264046E-3</v>
      </c>
      <c r="G65" s="4">
        <f t="shared" si="0"/>
        <v>5.2425163885095015E-3</v>
      </c>
      <c r="H65" s="2">
        <f t="shared" si="6"/>
        <v>95154.1776712625</v>
      </c>
      <c r="I65" s="2">
        <f t="shared" si="4"/>
        <v>498.84733587673855</v>
      </c>
      <c r="J65" s="2">
        <f t="shared" si="1"/>
        <v>94884.600570954717</v>
      </c>
      <c r="K65" s="2">
        <f t="shared" si="2"/>
        <v>2590224.8300051247</v>
      </c>
      <c r="L65" s="17">
        <f t="shared" si="5"/>
        <v>27.22134638117311</v>
      </c>
      <c r="N65" s="6"/>
    </row>
    <row r="66" spans="1:14" x14ac:dyDescent="0.25">
      <c r="A66" s="86">
        <v>57</v>
      </c>
      <c r="B66" s="2">
        <v>178</v>
      </c>
      <c r="C66" s="2">
        <v>34697</v>
      </c>
      <c r="D66" s="2">
        <v>35424</v>
      </c>
      <c r="E66" s="3">
        <v>0.50639999999999996</v>
      </c>
      <c r="F66" s="4">
        <f t="shared" si="3"/>
        <v>5.0769384349909439E-3</v>
      </c>
      <c r="G66" s="4">
        <f t="shared" si="0"/>
        <v>5.0642475480677327E-3</v>
      </c>
      <c r="H66" s="2">
        <f t="shared" si="6"/>
        <v>94655.330335385763</v>
      </c>
      <c r="I66" s="2">
        <f t="shared" si="4"/>
        <v>479.35802456251861</v>
      </c>
      <c r="J66" s="2">
        <f t="shared" si="1"/>
        <v>94418.7192144617</v>
      </c>
      <c r="K66" s="2">
        <f t="shared" si="2"/>
        <v>2495340.2294341698</v>
      </c>
      <c r="L66" s="17">
        <f t="shared" si="5"/>
        <v>26.362384670705826</v>
      </c>
      <c r="N66" s="6"/>
    </row>
    <row r="67" spans="1:14" x14ac:dyDescent="0.25">
      <c r="A67" s="86">
        <v>58</v>
      </c>
      <c r="B67" s="2">
        <v>181</v>
      </c>
      <c r="C67" s="2">
        <v>32324</v>
      </c>
      <c r="D67" s="2">
        <v>34100</v>
      </c>
      <c r="E67" s="3">
        <v>0.52780000000000005</v>
      </c>
      <c r="F67" s="4">
        <f t="shared" si="3"/>
        <v>5.4498374081657234E-3</v>
      </c>
      <c r="G67" s="4">
        <f t="shared" si="0"/>
        <v>5.4358487231770973E-3</v>
      </c>
      <c r="H67" s="2">
        <f t="shared" si="6"/>
        <v>94175.972310823243</v>
      </c>
      <c r="I67" s="2">
        <f t="shared" si="4"/>
        <v>511.9263388397502</v>
      </c>
      <c r="J67" s="2">
        <f t="shared" si="1"/>
        <v>93934.240693623113</v>
      </c>
      <c r="K67" s="2">
        <f t="shared" si="2"/>
        <v>2400921.5102197081</v>
      </c>
      <c r="L67" s="17">
        <f t="shared" si="5"/>
        <v>25.493992271145157</v>
      </c>
      <c r="N67" s="6"/>
    </row>
    <row r="68" spans="1:14" x14ac:dyDescent="0.25">
      <c r="A68" s="86">
        <v>59</v>
      </c>
      <c r="B68" s="2">
        <v>211</v>
      </c>
      <c r="C68" s="2">
        <v>32481</v>
      </c>
      <c r="D68" s="2">
        <v>31772</v>
      </c>
      <c r="E68" s="3">
        <v>0.50329999999999997</v>
      </c>
      <c r="F68" s="4">
        <f t="shared" si="3"/>
        <v>6.5677867181298932E-3</v>
      </c>
      <c r="G68" s="4">
        <f t="shared" si="0"/>
        <v>6.5464308227780443E-3</v>
      </c>
      <c r="H68" s="2">
        <f t="shared" si="6"/>
        <v>93664.045971983491</v>
      </c>
      <c r="I68" s="2">
        <f t="shared" si="4"/>
        <v>613.16519753709247</v>
      </c>
      <c r="J68" s="2">
        <f t="shared" si="1"/>
        <v>93359.486818366815</v>
      </c>
      <c r="K68" s="2">
        <f t="shared" si="2"/>
        <v>2306987.2695260849</v>
      </c>
      <c r="L68" s="17">
        <f t="shared" si="5"/>
        <v>24.630446459852312</v>
      </c>
      <c r="N68" s="6"/>
    </row>
    <row r="69" spans="1:14" x14ac:dyDescent="0.25">
      <c r="A69" s="86">
        <v>60</v>
      </c>
      <c r="B69" s="2">
        <v>239</v>
      </c>
      <c r="C69" s="2">
        <v>31993</v>
      </c>
      <c r="D69" s="2">
        <v>31958</v>
      </c>
      <c r="E69" s="3">
        <v>0.4763</v>
      </c>
      <c r="F69" s="4">
        <f t="shared" si="3"/>
        <v>7.4744726431173868E-3</v>
      </c>
      <c r="G69" s="4">
        <f t="shared" si="0"/>
        <v>7.4453287871678094E-3</v>
      </c>
      <c r="H69" s="2">
        <f t="shared" si="6"/>
        <v>93050.880774446399</v>
      </c>
      <c r="I69" s="2">
        <f t="shared" si="4"/>
        <v>692.79440130130547</v>
      </c>
      <c r="J69" s="2">
        <f t="shared" si="1"/>
        <v>92688.064346484913</v>
      </c>
      <c r="K69" s="2">
        <f t="shared" si="2"/>
        <v>2213627.7827077182</v>
      </c>
      <c r="L69" s="17">
        <f t="shared" si="5"/>
        <v>23.789433955746325</v>
      </c>
      <c r="N69" s="6"/>
    </row>
    <row r="70" spans="1:14" x14ac:dyDescent="0.25">
      <c r="A70" s="86">
        <v>61</v>
      </c>
      <c r="B70" s="2">
        <v>242</v>
      </c>
      <c r="C70" s="2">
        <v>30101</v>
      </c>
      <c r="D70" s="2">
        <v>31532</v>
      </c>
      <c r="E70" s="3">
        <v>0.49430000000000002</v>
      </c>
      <c r="F70" s="4">
        <f t="shared" si="3"/>
        <v>7.8529359271818661E-3</v>
      </c>
      <c r="G70" s="4">
        <f t="shared" si="0"/>
        <v>7.8218734709570633E-3</v>
      </c>
      <c r="H70" s="2">
        <f t="shared" si="6"/>
        <v>92358.086373145095</v>
      </c>
      <c r="I70" s="2">
        <f t="shared" si="4"/>
        <v>722.41326563046471</v>
      </c>
      <c r="J70" s="2">
        <f t="shared" si="1"/>
        <v>91992.761984715762</v>
      </c>
      <c r="K70" s="2">
        <f t="shared" si="2"/>
        <v>2120939.7183612334</v>
      </c>
      <c r="L70" s="17">
        <f t="shared" si="5"/>
        <v>22.964309912098155</v>
      </c>
      <c r="N70" s="6"/>
    </row>
    <row r="71" spans="1:14" x14ac:dyDescent="0.25">
      <c r="A71" s="86">
        <v>62</v>
      </c>
      <c r="B71" s="2">
        <v>244</v>
      </c>
      <c r="C71" s="2">
        <v>29843</v>
      </c>
      <c r="D71" s="2">
        <v>29585</v>
      </c>
      <c r="E71" s="3">
        <v>0.45369999999999999</v>
      </c>
      <c r="F71" s="4">
        <f t="shared" si="3"/>
        <v>8.2116174193982636E-3</v>
      </c>
      <c r="G71" s="4">
        <f t="shared" si="0"/>
        <v>8.1749445641597328E-3</v>
      </c>
      <c r="H71" s="2">
        <f t="shared" si="6"/>
        <v>91635.673107514624</v>
      </c>
      <c r="I71" s="2">
        <f t="shared" si="4"/>
        <v>749.11654775339491</v>
      </c>
      <c r="J71" s="2">
        <f t="shared" si="1"/>
        <v>91226.430737476941</v>
      </c>
      <c r="K71" s="2">
        <f t="shared" si="2"/>
        <v>2028946.9563765177</v>
      </c>
      <c r="L71" s="17">
        <f t="shared" si="5"/>
        <v>22.141453077951287</v>
      </c>
      <c r="N71" s="6"/>
    </row>
    <row r="72" spans="1:14" x14ac:dyDescent="0.25">
      <c r="A72" s="86">
        <v>63</v>
      </c>
      <c r="B72" s="2">
        <v>298</v>
      </c>
      <c r="C72" s="2">
        <v>30537</v>
      </c>
      <c r="D72" s="2">
        <v>29362</v>
      </c>
      <c r="E72" s="3">
        <v>0.50900000000000001</v>
      </c>
      <c r="F72" s="4">
        <f t="shared" si="3"/>
        <v>9.9500826391091673E-3</v>
      </c>
      <c r="G72" s="4">
        <f t="shared" si="0"/>
        <v>9.9017079382922903E-3</v>
      </c>
      <c r="H72" s="2">
        <f t="shared" si="6"/>
        <v>90886.556559761229</v>
      </c>
      <c r="I72" s="2">
        <f t="shared" si="4"/>
        <v>899.932138571839</v>
      </c>
      <c r="J72" s="2">
        <f t="shared" si="1"/>
        <v>90444.689879722457</v>
      </c>
      <c r="K72" s="2">
        <f t="shared" si="2"/>
        <v>1937720.5256390406</v>
      </c>
      <c r="L72" s="17">
        <f t="shared" si="5"/>
        <v>21.320210589834797</v>
      </c>
      <c r="N72" s="6"/>
    </row>
    <row r="73" spans="1:14" x14ac:dyDescent="0.25">
      <c r="A73" s="86">
        <v>64</v>
      </c>
      <c r="B73" s="2">
        <v>326</v>
      </c>
      <c r="C73" s="2">
        <v>31844</v>
      </c>
      <c r="D73" s="2">
        <v>29913</v>
      </c>
      <c r="E73" s="3">
        <v>0.49969999999999998</v>
      </c>
      <c r="F73" s="4">
        <f t="shared" si="3"/>
        <v>1.0557507650954548E-2</v>
      </c>
      <c r="G73" s="4">
        <f t="shared" ref="G73:G98" si="7">F73/((1+(1-E73)*F73))</f>
        <v>1.0502036721833951E-2</v>
      </c>
      <c r="H73" s="2">
        <f t="shared" si="6"/>
        <v>89986.624421189394</v>
      </c>
      <c r="I73" s="2">
        <f t="shared" si="4"/>
        <v>945.0428341452108</v>
      </c>
      <c r="J73" s="2">
        <f t="shared" ref="J73:J98" si="8">H74+I73*E73</f>
        <v>89513.819491266549</v>
      </c>
      <c r="K73" s="2">
        <f t="shared" ref="K73:K97" si="9">K74+J73</f>
        <v>1847275.8357593182</v>
      </c>
      <c r="L73" s="17">
        <f t="shared" si="5"/>
        <v>20.528337935124668</v>
      </c>
      <c r="N73" s="6"/>
    </row>
    <row r="74" spans="1:14" x14ac:dyDescent="0.25">
      <c r="A74" s="86">
        <v>65</v>
      </c>
      <c r="B74" s="2">
        <v>340</v>
      </c>
      <c r="C74" s="2">
        <v>28654</v>
      </c>
      <c r="D74" s="2">
        <v>31312</v>
      </c>
      <c r="E74" s="3">
        <v>0.50180000000000002</v>
      </c>
      <c r="F74" s="4">
        <f t="shared" ref="F74:F98" si="10">B74/((C74+D74)/2)</f>
        <v>1.133975919687823E-2</v>
      </c>
      <c r="G74" s="4">
        <f t="shared" si="7"/>
        <v>1.1276055481907434E-2</v>
      </c>
      <c r="H74" s="2">
        <f t="shared" si="6"/>
        <v>89041.581587044187</v>
      </c>
      <c r="I74" s="2">
        <f t="shared" ref="I74:I98" si="11">H74*G74</f>
        <v>1004.0378141722977</v>
      </c>
      <c r="J74" s="2">
        <f t="shared" si="8"/>
        <v>88541.369948023552</v>
      </c>
      <c r="K74" s="2">
        <f t="shared" si="9"/>
        <v>1757762.0162680517</v>
      </c>
      <c r="L74" s="17">
        <f t="shared" ref="L74:L98" si="12">K74/H74</f>
        <v>19.740911885642102</v>
      </c>
      <c r="N74" s="6"/>
    </row>
    <row r="75" spans="1:14" x14ac:dyDescent="0.25">
      <c r="A75" s="86">
        <v>66</v>
      </c>
      <c r="B75" s="2">
        <v>274</v>
      </c>
      <c r="C75" s="2">
        <v>26507</v>
      </c>
      <c r="D75" s="2">
        <v>28139</v>
      </c>
      <c r="E75" s="3">
        <v>0.502</v>
      </c>
      <c r="F75" s="4">
        <f t="shared" si="10"/>
        <v>1.0028181385645794E-2</v>
      </c>
      <c r="G75" s="4">
        <f t="shared" si="7"/>
        <v>9.9783491673468214E-3</v>
      </c>
      <c r="H75" s="2">
        <f t="shared" ref="H75:H98" si="13">H74-I74</f>
        <v>88037.543772871897</v>
      </c>
      <c r="I75" s="2">
        <f t="shared" si="11"/>
        <v>878.46935160129567</v>
      </c>
      <c r="J75" s="2">
        <f t="shared" si="8"/>
        <v>87600.066035774449</v>
      </c>
      <c r="K75" s="2">
        <f t="shared" si="9"/>
        <v>1669220.6463200282</v>
      </c>
      <c r="L75" s="17">
        <f t="shared" si="12"/>
        <v>18.960327319290634</v>
      </c>
      <c r="N75" s="6"/>
    </row>
    <row r="76" spans="1:14" x14ac:dyDescent="0.25">
      <c r="A76" s="86">
        <v>67</v>
      </c>
      <c r="B76" s="2">
        <v>315</v>
      </c>
      <c r="C76" s="2">
        <v>27456</v>
      </c>
      <c r="D76" s="2">
        <v>26042</v>
      </c>
      <c r="E76" s="3">
        <v>0.52680000000000005</v>
      </c>
      <c r="F76" s="4">
        <f t="shared" si="10"/>
        <v>1.1776141164155669E-2</v>
      </c>
      <c r="G76" s="4">
        <f t="shared" si="7"/>
        <v>1.171088262208372E-2</v>
      </c>
      <c r="H76" s="2">
        <f t="shared" si="13"/>
        <v>87159.074421270605</v>
      </c>
      <c r="I76" s="2">
        <f t="shared" si="11"/>
        <v>1020.7096899969596</v>
      </c>
      <c r="J76" s="2">
        <f t="shared" si="8"/>
        <v>86676.074595964048</v>
      </c>
      <c r="K76" s="2">
        <f t="shared" si="9"/>
        <v>1581620.5802842537</v>
      </c>
      <c r="L76" s="17">
        <f t="shared" si="12"/>
        <v>18.146367326478508</v>
      </c>
      <c r="N76" s="6"/>
    </row>
    <row r="77" spans="1:14" x14ac:dyDescent="0.25">
      <c r="A77" s="86">
        <v>68</v>
      </c>
      <c r="B77" s="2">
        <v>374</v>
      </c>
      <c r="C77" s="2">
        <v>26308</v>
      </c>
      <c r="D77" s="2">
        <v>26993</v>
      </c>
      <c r="E77" s="3">
        <v>0.5292</v>
      </c>
      <c r="F77" s="4">
        <f t="shared" si="10"/>
        <v>1.4033507814112306E-2</v>
      </c>
      <c r="G77" s="4">
        <f t="shared" si="7"/>
        <v>1.3941397343720963E-2</v>
      </c>
      <c r="H77" s="2">
        <f t="shared" si="13"/>
        <v>86138.364731273643</v>
      </c>
      <c r="I77" s="2">
        <f t="shared" si="11"/>
        <v>1200.8891692570458</v>
      </c>
      <c r="J77" s="2">
        <f t="shared" si="8"/>
        <v>85572.986110387428</v>
      </c>
      <c r="K77" s="2">
        <f t="shared" si="9"/>
        <v>1494944.5056882896</v>
      </c>
      <c r="L77" s="17">
        <f t="shared" si="12"/>
        <v>17.355153076704866</v>
      </c>
      <c r="N77" s="6"/>
    </row>
    <row r="78" spans="1:14" x14ac:dyDescent="0.25">
      <c r="A78" s="86">
        <v>69</v>
      </c>
      <c r="B78" s="2">
        <v>365</v>
      </c>
      <c r="C78" s="2">
        <v>25336</v>
      </c>
      <c r="D78" s="2">
        <v>25859</v>
      </c>
      <c r="E78" s="3">
        <v>0.48720000000000002</v>
      </c>
      <c r="F78" s="4">
        <f t="shared" si="10"/>
        <v>1.4259205000488329E-2</v>
      </c>
      <c r="G78" s="4">
        <f t="shared" si="7"/>
        <v>1.4155696841906696E-2</v>
      </c>
      <c r="H78" s="2">
        <f t="shared" si="13"/>
        <v>84937.475562016596</v>
      </c>
      <c r="I78" s="2">
        <f t="shared" si="11"/>
        <v>1202.3491545727654</v>
      </c>
      <c r="J78" s="2">
        <f t="shared" si="8"/>
        <v>84320.910915551693</v>
      </c>
      <c r="K78" s="2">
        <f t="shared" si="9"/>
        <v>1409371.5195779023</v>
      </c>
      <c r="L78" s="17">
        <f t="shared" si="12"/>
        <v>16.59304694720834</v>
      </c>
      <c r="N78" s="6"/>
    </row>
    <row r="79" spans="1:14" x14ac:dyDescent="0.25">
      <c r="A79" s="86">
        <v>70</v>
      </c>
      <c r="B79" s="2">
        <v>401</v>
      </c>
      <c r="C79" s="2">
        <v>21400</v>
      </c>
      <c r="D79" s="2">
        <v>24921</v>
      </c>
      <c r="E79" s="3">
        <v>0.4965</v>
      </c>
      <c r="F79" s="4">
        <f t="shared" si="10"/>
        <v>1.7313961270266187E-2</v>
      </c>
      <c r="G79" s="4">
        <f t="shared" si="7"/>
        <v>1.7164329860153302E-2</v>
      </c>
      <c r="H79" s="2">
        <f t="shared" si="13"/>
        <v>83735.126407443837</v>
      </c>
      <c r="I79" s="2">
        <f t="shared" si="11"/>
        <v>1437.2573305389994</v>
      </c>
      <c r="J79" s="2">
        <f t="shared" si="8"/>
        <v>83011.467341517447</v>
      </c>
      <c r="K79" s="2">
        <f t="shared" si="9"/>
        <v>1325050.6086623506</v>
      </c>
      <c r="L79" s="17">
        <f t="shared" si="12"/>
        <v>15.824310125416577</v>
      </c>
      <c r="N79" s="6"/>
    </row>
    <row r="80" spans="1:14" x14ac:dyDescent="0.25">
      <c r="A80" s="86">
        <v>71</v>
      </c>
      <c r="B80" s="2">
        <v>350</v>
      </c>
      <c r="C80" s="2">
        <v>19318</v>
      </c>
      <c r="D80" s="2">
        <v>20958</v>
      </c>
      <c r="E80" s="3">
        <v>0.50349999999999995</v>
      </c>
      <c r="F80" s="4">
        <f t="shared" si="10"/>
        <v>1.7380077465488131E-2</v>
      </c>
      <c r="G80" s="4">
        <f t="shared" si="7"/>
        <v>1.7231384258638155E-2</v>
      </c>
      <c r="H80" s="2">
        <f t="shared" si="13"/>
        <v>82297.869076904841</v>
      </c>
      <c r="I80" s="2">
        <f t="shared" si="11"/>
        <v>1418.1062057312417</v>
      </c>
      <c r="J80" s="2">
        <f t="shared" si="8"/>
        <v>81593.779345759278</v>
      </c>
      <c r="K80" s="2">
        <f t="shared" si="9"/>
        <v>1242039.1413208332</v>
      </c>
      <c r="L80" s="17">
        <f t="shared" si="12"/>
        <v>15.091996369434373</v>
      </c>
      <c r="N80" s="6"/>
    </row>
    <row r="81" spans="1:14" x14ac:dyDescent="0.25">
      <c r="A81" s="86">
        <v>72</v>
      </c>
      <c r="B81" s="2">
        <v>407</v>
      </c>
      <c r="C81" s="2">
        <v>24009</v>
      </c>
      <c r="D81" s="2">
        <v>18912</v>
      </c>
      <c r="E81" s="3">
        <v>0.54249999999999998</v>
      </c>
      <c r="F81" s="4">
        <f t="shared" si="10"/>
        <v>1.8965075371030499E-2</v>
      </c>
      <c r="G81" s="4">
        <f t="shared" si="7"/>
        <v>1.8801939925954081E-2</v>
      </c>
      <c r="H81" s="2">
        <f t="shared" si="13"/>
        <v>80879.762871173603</v>
      </c>
      <c r="I81" s="2">
        <f t="shared" si="11"/>
        <v>1520.6964427292176</v>
      </c>
      <c r="J81" s="2">
        <f t="shared" si="8"/>
        <v>80184.044248624996</v>
      </c>
      <c r="K81" s="2">
        <f t="shared" si="9"/>
        <v>1160445.361975074</v>
      </c>
      <c r="L81" s="17">
        <f t="shared" si="12"/>
        <v>14.347783929874366</v>
      </c>
      <c r="N81" s="6"/>
    </row>
    <row r="82" spans="1:14" x14ac:dyDescent="0.25">
      <c r="A82" s="86">
        <v>73</v>
      </c>
      <c r="B82" s="2">
        <v>449</v>
      </c>
      <c r="C82" s="2">
        <v>14240</v>
      </c>
      <c r="D82" s="2">
        <v>23448</v>
      </c>
      <c r="E82" s="3">
        <v>0.4536</v>
      </c>
      <c r="F82" s="4">
        <f t="shared" si="10"/>
        <v>2.3827212905964762E-2</v>
      </c>
      <c r="G82" s="4">
        <f t="shared" si="7"/>
        <v>2.352098870544124E-2</v>
      </c>
      <c r="H82" s="2">
        <f t="shared" si="13"/>
        <v>79359.066428444392</v>
      </c>
      <c r="I82" s="2">
        <f t="shared" si="11"/>
        <v>1866.6037051378016</v>
      </c>
      <c r="J82" s="2">
        <f t="shared" si="8"/>
        <v>78339.154163957093</v>
      </c>
      <c r="K82" s="2">
        <f t="shared" si="9"/>
        <v>1080261.3177264491</v>
      </c>
      <c r="L82" s="17">
        <f t="shared" si="12"/>
        <v>13.612323913871734</v>
      </c>
      <c r="N82" s="6"/>
    </row>
    <row r="83" spans="1:14" x14ac:dyDescent="0.25">
      <c r="A83" s="86">
        <v>74</v>
      </c>
      <c r="B83" s="2">
        <v>355</v>
      </c>
      <c r="C83" s="2">
        <v>16710</v>
      </c>
      <c r="D83" s="2">
        <v>13853</v>
      </c>
      <c r="E83" s="3">
        <v>0.56469999999999998</v>
      </c>
      <c r="F83" s="4">
        <f t="shared" si="10"/>
        <v>2.3230703792167001E-2</v>
      </c>
      <c r="G83" s="4">
        <f t="shared" si="7"/>
        <v>2.2998139126627206E-2</v>
      </c>
      <c r="H83" s="2">
        <f t="shared" si="13"/>
        <v>77492.462723306584</v>
      </c>
      <c r="I83" s="2">
        <f t="shared" si="11"/>
        <v>1782.1824389755775</v>
      </c>
      <c r="J83" s="2">
        <f t="shared" si="8"/>
        <v>76716.678707620507</v>
      </c>
      <c r="K83" s="2">
        <f t="shared" si="9"/>
        <v>1001922.163562492</v>
      </c>
      <c r="L83" s="17">
        <f t="shared" si="12"/>
        <v>12.929285356950651</v>
      </c>
      <c r="N83" s="6"/>
    </row>
    <row r="84" spans="1:14" x14ac:dyDescent="0.25">
      <c r="A84" s="86">
        <v>75</v>
      </c>
      <c r="B84" s="2">
        <v>480</v>
      </c>
      <c r="C84" s="2">
        <v>17630</v>
      </c>
      <c r="D84" s="2">
        <v>16212</v>
      </c>
      <c r="E84" s="3">
        <v>0.50380000000000003</v>
      </c>
      <c r="F84" s="4">
        <f t="shared" si="10"/>
        <v>2.8367117782636959E-2</v>
      </c>
      <c r="G84" s="4">
        <f t="shared" si="7"/>
        <v>2.7973371215494262E-2</v>
      </c>
      <c r="H84" s="2">
        <f t="shared" si="13"/>
        <v>75710.280284331006</v>
      </c>
      <c r="I84" s="2">
        <f t="shared" si="11"/>
        <v>2117.8717752227076</v>
      </c>
      <c r="J84" s="2">
        <f t="shared" si="8"/>
        <v>74659.392309465489</v>
      </c>
      <c r="K84" s="2">
        <f t="shared" si="9"/>
        <v>925205.48485487152</v>
      </c>
      <c r="L84" s="17">
        <f t="shared" si="12"/>
        <v>12.220341562338028</v>
      </c>
      <c r="N84" s="6"/>
    </row>
    <row r="85" spans="1:14" x14ac:dyDescent="0.25">
      <c r="A85" s="86">
        <v>76</v>
      </c>
      <c r="B85" s="2">
        <v>538</v>
      </c>
      <c r="C85" s="2">
        <v>18200</v>
      </c>
      <c r="D85" s="2">
        <v>17082</v>
      </c>
      <c r="E85" s="3">
        <v>0.51449999999999996</v>
      </c>
      <c r="F85" s="4">
        <f t="shared" si="10"/>
        <v>3.0497137350490335E-2</v>
      </c>
      <c r="G85" s="4">
        <f t="shared" si="7"/>
        <v>3.0052174037390605E-2</v>
      </c>
      <c r="H85" s="2">
        <f t="shared" si="13"/>
        <v>73592.408509108296</v>
      </c>
      <c r="I85" s="2">
        <f t="shared" si="11"/>
        <v>2211.6118683464679</v>
      </c>
      <c r="J85" s="2">
        <f t="shared" si="8"/>
        <v>72518.670947026083</v>
      </c>
      <c r="K85" s="2">
        <f t="shared" si="9"/>
        <v>850546.09254540608</v>
      </c>
      <c r="L85" s="17">
        <f t="shared" si="12"/>
        <v>11.557524883020193</v>
      </c>
      <c r="N85" s="6"/>
    </row>
    <row r="86" spans="1:14" x14ac:dyDescent="0.25">
      <c r="A86" s="86">
        <v>77</v>
      </c>
      <c r="B86" s="2">
        <v>578</v>
      </c>
      <c r="C86" s="2">
        <v>17006</v>
      </c>
      <c r="D86" s="2">
        <v>17595</v>
      </c>
      <c r="E86" s="3">
        <v>0.51329999999999998</v>
      </c>
      <c r="F86" s="4">
        <f t="shared" si="10"/>
        <v>3.3409439033553943E-2</v>
      </c>
      <c r="G86" s="4">
        <f t="shared" si="7"/>
        <v>3.287488117123942E-2</v>
      </c>
      <c r="H86" s="2">
        <f t="shared" si="13"/>
        <v>71380.796640761822</v>
      </c>
      <c r="I86" s="2">
        <f t="shared" si="11"/>
        <v>2346.6352074734509</v>
      </c>
      <c r="J86" s="2">
        <f t="shared" si="8"/>
        <v>70238.689285284505</v>
      </c>
      <c r="K86" s="2">
        <f t="shared" si="9"/>
        <v>778027.42159837997</v>
      </c>
      <c r="L86" s="17">
        <f t="shared" si="12"/>
        <v>10.899674117031211</v>
      </c>
      <c r="N86" s="6"/>
    </row>
    <row r="87" spans="1:14" x14ac:dyDescent="0.25">
      <c r="A87" s="86">
        <v>78</v>
      </c>
      <c r="B87" s="2">
        <v>652</v>
      </c>
      <c r="C87" s="2">
        <v>16410</v>
      </c>
      <c r="D87" s="2">
        <v>16362</v>
      </c>
      <c r="E87" s="3">
        <v>0.49070000000000003</v>
      </c>
      <c r="F87" s="4">
        <f t="shared" si="10"/>
        <v>3.9790064689368972E-2</v>
      </c>
      <c r="G87" s="4">
        <f t="shared" si="7"/>
        <v>3.8999732002455115E-2</v>
      </c>
      <c r="H87" s="2">
        <f t="shared" si="13"/>
        <v>69034.161433288376</v>
      </c>
      <c r="I87" s="2">
        <f t="shared" si="11"/>
        <v>2692.3137949124693</v>
      </c>
      <c r="J87" s="2">
        <f t="shared" si="8"/>
        <v>67662.966017539467</v>
      </c>
      <c r="K87" s="2">
        <f t="shared" si="9"/>
        <v>707788.73231309548</v>
      </c>
      <c r="L87" s="17">
        <f t="shared" si="12"/>
        <v>10.252731656588193</v>
      </c>
      <c r="N87" s="6"/>
    </row>
    <row r="88" spans="1:14" x14ac:dyDescent="0.25">
      <c r="A88" s="86">
        <v>79</v>
      </c>
      <c r="B88" s="2">
        <v>676</v>
      </c>
      <c r="C88" s="2">
        <v>15875</v>
      </c>
      <c r="D88" s="2">
        <v>15736</v>
      </c>
      <c r="E88" s="3">
        <v>0.52810000000000001</v>
      </c>
      <c r="F88" s="4">
        <f t="shared" si="10"/>
        <v>4.2769921862642751E-2</v>
      </c>
      <c r="G88" s="4">
        <f t="shared" si="7"/>
        <v>4.192376914232477E-2</v>
      </c>
      <c r="H88" s="2">
        <f t="shared" si="13"/>
        <v>66341.847638375912</v>
      </c>
      <c r="I88" s="2">
        <f t="shared" si="11"/>
        <v>2781.3003048665555</v>
      </c>
      <c r="J88" s="2">
        <f t="shared" si="8"/>
        <v>65029.352024509382</v>
      </c>
      <c r="K88" s="2">
        <f t="shared" si="9"/>
        <v>640125.76629555598</v>
      </c>
      <c r="L88" s="17">
        <f t="shared" si="12"/>
        <v>9.6488986828469141</v>
      </c>
      <c r="N88" s="6"/>
    </row>
    <row r="89" spans="1:14" x14ac:dyDescent="0.25">
      <c r="A89" s="86">
        <v>80</v>
      </c>
      <c r="B89" s="2">
        <v>742</v>
      </c>
      <c r="C89" s="2">
        <v>14936</v>
      </c>
      <c r="D89" s="2">
        <v>15121</v>
      </c>
      <c r="E89" s="3">
        <v>0.49640000000000001</v>
      </c>
      <c r="F89" s="4">
        <f t="shared" si="10"/>
        <v>4.9372858236018231E-2</v>
      </c>
      <c r="G89" s="4">
        <f t="shared" si="7"/>
        <v>4.8175026128783716E-2</v>
      </c>
      <c r="H89" s="2">
        <f t="shared" si="13"/>
        <v>63560.547333509356</v>
      </c>
      <c r="I89" s="2">
        <f t="shared" si="11"/>
        <v>3062.0310285516075</v>
      </c>
      <c r="J89" s="2">
        <f t="shared" si="8"/>
        <v>62018.508507530765</v>
      </c>
      <c r="K89" s="2">
        <f t="shared" si="9"/>
        <v>575096.41427104664</v>
      </c>
      <c r="L89" s="17">
        <f t="shared" si="12"/>
        <v>9.0480091565834222</v>
      </c>
      <c r="N89" s="6"/>
    </row>
    <row r="90" spans="1:14" x14ac:dyDescent="0.25">
      <c r="A90" s="86">
        <v>81</v>
      </c>
      <c r="B90" s="2">
        <v>787</v>
      </c>
      <c r="C90" s="2">
        <v>13385</v>
      </c>
      <c r="D90" s="2">
        <v>14154</v>
      </c>
      <c r="E90" s="3">
        <v>0.46800000000000003</v>
      </c>
      <c r="F90" s="4">
        <f t="shared" si="10"/>
        <v>5.71553070191365E-2</v>
      </c>
      <c r="G90" s="4">
        <f t="shared" si="7"/>
        <v>5.5468691412516216E-2</v>
      </c>
      <c r="H90" s="2">
        <f t="shared" si="13"/>
        <v>60498.516304957746</v>
      </c>
      <c r="I90" s="2">
        <f t="shared" si="11"/>
        <v>3355.7735318347818</v>
      </c>
      <c r="J90" s="2">
        <f t="shared" si="8"/>
        <v>58713.244786021642</v>
      </c>
      <c r="K90" s="2">
        <f t="shared" si="9"/>
        <v>513077.90576351591</v>
      </c>
      <c r="L90" s="17">
        <f t="shared" si="12"/>
        <v>8.4808345245562666</v>
      </c>
      <c r="N90" s="6"/>
    </row>
    <row r="91" spans="1:14" x14ac:dyDescent="0.25">
      <c r="A91" s="86">
        <v>82</v>
      </c>
      <c r="B91" s="2">
        <v>743</v>
      </c>
      <c r="C91" s="2">
        <v>12414</v>
      </c>
      <c r="D91" s="2">
        <v>12659</v>
      </c>
      <c r="E91" s="3">
        <v>0.50109999999999999</v>
      </c>
      <c r="F91" s="4">
        <f t="shared" si="10"/>
        <v>5.9266940533641767E-2</v>
      </c>
      <c r="G91" s="4">
        <f t="shared" si="7"/>
        <v>5.7564847207129101E-2</v>
      </c>
      <c r="H91" s="2">
        <f t="shared" si="13"/>
        <v>57142.742773122962</v>
      </c>
      <c r="I91" s="2">
        <f t="shared" si="11"/>
        <v>3289.413256731104</v>
      </c>
      <c r="J91" s="2">
        <f t="shared" si="8"/>
        <v>55501.654499339813</v>
      </c>
      <c r="K91" s="2">
        <f t="shared" si="9"/>
        <v>454364.66097749426</v>
      </c>
      <c r="L91" s="17">
        <f t="shared" si="12"/>
        <v>7.9513974815924353</v>
      </c>
      <c r="N91" s="6"/>
    </row>
    <row r="92" spans="1:14" x14ac:dyDescent="0.25">
      <c r="A92" s="86">
        <v>83</v>
      </c>
      <c r="B92" s="2">
        <v>801</v>
      </c>
      <c r="C92" s="2">
        <v>11046</v>
      </c>
      <c r="D92" s="2">
        <v>11631</v>
      </c>
      <c r="E92" s="3">
        <v>0.4975</v>
      </c>
      <c r="F92" s="4">
        <f t="shared" si="10"/>
        <v>7.0644265114433127E-2</v>
      </c>
      <c r="G92" s="4">
        <f t="shared" si="7"/>
        <v>6.8222453747028844E-2</v>
      </c>
      <c r="H92" s="2">
        <f t="shared" si="13"/>
        <v>53853.329516391859</v>
      </c>
      <c r="I92" s="2">
        <f t="shared" si="11"/>
        <v>3674.0062820555468</v>
      </c>
      <c r="J92" s="2">
        <f t="shared" si="8"/>
        <v>52007.141359658948</v>
      </c>
      <c r="K92" s="2">
        <f t="shared" si="9"/>
        <v>398863.00647815445</v>
      </c>
      <c r="L92" s="17">
        <f t="shared" si="12"/>
        <v>7.4064688304322699</v>
      </c>
      <c r="N92" s="6"/>
    </row>
    <row r="93" spans="1:14" x14ac:dyDescent="0.25">
      <c r="A93" s="86">
        <v>84</v>
      </c>
      <c r="B93" s="2">
        <v>805</v>
      </c>
      <c r="C93" s="2">
        <v>9750</v>
      </c>
      <c r="D93" s="2">
        <v>10217</v>
      </c>
      <c r="E93" s="3">
        <v>0.50109999999999999</v>
      </c>
      <c r="F93" s="4">
        <f t="shared" si="10"/>
        <v>8.0633044523463718E-2</v>
      </c>
      <c r="G93" s="4">
        <f t="shared" si="7"/>
        <v>7.7514792927896953E-2</v>
      </c>
      <c r="H93" s="2">
        <f t="shared" si="13"/>
        <v>50179.323234336312</v>
      </c>
      <c r="I93" s="2">
        <f t="shared" si="11"/>
        <v>3889.6398497715877</v>
      </c>
      <c r="J93" s="2">
        <f t="shared" si="8"/>
        <v>48238.781913285267</v>
      </c>
      <c r="K93" s="2">
        <f t="shared" si="9"/>
        <v>346855.86511849548</v>
      </c>
      <c r="L93" s="17">
        <f t="shared" si="12"/>
        <v>6.9123264875192989</v>
      </c>
      <c r="N93" s="6"/>
    </row>
    <row r="94" spans="1:14" x14ac:dyDescent="0.25">
      <c r="A94" s="86">
        <v>85</v>
      </c>
      <c r="B94" s="2">
        <v>762</v>
      </c>
      <c r="C94" s="2">
        <v>8266</v>
      </c>
      <c r="D94" s="2">
        <v>9000</v>
      </c>
      <c r="E94" s="3">
        <v>0.5181</v>
      </c>
      <c r="F94" s="4">
        <f t="shared" si="10"/>
        <v>8.8265956214525654E-2</v>
      </c>
      <c r="G94" s="4">
        <f t="shared" si="7"/>
        <v>8.4664711852541888E-2</v>
      </c>
      <c r="H94" s="2">
        <f t="shared" si="13"/>
        <v>46289.683384564727</v>
      </c>
      <c r="I94" s="2">
        <f t="shared" si="11"/>
        <v>3919.1027054995684</v>
      </c>
      <c r="J94" s="2">
        <f t="shared" si="8"/>
        <v>44401.06779078448</v>
      </c>
      <c r="K94" s="2">
        <f t="shared" si="9"/>
        <v>298617.08320521022</v>
      </c>
      <c r="L94" s="17">
        <f t="shared" si="12"/>
        <v>6.4510504581412613</v>
      </c>
      <c r="N94" s="6"/>
    </row>
    <row r="95" spans="1:14" x14ac:dyDescent="0.25">
      <c r="A95" s="86">
        <v>86</v>
      </c>
      <c r="B95" s="2">
        <v>770</v>
      </c>
      <c r="C95" s="2">
        <v>7248</v>
      </c>
      <c r="D95" s="2">
        <v>7487</v>
      </c>
      <c r="E95" s="3">
        <v>0.49759999999999999</v>
      </c>
      <c r="F95" s="4">
        <f t="shared" si="10"/>
        <v>0.10451306413301663</v>
      </c>
      <c r="G95" s="4">
        <f t="shared" si="7"/>
        <v>9.9299128695281666E-2</v>
      </c>
      <c r="H95" s="2">
        <f t="shared" si="13"/>
        <v>42370.580679065155</v>
      </c>
      <c r="I95" s="2">
        <f t="shared" si="11"/>
        <v>4207.3617437443054</v>
      </c>
      <c r="J95" s="2">
        <f t="shared" si="8"/>
        <v>40256.802139008018</v>
      </c>
      <c r="K95" s="2">
        <f t="shared" si="9"/>
        <v>254216.01541442575</v>
      </c>
      <c r="L95" s="17">
        <f t="shared" si="12"/>
        <v>5.9998237300540733</v>
      </c>
      <c r="N95" s="6"/>
    </row>
    <row r="96" spans="1:14" x14ac:dyDescent="0.25">
      <c r="A96" s="86">
        <v>87</v>
      </c>
      <c r="B96" s="2">
        <v>748</v>
      </c>
      <c r="C96" s="2">
        <v>5970</v>
      </c>
      <c r="D96" s="2">
        <v>6508</v>
      </c>
      <c r="E96" s="3">
        <v>0.51060000000000005</v>
      </c>
      <c r="F96" s="4">
        <f t="shared" si="10"/>
        <v>0.11989100817438691</v>
      </c>
      <c r="G96" s="4">
        <f t="shared" si="7"/>
        <v>0.11324631897987715</v>
      </c>
      <c r="H96" s="2">
        <f t="shared" si="13"/>
        <v>38163.218935320852</v>
      </c>
      <c r="I96" s="2">
        <f t="shared" si="11"/>
        <v>4321.8440648482328</v>
      </c>
      <c r="J96" s="2">
        <f t="shared" si="8"/>
        <v>36048.108449984124</v>
      </c>
      <c r="K96" s="2">
        <f t="shared" si="9"/>
        <v>213959.21327541774</v>
      </c>
      <c r="L96" s="17">
        <f t="shared" si="12"/>
        <v>5.606424700129109</v>
      </c>
      <c r="N96" s="6"/>
    </row>
    <row r="97" spans="1:14" x14ac:dyDescent="0.25">
      <c r="A97" s="86">
        <v>88</v>
      </c>
      <c r="B97" s="2">
        <v>680</v>
      </c>
      <c r="C97" s="2">
        <v>5228</v>
      </c>
      <c r="D97" s="2">
        <v>5226</v>
      </c>
      <c r="E97" s="3">
        <v>0.498</v>
      </c>
      <c r="F97" s="4">
        <f t="shared" si="10"/>
        <v>0.1300937440214272</v>
      </c>
      <c r="G97" s="4">
        <f t="shared" si="7"/>
        <v>0.12211854118627388</v>
      </c>
      <c r="H97" s="2">
        <f t="shared" si="13"/>
        <v>33841.374870472617</v>
      </c>
      <c r="I97" s="2">
        <f t="shared" si="11"/>
        <v>4132.6593309199443</v>
      </c>
      <c r="J97" s="2">
        <f t="shared" si="8"/>
        <v>31766.779886350803</v>
      </c>
      <c r="K97" s="2">
        <f t="shared" si="9"/>
        <v>177911.10482543363</v>
      </c>
      <c r="L97" s="17">
        <f t="shared" si="12"/>
        <v>5.2572067626207817</v>
      </c>
      <c r="N97" s="6"/>
    </row>
    <row r="98" spans="1:14" x14ac:dyDescent="0.25">
      <c r="A98" s="86">
        <v>89</v>
      </c>
      <c r="B98" s="43">
        <v>624</v>
      </c>
      <c r="C98" s="43">
        <v>4361</v>
      </c>
      <c r="D98" s="43">
        <v>4547</v>
      </c>
      <c r="E98" s="44">
        <v>0.49099999999999999</v>
      </c>
      <c r="F98" s="45">
        <f t="shared" si="10"/>
        <v>0.14009878760664571</v>
      </c>
      <c r="G98" s="45">
        <f t="shared" si="7"/>
        <v>0.1307733061503692</v>
      </c>
      <c r="H98" s="43">
        <f t="shared" si="13"/>
        <v>29708.715539552672</v>
      </c>
      <c r="I98" s="43">
        <f t="shared" si="11"/>
        <v>3885.1069525881521</v>
      </c>
      <c r="J98" s="43">
        <f t="shared" si="8"/>
        <v>27731.196100685302</v>
      </c>
      <c r="K98" s="43">
        <f>K99+J98</f>
        <v>146144.32493908284</v>
      </c>
      <c r="L98" s="46">
        <f t="shared" si="12"/>
        <v>4.9192407778287732</v>
      </c>
      <c r="N98" s="6"/>
    </row>
    <row r="99" spans="1:14" x14ac:dyDescent="0.25">
      <c r="A99" s="86">
        <v>90</v>
      </c>
      <c r="B99" s="42">
        <v>574</v>
      </c>
      <c r="C99" s="43">
        <v>3378</v>
      </c>
      <c r="D99" s="43">
        <v>3766</v>
      </c>
      <c r="E99" s="49">
        <v>0.48930000000000001</v>
      </c>
      <c r="F99" s="45">
        <f t="shared" ref="F99:F108" si="14">B99/((C99+D99)/2)</f>
        <v>0.1606942889137738</v>
      </c>
      <c r="G99" s="45">
        <f t="shared" ref="G99:G108" si="15">F99/((1+(1-E99)*F99))</f>
        <v>0.14850684132727035</v>
      </c>
      <c r="H99" s="43">
        <f t="shared" ref="H99:H108" si="16">H98-I98</f>
        <v>25823.608586964518</v>
      </c>
      <c r="I99" s="43">
        <f t="shared" ref="I99:I108" si="17">H99*G99</f>
        <v>3834.9825429218758</v>
      </c>
      <c r="J99" s="43">
        <f t="shared" ref="J99:J108" si="18">H100+I99*E99</f>
        <v>23865.083002294316</v>
      </c>
      <c r="K99" s="43">
        <f t="shared" ref="K99:K108" si="19">K100+J99</f>
        <v>118413.12883839755</v>
      </c>
      <c r="L99" s="46">
        <f t="shared" ref="L99:L108" si="20">K99/H99</f>
        <v>4.585460178410977</v>
      </c>
      <c r="N99" s="6"/>
    </row>
    <row r="100" spans="1:14" x14ac:dyDescent="0.25">
      <c r="A100" s="18">
        <v>91</v>
      </c>
      <c r="B100" s="42">
        <v>494</v>
      </c>
      <c r="C100" s="43">
        <v>2696</v>
      </c>
      <c r="D100" s="43">
        <v>2858</v>
      </c>
      <c r="E100" s="49">
        <v>0.48459999999999998</v>
      </c>
      <c r="F100" s="45">
        <f t="shared" si="14"/>
        <v>0.17788980914656105</v>
      </c>
      <c r="G100" s="45">
        <f t="shared" si="15"/>
        <v>0.16294984878649862</v>
      </c>
      <c r="H100" s="43">
        <f t="shared" si="16"/>
        <v>21988.626044042641</v>
      </c>
      <c r="I100" s="43">
        <f t="shared" si="17"/>
        <v>3583.0432888996138</v>
      </c>
      <c r="J100" s="43">
        <f t="shared" si="18"/>
        <v>20141.92553294378</v>
      </c>
      <c r="K100" s="43">
        <f t="shared" si="19"/>
        <v>94548.045836103236</v>
      </c>
      <c r="L100" s="46">
        <f t="shared" si="20"/>
        <v>4.2998614668659139</v>
      </c>
      <c r="N100" s="6"/>
    </row>
    <row r="101" spans="1:14" x14ac:dyDescent="0.25">
      <c r="A101" s="18">
        <v>92</v>
      </c>
      <c r="B101" s="42">
        <v>378</v>
      </c>
      <c r="C101" s="43">
        <v>1829</v>
      </c>
      <c r="D101" s="43">
        <v>2236</v>
      </c>
      <c r="E101" s="49">
        <v>0.46560000000000001</v>
      </c>
      <c r="F101" s="45">
        <f t="shared" si="14"/>
        <v>0.18597785977859779</v>
      </c>
      <c r="G101" s="45">
        <f t="shared" si="15"/>
        <v>0.16916511911909546</v>
      </c>
      <c r="H101" s="43">
        <f t="shared" si="16"/>
        <v>18405.582755143027</v>
      </c>
      <c r="I101" s="43">
        <f t="shared" si="17"/>
        <v>3113.5825992301393</v>
      </c>
      <c r="J101" s="43">
        <f t="shared" si="18"/>
        <v>16741.684214114441</v>
      </c>
      <c r="K101" s="43">
        <f t="shared" si="19"/>
        <v>74406.120303159463</v>
      </c>
      <c r="L101" s="46">
        <f t="shared" si="20"/>
        <v>4.0425843230836218</v>
      </c>
      <c r="N101" s="6"/>
    </row>
    <row r="102" spans="1:14" x14ac:dyDescent="0.25">
      <c r="A102" s="18">
        <v>93</v>
      </c>
      <c r="B102" s="42">
        <v>296</v>
      </c>
      <c r="C102" s="43">
        <v>1318</v>
      </c>
      <c r="D102" s="43">
        <v>1520</v>
      </c>
      <c r="E102" s="49">
        <v>0.49890000000000001</v>
      </c>
      <c r="F102" s="45">
        <f t="shared" si="14"/>
        <v>0.20859760394644117</v>
      </c>
      <c r="G102" s="45">
        <f t="shared" si="15"/>
        <v>0.18885673787246252</v>
      </c>
      <c r="H102" s="43">
        <f t="shared" si="16"/>
        <v>15292.000155912887</v>
      </c>
      <c r="I102" s="43">
        <f t="shared" si="17"/>
        <v>2887.9972649908959</v>
      </c>
      <c r="J102" s="43">
        <f t="shared" si="18"/>
        <v>13844.824726425948</v>
      </c>
      <c r="K102" s="43">
        <f t="shared" si="19"/>
        <v>57664.436089045026</v>
      </c>
      <c r="L102" s="46">
        <f t="shared" si="20"/>
        <v>3.7708890597119296</v>
      </c>
      <c r="N102" s="6"/>
    </row>
    <row r="103" spans="1:14" x14ac:dyDescent="0.25">
      <c r="A103" s="18">
        <v>94</v>
      </c>
      <c r="B103" s="42">
        <v>201</v>
      </c>
      <c r="C103" s="43">
        <v>967</v>
      </c>
      <c r="D103" s="43">
        <v>1067</v>
      </c>
      <c r="E103" s="49">
        <v>0.497</v>
      </c>
      <c r="F103" s="45">
        <f t="shared" si="14"/>
        <v>0.19764011799410031</v>
      </c>
      <c r="G103" s="45">
        <f t="shared" si="15"/>
        <v>0.17976876906689276</v>
      </c>
      <c r="H103" s="43">
        <f t="shared" si="16"/>
        <v>12404.002890921991</v>
      </c>
      <c r="I103" s="43">
        <f t="shared" si="17"/>
        <v>2229.8523312032257</v>
      </c>
      <c r="J103" s="43">
        <f t="shared" si="18"/>
        <v>11282.387168326768</v>
      </c>
      <c r="K103" s="43">
        <f t="shared" si="19"/>
        <v>43819.611362619078</v>
      </c>
      <c r="L103" s="46">
        <f t="shared" si="20"/>
        <v>3.5326992220139641</v>
      </c>
      <c r="N103" s="6"/>
    </row>
    <row r="104" spans="1:14" x14ac:dyDescent="0.25">
      <c r="A104" s="18">
        <v>95</v>
      </c>
      <c r="B104" s="42">
        <v>190</v>
      </c>
      <c r="C104" s="43">
        <v>645</v>
      </c>
      <c r="D104" s="43">
        <v>759</v>
      </c>
      <c r="E104" s="49">
        <v>0.4617</v>
      </c>
      <c r="F104" s="45">
        <f t="shared" si="14"/>
        <v>0.27065527065527067</v>
      </c>
      <c r="G104" s="45">
        <f t="shared" si="15"/>
        <v>0.23623701784335499</v>
      </c>
      <c r="H104" s="43">
        <f t="shared" si="16"/>
        <v>10174.150559718764</v>
      </c>
      <c r="I104" s="43">
        <f t="shared" si="17"/>
        <v>2403.5109873172619</v>
      </c>
      <c r="J104" s="43">
        <f t="shared" si="18"/>
        <v>8880.3405952458816</v>
      </c>
      <c r="K104" s="43">
        <f t="shared" si="19"/>
        <v>32537.22419429231</v>
      </c>
      <c r="L104" s="46">
        <f t="shared" si="20"/>
        <v>3.1980285728336724</v>
      </c>
      <c r="N104" s="6"/>
    </row>
    <row r="105" spans="1:14" x14ac:dyDescent="0.25">
      <c r="A105" s="18">
        <v>96</v>
      </c>
      <c r="B105" s="42">
        <v>151</v>
      </c>
      <c r="C105" s="43">
        <v>518</v>
      </c>
      <c r="D105" s="43">
        <v>474</v>
      </c>
      <c r="E105" s="49">
        <v>0.45250000000000001</v>
      </c>
      <c r="F105" s="45">
        <f t="shared" si="14"/>
        <v>0.30443548387096775</v>
      </c>
      <c r="G105" s="45">
        <f t="shared" si="15"/>
        <v>0.26094206999641417</v>
      </c>
      <c r="H105" s="43">
        <f t="shared" si="16"/>
        <v>7770.6395724015019</v>
      </c>
      <c r="I105" s="43">
        <f t="shared" si="17"/>
        <v>2027.6867752184987</v>
      </c>
      <c r="J105" s="43">
        <f t="shared" si="18"/>
        <v>6660.4810629693739</v>
      </c>
      <c r="K105" s="43">
        <f t="shared" si="19"/>
        <v>23656.883599046429</v>
      </c>
      <c r="L105" s="46">
        <f t="shared" si="20"/>
        <v>3.0443933705363344</v>
      </c>
      <c r="N105" s="6"/>
    </row>
    <row r="106" spans="1:14" x14ac:dyDescent="0.25">
      <c r="A106" s="18">
        <v>97</v>
      </c>
      <c r="B106" s="42">
        <v>114</v>
      </c>
      <c r="C106" s="43">
        <v>357</v>
      </c>
      <c r="D106" s="43">
        <v>389</v>
      </c>
      <c r="E106" s="49">
        <v>0.49430000000000002</v>
      </c>
      <c r="F106" s="45">
        <f t="shared" si="14"/>
        <v>0.30563002680965146</v>
      </c>
      <c r="G106" s="45">
        <f t="shared" si="15"/>
        <v>0.26471624972309282</v>
      </c>
      <c r="H106" s="43">
        <f t="shared" si="16"/>
        <v>5742.952797183003</v>
      </c>
      <c r="I106" s="43">
        <f t="shared" si="17"/>
        <v>1520.2529268070302</v>
      </c>
      <c r="J106" s="43">
        <f t="shared" si="18"/>
        <v>4974.1608920966883</v>
      </c>
      <c r="K106" s="43">
        <f t="shared" si="19"/>
        <v>16996.402536077054</v>
      </c>
      <c r="L106" s="46">
        <f t="shared" si="20"/>
        <v>2.9595232864205365</v>
      </c>
      <c r="N106" s="6"/>
    </row>
    <row r="107" spans="1:14" x14ac:dyDescent="0.25">
      <c r="A107" s="18">
        <v>98</v>
      </c>
      <c r="B107" s="42">
        <v>79</v>
      </c>
      <c r="C107" s="43">
        <v>261</v>
      </c>
      <c r="D107" s="43">
        <v>265</v>
      </c>
      <c r="E107" s="49">
        <v>0.48320000000000002</v>
      </c>
      <c r="F107" s="45">
        <f t="shared" si="14"/>
        <v>0.30038022813688214</v>
      </c>
      <c r="G107" s="45">
        <f t="shared" si="15"/>
        <v>0.2600162197459609</v>
      </c>
      <c r="H107" s="43">
        <f t="shared" si="16"/>
        <v>4222.6998703759728</v>
      </c>
      <c r="I107" s="43">
        <f t="shared" si="17"/>
        <v>1097.9704574169195</v>
      </c>
      <c r="J107" s="43">
        <f t="shared" si="18"/>
        <v>3655.2687379829085</v>
      </c>
      <c r="K107" s="43">
        <f t="shared" si="19"/>
        <v>12022.241643980367</v>
      </c>
      <c r="L107" s="46">
        <f t="shared" si="20"/>
        <v>2.8470509420575878</v>
      </c>
      <c r="N107" s="6"/>
    </row>
    <row r="108" spans="1:14" x14ac:dyDescent="0.25">
      <c r="A108" s="18">
        <v>99</v>
      </c>
      <c r="B108" s="42">
        <v>72</v>
      </c>
      <c r="C108" s="43">
        <v>194</v>
      </c>
      <c r="D108" s="43">
        <v>190</v>
      </c>
      <c r="E108" s="49">
        <v>0.48010000000000003</v>
      </c>
      <c r="F108" s="45">
        <f t="shared" si="14"/>
        <v>0.375</v>
      </c>
      <c r="G108" s="45">
        <f t="shared" si="15"/>
        <v>0.31381737920646047</v>
      </c>
      <c r="H108" s="43">
        <f t="shared" si="16"/>
        <v>3124.7294129590532</v>
      </c>
      <c r="I108" s="43">
        <f t="shared" si="17"/>
        <v>980.59439510415177</v>
      </c>
      <c r="J108" s="43">
        <f t="shared" si="18"/>
        <v>2614.9183869444046</v>
      </c>
      <c r="K108" s="43">
        <f t="shared" si="19"/>
        <v>8366.9729059974579</v>
      </c>
      <c r="L108" s="46">
        <f t="shared" si="20"/>
        <v>2.6776631830255377</v>
      </c>
      <c r="N108" s="6"/>
    </row>
    <row r="109" spans="1:14" x14ac:dyDescent="0.25">
      <c r="A109" s="25">
        <v>100</v>
      </c>
      <c r="B109" s="43">
        <v>104</v>
      </c>
      <c r="C109" s="43">
        <v>263</v>
      </c>
      <c r="D109" s="43">
        <v>295</v>
      </c>
      <c r="E109" s="47"/>
      <c r="F109" s="45">
        <f>B109/((C109+D109)/2)</f>
        <v>0.37275985663082439</v>
      </c>
      <c r="G109" s="45">
        <v>1</v>
      </c>
      <c r="H109" s="43">
        <f>H108-I108</f>
        <v>2144.1350178549014</v>
      </c>
      <c r="I109" s="43">
        <f>H109*G109</f>
        <v>2144.1350178549014</v>
      </c>
      <c r="J109" s="48">
        <f>H109/F109</f>
        <v>5752.0545190530529</v>
      </c>
      <c r="K109" s="43">
        <f>J109</f>
        <v>5752.0545190530529</v>
      </c>
      <c r="L109" s="46">
        <f>K109/H109</f>
        <v>2.6826923076923075</v>
      </c>
      <c r="N109" s="6"/>
    </row>
    <row r="110" spans="1:14" x14ac:dyDescent="0.25">
      <c r="A110" s="10"/>
      <c r="B110" s="10"/>
      <c r="C110" s="10"/>
      <c r="D110" s="10"/>
      <c r="E110" s="11"/>
      <c r="F110" s="11"/>
      <c r="G110" s="11"/>
      <c r="H110" s="10"/>
      <c r="I110" s="10"/>
      <c r="J110" s="10"/>
      <c r="K110" s="10"/>
      <c r="L110" s="11"/>
    </row>
    <row r="111" spans="1:14" x14ac:dyDescent="0.25">
      <c r="A111" s="2"/>
      <c r="B111" s="2"/>
      <c r="C111" s="2"/>
      <c r="D111" s="2"/>
      <c r="E111" s="8"/>
      <c r="F111" s="8"/>
      <c r="G111" s="8"/>
      <c r="H111" s="2"/>
      <c r="I111" s="2"/>
      <c r="J111" s="2"/>
      <c r="K111" s="2"/>
      <c r="L111" s="8"/>
    </row>
    <row r="112" spans="1:14" x14ac:dyDescent="0.25">
      <c r="A112" s="24" t="s">
        <v>47</v>
      </c>
      <c r="B112" s="2"/>
      <c r="C112" s="2"/>
      <c r="D112" s="2"/>
      <c r="E112" s="8"/>
      <c r="F112" s="8"/>
      <c r="G112" s="8"/>
      <c r="H112" s="2"/>
      <c r="I112" s="2"/>
      <c r="J112" s="2"/>
      <c r="K112" s="2"/>
      <c r="L112" s="8"/>
    </row>
    <row r="113" spans="1:12" x14ac:dyDescent="0.25">
      <c r="A113" s="19" t="s">
        <v>54</v>
      </c>
      <c r="L113" s="8"/>
    </row>
    <row r="114" spans="1:12" x14ac:dyDescent="0.25">
      <c r="A114" s="20" t="s">
        <v>30</v>
      </c>
      <c r="B114" s="21"/>
      <c r="C114" s="21"/>
      <c r="D114" s="21"/>
      <c r="E114" s="22"/>
      <c r="F114" s="22"/>
      <c r="G114" s="22"/>
      <c r="H114" s="21"/>
      <c r="I114" s="21"/>
      <c r="J114" s="21"/>
      <c r="K114" s="21"/>
      <c r="L114" s="8"/>
    </row>
    <row r="115" spans="1:12" x14ac:dyDescent="0.25">
      <c r="A115" s="19" t="s">
        <v>53</v>
      </c>
      <c r="B115" s="21"/>
      <c r="C115" s="21"/>
      <c r="D115" s="21"/>
      <c r="E115" s="22"/>
      <c r="F115" s="22"/>
      <c r="G115" s="22"/>
      <c r="H115" s="21"/>
      <c r="I115" s="21"/>
      <c r="J115" s="21"/>
      <c r="K115" s="21"/>
      <c r="L115" s="8"/>
    </row>
    <row r="116" spans="1:12" x14ac:dyDescent="0.25">
      <c r="A116" s="19" t="s">
        <v>32</v>
      </c>
      <c r="B116" s="21"/>
      <c r="C116" s="21"/>
      <c r="D116" s="21"/>
      <c r="E116" s="22"/>
      <c r="F116" s="22"/>
      <c r="G116" s="22"/>
      <c r="H116" s="21"/>
      <c r="I116" s="21"/>
      <c r="J116" s="21"/>
      <c r="K116" s="21"/>
      <c r="L116" s="8"/>
    </row>
    <row r="117" spans="1:12" x14ac:dyDescent="0.25">
      <c r="A117" s="19" t="s">
        <v>33</v>
      </c>
      <c r="B117" s="21"/>
      <c r="C117" s="21"/>
      <c r="D117" s="21"/>
      <c r="E117" s="22"/>
      <c r="F117" s="22"/>
      <c r="G117" s="22"/>
      <c r="H117" s="21"/>
      <c r="I117" s="21"/>
      <c r="J117" s="21"/>
      <c r="K117" s="21"/>
      <c r="L117" s="8"/>
    </row>
    <row r="118" spans="1:12" x14ac:dyDescent="0.25">
      <c r="A118" s="19" t="s">
        <v>34</v>
      </c>
      <c r="B118" s="21"/>
      <c r="C118" s="21"/>
      <c r="D118" s="21"/>
      <c r="E118" s="22"/>
      <c r="F118" s="22"/>
      <c r="G118" s="22"/>
      <c r="H118" s="21"/>
      <c r="I118" s="21"/>
      <c r="J118" s="21"/>
      <c r="K118" s="21"/>
      <c r="L118" s="8"/>
    </row>
    <row r="119" spans="1:12" x14ac:dyDescent="0.25">
      <c r="A119" s="19" t="s">
        <v>43</v>
      </c>
      <c r="B119" s="21"/>
      <c r="C119" s="21"/>
      <c r="D119" s="21"/>
      <c r="E119" s="22"/>
      <c r="F119" s="22"/>
      <c r="G119" s="22"/>
      <c r="H119" s="21"/>
      <c r="I119" s="21"/>
      <c r="J119" s="21"/>
      <c r="K119" s="21"/>
      <c r="L119" s="8"/>
    </row>
    <row r="120" spans="1:12" x14ac:dyDescent="0.25">
      <c r="A120" s="19" t="s">
        <v>35</v>
      </c>
      <c r="B120" s="21"/>
      <c r="C120" s="21"/>
      <c r="D120" s="21"/>
      <c r="E120" s="22"/>
      <c r="F120" s="22"/>
      <c r="G120" s="22"/>
      <c r="H120" s="21"/>
      <c r="I120" s="21"/>
      <c r="J120" s="21"/>
      <c r="K120" s="21"/>
      <c r="L120" s="8"/>
    </row>
    <row r="121" spans="1:12" x14ac:dyDescent="0.25">
      <c r="A121" s="19" t="s">
        <v>36</v>
      </c>
      <c r="B121" s="21"/>
      <c r="C121" s="21"/>
      <c r="D121" s="21"/>
      <c r="E121" s="22"/>
      <c r="F121" s="22"/>
      <c r="G121" s="22"/>
      <c r="H121" s="21"/>
      <c r="I121" s="21"/>
      <c r="J121" s="21"/>
      <c r="K121" s="21"/>
      <c r="L121" s="8"/>
    </row>
    <row r="122" spans="1:12" x14ac:dyDescent="0.25">
      <c r="A122" s="19" t="s">
        <v>50</v>
      </c>
      <c r="B122" s="21"/>
      <c r="C122" s="21"/>
      <c r="D122" s="21"/>
      <c r="E122" s="22"/>
      <c r="F122" s="22"/>
      <c r="G122" s="22"/>
      <c r="H122" s="21"/>
      <c r="I122" s="21"/>
      <c r="J122" s="21"/>
      <c r="K122" s="21"/>
      <c r="L122" s="8"/>
    </row>
    <row r="123" spans="1:12" x14ac:dyDescent="0.25">
      <c r="A123" s="19" t="s">
        <v>38</v>
      </c>
      <c r="B123" s="21"/>
      <c r="C123" s="21"/>
      <c r="D123" s="21"/>
      <c r="E123" s="22"/>
      <c r="F123" s="22"/>
      <c r="G123" s="22"/>
      <c r="H123" s="21"/>
      <c r="I123" s="21"/>
      <c r="J123" s="21"/>
      <c r="K123" s="21"/>
      <c r="L123" s="8"/>
    </row>
    <row r="124" spans="1:12" x14ac:dyDescent="0.25">
      <c r="A124" s="19" t="s">
        <v>39</v>
      </c>
      <c r="B124" s="21"/>
      <c r="C124" s="21"/>
      <c r="D124" s="21"/>
      <c r="E124" s="22"/>
      <c r="F124" s="22"/>
      <c r="G124" s="22"/>
      <c r="H124" s="21"/>
      <c r="I124" s="21"/>
      <c r="J124" s="21"/>
      <c r="K124" s="21"/>
      <c r="L124" s="8"/>
    </row>
    <row r="125" spans="1:12" x14ac:dyDescent="0.25">
      <c r="A125" s="2"/>
      <c r="B125" s="2"/>
      <c r="C125" s="2"/>
      <c r="D125" s="2"/>
      <c r="E125" s="8"/>
      <c r="F125" s="8"/>
      <c r="G125" s="8"/>
      <c r="H125" s="2"/>
      <c r="I125" s="2"/>
      <c r="J125" s="2"/>
      <c r="K125" s="2"/>
      <c r="L125" s="8"/>
    </row>
    <row r="126" spans="1:12" x14ac:dyDescent="0.25">
      <c r="A126" s="23" t="s">
        <v>74</v>
      </c>
      <c r="L126" s="8"/>
    </row>
    <row r="127" spans="1:12" x14ac:dyDescent="0.25">
      <c r="L127" s="8"/>
    </row>
    <row r="128" spans="1:12" x14ac:dyDescent="0.25">
      <c r="L128" s="8"/>
    </row>
  </sheetData>
  <mergeCells count="1">
    <mergeCell ref="C6:D6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128"/>
  <sheetViews>
    <sheetView workbookViewId="0">
      <pane ySplit="8" topLeftCell="A9" activePane="bottomLeft" state="frozen"/>
      <selection pane="bottomLeft"/>
    </sheetView>
  </sheetViews>
  <sheetFormatPr baseColWidth="10" defaultRowHeight="12.5" x14ac:dyDescent="0.25"/>
  <cols>
    <col min="1" max="1" width="8.7265625" style="1" customWidth="1"/>
    <col min="2" max="4" width="14" style="1" customWidth="1"/>
    <col min="5" max="7" width="14" customWidth="1"/>
    <col min="8" max="11" width="14" style="1" customWidth="1"/>
    <col min="12" max="12" width="14" customWidth="1"/>
  </cols>
  <sheetData>
    <row r="4" spans="1:14" ht="15.75" customHeight="1" x14ac:dyDescent="0.35">
      <c r="A4" s="14" t="s">
        <v>49</v>
      </c>
    </row>
    <row r="5" spans="1:14" x14ac:dyDescent="0.25">
      <c r="D5"/>
    </row>
    <row r="6" spans="1:14" ht="78" customHeight="1" x14ac:dyDescent="0.25">
      <c r="A6" s="105" t="s">
        <v>20</v>
      </c>
      <c r="B6" s="106" t="s">
        <v>58</v>
      </c>
      <c r="C6" s="114" t="s">
        <v>59</v>
      </c>
      <c r="D6" s="114"/>
      <c r="E6" s="107" t="s">
        <v>60</v>
      </c>
      <c r="F6" s="107" t="s">
        <v>61</v>
      </c>
      <c r="G6" s="107" t="s">
        <v>62</v>
      </c>
      <c r="H6" s="106" t="s">
        <v>63</v>
      </c>
      <c r="I6" s="106" t="s">
        <v>64</v>
      </c>
      <c r="J6" s="106" t="s">
        <v>65</v>
      </c>
      <c r="K6" s="106" t="s">
        <v>66</v>
      </c>
      <c r="L6" s="107" t="s">
        <v>67</v>
      </c>
    </row>
    <row r="7" spans="1:14" ht="14.5" x14ac:dyDescent="0.25">
      <c r="A7" s="108"/>
      <c r="B7" s="109"/>
      <c r="C7" s="113">
        <v>40909</v>
      </c>
      <c r="D7" s="113">
        <v>41275</v>
      </c>
      <c r="E7" s="110" t="s">
        <v>21</v>
      </c>
      <c r="F7" s="110" t="s">
        <v>22</v>
      </c>
      <c r="G7" s="110" t="s">
        <v>23</v>
      </c>
      <c r="H7" s="105" t="s">
        <v>24</v>
      </c>
      <c r="I7" s="105" t="s">
        <v>25</v>
      </c>
      <c r="J7" s="105" t="s">
        <v>26</v>
      </c>
      <c r="K7" s="105" t="s">
        <v>27</v>
      </c>
      <c r="L7" s="110" t="s">
        <v>28</v>
      </c>
    </row>
    <row r="8" spans="1:14" x14ac:dyDescent="0.25">
      <c r="A8" s="15"/>
      <c r="B8" s="15"/>
      <c r="C8" s="15"/>
      <c r="D8" s="15"/>
      <c r="E8" s="16"/>
      <c r="F8" s="16"/>
      <c r="G8" s="16"/>
      <c r="H8" s="15"/>
      <c r="I8" s="15"/>
      <c r="J8" s="15"/>
      <c r="K8" s="15"/>
      <c r="L8" s="16"/>
    </row>
    <row r="9" spans="1:14" x14ac:dyDescent="0.25">
      <c r="A9" s="86">
        <v>0</v>
      </c>
      <c r="B9" s="2">
        <v>133</v>
      </c>
      <c r="C9" s="2">
        <v>35932</v>
      </c>
      <c r="D9" s="2">
        <v>34614</v>
      </c>
      <c r="E9" s="3">
        <v>0.1288</v>
      </c>
      <c r="F9" s="4">
        <f>B9/((C9+D9)/2)</f>
        <v>3.7705894026592579E-3</v>
      </c>
      <c r="G9" s="4">
        <f t="shared" ref="G9:G72" si="0">F9/((1+(1-E9)*F9))</f>
        <v>3.7582438066911298E-3</v>
      </c>
      <c r="H9" s="2">
        <v>100000</v>
      </c>
      <c r="I9" s="2">
        <f>H9*G9</f>
        <v>375.824380669113</v>
      </c>
      <c r="J9" s="2">
        <f t="shared" ref="J9:J72" si="1">H10+I9*E9</f>
        <v>99672.581799561071</v>
      </c>
      <c r="K9" s="2">
        <f t="shared" ref="K9:K72" si="2">K10+J9</f>
        <v>8084381.6822947497</v>
      </c>
      <c r="L9" s="87">
        <f>K9/H9</f>
        <v>80.843816822947502</v>
      </c>
      <c r="M9" s="5"/>
      <c r="N9" s="6"/>
    </row>
    <row r="10" spans="1:14" x14ac:dyDescent="0.25">
      <c r="A10" s="86">
        <v>1</v>
      </c>
      <c r="B10" s="2">
        <v>12</v>
      </c>
      <c r="C10" s="2">
        <v>37657</v>
      </c>
      <c r="D10" s="2">
        <v>36673</v>
      </c>
      <c r="E10" s="3">
        <v>0.32719999999999999</v>
      </c>
      <c r="F10" s="4">
        <f t="shared" ref="F10:F73" si="3">B10/((C10+D10)/2)</f>
        <v>3.2288443427956409E-4</v>
      </c>
      <c r="G10" s="4">
        <f t="shared" si="0"/>
        <v>3.2281430718174455E-4</v>
      </c>
      <c r="H10" s="2">
        <f>H9-I9</f>
        <v>99624.175619330883</v>
      </c>
      <c r="I10" s="2">
        <f t="shared" ref="I10:I73" si="4">H10*G10</f>
        <v>32.160109231106745</v>
      </c>
      <c r="J10" s="2">
        <f t="shared" si="1"/>
        <v>99602.538297840205</v>
      </c>
      <c r="K10" s="2">
        <f t="shared" si="2"/>
        <v>7984709.1004951885</v>
      </c>
      <c r="L10" s="17">
        <f t="shared" ref="L10:L73" si="5">K10/H10</f>
        <v>80.148307886683796</v>
      </c>
      <c r="N10" s="6"/>
    </row>
    <row r="11" spans="1:14" x14ac:dyDescent="0.25">
      <c r="A11" s="86">
        <v>2</v>
      </c>
      <c r="B11" s="2">
        <v>6</v>
      </c>
      <c r="C11" s="2">
        <v>38590</v>
      </c>
      <c r="D11" s="2">
        <v>37066</v>
      </c>
      <c r="E11" s="3">
        <v>0.68720000000000003</v>
      </c>
      <c r="F11" s="4">
        <f t="shared" si="3"/>
        <v>1.586126678650735E-4</v>
      </c>
      <c r="G11" s="4">
        <f t="shared" si="0"/>
        <v>1.5860479883984187E-4</v>
      </c>
      <c r="H11" s="2">
        <f t="shared" ref="H11:H74" si="6">H10-I10</f>
        <v>99592.01551009978</v>
      </c>
      <c r="I11" s="2">
        <f t="shared" si="4"/>
        <v>15.795771586033787</v>
      </c>
      <c r="J11" s="2">
        <f t="shared" si="1"/>
        <v>99587.074592747667</v>
      </c>
      <c r="K11" s="2">
        <f t="shared" si="2"/>
        <v>7885106.5621973481</v>
      </c>
      <c r="L11" s="17">
        <f t="shared" si="5"/>
        <v>79.174083603094743</v>
      </c>
      <c r="N11" s="6"/>
    </row>
    <row r="12" spans="1:14" x14ac:dyDescent="0.25">
      <c r="A12" s="86">
        <v>3</v>
      </c>
      <c r="B12" s="2">
        <v>3</v>
      </c>
      <c r="C12" s="2">
        <v>39394</v>
      </c>
      <c r="D12" s="2">
        <v>38272</v>
      </c>
      <c r="E12" s="3">
        <v>0.45079999999999998</v>
      </c>
      <c r="F12" s="4">
        <f t="shared" si="3"/>
        <v>7.7253882007570875E-5</v>
      </c>
      <c r="G12" s="4">
        <f t="shared" si="0"/>
        <v>7.7250604431904247E-5</v>
      </c>
      <c r="H12" s="2">
        <f t="shared" si="6"/>
        <v>99576.219738513741</v>
      </c>
      <c r="I12" s="2">
        <f t="shared" si="4"/>
        <v>7.6923231618443006</v>
      </c>
      <c r="J12" s="2">
        <f t="shared" si="1"/>
        <v>99571.995114633261</v>
      </c>
      <c r="K12" s="2">
        <f t="shared" si="2"/>
        <v>7785519.4876046004</v>
      </c>
      <c r="L12" s="17">
        <f t="shared" si="5"/>
        <v>78.186533974168782</v>
      </c>
      <c r="N12" s="6"/>
    </row>
    <row r="13" spans="1:14" x14ac:dyDescent="0.25">
      <c r="A13" s="86">
        <v>4</v>
      </c>
      <c r="B13" s="2">
        <v>8</v>
      </c>
      <c r="C13" s="2">
        <v>37565</v>
      </c>
      <c r="D13" s="2">
        <v>38965</v>
      </c>
      <c r="E13" s="3">
        <v>0.69430000000000003</v>
      </c>
      <c r="F13" s="4">
        <f t="shared" si="3"/>
        <v>2.0906833921338036E-4</v>
      </c>
      <c r="G13" s="4">
        <f t="shared" si="0"/>
        <v>2.0905497805163143E-4</v>
      </c>
      <c r="H13" s="2">
        <f t="shared" si="6"/>
        <v>99568.527415351899</v>
      </c>
      <c r="I13" s="2">
        <f t="shared" si="4"/>
        <v>20.815296313449654</v>
      </c>
      <c r="J13" s="2">
        <f t="shared" si="1"/>
        <v>99562.164179268875</v>
      </c>
      <c r="K13" s="2">
        <f t="shared" si="2"/>
        <v>7685947.4924899675</v>
      </c>
      <c r="L13" s="17">
        <f t="shared" si="5"/>
        <v>77.192539570540191</v>
      </c>
      <c r="N13" s="6"/>
    </row>
    <row r="14" spans="1:14" x14ac:dyDescent="0.25">
      <c r="A14" s="86">
        <v>5</v>
      </c>
      <c r="B14" s="2">
        <v>4</v>
      </c>
      <c r="C14" s="2">
        <v>36324</v>
      </c>
      <c r="D14" s="2">
        <v>37243</v>
      </c>
      <c r="E14" s="3">
        <v>0.54579999999999995</v>
      </c>
      <c r="F14" s="4">
        <f t="shared" si="3"/>
        <v>1.0874440985768075E-4</v>
      </c>
      <c r="G14" s="4">
        <f t="shared" si="0"/>
        <v>1.0873903905049418E-4</v>
      </c>
      <c r="H14" s="2">
        <f t="shared" si="6"/>
        <v>99547.71211903845</v>
      </c>
      <c r="I14" s="2">
        <f t="shared" si="4"/>
        <v>10.824722555499475</v>
      </c>
      <c r="J14" s="2">
        <f t="shared" si="1"/>
        <v>99542.795530053743</v>
      </c>
      <c r="K14" s="2">
        <f t="shared" si="2"/>
        <v>7586385.3283106983</v>
      </c>
      <c r="L14" s="17">
        <f t="shared" si="5"/>
        <v>76.208535252311492</v>
      </c>
      <c r="N14" s="6"/>
    </row>
    <row r="15" spans="1:14" x14ac:dyDescent="0.25">
      <c r="A15" s="86">
        <v>6</v>
      </c>
      <c r="B15" s="2">
        <v>0</v>
      </c>
      <c r="C15" s="2">
        <v>35171</v>
      </c>
      <c r="D15" s="2">
        <v>36082</v>
      </c>
      <c r="E15" s="3">
        <v>0</v>
      </c>
      <c r="F15" s="4">
        <f t="shared" si="3"/>
        <v>0</v>
      </c>
      <c r="G15" s="4">
        <f t="shared" si="0"/>
        <v>0</v>
      </c>
      <c r="H15" s="2">
        <f t="shared" si="6"/>
        <v>99536.887396482955</v>
      </c>
      <c r="I15" s="2">
        <f t="shared" si="4"/>
        <v>0</v>
      </c>
      <c r="J15" s="2">
        <f t="shared" si="1"/>
        <v>99536.887396482955</v>
      </c>
      <c r="K15" s="2">
        <f t="shared" si="2"/>
        <v>7486842.5327806445</v>
      </c>
      <c r="L15" s="17">
        <f t="shared" si="5"/>
        <v>75.216763640181753</v>
      </c>
      <c r="N15" s="6"/>
    </row>
    <row r="16" spans="1:14" x14ac:dyDescent="0.25">
      <c r="A16" s="86">
        <v>7</v>
      </c>
      <c r="B16" s="2">
        <v>5</v>
      </c>
      <c r="C16" s="2">
        <v>35678</v>
      </c>
      <c r="D16" s="2">
        <v>34877</v>
      </c>
      <c r="E16" s="3">
        <v>0.75519999999999998</v>
      </c>
      <c r="F16" s="4">
        <f t="shared" si="3"/>
        <v>1.4173339947558643E-4</v>
      </c>
      <c r="G16" s="4">
        <f t="shared" si="0"/>
        <v>1.4172848201652645E-4</v>
      </c>
      <c r="H16" s="2">
        <f t="shared" si="6"/>
        <v>99536.887396482955</v>
      </c>
      <c r="I16" s="2">
        <f t="shared" si="4"/>
        <v>14.107211955353453</v>
      </c>
      <c r="J16" s="2">
        <f t="shared" si="1"/>
        <v>99533.433950996274</v>
      </c>
      <c r="K16" s="2">
        <f t="shared" si="2"/>
        <v>7387305.6453841617</v>
      </c>
      <c r="L16" s="17">
        <f t="shared" si="5"/>
        <v>74.216763640181753</v>
      </c>
      <c r="N16" s="6"/>
    </row>
    <row r="17" spans="1:14" x14ac:dyDescent="0.25">
      <c r="A17" s="86">
        <v>8</v>
      </c>
      <c r="B17" s="2">
        <v>2</v>
      </c>
      <c r="C17" s="2">
        <v>34560</v>
      </c>
      <c r="D17" s="2">
        <v>35488</v>
      </c>
      <c r="E17" s="3">
        <v>0.51229999999999998</v>
      </c>
      <c r="F17" s="4">
        <f t="shared" si="3"/>
        <v>5.7103700319780721E-5</v>
      </c>
      <c r="G17" s="4">
        <f t="shared" si="0"/>
        <v>5.7102110056014483E-5</v>
      </c>
      <c r="H17" s="2">
        <f t="shared" si="6"/>
        <v>99522.780184527597</v>
      </c>
      <c r="I17" s="2">
        <f t="shared" si="4"/>
        <v>5.6829607471774324</v>
      </c>
      <c r="J17" s="2">
        <f t="shared" si="1"/>
        <v>99520.008604571209</v>
      </c>
      <c r="K17" s="2">
        <f t="shared" si="2"/>
        <v>7287772.2114331657</v>
      </c>
      <c r="L17" s="17">
        <f t="shared" si="5"/>
        <v>73.227176711911895</v>
      </c>
      <c r="N17" s="6"/>
    </row>
    <row r="18" spans="1:14" x14ac:dyDescent="0.25">
      <c r="A18" s="86">
        <v>9</v>
      </c>
      <c r="B18" s="2">
        <v>2</v>
      </c>
      <c r="C18" s="2">
        <v>33020</v>
      </c>
      <c r="D18" s="2">
        <v>34402</v>
      </c>
      <c r="E18" s="3">
        <v>0.59970000000000001</v>
      </c>
      <c r="F18" s="4">
        <f t="shared" si="3"/>
        <v>5.9327815846459613E-5</v>
      </c>
      <c r="G18" s="4">
        <f t="shared" si="0"/>
        <v>5.9326406908090224E-5</v>
      </c>
      <c r="H18" s="2">
        <f t="shared" si="6"/>
        <v>99517.097223780424</v>
      </c>
      <c r="I18" s="2">
        <f t="shared" si="4"/>
        <v>5.9039918042099737</v>
      </c>
      <c r="J18" s="2">
        <f t="shared" si="1"/>
        <v>99514.733855861195</v>
      </c>
      <c r="K18" s="2">
        <f t="shared" si="2"/>
        <v>7188252.2028285945</v>
      </c>
      <c r="L18" s="17">
        <f t="shared" si="5"/>
        <v>72.231329121915977</v>
      </c>
      <c r="N18" s="6"/>
    </row>
    <row r="19" spans="1:14" x14ac:dyDescent="0.25">
      <c r="A19" s="86">
        <v>10</v>
      </c>
      <c r="B19" s="2">
        <v>1</v>
      </c>
      <c r="C19" s="2">
        <v>32044</v>
      </c>
      <c r="D19" s="2">
        <v>32864</v>
      </c>
      <c r="E19" s="3">
        <v>0.56830000000000003</v>
      </c>
      <c r="F19" s="4">
        <f t="shared" si="3"/>
        <v>3.0812842792876072E-5</v>
      </c>
      <c r="G19" s="4">
        <f t="shared" si="0"/>
        <v>3.0812432928844049E-5</v>
      </c>
      <c r="H19" s="2">
        <f t="shared" si="6"/>
        <v>99511.193231976213</v>
      </c>
      <c r="I19" s="2">
        <f t="shared" si="4"/>
        <v>3.066181967129507</v>
      </c>
      <c r="J19" s="2">
        <f t="shared" si="1"/>
        <v>99509.869561221014</v>
      </c>
      <c r="K19" s="2">
        <f t="shared" si="2"/>
        <v>7088737.4689727332</v>
      </c>
      <c r="L19" s="17">
        <f t="shared" si="5"/>
        <v>71.235579021224012</v>
      </c>
      <c r="N19" s="6"/>
    </row>
    <row r="20" spans="1:14" x14ac:dyDescent="0.25">
      <c r="A20" s="86">
        <v>11</v>
      </c>
      <c r="B20" s="2">
        <v>2</v>
      </c>
      <c r="C20" s="2">
        <v>31867</v>
      </c>
      <c r="D20" s="2">
        <v>31905</v>
      </c>
      <c r="E20" s="3">
        <v>0.40300000000000002</v>
      </c>
      <c r="F20" s="4">
        <f t="shared" si="3"/>
        <v>6.272345229881452E-5</v>
      </c>
      <c r="G20" s="4">
        <f t="shared" si="0"/>
        <v>6.2721103650575208E-5</v>
      </c>
      <c r="H20" s="2">
        <f t="shared" si="6"/>
        <v>99508.12705000909</v>
      </c>
      <c r="I20" s="2">
        <f t="shared" si="4"/>
        <v>6.2412595507782269</v>
      </c>
      <c r="J20" s="2">
        <f t="shared" si="1"/>
        <v>99504.40101805728</v>
      </c>
      <c r="K20" s="2">
        <f t="shared" si="2"/>
        <v>6989227.5994115118</v>
      </c>
      <c r="L20" s="17">
        <f t="shared" si="5"/>
        <v>70.237756519113105</v>
      </c>
      <c r="N20" s="6"/>
    </row>
    <row r="21" spans="1:14" x14ac:dyDescent="0.25">
      <c r="A21" s="86">
        <v>12</v>
      </c>
      <c r="B21" s="2">
        <v>3</v>
      </c>
      <c r="C21" s="2">
        <v>30569</v>
      </c>
      <c r="D21" s="2">
        <v>31798</v>
      </c>
      <c r="E21" s="3">
        <v>0.26319999999999999</v>
      </c>
      <c r="F21" s="4">
        <f t="shared" si="3"/>
        <v>9.6204723651931309E-5</v>
      </c>
      <c r="G21" s="4">
        <f t="shared" si="0"/>
        <v>9.6197904794241931E-5</v>
      </c>
      <c r="H21" s="2">
        <f t="shared" si="6"/>
        <v>99501.885790458313</v>
      </c>
      <c r="I21" s="2">
        <f t="shared" si="4"/>
        <v>9.5718729361180426</v>
      </c>
      <c r="J21" s="2">
        <f t="shared" si="1"/>
        <v>99494.833234478967</v>
      </c>
      <c r="K21" s="2">
        <f t="shared" si="2"/>
        <v>6889723.1983934548</v>
      </c>
      <c r="L21" s="17">
        <f t="shared" si="5"/>
        <v>69.242136906857922</v>
      </c>
      <c r="N21" s="6"/>
    </row>
    <row r="22" spans="1:14" x14ac:dyDescent="0.25">
      <c r="A22" s="86">
        <v>13</v>
      </c>
      <c r="B22" s="2">
        <v>4</v>
      </c>
      <c r="C22" s="2">
        <v>29454</v>
      </c>
      <c r="D22" s="2">
        <v>30603</v>
      </c>
      <c r="E22" s="3">
        <v>0.60929999999999995</v>
      </c>
      <c r="F22" s="4">
        <f t="shared" si="3"/>
        <v>1.3320678688579182E-4</v>
      </c>
      <c r="G22" s="4">
        <f t="shared" si="0"/>
        <v>1.331998546469906E-4</v>
      </c>
      <c r="H22" s="2">
        <f t="shared" si="6"/>
        <v>99492.313917522188</v>
      </c>
      <c r="I22" s="2">
        <f t="shared" si="4"/>
        <v>13.252361752306715</v>
      </c>
      <c r="J22" s="2">
        <f t="shared" si="1"/>
        <v>99487.136219785563</v>
      </c>
      <c r="K22" s="2">
        <f t="shared" si="2"/>
        <v>6790228.3651589761</v>
      </c>
      <c r="L22" s="17">
        <f t="shared" si="5"/>
        <v>68.248773174458336</v>
      </c>
      <c r="N22" s="6"/>
    </row>
    <row r="23" spans="1:14" x14ac:dyDescent="0.25">
      <c r="A23" s="86">
        <v>14</v>
      </c>
      <c r="B23" s="2">
        <v>3</v>
      </c>
      <c r="C23" s="2">
        <v>29739</v>
      </c>
      <c r="D23" s="2">
        <v>29391</v>
      </c>
      <c r="E23" s="3">
        <v>0.40350000000000003</v>
      </c>
      <c r="F23" s="4">
        <f t="shared" si="3"/>
        <v>1.0147133434804668E-4</v>
      </c>
      <c r="G23" s="4">
        <f t="shared" si="0"/>
        <v>1.014651928982685E-4</v>
      </c>
      <c r="H23" s="2">
        <f t="shared" si="6"/>
        <v>99479.061555769877</v>
      </c>
      <c r="I23" s="2">
        <f t="shared" si="4"/>
        <v>10.093662170094918</v>
      </c>
      <c r="J23" s="2">
        <f t="shared" si="1"/>
        <v>99473.040686285414</v>
      </c>
      <c r="K23" s="2">
        <f t="shared" si="2"/>
        <v>6690741.2289391905</v>
      </c>
      <c r="L23" s="17">
        <f t="shared" si="5"/>
        <v>67.257783942686601</v>
      </c>
      <c r="N23" s="6"/>
    </row>
    <row r="24" spans="1:14" x14ac:dyDescent="0.25">
      <c r="A24" s="86">
        <v>15</v>
      </c>
      <c r="B24" s="2">
        <v>6</v>
      </c>
      <c r="C24" s="2">
        <v>29008</v>
      </c>
      <c r="D24" s="2">
        <v>29623</v>
      </c>
      <c r="E24" s="3">
        <v>0.45079999999999998</v>
      </c>
      <c r="F24" s="4">
        <f t="shared" si="3"/>
        <v>2.0466988453207347E-4</v>
      </c>
      <c r="G24" s="4">
        <f t="shared" si="0"/>
        <v>2.0464688126065972E-4</v>
      </c>
      <c r="H24" s="2">
        <f t="shared" si="6"/>
        <v>99468.96789359978</v>
      </c>
      <c r="I24" s="2">
        <f t="shared" si="4"/>
        <v>20.35601406164189</v>
      </c>
      <c r="J24" s="2">
        <f t="shared" si="1"/>
        <v>99457.788370677124</v>
      </c>
      <c r="K24" s="2">
        <f t="shared" si="2"/>
        <v>6591268.1882529054</v>
      </c>
      <c r="L24" s="17">
        <f t="shared" si="5"/>
        <v>66.26456801385001</v>
      </c>
      <c r="N24" s="6"/>
    </row>
    <row r="25" spans="1:14" x14ac:dyDescent="0.25">
      <c r="A25" s="86">
        <v>16</v>
      </c>
      <c r="B25" s="2">
        <v>2</v>
      </c>
      <c r="C25" s="2">
        <v>28954</v>
      </c>
      <c r="D25" s="2">
        <v>28811</v>
      </c>
      <c r="E25" s="3">
        <v>0.49590000000000001</v>
      </c>
      <c r="F25" s="4">
        <f t="shared" si="3"/>
        <v>6.9246083268415133E-5</v>
      </c>
      <c r="G25" s="4">
        <f t="shared" si="0"/>
        <v>6.9243666183181998E-5</v>
      </c>
      <c r="H25" s="2">
        <f t="shared" si="6"/>
        <v>99448.611879538134</v>
      </c>
      <c r="I25" s="2">
        <f t="shared" si="4"/>
        <v>6.8861864833675659</v>
      </c>
      <c r="J25" s="2">
        <f t="shared" si="1"/>
        <v>99445.140552931858</v>
      </c>
      <c r="K25" s="2">
        <f t="shared" si="2"/>
        <v>6491810.3998822281</v>
      </c>
      <c r="L25" s="17">
        <f t="shared" si="5"/>
        <v>65.278039353085617</v>
      </c>
      <c r="N25" s="6"/>
    </row>
    <row r="26" spans="1:14" x14ac:dyDescent="0.25">
      <c r="A26" s="86">
        <v>17</v>
      </c>
      <c r="B26" s="2">
        <v>12</v>
      </c>
      <c r="C26" s="2">
        <v>29351</v>
      </c>
      <c r="D26" s="2">
        <v>28941</v>
      </c>
      <c r="E26" s="3">
        <v>0.37659999999999999</v>
      </c>
      <c r="F26" s="4">
        <f t="shared" si="3"/>
        <v>4.1172030467302544E-4</v>
      </c>
      <c r="G26" s="4">
        <f t="shared" si="0"/>
        <v>4.1161465700521085E-4</v>
      </c>
      <c r="H26" s="2">
        <f t="shared" si="6"/>
        <v>99441.725693054759</v>
      </c>
      <c r="I26" s="2">
        <f t="shared" si="4"/>
        <v>40.931671813152995</v>
      </c>
      <c r="J26" s="2">
        <f t="shared" si="1"/>
        <v>99416.208888846435</v>
      </c>
      <c r="K26" s="2">
        <f t="shared" si="2"/>
        <v>6392365.2593292966</v>
      </c>
      <c r="L26" s="17">
        <f t="shared" si="5"/>
        <v>64.282525416549106</v>
      </c>
      <c r="N26" s="6"/>
    </row>
    <row r="27" spans="1:14" x14ac:dyDescent="0.25">
      <c r="A27" s="86">
        <v>18</v>
      </c>
      <c r="B27" s="2">
        <v>3</v>
      </c>
      <c r="C27" s="2">
        <v>30257</v>
      </c>
      <c r="D27" s="2">
        <v>29580</v>
      </c>
      <c r="E27" s="3">
        <v>0.57189999999999996</v>
      </c>
      <c r="F27" s="4">
        <f t="shared" si="3"/>
        <v>1.002724067048816E-4</v>
      </c>
      <c r="G27" s="4">
        <f t="shared" si="0"/>
        <v>1.0026810253441567E-4</v>
      </c>
      <c r="H27" s="2">
        <f t="shared" si="6"/>
        <v>99400.7940212416</v>
      </c>
      <c r="I27" s="2">
        <f t="shared" si="4"/>
        <v>9.9667290069241847</v>
      </c>
      <c r="J27" s="2">
        <f t="shared" si="1"/>
        <v>99396.527264553733</v>
      </c>
      <c r="K27" s="2">
        <f t="shared" si="2"/>
        <v>6292949.0504404502</v>
      </c>
      <c r="L27" s="17">
        <f t="shared" si="5"/>
        <v>63.308840863943892</v>
      </c>
      <c r="N27" s="6"/>
    </row>
    <row r="28" spans="1:14" x14ac:dyDescent="0.25">
      <c r="A28" s="86">
        <v>19</v>
      </c>
      <c r="B28" s="2">
        <v>9</v>
      </c>
      <c r="C28" s="2">
        <v>31505</v>
      </c>
      <c r="D28" s="2">
        <v>30593</v>
      </c>
      <c r="E28" s="3">
        <v>0.43290000000000001</v>
      </c>
      <c r="F28" s="4">
        <f t="shared" si="3"/>
        <v>2.8986440787142904E-4</v>
      </c>
      <c r="G28" s="4">
        <f t="shared" si="0"/>
        <v>2.8981676718097156E-4</v>
      </c>
      <c r="H28" s="2">
        <f t="shared" si="6"/>
        <v>99390.82729223468</v>
      </c>
      <c r="I28" s="2">
        <f t="shared" si="4"/>
        <v>28.805128253277733</v>
      </c>
      <c r="J28" s="2">
        <f t="shared" si="1"/>
        <v>99374.491904002236</v>
      </c>
      <c r="K28" s="2">
        <f t="shared" si="2"/>
        <v>6193552.5231758961</v>
      </c>
      <c r="L28" s="17">
        <f t="shared" si="5"/>
        <v>62.315132008764287</v>
      </c>
      <c r="N28" s="6"/>
    </row>
    <row r="29" spans="1:14" x14ac:dyDescent="0.25">
      <c r="A29" s="86">
        <v>20</v>
      </c>
      <c r="B29" s="2">
        <v>11</v>
      </c>
      <c r="C29" s="2">
        <v>31363</v>
      </c>
      <c r="D29" s="2">
        <v>31852</v>
      </c>
      <c r="E29" s="3">
        <v>0.4128</v>
      </c>
      <c r="F29" s="4">
        <f t="shared" si="3"/>
        <v>3.4801866645574624E-4</v>
      </c>
      <c r="G29" s="4">
        <f t="shared" si="0"/>
        <v>3.4794756108877368E-4</v>
      </c>
      <c r="H29" s="2">
        <f t="shared" si="6"/>
        <v>99362.022163981397</v>
      </c>
      <c r="I29" s="2">
        <f t="shared" si="4"/>
        <v>34.572773276806004</v>
      </c>
      <c r="J29" s="2">
        <f t="shared" si="1"/>
        <v>99341.721031513269</v>
      </c>
      <c r="K29" s="2">
        <f t="shared" si="2"/>
        <v>6094178.0312718935</v>
      </c>
      <c r="L29" s="17">
        <f t="shared" si="5"/>
        <v>61.333071716419084</v>
      </c>
      <c r="N29" s="6"/>
    </row>
    <row r="30" spans="1:14" x14ac:dyDescent="0.25">
      <c r="A30" s="86">
        <v>21</v>
      </c>
      <c r="B30" s="2">
        <v>12</v>
      </c>
      <c r="C30" s="2">
        <v>32132</v>
      </c>
      <c r="D30" s="2">
        <v>31755</v>
      </c>
      <c r="E30" s="3">
        <v>0.44969999999999999</v>
      </c>
      <c r="F30" s="4">
        <f t="shared" si="3"/>
        <v>3.7566328047959678E-4</v>
      </c>
      <c r="G30" s="4">
        <f t="shared" si="0"/>
        <v>3.7558563659868691E-4</v>
      </c>
      <c r="H30" s="2">
        <f t="shared" si="6"/>
        <v>99327.449390704598</v>
      </c>
      <c r="I30" s="2">
        <f t="shared" si="4"/>
        <v>37.305963311131642</v>
      </c>
      <c r="J30" s="2">
        <f t="shared" si="1"/>
        <v>99306.919919094493</v>
      </c>
      <c r="K30" s="2">
        <f t="shared" si="2"/>
        <v>5994836.3102403805</v>
      </c>
      <c r="L30" s="17">
        <f t="shared" si="5"/>
        <v>60.354276154416162</v>
      </c>
      <c r="N30" s="6"/>
    </row>
    <row r="31" spans="1:14" x14ac:dyDescent="0.25">
      <c r="A31" s="86">
        <v>22</v>
      </c>
      <c r="B31" s="2">
        <v>12</v>
      </c>
      <c r="C31" s="2">
        <v>33821</v>
      </c>
      <c r="D31" s="2">
        <v>32423</v>
      </c>
      <c r="E31" s="3">
        <v>0.59379999999999999</v>
      </c>
      <c r="F31" s="4">
        <f t="shared" si="3"/>
        <v>3.6229696274379567E-4</v>
      </c>
      <c r="G31" s="4">
        <f t="shared" si="0"/>
        <v>3.622436531470654E-4</v>
      </c>
      <c r="H31" s="2">
        <f t="shared" si="6"/>
        <v>99290.143427393472</v>
      </c>
      <c r="I31" s="2">
        <f t="shared" si="4"/>
        <v>35.967224276635093</v>
      </c>
      <c r="J31" s="2">
        <f t="shared" si="1"/>
        <v>99275.533540892298</v>
      </c>
      <c r="K31" s="2">
        <f t="shared" si="2"/>
        <v>5895529.3903212864</v>
      </c>
      <c r="L31" s="17">
        <f t="shared" si="5"/>
        <v>59.376783906374641</v>
      </c>
      <c r="N31" s="6"/>
    </row>
    <row r="32" spans="1:14" x14ac:dyDescent="0.25">
      <c r="A32" s="86">
        <v>23</v>
      </c>
      <c r="B32" s="2">
        <v>8</v>
      </c>
      <c r="C32" s="2">
        <v>35066</v>
      </c>
      <c r="D32" s="2">
        <v>34201</v>
      </c>
      <c r="E32" s="3">
        <v>0.41149999999999998</v>
      </c>
      <c r="F32" s="4">
        <f t="shared" si="3"/>
        <v>2.3099022622605282E-4</v>
      </c>
      <c r="G32" s="4">
        <f t="shared" si="0"/>
        <v>2.3095883020276338E-4</v>
      </c>
      <c r="H32" s="2">
        <f t="shared" si="6"/>
        <v>99254.176203116833</v>
      </c>
      <c r="I32" s="2">
        <f t="shared" si="4"/>
        <v>22.923628428610819</v>
      </c>
      <c r="J32" s="2">
        <f t="shared" si="1"/>
        <v>99240.685647786595</v>
      </c>
      <c r="K32" s="2">
        <f t="shared" si="2"/>
        <v>5796253.856780394</v>
      </c>
      <c r="L32" s="17">
        <f t="shared" si="5"/>
        <v>58.398085385533399</v>
      </c>
      <c r="N32" s="6"/>
    </row>
    <row r="33" spans="1:14" x14ac:dyDescent="0.25">
      <c r="A33" s="86">
        <v>24</v>
      </c>
      <c r="B33" s="2">
        <v>9</v>
      </c>
      <c r="C33" s="2">
        <v>37162</v>
      </c>
      <c r="D33" s="2">
        <v>35413</v>
      </c>
      <c r="E33" s="3">
        <v>0.622</v>
      </c>
      <c r="F33" s="4">
        <f t="shared" si="3"/>
        <v>2.4801929038925251E-4</v>
      </c>
      <c r="G33" s="4">
        <f t="shared" si="0"/>
        <v>2.4799604044010813E-4</v>
      </c>
      <c r="H33" s="2">
        <f t="shared" si="6"/>
        <v>99231.252574688217</v>
      </c>
      <c r="I33" s="2">
        <f t="shared" si="4"/>
        <v>24.608957726434962</v>
      </c>
      <c r="J33" s="2">
        <f t="shared" si="1"/>
        <v>99221.950388667625</v>
      </c>
      <c r="K33" s="2">
        <f t="shared" si="2"/>
        <v>5697013.1711326074</v>
      </c>
      <c r="L33" s="17">
        <f t="shared" si="5"/>
        <v>57.411480993295399</v>
      </c>
      <c r="N33" s="6"/>
    </row>
    <row r="34" spans="1:14" x14ac:dyDescent="0.25">
      <c r="A34" s="86">
        <v>25</v>
      </c>
      <c r="B34" s="2">
        <v>10</v>
      </c>
      <c r="C34" s="2">
        <v>39039</v>
      </c>
      <c r="D34" s="2">
        <v>37584</v>
      </c>
      <c r="E34" s="3">
        <v>0.49180000000000001</v>
      </c>
      <c r="F34" s="4">
        <f t="shared" si="3"/>
        <v>2.6101823212351384E-4</v>
      </c>
      <c r="G34" s="4">
        <f t="shared" si="0"/>
        <v>2.609836127867564E-4</v>
      </c>
      <c r="H34" s="2">
        <f t="shared" si="6"/>
        <v>99206.643616961781</v>
      </c>
      <c r="I34" s="2">
        <f t="shared" si="4"/>
        <v>25.891308263602891</v>
      </c>
      <c r="J34" s="2">
        <f t="shared" si="1"/>
        <v>99193.485654102216</v>
      </c>
      <c r="K34" s="2">
        <f t="shared" si="2"/>
        <v>5597791.2207439402</v>
      </c>
      <c r="L34" s="17">
        <f t="shared" si="5"/>
        <v>56.425568053255482</v>
      </c>
      <c r="N34" s="6"/>
    </row>
    <row r="35" spans="1:14" x14ac:dyDescent="0.25">
      <c r="A35" s="86">
        <v>26</v>
      </c>
      <c r="B35" s="2">
        <v>9</v>
      </c>
      <c r="C35" s="2">
        <v>41939</v>
      </c>
      <c r="D35" s="2">
        <v>39198</v>
      </c>
      <c r="E35" s="3">
        <v>0.38919999999999999</v>
      </c>
      <c r="F35" s="4">
        <f t="shared" si="3"/>
        <v>2.2184699951933149E-4</v>
      </c>
      <c r="G35" s="4">
        <f t="shared" si="0"/>
        <v>2.2181694240369298E-4</v>
      </c>
      <c r="H35" s="2">
        <f t="shared" si="6"/>
        <v>99180.752308698182</v>
      </c>
      <c r="I35" s="2">
        <f t="shared" si="4"/>
        <v>21.999971222413446</v>
      </c>
      <c r="J35" s="2">
        <f t="shared" si="1"/>
        <v>99167.314726275537</v>
      </c>
      <c r="K35" s="2">
        <f t="shared" si="2"/>
        <v>5498597.7350898376</v>
      </c>
      <c r="L35" s="17">
        <f t="shared" si="5"/>
        <v>55.440169660899102</v>
      </c>
      <c r="N35" s="6"/>
    </row>
    <row r="36" spans="1:14" x14ac:dyDescent="0.25">
      <c r="A36" s="86">
        <v>27</v>
      </c>
      <c r="B36" s="2">
        <v>9</v>
      </c>
      <c r="C36" s="2">
        <v>44614</v>
      </c>
      <c r="D36" s="2">
        <v>41888</v>
      </c>
      <c r="E36" s="3">
        <v>0.36980000000000002</v>
      </c>
      <c r="F36" s="4">
        <f t="shared" si="3"/>
        <v>2.0808767427342721E-4</v>
      </c>
      <c r="G36" s="4">
        <f t="shared" si="0"/>
        <v>2.0806038988880325E-4</v>
      </c>
      <c r="H36" s="2">
        <f t="shared" si="6"/>
        <v>99158.752337475773</v>
      </c>
      <c r="I36" s="2">
        <f t="shared" si="4"/>
        <v>20.631008672222489</v>
      </c>
      <c r="J36" s="2">
        <f t="shared" si="1"/>
        <v>99145.750675810545</v>
      </c>
      <c r="K36" s="2">
        <f t="shared" si="2"/>
        <v>5399430.4203635622</v>
      </c>
      <c r="L36" s="17">
        <f t="shared" si="5"/>
        <v>54.452383607926024</v>
      </c>
      <c r="N36" s="6"/>
    </row>
    <row r="37" spans="1:14" x14ac:dyDescent="0.25">
      <c r="A37" s="86">
        <v>28</v>
      </c>
      <c r="B37" s="2">
        <v>13</v>
      </c>
      <c r="C37" s="2">
        <v>46769</v>
      </c>
      <c r="D37" s="2">
        <v>44485</v>
      </c>
      <c r="E37" s="3">
        <v>0.34549999999999997</v>
      </c>
      <c r="F37" s="4">
        <f t="shared" si="3"/>
        <v>2.8491901724855899E-4</v>
      </c>
      <c r="G37" s="4">
        <f t="shared" si="0"/>
        <v>2.8486589559969513E-4</v>
      </c>
      <c r="H37" s="2">
        <f t="shared" si="6"/>
        <v>99138.121328803551</v>
      </c>
      <c r="I37" s="2">
        <f t="shared" si="4"/>
        <v>28.241069720400862</v>
      </c>
      <c r="J37" s="2">
        <f t="shared" si="1"/>
        <v>99119.637548671541</v>
      </c>
      <c r="K37" s="2">
        <f t="shared" si="2"/>
        <v>5300284.6696877517</v>
      </c>
      <c r="L37" s="17">
        <f t="shared" si="5"/>
        <v>53.46363839303266</v>
      </c>
      <c r="N37" s="6"/>
    </row>
    <row r="38" spans="1:14" x14ac:dyDescent="0.25">
      <c r="A38" s="86">
        <v>29</v>
      </c>
      <c r="B38" s="2">
        <v>13</v>
      </c>
      <c r="C38" s="2">
        <v>50759</v>
      </c>
      <c r="D38" s="2">
        <v>46487</v>
      </c>
      <c r="E38" s="3">
        <v>0.54600000000000004</v>
      </c>
      <c r="F38" s="4">
        <f t="shared" si="3"/>
        <v>2.6736318203319419E-4</v>
      </c>
      <c r="G38" s="4">
        <f t="shared" si="0"/>
        <v>2.6733073265771041E-4</v>
      </c>
      <c r="H38" s="2">
        <f t="shared" si="6"/>
        <v>99109.880259083147</v>
      </c>
      <c r="I38" s="2">
        <f t="shared" si="4"/>
        <v>26.495116903278646</v>
      </c>
      <c r="J38" s="2">
        <f t="shared" si="1"/>
        <v>99097.851476009062</v>
      </c>
      <c r="K38" s="2">
        <f t="shared" si="2"/>
        <v>5201165.0321390806</v>
      </c>
      <c r="L38" s="17">
        <f t="shared" si="5"/>
        <v>52.478774250788263</v>
      </c>
      <c r="N38" s="6"/>
    </row>
    <row r="39" spans="1:14" x14ac:dyDescent="0.25">
      <c r="A39" s="86">
        <v>30</v>
      </c>
      <c r="B39" s="2">
        <v>14</v>
      </c>
      <c r="C39" s="2">
        <v>53537</v>
      </c>
      <c r="D39" s="2">
        <v>50323</v>
      </c>
      <c r="E39" s="3">
        <v>0.52810000000000001</v>
      </c>
      <c r="F39" s="4">
        <f t="shared" si="3"/>
        <v>2.6959368380512227E-4</v>
      </c>
      <c r="G39" s="4">
        <f t="shared" si="0"/>
        <v>2.6955939012003144E-4</v>
      </c>
      <c r="H39" s="2">
        <f t="shared" si="6"/>
        <v>99083.385142179875</v>
      </c>
      <c r="I39" s="2">
        <f t="shared" si="4"/>
        <v>26.708856869954193</v>
      </c>
      <c r="J39" s="2">
        <f t="shared" si="1"/>
        <v>99070.781232622947</v>
      </c>
      <c r="K39" s="2">
        <f t="shared" si="2"/>
        <v>5102067.1806630716</v>
      </c>
      <c r="L39" s="17">
        <f t="shared" si="5"/>
        <v>51.492661189783249</v>
      </c>
      <c r="N39" s="6"/>
    </row>
    <row r="40" spans="1:14" x14ac:dyDescent="0.25">
      <c r="A40" s="86">
        <v>31</v>
      </c>
      <c r="B40" s="2">
        <v>18</v>
      </c>
      <c r="C40" s="2">
        <v>55697</v>
      </c>
      <c r="D40" s="2">
        <v>52839</v>
      </c>
      <c r="E40" s="3">
        <v>0.52229999999999999</v>
      </c>
      <c r="F40" s="4">
        <f t="shared" si="3"/>
        <v>3.3168718213311713E-4</v>
      </c>
      <c r="G40" s="4">
        <f t="shared" si="0"/>
        <v>3.3163463563098077E-4</v>
      </c>
      <c r="H40" s="2">
        <f t="shared" si="6"/>
        <v>99056.676285309921</v>
      </c>
      <c r="I40" s="2">
        <f t="shared" si="4"/>
        <v>32.85062474669477</v>
      </c>
      <c r="J40" s="2">
        <f t="shared" si="1"/>
        <v>99040.983541868423</v>
      </c>
      <c r="K40" s="2">
        <f t="shared" si="2"/>
        <v>5002996.3994304482</v>
      </c>
      <c r="L40" s="17">
        <f t="shared" si="5"/>
        <v>50.506402870014234</v>
      </c>
      <c r="N40" s="6"/>
    </row>
    <row r="41" spans="1:14" x14ac:dyDescent="0.25">
      <c r="A41" s="86">
        <v>32</v>
      </c>
      <c r="B41" s="2">
        <v>14</v>
      </c>
      <c r="C41" s="2">
        <v>58442</v>
      </c>
      <c r="D41" s="2">
        <v>54862</v>
      </c>
      <c r="E41" s="3">
        <v>0.47249999999999998</v>
      </c>
      <c r="F41" s="4">
        <f t="shared" si="3"/>
        <v>2.4712278472075128E-4</v>
      </c>
      <c r="G41" s="4">
        <f t="shared" si="0"/>
        <v>2.4709057466825666E-4</v>
      </c>
      <c r="H41" s="2">
        <f t="shared" si="6"/>
        <v>99023.82566056322</v>
      </c>
      <c r="I41" s="2">
        <f t="shared" si="4"/>
        <v>24.467853988317827</v>
      </c>
      <c r="J41" s="2">
        <f t="shared" si="1"/>
        <v>99010.918867584376</v>
      </c>
      <c r="K41" s="2">
        <f t="shared" si="2"/>
        <v>4903955.4158885796</v>
      </c>
      <c r="L41" s="17">
        <f t="shared" si="5"/>
        <v>49.522984828908776</v>
      </c>
      <c r="N41" s="6"/>
    </row>
    <row r="42" spans="1:14" x14ac:dyDescent="0.25">
      <c r="A42" s="86">
        <v>33</v>
      </c>
      <c r="B42" s="2">
        <v>30</v>
      </c>
      <c r="C42" s="2">
        <v>61107</v>
      </c>
      <c r="D42" s="2">
        <v>57608</v>
      </c>
      <c r="E42" s="3">
        <v>0.45950000000000002</v>
      </c>
      <c r="F42" s="4">
        <f t="shared" si="3"/>
        <v>5.0541212146737989E-4</v>
      </c>
      <c r="G42" s="4">
        <f t="shared" si="0"/>
        <v>5.0527409308984627E-4</v>
      </c>
      <c r="H42" s="2">
        <f t="shared" si="6"/>
        <v>98999.357806574902</v>
      </c>
      <c r="I42" s="2">
        <f t="shared" si="4"/>
        <v>50.021810732194325</v>
      </c>
      <c r="J42" s="2">
        <f t="shared" si="1"/>
        <v>98972.321017874143</v>
      </c>
      <c r="K42" s="2">
        <f t="shared" si="2"/>
        <v>4804944.4970209952</v>
      </c>
      <c r="L42" s="17">
        <f t="shared" si="5"/>
        <v>48.535107736849191</v>
      </c>
      <c r="N42" s="6"/>
    </row>
    <row r="43" spans="1:14" x14ac:dyDescent="0.25">
      <c r="A43" s="86">
        <v>34</v>
      </c>
      <c r="B43" s="2">
        <v>26</v>
      </c>
      <c r="C43" s="2">
        <v>62505</v>
      </c>
      <c r="D43" s="2">
        <v>60118</v>
      </c>
      <c r="E43" s="3">
        <v>0.50839999999999996</v>
      </c>
      <c r="F43" s="4">
        <f t="shared" si="3"/>
        <v>4.2406400104384983E-4</v>
      </c>
      <c r="G43" s="4">
        <f t="shared" si="0"/>
        <v>4.2397561490553192E-4</v>
      </c>
      <c r="H43" s="2">
        <f t="shared" si="6"/>
        <v>98949.335995842703</v>
      </c>
      <c r="I43" s="2">
        <f t="shared" si="4"/>
        <v>41.952105573331494</v>
      </c>
      <c r="J43" s="2">
        <f t="shared" si="1"/>
        <v>98928.712340742844</v>
      </c>
      <c r="K43" s="2">
        <f t="shared" si="2"/>
        <v>4705972.1760031208</v>
      </c>
      <c r="L43" s="17">
        <f t="shared" si="5"/>
        <v>47.559411375947377</v>
      </c>
      <c r="N43" s="6"/>
    </row>
    <row r="44" spans="1:14" x14ac:dyDescent="0.25">
      <c r="A44" s="86">
        <v>35</v>
      </c>
      <c r="B44" s="2">
        <v>26</v>
      </c>
      <c r="C44" s="2">
        <v>64435</v>
      </c>
      <c r="D44" s="2">
        <v>61576</v>
      </c>
      <c r="E44" s="3">
        <v>0.56069999999999998</v>
      </c>
      <c r="F44" s="4">
        <f t="shared" si="3"/>
        <v>4.1266238661704139E-4</v>
      </c>
      <c r="G44" s="4">
        <f t="shared" si="0"/>
        <v>4.1258759167128977E-4</v>
      </c>
      <c r="H44" s="2">
        <f t="shared" si="6"/>
        <v>98907.383890269368</v>
      </c>
      <c r="I44" s="2">
        <f t="shared" si="4"/>
        <v>40.807959317793966</v>
      </c>
      <c r="J44" s="2">
        <f t="shared" si="1"/>
        <v>98889.456953741057</v>
      </c>
      <c r="K44" s="2">
        <f t="shared" si="2"/>
        <v>4607043.4636623776</v>
      </c>
      <c r="L44" s="17">
        <f t="shared" si="5"/>
        <v>46.579368318684487</v>
      </c>
      <c r="N44" s="6"/>
    </row>
    <row r="45" spans="1:14" x14ac:dyDescent="0.25">
      <c r="A45" s="86">
        <v>36</v>
      </c>
      <c r="B45" s="2">
        <v>32</v>
      </c>
      <c r="C45" s="2">
        <v>63947</v>
      </c>
      <c r="D45" s="2">
        <v>63350</v>
      </c>
      <c r="E45" s="3">
        <v>0.43020000000000003</v>
      </c>
      <c r="F45" s="4">
        <f t="shared" si="3"/>
        <v>5.0276125910272821E-4</v>
      </c>
      <c r="G45" s="4">
        <f t="shared" si="0"/>
        <v>5.0261727264110817E-4</v>
      </c>
      <c r="H45" s="2">
        <f t="shared" si="6"/>
        <v>98866.575930951571</v>
      </c>
      <c r="I45" s="2">
        <f t="shared" si="4"/>
        <v>49.692048749779907</v>
      </c>
      <c r="J45" s="2">
        <f t="shared" si="1"/>
        <v>98838.261401573938</v>
      </c>
      <c r="K45" s="2">
        <f t="shared" si="2"/>
        <v>4508154.0067086369</v>
      </c>
      <c r="L45" s="17">
        <f t="shared" si="5"/>
        <v>45.598362887141278</v>
      </c>
      <c r="N45" s="6"/>
    </row>
    <row r="46" spans="1:14" x14ac:dyDescent="0.25">
      <c r="A46" s="86">
        <v>37</v>
      </c>
      <c r="B46" s="2">
        <v>27</v>
      </c>
      <c r="C46" s="2">
        <v>63437</v>
      </c>
      <c r="D46" s="2">
        <v>62933</v>
      </c>
      <c r="E46" s="3">
        <v>0.57169999999999999</v>
      </c>
      <c r="F46" s="4">
        <f t="shared" si="3"/>
        <v>4.2731660995489433E-4</v>
      </c>
      <c r="G46" s="4">
        <f t="shared" si="0"/>
        <v>4.2723841690627603E-4</v>
      </c>
      <c r="H46" s="2">
        <f t="shared" si="6"/>
        <v>98816.883882201786</v>
      </c>
      <c r="I46" s="2">
        <f t="shared" si="4"/>
        <v>42.218369033443196</v>
      </c>
      <c r="J46" s="2">
        <f t="shared" si="1"/>
        <v>98798.801754744753</v>
      </c>
      <c r="K46" s="2">
        <f t="shared" si="2"/>
        <v>4409315.7453070628</v>
      </c>
      <c r="L46" s="17">
        <f t="shared" si="5"/>
        <v>44.621076602287374</v>
      </c>
      <c r="N46" s="6"/>
    </row>
    <row r="47" spans="1:14" x14ac:dyDescent="0.25">
      <c r="A47" s="86">
        <v>38</v>
      </c>
      <c r="B47" s="2">
        <v>35</v>
      </c>
      <c r="C47" s="2">
        <v>61170</v>
      </c>
      <c r="D47" s="2">
        <v>62420</v>
      </c>
      <c r="E47" s="3">
        <v>0.50409999999999999</v>
      </c>
      <c r="F47" s="4">
        <f t="shared" si="3"/>
        <v>5.6638886641314026E-4</v>
      </c>
      <c r="G47" s="4">
        <f t="shared" si="0"/>
        <v>5.6622982817359504E-4</v>
      </c>
      <c r="H47" s="2">
        <f t="shared" si="6"/>
        <v>98774.665513168336</v>
      </c>
      <c r="I47" s="2">
        <f t="shared" si="4"/>
        <v>55.929161881425628</v>
      </c>
      <c r="J47" s="2">
        <f t="shared" si="1"/>
        <v>98746.930241791328</v>
      </c>
      <c r="K47" s="2">
        <f t="shared" si="2"/>
        <v>4310516.943552318</v>
      </c>
      <c r="L47" s="17">
        <f t="shared" si="5"/>
        <v>43.639904232099404</v>
      </c>
      <c r="N47" s="6"/>
    </row>
    <row r="48" spans="1:14" x14ac:dyDescent="0.25">
      <c r="A48" s="86">
        <v>39</v>
      </c>
      <c r="B48" s="2">
        <v>40</v>
      </c>
      <c r="C48" s="2">
        <v>60287</v>
      </c>
      <c r="D48" s="2">
        <v>60217</v>
      </c>
      <c r="E48" s="3">
        <v>0.61599999999999999</v>
      </c>
      <c r="F48" s="4">
        <f t="shared" si="3"/>
        <v>6.6387837748124539E-4</v>
      </c>
      <c r="G48" s="4">
        <f t="shared" si="0"/>
        <v>6.6370917856697226E-4</v>
      </c>
      <c r="H48" s="2">
        <f t="shared" si="6"/>
        <v>98718.736351286905</v>
      </c>
      <c r="I48" s="2">
        <f t="shared" si="4"/>
        <v>65.520531412882136</v>
      </c>
      <c r="J48" s="2">
        <f t="shared" si="1"/>
        <v>98693.576467224353</v>
      </c>
      <c r="K48" s="2">
        <f t="shared" si="2"/>
        <v>4211770.0133105265</v>
      </c>
      <c r="L48" s="17">
        <f t="shared" si="5"/>
        <v>42.664342848991723</v>
      </c>
      <c r="N48" s="6"/>
    </row>
    <row r="49" spans="1:14" x14ac:dyDescent="0.25">
      <c r="A49" s="86">
        <v>40</v>
      </c>
      <c r="B49" s="2">
        <v>62</v>
      </c>
      <c r="C49" s="2">
        <v>58481</v>
      </c>
      <c r="D49" s="2">
        <v>59289</v>
      </c>
      <c r="E49" s="3">
        <v>0.51049999999999995</v>
      </c>
      <c r="F49" s="4">
        <f t="shared" si="3"/>
        <v>1.0528997197928164E-3</v>
      </c>
      <c r="G49" s="4">
        <f t="shared" si="0"/>
        <v>1.0523573406991103E-3</v>
      </c>
      <c r="H49" s="2">
        <f t="shared" si="6"/>
        <v>98653.215819874022</v>
      </c>
      <c r="I49" s="2">
        <f t="shared" si="4"/>
        <v>103.81843585161802</v>
      </c>
      <c r="J49" s="2">
        <f t="shared" si="1"/>
        <v>98602.396695524658</v>
      </c>
      <c r="K49" s="2">
        <f t="shared" si="2"/>
        <v>4113076.4368433026</v>
      </c>
      <c r="L49" s="17">
        <f t="shared" si="5"/>
        <v>41.692269255096186</v>
      </c>
      <c r="N49" s="6"/>
    </row>
    <row r="50" spans="1:14" x14ac:dyDescent="0.25">
      <c r="A50" s="86">
        <v>41</v>
      </c>
      <c r="B50" s="2">
        <v>51</v>
      </c>
      <c r="C50" s="2">
        <v>56913</v>
      </c>
      <c r="D50" s="2">
        <v>57621</v>
      </c>
      <c r="E50" s="3">
        <v>0.4632</v>
      </c>
      <c r="F50" s="4">
        <f t="shared" si="3"/>
        <v>8.9056524700089062E-4</v>
      </c>
      <c r="G50" s="4">
        <f t="shared" si="0"/>
        <v>8.9013971088345981E-4</v>
      </c>
      <c r="H50" s="2">
        <f t="shared" si="6"/>
        <v>98549.397384022406</v>
      </c>
      <c r="I50" s="2">
        <f t="shared" si="4"/>
        <v>87.722732095152892</v>
      </c>
      <c r="J50" s="2">
        <f t="shared" si="1"/>
        <v>98502.307821433729</v>
      </c>
      <c r="K50" s="2">
        <f t="shared" si="2"/>
        <v>4014474.0401477781</v>
      </c>
      <c r="L50" s="17">
        <f t="shared" si="5"/>
        <v>40.735652847316508</v>
      </c>
      <c r="N50" s="6"/>
    </row>
    <row r="51" spans="1:14" x14ac:dyDescent="0.25">
      <c r="A51" s="86">
        <v>42</v>
      </c>
      <c r="B51" s="2">
        <v>58</v>
      </c>
      <c r="C51" s="2">
        <v>55741</v>
      </c>
      <c r="D51" s="2">
        <v>55953</v>
      </c>
      <c r="E51" s="3">
        <v>0.47939999999999999</v>
      </c>
      <c r="F51" s="4">
        <f t="shared" si="3"/>
        <v>1.0385517574802586E-3</v>
      </c>
      <c r="G51" s="4">
        <f t="shared" si="0"/>
        <v>1.0379905470845148E-3</v>
      </c>
      <c r="H51" s="2">
        <f t="shared" si="6"/>
        <v>98461.674651927256</v>
      </c>
      <c r="I51" s="2">
        <f t="shared" si="4"/>
        <v>102.20228753881148</v>
      </c>
      <c r="J51" s="2">
        <f t="shared" si="1"/>
        <v>98408.468141034551</v>
      </c>
      <c r="K51" s="2">
        <f t="shared" si="2"/>
        <v>3915971.7323263446</v>
      </c>
      <c r="L51" s="17">
        <f t="shared" si="5"/>
        <v>39.771532895105949</v>
      </c>
      <c r="N51" s="6"/>
    </row>
    <row r="52" spans="1:14" x14ac:dyDescent="0.25">
      <c r="A52" s="86">
        <v>43</v>
      </c>
      <c r="B52" s="2">
        <v>70</v>
      </c>
      <c r="C52" s="2">
        <v>54747</v>
      </c>
      <c r="D52" s="2">
        <v>54964</v>
      </c>
      <c r="E52" s="3">
        <v>0.54149999999999998</v>
      </c>
      <c r="F52" s="4">
        <f t="shared" si="3"/>
        <v>1.2760798826006508E-3</v>
      </c>
      <c r="G52" s="4">
        <f t="shared" si="0"/>
        <v>1.2753337070061095E-3</v>
      </c>
      <c r="H52" s="2">
        <f t="shared" si="6"/>
        <v>98359.47236438845</v>
      </c>
      <c r="I52" s="2">
        <f t="shared" si="4"/>
        <v>125.44115050964051</v>
      </c>
      <c r="J52" s="2">
        <f t="shared" si="1"/>
        <v>98301.957596879787</v>
      </c>
      <c r="K52" s="2">
        <f t="shared" si="2"/>
        <v>3817563.2641853099</v>
      </c>
      <c r="L52" s="17">
        <f t="shared" si="5"/>
        <v>38.812360135915881</v>
      </c>
      <c r="N52" s="6"/>
    </row>
    <row r="53" spans="1:14" x14ac:dyDescent="0.25">
      <c r="A53" s="86">
        <v>44</v>
      </c>
      <c r="B53" s="2">
        <v>78</v>
      </c>
      <c r="C53" s="2">
        <v>54013</v>
      </c>
      <c r="D53" s="2">
        <v>53863</v>
      </c>
      <c r="E53" s="3">
        <v>0.41510000000000002</v>
      </c>
      <c r="F53" s="4">
        <f t="shared" si="3"/>
        <v>1.446104786977641E-3</v>
      </c>
      <c r="G53" s="4">
        <f t="shared" si="0"/>
        <v>1.4448826666544061E-3</v>
      </c>
      <c r="H53" s="2">
        <f t="shared" si="6"/>
        <v>98234.031213878814</v>
      </c>
      <c r="I53" s="2">
        <f t="shared" si="4"/>
        <v>141.93664897652138</v>
      </c>
      <c r="J53" s="2">
        <f t="shared" si="1"/>
        <v>98151.012467892448</v>
      </c>
      <c r="K53" s="2">
        <f t="shared" si="2"/>
        <v>3719261.30658843</v>
      </c>
      <c r="L53" s="17">
        <f t="shared" si="5"/>
        <v>37.861230579967902</v>
      </c>
      <c r="N53" s="6"/>
    </row>
    <row r="54" spans="1:14" x14ac:dyDescent="0.25">
      <c r="A54" s="86">
        <v>45</v>
      </c>
      <c r="B54" s="2">
        <v>102</v>
      </c>
      <c r="C54" s="2">
        <v>51712</v>
      </c>
      <c r="D54" s="2">
        <v>53188</v>
      </c>
      <c r="E54" s="3">
        <v>0.53620000000000001</v>
      </c>
      <c r="F54" s="4">
        <f t="shared" si="3"/>
        <v>1.9447092469018113E-3</v>
      </c>
      <c r="G54" s="4">
        <f t="shared" si="0"/>
        <v>1.9429567850828219E-3</v>
      </c>
      <c r="H54" s="2">
        <f t="shared" si="6"/>
        <v>98092.094564902291</v>
      </c>
      <c r="I54" s="2">
        <f t="shared" si="4"/>
        <v>190.58870069786269</v>
      </c>
      <c r="J54" s="2">
        <f t="shared" si="1"/>
        <v>98003.699525518619</v>
      </c>
      <c r="K54" s="2">
        <f t="shared" si="2"/>
        <v>3621110.2941205376</v>
      </c>
      <c r="L54" s="17">
        <f t="shared" si="5"/>
        <v>36.915414133854007</v>
      </c>
      <c r="N54" s="6"/>
    </row>
    <row r="55" spans="1:14" x14ac:dyDescent="0.25">
      <c r="A55" s="86">
        <v>46</v>
      </c>
      <c r="B55" s="2">
        <v>94</v>
      </c>
      <c r="C55" s="2">
        <v>50652</v>
      </c>
      <c r="D55" s="2">
        <v>50945</v>
      </c>
      <c r="E55" s="3">
        <v>0.47439999999999999</v>
      </c>
      <c r="F55" s="4">
        <f t="shared" si="3"/>
        <v>1.8504483400100396E-3</v>
      </c>
      <c r="G55" s="4">
        <f t="shared" si="0"/>
        <v>1.8486503507251578E-3</v>
      </c>
      <c r="H55" s="2">
        <f t="shared" si="6"/>
        <v>97901.505864204431</v>
      </c>
      <c r="I55" s="2">
        <f t="shared" si="4"/>
        <v>180.98565315238261</v>
      </c>
      <c r="J55" s="2">
        <f t="shared" si="1"/>
        <v>97806.379804907541</v>
      </c>
      <c r="K55" s="2">
        <f t="shared" si="2"/>
        <v>3523106.5945950188</v>
      </c>
      <c r="L55" s="17">
        <f t="shared" si="5"/>
        <v>35.986234976628346</v>
      </c>
      <c r="N55" s="6"/>
    </row>
    <row r="56" spans="1:14" x14ac:dyDescent="0.25">
      <c r="A56" s="86">
        <v>47</v>
      </c>
      <c r="B56" s="2">
        <v>122</v>
      </c>
      <c r="C56" s="2">
        <v>50242</v>
      </c>
      <c r="D56" s="2">
        <v>49953</v>
      </c>
      <c r="E56" s="3">
        <v>0.51519999999999999</v>
      </c>
      <c r="F56" s="4">
        <f t="shared" si="3"/>
        <v>2.4352512600429163E-3</v>
      </c>
      <c r="G56" s="4">
        <f t="shared" si="0"/>
        <v>2.4323795688601631E-3</v>
      </c>
      <c r="H56" s="2">
        <f t="shared" si="6"/>
        <v>97720.520211052048</v>
      </c>
      <c r="I56" s="2">
        <f t="shared" si="4"/>
        <v>237.69339681974964</v>
      </c>
      <c r="J56" s="2">
        <f t="shared" si="1"/>
        <v>97605.286452273824</v>
      </c>
      <c r="K56" s="2">
        <f t="shared" si="2"/>
        <v>3425300.2147901114</v>
      </c>
      <c r="L56" s="17">
        <f t="shared" si="5"/>
        <v>35.052005529568547</v>
      </c>
      <c r="N56" s="6"/>
    </row>
    <row r="57" spans="1:14" x14ac:dyDescent="0.25">
      <c r="A57" s="86">
        <v>48</v>
      </c>
      <c r="B57" s="2">
        <v>121</v>
      </c>
      <c r="C57" s="2">
        <v>47880</v>
      </c>
      <c r="D57" s="2">
        <v>49585</v>
      </c>
      <c r="E57" s="3">
        <v>0.49890000000000001</v>
      </c>
      <c r="F57" s="4">
        <f t="shared" si="3"/>
        <v>2.4829425947776123E-3</v>
      </c>
      <c r="G57" s="4">
        <f t="shared" si="0"/>
        <v>2.4798571502267397E-3</v>
      </c>
      <c r="H57" s="2">
        <f t="shared" si="6"/>
        <v>97482.826814232292</v>
      </c>
      <c r="I57" s="2">
        <f t="shared" si="4"/>
        <v>241.7434850995889</v>
      </c>
      <c r="J57" s="2">
        <f t="shared" si="1"/>
        <v>97361.689153848885</v>
      </c>
      <c r="K57" s="2">
        <f t="shared" si="2"/>
        <v>3327694.9283378376</v>
      </c>
      <c r="L57" s="17">
        <f t="shared" si="5"/>
        <v>34.13621698393343</v>
      </c>
      <c r="N57" s="6"/>
    </row>
    <row r="58" spans="1:14" x14ac:dyDescent="0.25">
      <c r="A58" s="86">
        <v>49</v>
      </c>
      <c r="B58" s="2">
        <v>130</v>
      </c>
      <c r="C58" s="2">
        <v>46145</v>
      </c>
      <c r="D58" s="2">
        <v>47295</v>
      </c>
      <c r="E58" s="3">
        <v>0.49790000000000001</v>
      </c>
      <c r="F58" s="4">
        <f t="shared" si="3"/>
        <v>2.7825342465753423E-3</v>
      </c>
      <c r="G58" s="4">
        <f t="shared" si="0"/>
        <v>2.7786521626153595E-3</v>
      </c>
      <c r="H58" s="2">
        <f t="shared" si="6"/>
        <v>97241.0833291327</v>
      </c>
      <c r="I58" s="2">
        <f t="shared" si="4"/>
        <v>270.19914648755497</v>
      </c>
      <c r="J58" s="2">
        <f t="shared" si="1"/>
        <v>97105.416337681294</v>
      </c>
      <c r="K58" s="2">
        <f t="shared" si="2"/>
        <v>3230333.2391839889</v>
      </c>
      <c r="L58" s="17">
        <f t="shared" si="5"/>
        <v>33.219840098348691</v>
      </c>
      <c r="N58" s="6"/>
    </row>
    <row r="59" spans="1:14" x14ac:dyDescent="0.25">
      <c r="A59" s="86">
        <v>50</v>
      </c>
      <c r="B59" s="2">
        <v>128</v>
      </c>
      <c r="C59" s="2">
        <v>43713</v>
      </c>
      <c r="D59" s="2">
        <v>45569</v>
      </c>
      <c r="E59" s="3">
        <v>0.4622</v>
      </c>
      <c r="F59" s="4">
        <f t="shared" si="3"/>
        <v>2.8673192804820682E-3</v>
      </c>
      <c r="G59" s="4">
        <f t="shared" si="0"/>
        <v>2.8629045548059957E-3</v>
      </c>
      <c r="H59" s="2">
        <f t="shared" si="6"/>
        <v>96970.884182645139</v>
      </c>
      <c r="I59" s="2">
        <f t="shared" si="4"/>
        <v>277.61838601005945</v>
      </c>
      <c r="J59" s="2">
        <f t="shared" si="1"/>
        <v>96821.581014648924</v>
      </c>
      <c r="K59" s="2">
        <f t="shared" si="2"/>
        <v>3133227.8228463074</v>
      </c>
      <c r="L59" s="17">
        <f t="shared" si="5"/>
        <v>32.311016335015132</v>
      </c>
      <c r="N59" s="6"/>
    </row>
    <row r="60" spans="1:14" x14ac:dyDescent="0.25">
      <c r="A60" s="86">
        <v>51</v>
      </c>
      <c r="B60" s="2">
        <v>147</v>
      </c>
      <c r="C60" s="2">
        <v>43465</v>
      </c>
      <c r="D60" s="2">
        <v>43146</v>
      </c>
      <c r="E60" s="3">
        <v>0.47589999999999999</v>
      </c>
      <c r="F60" s="4">
        <f t="shared" si="3"/>
        <v>3.3944879980602927E-3</v>
      </c>
      <c r="G60" s="4">
        <f t="shared" si="0"/>
        <v>3.3884597548036297E-3</v>
      </c>
      <c r="H60" s="2">
        <f t="shared" si="6"/>
        <v>96693.265796635082</v>
      </c>
      <c r="I60" s="2">
        <f t="shared" si="4"/>
        <v>327.64123971242827</v>
      </c>
      <c r="J60" s="2">
        <f t="shared" si="1"/>
        <v>96521.549022901803</v>
      </c>
      <c r="K60" s="2">
        <f t="shared" si="2"/>
        <v>3036406.2418316584</v>
      </c>
      <c r="L60" s="17">
        <f t="shared" si="5"/>
        <v>31.402458245828793</v>
      </c>
      <c r="N60" s="6"/>
    </row>
    <row r="61" spans="1:14" x14ac:dyDescent="0.25">
      <c r="A61" s="86">
        <v>52</v>
      </c>
      <c r="B61" s="2">
        <v>145</v>
      </c>
      <c r="C61" s="2">
        <v>41718</v>
      </c>
      <c r="D61" s="2">
        <v>42926</v>
      </c>
      <c r="E61" s="3">
        <v>0.50470000000000004</v>
      </c>
      <c r="F61" s="4">
        <f t="shared" si="3"/>
        <v>3.4261140777846039E-3</v>
      </c>
      <c r="G61" s="4">
        <f t="shared" si="0"/>
        <v>3.4203099680676324E-3</v>
      </c>
      <c r="H61" s="2">
        <f t="shared" si="6"/>
        <v>96365.624556922659</v>
      </c>
      <c r="I61" s="2">
        <f t="shared" si="4"/>
        <v>329.60030625110562</v>
      </c>
      <c r="J61" s="2">
        <f t="shared" si="1"/>
        <v>96202.373525236486</v>
      </c>
      <c r="K61" s="2">
        <f t="shared" si="2"/>
        <v>2939884.6928087566</v>
      </c>
      <c r="L61" s="17">
        <f t="shared" si="5"/>
        <v>30.507607939303941</v>
      </c>
      <c r="N61" s="6"/>
    </row>
    <row r="62" spans="1:14" x14ac:dyDescent="0.25">
      <c r="A62" s="86">
        <v>53</v>
      </c>
      <c r="B62" s="2">
        <v>155</v>
      </c>
      <c r="C62" s="2">
        <v>40525</v>
      </c>
      <c r="D62" s="2">
        <v>41259</v>
      </c>
      <c r="E62" s="3">
        <v>0.48909999999999998</v>
      </c>
      <c r="F62" s="4">
        <f t="shared" si="3"/>
        <v>3.7904724640516483E-3</v>
      </c>
      <c r="G62" s="4">
        <f t="shared" si="0"/>
        <v>3.7831462032607084E-3</v>
      </c>
      <c r="H62" s="2">
        <f t="shared" si="6"/>
        <v>96036.024250671559</v>
      </c>
      <c r="I62" s="2">
        <f t="shared" si="4"/>
        <v>363.31832052018143</v>
      </c>
      <c r="J62" s="2">
        <f t="shared" si="1"/>
        <v>95850.404920717803</v>
      </c>
      <c r="K62" s="2">
        <f t="shared" si="2"/>
        <v>2843682.3192835203</v>
      </c>
      <c r="L62" s="17">
        <f t="shared" si="5"/>
        <v>29.610579378640146</v>
      </c>
      <c r="N62" s="6"/>
    </row>
    <row r="63" spans="1:14" x14ac:dyDescent="0.25">
      <c r="A63" s="86">
        <v>54</v>
      </c>
      <c r="B63" s="2">
        <v>158</v>
      </c>
      <c r="C63" s="2">
        <v>39365</v>
      </c>
      <c r="D63" s="2">
        <v>40042</v>
      </c>
      <c r="E63" s="3">
        <v>0.5081</v>
      </c>
      <c r="F63" s="4">
        <f t="shared" si="3"/>
        <v>3.9794980291410079E-3</v>
      </c>
      <c r="G63" s="4">
        <f t="shared" si="0"/>
        <v>3.9717233208447439E-3</v>
      </c>
      <c r="H63" s="2">
        <f t="shared" si="6"/>
        <v>95672.70593015138</v>
      </c>
      <c r="I63" s="2">
        <f t="shared" si="4"/>
        <v>379.98551731110348</v>
      </c>
      <c r="J63" s="2">
        <f t="shared" si="1"/>
        <v>95485.791054186047</v>
      </c>
      <c r="K63" s="2">
        <f t="shared" si="2"/>
        <v>2747831.9143628026</v>
      </c>
      <c r="L63" s="17">
        <f t="shared" si="5"/>
        <v>28.72116856785609</v>
      </c>
      <c r="N63" s="6"/>
    </row>
    <row r="64" spans="1:14" x14ac:dyDescent="0.25">
      <c r="A64" s="86">
        <v>55</v>
      </c>
      <c r="B64" s="2">
        <v>180</v>
      </c>
      <c r="C64" s="2">
        <v>36536</v>
      </c>
      <c r="D64" s="2">
        <v>38884</v>
      </c>
      <c r="E64" s="3">
        <v>0.50680000000000003</v>
      </c>
      <c r="F64" s="4">
        <f t="shared" si="3"/>
        <v>4.7732696897374704E-3</v>
      </c>
      <c r="G64" s="4">
        <f t="shared" si="0"/>
        <v>4.7620589619092428E-3</v>
      </c>
      <c r="H64" s="2">
        <f t="shared" si="6"/>
        <v>95292.720412840281</v>
      </c>
      <c r="I64" s="2">
        <f t="shared" si="4"/>
        <v>453.78955324667788</v>
      </c>
      <c r="J64" s="2">
        <f t="shared" si="1"/>
        <v>95068.911405179024</v>
      </c>
      <c r="K64" s="2">
        <f t="shared" si="2"/>
        <v>2652346.1233086167</v>
      </c>
      <c r="L64" s="17">
        <f t="shared" si="5"/>
        <v>27.833669894381824</v>
      </c>
      <c r="N64" s="6"/>
    </row>
    <row r="65" spans="1:14" x14ac:dyDescent="0.25">
      <c r="A65" s="86">
        <v>56</v>
      </c>
      <c r="B65" s="2">
        <v>190</v>
      </c>
      <c r="C65" s="2">
        <v>35227</v>
      </c>
      <c r="D65" s="2">
        <v>36010</v>
      </c>
      <c r="E65" s="3">
        <v>0.50719999999999998</v>
      </c>
      <c r="F65" s="4">
        <f t="shared" si="3"/>
        <v>5.3343066103289025E-3</v>
      </c>
      <c r="G65" s="4">
        <f t="shared" si="0"/>
        <v>5.3203208366277323E-3</v>
      </c>
      <c r="H65" s="2">
        <f t="shared" si="6"/>
        <v>94838.930859593602</v>
      </c>
      <c r="I65" s="2">
        <f t="shared" si="4"/>
        <v>504.5735399757927</v>
      </c>
      <c r="J65" s="2">
        <f t="shared" si="1"/>
        <v>94590.277019093526</v>
      </c>
      <c r="K65" s="2">
        <f t="shared" si="2"/>
        <v>2557277.2119034375</v>
      </c>
      <c r="L65" s="17">
        <f t="shared" si="5"/>
        <v>26.964424722263214</v>
      </c>
      <c r="N65" s="6"/>
    </row>
    <row r="66" spans="1:14" x14ac:dyDescent="0.25">
      <c r="A66" s="86">
        <v>57</v>
      </c>
      <c r="B66" s="2">
        <v>197</v>
      </c>
      <c r="C66" s="2">
        <v>32723</v>
      </c>
      <c r="D66" s="2">
        <v>34697</v>
      </c>
      <c r="E66" s="3">
        <v>0.51819999999999999</v>
      </c>
      <c r="F66" s="4">
        <f t="shared" si="3"/>
        <v>5.843963215663008E-3</v>
      </c>
      <c r="G66" s="4">
        <f t="shared" si="0"/>
        <v>5.8275550265700117E-3</v>
      </c>
      <c r="H66" s="2">
        <f t="shared" si="6"/>
        <v>94334.357319617804</v>
      </c>
      <c r="I66" s="2">
        <f t="shared" si="4"/>
        <v>549.73865817619026</v>
      </c>
      <c r="J66" s="2">
        <f t="shared" si="1"/>
        <v>94069.493234108508</v>
      </c>
      <c r="K66" s="2">
        <f t="shared" si="2"/>
        <v>2462686.9348843438</v>
      </c>
      <c r="L66" s="17">
        <f t="shared" si="5"/>
        <v>26.105938545173114</v>
      </c>
      <c r="N66" s="6"/>
    </row>
    <row r="67" spans="1:14" x14ac:dyDescent="0.25">
      <c r="A67" s="86">
        <v>58</v>
      </c>
      <c r="B67" s="2">
        <v>214</v>
      </c>
      <c r="C67" s="2">
        <v>32951</v>
      </c>
      <c r="D67" s="2">
        <v>32324</v>
      </c>
      <c r="E67" s="3">
        <v>0.5474</v>
      </c>
      <c r="F67" s="4">
        <f t="shared" si="3"/>
        <v>6.5568747606281116E-3</v>
      </c>
      <c r="G67" s="4">
        <f t="shared" si="0"/>
        <v>6.53747388172263E-3</v>
      </c>
      <c r="H67" s="2">
        <f t="shared" si="6"/>
        <v>93784.618661441607</v>
      </c>
      <c r="I67" s="2">
        <f t="shared" si="4"/>
        <v>613.11449500649132</v>
      </c>
      <c r="J67" s="2">
        <f t="shared" si="1"/>
        <v>93507.123041001672</v>
      </c>
      <c r="K67" s="2">
        <f t="shared" si="2"/>
        <v>2368617.4416502351</v>
      </c>
      <c r="L67" s="17">
        <f t="shared" si="5"/>
        <v>25.255926562977677</v>
      </c>
      <c r="N67" s="6"/>
    </row>
    <row r="68" spans="1:14" x14ac:dyDescent="0.25">
      <c r="A68" s="86">
        <v>59</v>
      </c>
      <c r="B68" s="2">
        <v>228</v>
      </c>
      <c r="C68" s="2">
        <v>32435</v>
      </c>
      <c r="D68" s="2">
        <v>32481</v>
      </c>
      <c r="E68" s="3">
        <v>0.50429999999999997</v>
      </c>
      <c r="F68" s="4">
        <f t="shared" si="3"/>
        <v>7.0244623821554006E-3</v>
      </c>
      <c r="G68" s="4">
        <f t="shared" si="0"/>
        <v>7.0000878940860659E-3</v>
      </c>
      <c r="H68" s="2">
        <f t="shared" si="6"/>
        <v>93171.504166435116</v>
      </c>
      <c r="I68" s="2">
        <f t="shared" si="4"/>
        <v>652.20871838925189</v>
      </c>
      <c r="J68" s="2">
        <f t="shared" si="1"/>
        <v>92848.204304729559</v>
      </c>
      <c r="K68" s="2">
        <f t="shared" si="2"/>
        <v>2275110.3186092335</v>
      </c>
      <c r="L68" s="17">
        <f t="shared" si="5"/>
        <v>24.418520866048638</v>
      </c>
      <c r="N68" s="6"/>
    </row>
    <row r="69" spans="1:14" x14ac:dyDescent="0.25">
      <c r="A69" s="86">
        <v>60</v>
      </c>
      <c r="B69" s="2">
        <v>221</v>
      </c>
      <c r="C69" s="2">
        <v>30576</v>
      </c>
      <c r="D69" s="2">
        <v>31993</v>
      </c>
      <c r="E69" s="3">
        <v>0.51280000000000003</v>
      </c>
      <c r="F69" s="4">
        <f t="shared" si="3"/>
        <v>7.0642011219613551E-3</v>
      </c>
      <c r="G69" s="4">
        <f t="shared" si="0"/>
        <v>7.0399718003576637E-3</v>
      </c>
      <c r="H69" s="2">
        <f t="shared" si="6"/>
        <v>92519.295448045857</v>
      </c>
      <c r="I69" s="2">
        <f t="shared" si="4"/>
        <v>651.33323094320201</v>
      </c>
      <c r="J69" s="2">
        <f t="shared" si="1"/>
        <v>92201.965897930335</v>
      </c>
      <c r="K69" s="2">
        <f t="shared" si="2"/>
        <v>2182262.1143045039</v>
      </c>
      <c r="L69" s="17">
        <f t="shared" si="5"/>
        <v>23.587102600991503</v>
      </c>
      <c r="N69" s="6"/>
    </row>
    <row r="70" spans="1:14" x14ac:dyDescent="0.25">
      <c r="A70" s="86">
        <v>61</v>
      </c>
      <c r="B70" s="2">
        <v>254</v>
      </c>
      <c r="C70" s="2">
        <v>30223</v>
      </c>
      <c r="D70" s="2">
        <v>30101</v>
      </c>
      <c r="E70" s="3">
        <v>0.49390000000000001</v>
      </c>
      <c r="F70" s="4">
        <f t="shared" si="3"/>
        <v>8.4211922286320535E-3</v>
      </c>
      <c r="G70" s="4">
        <f t="shared" si="0"/>
        <v>8.3854537151445661E-3</v>
      </c>
      <c r="H70" s="2">
        <f t="shared" si="6"/>
        <v>91867.962217102657</v>
      </c>
      <c r="I70" s="2">
        <f t="shared" si="4"/>
        <v>770.35454507616407</v>
      </c>
      <c r="J70" s="2">
        <f t="shared" si="1"/>
        <v>91478.085781839618</v>
      </c>
      <c r="K70" s="2">
        <f t="shared" si="2"/>
        <v>2090060.1484065733</v>
      </c>
      <c r="L70" s="17">
        <f t="shared" si="5"/>
        <v>22.750696738731797</v>
      </c>
      <c r="N70" s="6"/>
    </row>
    <row r="71" spans="1:14" x14ac:dyDescent="0.25">
      <c r="A71" s="86">
        <v>62</v>
      </c>
      <c r="B71" s="2">
        <v>272</v>
      </c>
      <c r="C71" s="2">
        <v>30946</v>
      </c>
      <c r="D71" s="2">
        <v>29843</v>
      </c>
      <c r="E71" s="3">
        <v>0.52629999999999999</v>
      </c>
      <c r="F71" s="4">
        <f t="shared" si="3"/>
        <v>8.9489874812877322E-3</v>
      </c>
      <c r="G71" s="4">
        <f t="shared" si="0"/>
        <v>8.9112116487987687E-3</v>
      </c>
      <c r="H71" s="2">
        <f t="shared" si="6"/>
        <v>91097.607672026497</v>
      </c>
      <c r="I71" s="2">
        <f t="shared" si="4"/>
        <v>811.79006266466263</v>
      </c>
      <c r="J71" s="2">
        <f t="shared" si="1"/>
        <v>90713.062719342255</v>
      </c>
      <c r="K71" s="2">
        <f t="shared" si="2"/>
        <v>1998582.0626247337</v>
      </c>
      <c r="L71" s="17">
        <f t="shared" si="5"/>
        <v>21.938908317110965</v>
      </c>
      <c r="N71" s="6"/>
    </row>
    <row r="72" spans="1:14" x14ac:dyDescent="0.25">
      <c r="A72" s="86">
        <v>63</v>
      </c>
      <c r="B72" s="2">
        <v>291</v>
      </c>
      <c r="C72" s="2">
        <v>32294</v>
      </c>
      <c r="D72" s="2">
        <v>30537</v>
      </c>
      <c r="E72" s="3">
        <v>0.46200000000000002</v>
      </c>
      <c r="F72" s="4">
        <f t="shared" si="3"/>
        <v>9.2629434514809577E-3</v>
      </c>
      <c r="G72" s="4">
        <f t="shared" si="0"/>
        <v>9.2170108138025092E-3</v>
      </c>
      <c r="H72" s="2">
        <f t="shared" si="6"/>
        <v>90285.817609361839</v>
      </c>
      <c r="I72" s="2">
        <f t="shared" si="4"/>
        <v>832.16535723848904</v>
      </c>
      <c r="J72" s="2">
        <f t="shared" si="1"/>
        <v>89838.112647167538</v>
      </c>
      <c r="K72" s="2">
        <f t="shared" si="2"/>
        <v>1907868.9999053914</v>
      </c>
      <c r="L72" s="17">
        <f t="shared" si="5"/>
        <v>21.131436259016191</v>
      </c>
      <c r="N72" s="6"/>
    </row>
    <row r="73" spans="1:14" x14ac:dyDescent="0.25">
      <c r="A73" s="86">
        <v>64</v>
      </c>
      <c r="B73" s="2">
        <v>309</v>
      </c>
      <c r="C73" s="2">
        <v>29121</v>
      </c>
      <c r="D73" s="2">
        <v>31844</v>
      </c>
      <c r="E73" s="3">
        <v>0.50070000000000003</v>
      </c>
      <c r="F73" s="4">
        <f t="shared" si="3"/>
        <v>1.0136963831706716E-2</v>
      </c>
      <c r="G73" s="4">
        <f t="shared" ref="G73:G98" si="7">F73/((1+(1-E73)*F73))</f>
        <v>1.008591512169732E-2</v>
      </c>
      <c r="H73" s="2">
        <f t="shared" si="6"/>
        <v>89453.652252123356</v>
      </c>
      <c r="I73" s="2">
        <f t="shared" si="4"/>
        <v>902.2219439407445</v>
      </c>
      <c r="J73" s="2">
        <f t="shared" ref="J73:J98" si="8">H74+I73*E73</f>
        <v>89003.172835513731</v>
      </c>
      <c r="K73" s="2">
        <f t="shared" ref="K73:K97" si="9">K74+J73</f>
        <v>1818030.8872582237</v>
      </c>
      <c r="L73" s="17">
        <f t="shared" si="5"/>
        <v>20.32371894815585</v>
      </c>
      <c r="N73" s="6"/>
    </row>
    <row r="74" spans="1:14" x14ac:dyDescent="0.25">
      <c r="A74" s="86">
        <v>65</v>
      </c>
      <c r="B74" s="2">
        <v>303</v>
      </c>
      <c r="C74" s="2">
        <v>26854</v>
      </c>
      <c r="D74" s="2">
        <v>28654</v>
      </c>
      <c r="E74" s="3">
        <v>0.4849</v>
      </c>
      <c r="F74" s="4">
        <f t="shared" ref="F74:F98" si="10">B74/((C74+D74)/2)</f>
        <v>1.0917345247531888E-2</v>
      </c>
      <c r="G74" s="4">
        <f t="shared" si="7"/>
        <v>1.0856294608420494E-2</v>
      </c>
      <c r="H74" s="2">
        <f t="shared" si="6"/>
        <v>88551.430308182607</v>
      </c>
      <c r="I74" s="2">
        <f t="shared" ref="I74:I98" si="11">H74*G74</f>
        <v>961.34041542264595</v>
      </c>
      <c r="J74" s="2">
        <f t="shared" si="8"/>
        <v>88056.243860198403</v>
      </c>
      <c r="K74" s="2">
        <f t="shared" si="9"/>
        <v>1729027.71442271</v>
      </c>
      <c r="L74" s="17">
        <f t="shared" ref="L74:L98" si="12">K74/H74</f>
        <v>19.525689290452252</v>
      </c>
      <c r="N74" s="6"/>
    </row>
    <row r="75" spans="1:14" x14ac:dyDescent="0.25">
      <c r="A75" s="86">
        <v>66</v>
      </c>
      <c r="B75" s="2">
        <v>332</v>
      </c>
      <c r="C75" s="2">
        <v>27892</v>
      </c>
      <c r="D75" s="2">
        <v>26507</v>
      </c>
      <c r="E75" s="3">
        <v>0.52539999999999998</v>
      </c>
      <c r="F75" s="4">
        <f t="shared" si="10"/>
        <v>1.2206106729903124E-2</v>
      </c>
      <c r="G75" s="4">
        <f t="shared" si="7"/>
        <v>1.2135803796980109E-2</v>
      </c>
      <c r="H75" s="2">
        <f t="shared" ref="H75:H98" si="13">H74-I74</f>
        <v>87590.089892759963</v>
      </c>
      <c r="I75" s="2">
        <f t="shared" si="11"/>
        <v>1062.9761454983854</v>
      </c>
      <c r="J75" s="2">
        <f t="shared" si="8"/>
        <v>87085.601414106437</v>
      </c>
      <c r="K75" s="2">
        <f t="shared" si="9"/>
        <v>1640971.4705625116</v>
      </c>
      <c r="L75" s="17">
        <f t="shared" si="12"/>
        <v>18.734670469817058</v>
      </c>
      <c r="N75" s="6"/>
    </row>
    <row r="76" spans="1:14" x14ac:dyDescent="0.25">
      <c r="A76" s="86">
        <v>67</v>
      </c>
      <c r="B76" s="2">
        <v>333</v>
      </c>
      <c r="C76" s="2">
        <v>26684</v>
      </c>
      <c r="D76" s="2">
        <v>27456</v>
      </c>
      <c r="E76" s="3">
        <v>0.48480000000000001</v>
      </c>
      <c r="F76" s="4">
        <f t="shared" si="10"/>
        <v>1.2301440709272258E-2</v>
      </c>
      <c r="G76" s="4">
        <f t="shared" si="7"/>
        <v>1.22239688344445E-2</v>
      </c>
      <c r="H76" s="2">
        <f t="shared" si="13"/>
        <v>86527.113747261581</v>
      </c>
      <c r="I76" s="2">
        <f t="shared" si="11"/>
        <v>1057.7047417809597</v>
      </c>
      <c r="J76" s="2">
        <f t="shared" si="8"/>
        <v>85982.184264296026</v>
      </c>
      <c r="K76" s="2">
        <f t="shared" si="9"/>
        <v>1553885.869148405</v>
      </c>
      <c r="L76" s="17">
        <f t="shared" si="12"/>
        <v>17.95836936948082</v>
      </c>
      <c r="N76" s="6"/>
    </row>
    <row r="77" spans="1:14" x14ac:dyDescent="0.25">
      <c r="A77" s="86">
        <v>68</v>
      </c>
      <c r="B77" s="2">
        <v>370</v>
      </c>
      <c r="C77" s="2">
        <v>25750</v>
      </c>
      <c r="D77" s="2">
        <v>26308</v>
      </c>
      <c r="E77" s="3">
        <v>0.49380000000000002</v>
      </c>
      <c r="F77" s="4">
        <f t="shared" si="10"/>
        <v>1.4214914134234893E-2</v>
      </c>
      <c r="G77" s="4">
        <f t="shared" si="7"/>
        <v>1.4113360187370496E-2</v>
      </c>
      <c r="H77" s="2">
        <f t="shared" si="13"/>
        <v>85469.409005480615</v>
      </c>
      <c r="I77" s="2">
        <f t="shared" si="11"/>
        <v>1206.2605542960355</v>
      </c>
      <c r="J77" s="2">
        <f t="shared" si="8"/>
        <v>84858.799912895964</v>
      </c>
      <c r="K77" s="2">
        <f t="shared" si="9"/>
        <v>1467903.6848841091</v>
      </c>
      <c r="L77" s="17">
        <f t="shared" si="12"/>
        <v>17.174609043920984</v>
      </c>
      <c r="N77" s="6"/>
    </row>
    <row r="78" spans="1:14" x14ac:dyDescent="0.25">
      <c r="A78" s="86">
        <v>69</v>
      </c>
      <c r="B78" s="2">
        <v>352</v>
      </c>
      <c r="C78" s="2">
        <v>21776</v>
      </c>
      <c r="D78" s="2">
        <v>25336</v>
      </c>
      <c r="E78" s="3">
        <v>0.47820000000000001</v>
      </c>
      <c r="F78" s="4">
        <f t="shared" si="10"/>
        <v>1.4943114280862625E-2</v>
      </c>
      <c r="G78" s="4">
        <f t="shared" si="7"/>
        <v>1.4827499565958651E-2</v>
      </c>
      <c r="H78" s="2">
        <f t="shared" si="13"/>
        <v>84263.148451184577</v>
      </c>
      <c r="I78" s="2">
        <f t="shared" si="11"/>
        <v>1249.4117970862487</v>
      </c>
      <c r="J78" s="2">
        <f t="shared" si="8"/>
        <v>83611.205375464982</v>
      </c>
      <c r="K78" s="2">
        <f t="shared" si="9"/>
        <v>1383044.8849712131</v>
      </c>
      <c r="L78" s="17">
        <f t="shared" si="12"/>
        <v>16.413401473746738</v>
      </c>
      <c r="N78" s="6"/>
    </row>
    <row r="79" spans="1:14" x14ac:dyDescent="0.25">
      <c r="A79" s="86">
        <v>70</v>
      </c>
      <c r="B79" s="2">
        <v>352</v>
      </c>
      <c r="C79" s="2">
        <v>19662</v>
      </c>
      <c r="D79" s="2">
        <v>21400</v>
      </c>
      <c r="E79" s="3">
        <v>0.48089999999999999</v>
      </c>
      <c r="F79" s="4">
        <f t="shared" si="10"/>
        <v>1.7144805416199893E-2</v>
      </c>
      <c r="G79" s="4">
        <f t="shared" si="7"/>
        <v>1.6993564923180975E-2</v>
      </c>
      <c r="H79" s="2">
        <f t="shared" si="13"/>
        <v>83013.736654098335</v>
      </c>
      <c r="I79" s="2">
        <f t="shared" si="11"/>
        <v>1410.6993233472683</v>
      </c>
      <c r="J79" s="2">
        <f t="shared" si="8"/>
        <v>82281.442635348765</v>
      </c>
      <c r="K79" s="2">
        <f t="shared" si="9"/>
        <v>1299433.679595748</v>
      </c>
      <c r="L79" s="17">
        <f t="shared" si="12"/>
        <v>15.653236825252533</v>
      </c>
      <c r="N79" s="6"/>
    </row>
    <row r="80" spans="1:14" x14ac:dyDescent="0.25">
      <c r="A80" s="86">
        <v>71</v>
      </c>
      <c r="B80" s="2">
        <v>370</v>
      </c>
      <c r="C80" s="2">
        <v>24467</v>
      </c>
      <c r="D80" s="2">
        <v>19318</v>
      </c>
      <c r="E80" s="3">
        <v>0.53359999999999996</v>
      </c>
      <c r="F80" s="4">
        <f t="shared" si="10"/>
        <v>1.6900765102203952E-2</v>
      </c>
      <c r="G80" s="4">
        <f t="shared" si="7"/>
        <v>1.6768586437168467E-2</v>
      </c>
      <c r="H80" s="2">
        <f t="shared" si="13"/>
        <v>81603.03733075106</v>
      </c>
      <c r="I80" s="2">
        <f t="shared" si="11"/>
        <v>1368.3675850161842</v>
      </c>
      <c r="J80" s="2">
        <f t="shared" si="8"/>
        <v>80964.830689099515</v>
      </c>
      <c r="K80" s="2">
        <f t="shared" si="9"/>
        <v>1217152.2369603992</v>
      </c>
      <c r="L80" s="17">
        <f t="shared" si="12"/>
        <v>14.915526146742224</v>
      </c>
      <c r="N80" s="6"/>
    </row>
    <row r="81" spans="1:14" x14ac:dyDescent="0.25">
      <c r="A81" s="86">
        <v>72</v>
      </c>
      <c r="B81" s="2">
        <v>423</v>
      </c>
      <c r="C81" s="2">
        <v>14578</v>
      </c>
      <c r="D81" s="2">
        <v>24009</v>
      </c>
      <c r="E81" s="3">
        <v>0.44690000000000002</v>
      </c>
      <c r="F81" s="4">
        <f t="shared" si="10"/>
        <v>2.192448233861145E-2</v>
      </c>
      <c r="G81" s="4">
        <f t="shared" si="7"/>
        <v>2.1661801987542539E-2</v>
      </c>
      <c r="H81" s="2">
        <f t="shared" si="13"/>
        <v>80234.669745734878</v>
      </c>
      <c r="I81" s="2">
        <f t="shared" si="11"/>
        <v>1738.0275285679791</v>
      </c>
      <c r="J81" s="2">
        <f t="shared" si="8"/>
        <v>79273.366719683923</v>
      </c>
      <c r="K81" s="2">
        <f t="shared" si="9"/>
        <v>1136187.4062712996</v>
      </c>
      <c r="L81" s="17">
        <f t="shared" si="12"/>
        <v>14.160803675915886</v>
      </c>
      <c r="N81" s="6"/>
    </row>
    <row r="82" spans="1:14" x14ac:dyDescent="0.25">
      <c r="A82" s="86">
        <v>73</v>
      </c>
      <c r="B82" s="2">
        <v>372</v>
      </c>
      <c r="C82" s="2">
        <v>17161</v>
      </c>
      <c r="D82" s="2">
        <v>14240</v>
      </c>
      <c r="E82" s="3">
        <v>0.52769999999999995</v>
      </c>
      <c r="F82" s="4">
        <f t="shared" si="10"/>
        <v>2.3693512945447599E-2</v>
      </c>
      <c r="G82" s="4">
        <f t="shared" si="7"/>
        <v>2.3431306175139336E-2</v>
      </c>
      <c r="H82" s="2">
        <f t="shared" si="13"/>
        <v>78496.642217166896</v>
      </c>
      <c r="I82" s="2">
        <f t="shared" si="11"/>
        <v>1839.2788575108059</v>
      </c>
      <c r="J82" s="2">
        <f t="shared" si="8"/>
        <v>77627.950812764553</v>
      </c>
      <c r="K82" s="2">
        <f t="shared" si="9"/>
        <v>1056914.0395516157</v>
      </c>
      <c r="L82" s="17">
        <f t="shared" si="12"/>
        <v>13.464449047738668</v>
      </c>
      <c r="N82" s="6"/>
    </row>
    <row r="83" spans="1:14" x14ac:dyDescent="0.25">
      <c r="A83" s="86">
        <v>74</v>
      </c>
      <c r="B83" s="2">
        <v>449</v>
      </c>
      <c r="C83" s="2">
        <v>18118</v>
      </c>
      <c r="D83" s="2">
        <v>16710</v>
      </c>
      <c r="E83" s="3">
        <v>0.51390000000000002</v>
      </c>
      <c r="F83" s="4">
        <f t="shared" si="10"/>
        <v>2.5783852073044677E-2</v>
      </c>
      <c r="G83" s="4">
        <f t="shared" si="7"/>
        <v>2.546468960933871E-2</v>
      </c>
      <c r="H83" s="2">
        <f t="shared" si="13"/>
        <v>76657.363359656098</v>
      </c>
      <c r="I83" s="2">
        <f t="shared" si="11"/>
        <v>1952.0559642239366</v>
      </c>
      <c r="J83" s="2">
        <f t="shared" si="8"/>
        <v>75708.468955446835</v>
      </c>
      <c r="K83" s="2">
        <f t="shared" si="9"/>
        <v>979286.08873885125</v>
      </c>
      <c r="L83" s="17">
        <f t="shared" si="12"/>
        <v>12.774847005163739</v>
      </c>
      <c r="N83" s="6"/>
    </row>
    <row r="84" spans="1:14" x14ac:dyDescent="0.25">
      <c r="A84" s="86">
        <v>75</v>
      </c>
      <c r="B84" s="2">
        <v>543</v>
      </c>
      <c r="C84" s="2">
        <v>18738</v>
      </c>
      <c r="D84" s="2">
        <v>17630</v>
      </c>
      <c r="E84" s="3">
        <v>0.51300000000000001</v>
      </c>
      <c r="F84" s="4">
        <f t="shared" si="10"/>
        <v>2.9861416630004401E-2</v>
      </c>
      <c r="G84" s="4">
        <f t="shared" si="7"/>
        <v>2.9433381389787898E-2</v>
      </c>
      <c r="H84" s="2">
        <f t="shared" si="13"/>
        <v>74705.307395432159</v>
      </c>
      <c r="I84" s="2">
        <f t="shared" si="11"/>
        <v>2198.829804411097</v>
      </c>
      <c r="J84" s="2">
        <f t="shared" si="8"/>
        <v>73634.477280683946</v>
      </c>
      <c r="K84" s="2">
        <f t="shared" si="9"/>
        <v>903577.6197834044</v>
      </c>
      <c r="L84" s="17">
        <f t="shared" si="12"/>
        <v>12.095226581433669</v>
      </c>
      <c r="N84" s="6"/>
    </row>
    <row r="85" spans="1:14" x14ac:dyDescent="0.25">
      <c r="A85" s="86">
        <v>76</v>
      </c>
      <c r="B85" s="2">
        <v>555</v>
      </c>
      <c r="C85" s="2">
        <v>17589</v>
      </c>
      <c r="D85" s="2">
        <v>18200</v>
      </c>
      <c r="E85" s="3">
        <v>0.49459999999999998</v>
      </c>
      <c r="F85" s="4">
        <f t="shared" si="10"/>
        <v>3.1015116376540277E-2</v>
      </c>
      <c r="G85" s="4">
        <f t="shared" si="7"/>
        <v>3.0536456209593874E-2</v>
      </c>
      <c r="H85" s="2">
        <f t="shared" si="13"/>
        <v>72506.477591021059</v>
      </c>
      <c r="I85" s="2">
        <f t="shared" si="11"/>
        <v>2214.0908778701141</v>
      </c>
      <c r="J85" s="2">
        <f t="shared" si="8"/>
        <v>71387.4760613455</v>
      </c>
      <c r="K85" s="2">
        <f t="shared" si="9"/>
        <v>829943.14250272047</v>
      </c>
      <c r="L85" s="17">
        <f t="shared" si="12"/>
        <v>11.446468923564115</v>
      </c>
      <c r="N85" s="6"/>
    </row>
    <row r="86" spans="1:14" x14ac:dyDescent="0.25">
      <c r="A86" s="86">
        <v>77</v>
      </c>
      <c r="B86" s="2">
        <v>618</v>
      </c>
      <c r="C86" s="2">
        <v>17024</v>
      </c>
      <c r="D86" s="2">
        <v>17006</v>
      </c>
      <c r="E86" s="3">
        <v>0.48089999999999999</v>
      </c>
      <c r="F86" s="4">
        <f t="shared" si="10"/>
        <v>3.6320893329415224E-2</v>
      </c>
      <c r="G86" s="4">
        <f t="shared" si="7"/>
        <v>3.5648765245024291E-2</v>
      </c>
      <c r="H86" s="2">
        <f t="shared" si="13"/>
        <v>70292.386713150947</v>
      </c>
      <c r="I86" s="2">
        <f t="shared" si="11"/>
        <v>2505.8367924495828</v>
      </c>
      <c r="J86" s="2">
        <f t="shared" si="8"/>
        <v>68991.606834190374</v>
      </c>
      <c r="K86" s="2">
        <f t="shared" si="9"/>
        <v>758555.66644137492</v>
      </c>
      <c r="L86" s="17">
        <f t="shared" si="12"/>
        <v>10.791434206621659</v>
      </c>
      <c r="N86" s="6"/>
    </row>
    <row r="87" spans="1:14" x14ac:dyDescent="0.25">
      <c r="A87" s="86">
        <v>78</v>
      </c>
      <c r="B87" s="2">
        <v>612</v>
      </c>
      <c r="C87" s="2">
        <v>16555</v>
      </c>
      <c r="D87" s="2">
        <v>16410</v>
      </c>
      <c r="E87" s="3">
        <v>0.52129999999999999</v>
      </c>
      <c r="F87" s="4">
        <f t="shared" si="10"/>
        <v>3.7130289701198242E-2</v>
      </c>
      <c r="G87" s="4">
        <f t="shared" si="7"/>
        <v>3.6481851435361756E-2</v>
      </c>
      <c r="H87" s="2">
        <f t="shared" si="13"/>
        <v>67786.549920701364</v>
      </c>
      <c r="I87" s="2">
        <f t="shared" si="11"/>
        <v>2472.9788435227606</v>
      </c>
      <c r="J87" s="2">
        <f t="shared" si="8"/>
        <v>66602.734948307014</v>
      </c>
      <c r="K87" s="2">
        <f t="shared" si="9"/>
        <v>689564.05960718449</v>
      </c>
      <c r="L87" s="17">
        <f t="shared" si="12"/>
        <v>10.172579374726345</v>
      </c>
      <c r="N87" s="6"/>
    </row>
    <row r="88" spans="1:14" x14ac:dyDescent="0.25">
      <c r="A88" s="86">
        <v>79</v>
      </c>
      <c r="B88" s="2">
        <v>656</v>
      </c>
      <c r="C88" s="2">
        <v>15560</v>
      </c>
      <c r="D88" s="2">
        <v>15875</v>
      </c>
      <c r="E88" s="3">
        <v>0.50139999999999996</v>
      </c>
      <c r="F88" s="4">
        <f t="shared" si="10"/>
        <v>4.1736917448703677E-2</v>
      </c>
      <c r="G88" s="4">
        <f t="shared" si="7"/>
        <v>4.088607707913057E-2</v>
      </c>
      <c r="H88" s="2">
        <f t="shared" si="13"/>
        <v>65313.571077178603</v>
      </c>
      <c r="I88" s="2">
        <f t="shared" si="11"/>
        <v>2670.4157013747972</v>
      </c>
      <c r="J88" s="2">
        <f t="shared" si="8"/>
        <v>63982.101808473133</v>
      </c>
      <c r="K88" s="2">
        <f t="shared" si="9"/>
        <v>622961.32465887745</v>
      </c>
      <c r="L88" s="17">
        <f t="shared" si="12"/>
        <v>9.5380074061904736</v>
      </c>
      <c r="N88" s="6"/>
    </row>
    <row r="89" spans="1:14" x14ac:dyDescent="0.25">
      <c r="A89" s="86">
        <v>80</v>
      </c>
      <c r="B89" s="2">
        <v>678</v>
      </c>
      <c r="C89" s="2">
        <v>14108</v>
      </c>
      <c r="D89" s="2">
        <v>14936</v>
      </c>
      <c r="E89" s="3">
        <v>0.51129999999999998</v>
      </c>
      <c r="F89" s="4">
        <f t="shared" si="10"/>
        <v>4.6687784051783504E-2</v>
      </c>
      <c r="G89" s="4">
        <f t="shared" si="7"/>
        <v>4.5646303383940899E-2</v>
      </c>
      <c r="H89" s="2">
        <f t="shared" si="13"/>
        <v>62643.155375803806</v>
      </c>
      <c r="I89" s="2">
        <f t="shared" si="11"/>
        <v>2859.428475211289</v>
      </c>
      <c r="J89" s="2">
        <f t="shared" si="8"/>
        <v>61245.752679968049</v>
      </c>
      <c r="K89" s="2">
        <f t="shared" si="9"/>
        <v>558979.22285040433</v>
      </c>
      <c r="L89" s="17">
        <f t="shared" si="12"/>
        <v>8.9232290343138185</v>
      </c>
      <c r="N89" s="6"/>
    </row>
    <row r="90" spans="1:14" x14ac:dyDescent="0.25">
      <c r="A90" s="86">
        <v>81</v>
      </c>
      <c r="B90" s="2">
        <v>758</v>
      </c>
      <c r="C90" s="2">
        <v>13201</v>
      </c>
      <c r="D90" s="2">
        <v>13385</v>
      </c>
      <c r="E90" s="3">
        <v>0.50260000000000005</v>
      </c>
      <c r="F90" s="4">
        <f t="shared" si="10"/>
        <v>5.7022493041450385E-2</v>
      </c>
      <c r="G90" s="4">
        <f t="shared" si="7"/>
        <v>5.5449771826383512E-2</v>
      </c>
      <c r="H90" s="2">
        <f t="shared" si="13"/>
        <v>59783.726900592519</v>
      </c>
      <c r="I90" s="2">
        <f t="shared" si="11"/>
        <v>3314.9940155686813</v>
      </c>
      <c r="J90" s="2">
        <f t="shared" si="8"/>
        <v>58134.84887724866</v>
      </c>
      <c r="K90" s="2">
        <f t="shared" si="9"/>
        <v>497733.47017043631</v>
      </c>
      <c r="L90" s="17">
        <f t="shared" si="12"/>
        <v>8.3255677752920967</v>
      </c>
      <c r="N90" s="6"/>
    </row>
    <row r="91" spans="1:14" x14ac:dyDescent="0.25">
      <c r="A91" s="86">
        <v>82</v>
      </c>
      <c r="B91" s="2">
        <v>756</v>
      </c>
      <c r="C91" s="2">
        <v>11836</v>
      </c>
      <c r="D91" s="2">
        <v>12414</v>
      </c>
      <c r="E91" s="3">
        <v>0.48680000000000001</v>
      </c>
      <c r="F91" s="4">
        <f t="shared" si="10"/>
        <v>6.2350515463917525E-2</v>
      </c>
      <c r="G91" s="4">
        <f t="shared" si="7"/>
        <v>6.0417266577091407E-2</v>
      </c>
      <c r="H91" s="2">
        <f t="shared" si="13"/>
        <v>56468.732885023841</v>
      </c>
      <c r="I91" s="2">
        <f t="shared" si="11"/>
        <v>3411.6864879850532</v>
      </c>
      <c r="J91" s="2">
        <f t="shared" si="8"/>
        <v>54717.855379389912</v>
      </c>
      <c r="K91" s="2">
        <f t="shared" si="9"/>
        <v>439598.62129318767</v>
      </c>
      <c r="L91" s="17">
        <f t="shared" si="12"/>
        <v>7.7848146900738104</v>
      </c>
      <c r="N91" s="6"/>
    </row>
    <row r="92" spans="1:14" x14ac:dyDescent="0.25">
      <c r="A92" s="86">
        <v>83</v>
      </c>
      <c r="B92" s="2">
        <v>782</v>
      </c>
      <c r="C92" s="2">
        <v>10516</v>
      </c>
      <c r="D92" s="2">
        <v>11046</v>
      </c>
      <c r="E92" s="3">
        <v>0.49440000000000001</v>
      </c>
      <c r="F92" s="4">
        <f t="shared" si="10"/>
        <v>7.2535015304702716E-2</v>
      </c>
      <c r="G92" s="4">
        <f t="shared" si="7"/>
        <v>6.9968993178041047E-2</v>
      </c>
      <c r="H92" s="2">
        <f t="shared" si="13"/>
        <v>53057.046397038786</v>
      </c>
      <c r="I92" s="2">
        <f t="shared" si="11"/>
        <v>3712.3481174014141</v>
      </c>
      <c r="J92" s="2">
        <f t="shared" si="8"/>
        <v>51180.083188880628</v>
      </c>
      <c r="K92" s="2">
        <f t="shared" si="9"/>
        <v>384880.76591379778</v>
      </c>
      <c r="L92" s="17">
        <f t="shared" si="12"/>
        <v>7.2540933212459917</v>
      </c>
      <c r="N92" s="6"/>
    </row>
    <row r="93" spans="1:14" x14ac:dyDescent="0.25">
      <c r="A93" s="86">
        <v>84</v>
      </c>
      <c r="B93" s="2">
        <v>743</v>
      </c>
      <c r="C93" s="2">
        <v>9020</v>
      </c>
      <c r="D93" s="2">
        <v>9750</v>
      </c>
      <c r="E93" s="3">
        <v>0.49120000000000003</v>
      </c>
      <c r="F93" s="4">
        <f t="shared" si="10"/>
        <v>7.9168886521044216E-2</v>
      </c>
      <c r="G93" s="4">
        <f t="shared" si="7"/>
        <v>7.6103357331873248E-2</v>
      </c>
      <c r="H93" s="2">
        <f t="shared" si="13"/>
        <v>49344.69827963737</v>
      </c>
      <c r="I93" s="2">
        <f t="shared" si="11"/>
        <v>3755.2972056087137</v>
      </c>
      <c r="J93" s="2">
        <f t="shared" si="8"/>
        <v>47434.003061423653</v>
      </c>
      <c r="K93" s="2">
        <f t="shared" si="9"/>
        <v>333700.68272491713</v>
      </c>
      <c r="L93" s="17">
        <f t="shared" si="12"/>
        <v>6.762645114047082</v>
      </c>
      <c r="N93" s="6"/>
    </row>
    <row r="94" spans="1:14" x14ac:dyDescent="0.25">
      <c r="A94" s="86">
        <v>85</v>
      </c>
      <c r="B94" s="2">
        <v>737</v>
      </c>
      <c r="C94" s="2">
        <v>7985</v>
      </c>
      <c r="D94" s="2">
        <v>8266</v>
      </c>
      <c r="E94" s="3">
        <v>0.51819999999999999</v>
      </c>
      <c r="F94" s="4">
        <f t="shared" si="10"/>
        <v>9.0702110639345274E-2</v>
      </c>
      <c r="G94" s="4">
        <f t="shared" si="7"/>
        <v>8.6904365789979662E-2</v>
      </c>
      <c r="H94" s="2">
        <f t="shared" si="13"/>
        <v>45589.401074028654</v>
      </c>
      <c r="I94" s="2">
        <f t="shared" si="11"/>
        <v>3961.9179870834778</v>
      </c>
      <c r="J94" s="2">
        <f t="shared" si="8"/>
        <v>43680.548987851835</v>
      </c>
      <c r="K94" s="2">
        <f t="shared" si="9"/>
        <v>286266.67966349347</v>
      </c>
      <c r="L94" s="17">
        <f t="shared" si="12"/>
        <v>6.2792375622274568</v>
      </c>
      <c r="N94" s="6"/>
    </row>
    <row r="95" spans="1:14" x14ac:dyDescent="0.25">
      <c r="A95" s="86">
        <v>86</v>
      </c>
      <c r="B95" s="2">
        <v>721</v>
      </c>
      <c r="C95" s="2">
        <v>6623</v>
      </c>
      <c r="D95" s="2">
        <v>7248</v>
      </c>
      <c r="E95" s="3">
        <v>0.4909</v>
      </c>
      <c r="F95" s="4">
        <f t="shared" si="10"/>
        <v>0.10395789777233076</v>
      </c>
      <c r="G95" s="4">
        <f t="shared" si="7"/>
        <v>9.8732484415638769E-2</v>
      </c>
      <c r="H95" s="2">
        <f t="shared" si="13"/>
        <v>41627.483086945176</v>
      </c>
      <c r="I95" s="2">
        <f t="shared" si="11"/>
        <v>4109.9848251440808</v>
      </c>
      <c r="J95" s="2">
        <f t="shared" si="8"/>
        <v>39535.089812464328</v>
      </c>
      <c r="K95" s="2">
        <f t="shared" si="9"/>
        <v>242586.13067564165</v>
      </c>
      <c r="L95" s="17">
        <f t="shared" si="12"/>
        <v>5.8275473962469579</v>
      </c>
      <c r="N95" s="6"/>
    </row>
    <row r="96" spans="1:14" x14ac:dyDescent="0.25">
      <c r="A96" s="86">
        <v>87</v>
      </c>
      <c r="B96" s="2">
        <v>678</v>
      </c>
      <c r="C96" s="2">
        <v>5919</v>
      </c>
      <c r="D96" s="2">
        <v>5970</v>
      </c>
      <c r="E96" s="3">
        <v>0.50280000000000002</v>
      </c>
      <c r="F96" s="4">
        <f t="shared" si="10"/>
        <v>0.11405500883169316</v>
      </c>
      <c r="G96" s="4">
        <f t="shared" si="7"/>
        <v>0.10793425676661825</v>
      </c>
      <c r="H96" s="2">
        <f t="shared" si="13"/>
        <v>37517.498261801098</v>
      </c>
      <c r="I96" s="2">
        <f t="shared" si="11"/>
        <v>4049.4232906303937</v>
      </c>
      <c r="J96" s="2">
        <f t="shared" si="8"/>
        <v>35504.125001699664</v>
      </c>
      <c r="K96" s="2">
        <f t="shared" si="9"/>
        <v>203051.04086317733</v>
      </c>
      <c r="L96" s="17">
        <f t="shared" si="12"/>
        <v>5.4121689950184191</v>
      </c>
      <c r="N96" s="6"/>
    </row>
    <row r="97" spans="1:14" x14ac:dyDescent="0.25">
      <c r="A97" s="86">
        <v>88</v>
      </c>
      <c r="B97" s="2">
        <v>671</v>
      </c>
      <c r="C97" s="2">
        <v>4997</v>
      </c>
      <c r="D97" s="2">
        <v>5228</v>
      </c>
      <c r="E97" s="3">
        <v>0.48720000000000002</v>
      </c>
      <c r="F97" s="4">
        <f t="shared" si="10"/>
        <v>0.13124694376528118</v>
      </c>
      <c r="G97" s="4">
        <f t="shared" si="7"/>
        <v>0.12297060024020869</v>
      </c>
      <c r="H97" s="2">
        <f t="shared" si="13"/>
        <v>33468.074971170703</v>
      </c>
      <c r="I97" s="2">
        <f t="shared" si="11"/>
        <v>4115.5892680891666</v>
      </c>
      <c r="J97" s="2">
        <f t="shared" si="8"/>
        <v>31357.600794494578</v>
      </c>
      <c r="K97" s="2">
        <f t="shared" si="9"/>
        <v>167546.91586147767</v>
      </c>
      <c r="L97" s="17">
        <f t="shared" si="12"/>
        <v>5.0061712843001001</v>
      </c>
      <c r="N97" s="6"/>
    </row>
    <row r="98" spans="1:14" x14ac:dyDescent="0.25">
      <c r="A98" s="86">
        <v>89</v>
      </c>
      <c r="B98" s="2">
        <v>641</v>
      </c>
      <c r="C98" s="2">
        <v>3960</v>
      </c>
      <c r="D98" s="2">
        <v>4361</v>
      </c>
      <c r="E98" s="3">
        <v>0.49619999999999997</v>
      </c>
      <c r="F98" s="4">
        <f t="shared" si="10"/>
        <v>0.15406802067059247</v>
      </c>
      <c r="G98" s="4">
        <f t="shared" si="7"/>
        <v>0.14297071009693058</v>
      </c>
      <c r="H98" s="2">
        <f t="shared" si="13"/>
        <v>29352.485703081536</v>
      </c>
      <c r="I98" s="2">
        <f t="shared" si="11"/>
        <v>4196.5457240795695</v>
      </c>
      <c r="J98" s="2">
        <f t="shared" si="8"/>
        <v>27238.265967290248</v>
      </c>
      <c r="K98" s="2">
        <f>K99+J98</f>
        <v>136189.31506698308</v>
      </c>
      <c r="L98" s="17">
        <f t="shared" si="12"/>
        <v>4.6397881407599293</v>
      </c>
      <c r="N98" s="6"/>
    </row>
    <row r="99" spans="1:14" x14ac:dyDescent="0.25">
      <c r="A99" s="86">
        <v>90</v>
      </c>
      <c r="B99" s="42">
        <v>530</v>
      </c>
      <c r="C99" s="43">
        <v>3222</v>
      </c>
      <c r="D99" s="43">
        <v>3378</v>
      </c>
      <c r="E99" s="44">
        <v>0.49020000000000002</v>
      </c>
      <c r="F99" s="45">
        <f t="shared" ref="F99:F108" si="14">B99/((C99+D99)/2)</f>
        <v>0.16060606060606061</v>
      </c>
      <c r="G99" s="45">
        <f t="shared" ref="G99:G108" si="15">F99/((1+(1-E99)*F99))</f>
        <v>0.14845131665113998</v>
      </c>
      <c r="H99" s="43">
        <f t="shared" ref="H99:H108" si="16">H98-I98</f>
        <v>25155.939979001967</v>
      </c>
      <c r="I99" s="43">
        <f t="shared" ref="I99:I108" si="17">H99*G99</f>
        <v>3734.4324114798924</v>
      </c>
      <c r="J99" s="43">
        <f t="shared" ref="J99:J108" si="18">H100+I99*E99</f>
        <v>23252.12633562952</v>
      </c>
      <c r="K99" s="43">
        <f t="shared" ref="K99:K108" si="19">K100+J99</f>
        <v>108951.04909969284</v>
      </c>
      <c r="L99" s="46">
        <f t="shared" ref="L99:L108" si="20">K99/H99</f>
        <v>4.3310267551375894</v>
      </c>
      <c r="N99" s="6"/>
    </row>
    <row r="100" spans="1:14" x14ac:dyDescent="0.25">
      <c r="A100" s="18">
        <v>91</v>
      </c>
      <c r="B100" s="42">
        <v>439</v>
      </c>
      <c r="C100" s="43">
        <v>2233</v>
      </c>
      <c r="D100" s="43">
        <v>2696</v>
      </c>
      <c r="E100" s="44">
        <v>0.4904</v>
      </c>
      <c r="F100" s="45">
        <f t="shared" si="14"/>
        <v>0.17812943801988232</v>
      </c>
      <c r="G100" s="45">
        <f t="shared" si="15"/>
        <v>0.16330542682905053</v>
      </c>
      <c r="H100" s="43">
        <f t="shared" si="16"/>
        <v>21421.507567522076</v>
      </c>
      <c r="I100" s="43">
        <f t="shared" si="17"/>
        <v>3498.2484366359286</v>
      </c>
      <c r="J100" s="43">
        <f t="shared" si="18"/>
        <v>19638.800164212407</v>
      </c>
      <c r="K100" s="43">
        <f t="shared" si="19"/>
        <v>85698.922764063318</v>
      </c>
      <c r="L100" s="46">
        <f t="shared" si="20"/>
        <v>4.0006018481161689</v>
      </c>
      <c r="N100" s="6"/>
    </row>
    <row r="101" spans="1:14" x14ac:dyDescent="0.25">
      <c r="A101" s="18">
        <v>92</v>
      </c>
      <c r="B101" s="42">
        <v>385</v>
      </c>
      <c r="C101" s="43">
        <v>1649</v>
      </c>
      <c r="D101" s="43">
        <v>1829</v>
      </c>
      <c r="E101" s="44">
        <v>0.49840000000000001</v>
      </c>
      <c r="F101" s="45">
        <f t="shared" si="14"/>
        <v>0.22139160437032779</v>
      </c>
      <c r="G101" s="45">
        <f t="shared" si="15"/>
        <v>0.19926339826387235</v>
      </c>
      <c r="H101" s="43">
        <f t="shared" si="16"/>
        <v>17923.259130886148</v>
      </c>
      <c r="I101" s="43">
        <f t="shared" si="17"/>
        <v>3571.4495223843533</v>
      </c>
      <c r="J101" s="43">
        <f t="shared" si="18"/>
        <v>16131.820050458156</v>
      </c>
      <c r="K101" s="43">
        <f t="shared" si="19"/>
        <v>66060.122599850918</v>
      </c>
      <c r="L101" s="46">
        <f t="shared" si="20"/>
        <v>3.6857204438903195</v>
      </c>
      <c r="N101" s="6"/>
    </row>
    <row r="102" spans="1:14" x14ac:dyDescent="0.25">
      <c r="A102" s="18">
        <v>93</v>
      </c>
      <c r="B102" s="42">
        <v>269</v>
      </c>
      <c r="C102" s="43">
        <v>1273</v>
      </c>
      <c r="D102" s="43">
        <v>1318</v>
      </c>
      <c r="E102" s="44">
        <v>0.50149999999999995</v>
      </c>
      <c r="F102" s="45">
        <f t="shared" si="14"/>
        <v>0.2076418371285218</v>
      </c>
      <c r="G102" s="45">
        <f t="shared" si="15"/>
        <v>0.1881649822170102</v>
      </c>
      <c r="H102" s="43">
        <f t="shared" si="16"/>
        <v>14351.809608501795</v>
      </c>
      <c r="I102" s="43">
        <f t="shared" si="17"/>
        <v>2700.5079997656562</v>
      </c>
      <c r="J102" s="43">
        <f t="shared" si="18"/>
        <v>13005.606370618616</v>
      </c>
      <c r="K102" s="43">
        <f t="shared" si="19"/>
        <v>49928.302549392763</v>
      </c>
      <c r="L102" s="46">
        <f t="shared" si="20"/>
        <v>3.4788855141874229</v>
      </c>
      <c r="N102" s="6"/>
    </row>
    <row r="103" spans="1:14" x14ac:dyDescent="0.25">
      <c r="A103" s="18">
        <v>94</v>
      </c>
      <c r="B103" s="42">
        <v>269</v>
      </c>
      <c r="C103" s="43">
        <v>866</v>
      </c>
      <c r="D103" s="43">
        <v>967</v>
      </c>
      <c r="E103" s="44">
        <v>0.4491</v>
      </c>
      <c r="F103" s="45">
        <f t="shared" si="14"/>
        <v>0.29350791052918712</v>
      </c>
      <c r="G103" s="45">
        <f t="shared" si="15"/>
        <v>0.25265520426046179</v>
      </c>
      <c r="H103" s="43">
        <f t="shared" si="16"/>
        <v>11651.301608736139</v>
      </c>
      <c r="I103" s="43">
        <f t="shared" si="17"/>
        <v>2943.7619878554765</v>
      </c>
      <c r="J103" s="43">
        <f t="shared" si="18"/>
        <v>10029.583129626557</v>
      </c>
      <c r="K103" s="43">
        <f t="shared" si="19"/>
        <v>36922.696178774146</v>
      </c>
      <c r="L103" s="46">
        <f t="shared" si="20"/>
        <v>3.168976086851063</v>
      </c>
      <c r="N103" s="6"/>
    </row>
    <row r="104" spans="1:14" x14ac:dyDescent="0.25">
      <c r="A104" s="18">
        <v>95</v>
      </c>
      <c r="B104" s="42">
        <v>188</v>
      </c>
      <c r="C104" s="43">
        <v>680</v>
      </c>
      <c r="D104" s="43">
        <v>645</v>
      </c>
      <c r="E104" s="44">
        <v>0.48599999999999999</v>
      </c>
      <c r="F104" s="45">
        <f t="shared" si="14"/>
        <v>0.2837735849056604</v>
      </c>
      <c r="G104" s="45">
        <f t="shared" si="15"/>
        <v>0.24765126486566238</v>
      </c>
      <c r="H104" s="43">
        <f t="shared" si="16"/>
        <v>8707.5396208806633</v>
      </c>
      <c r="I104" s="43">
        <f t="shared" si="17"/>
        <v>2156.4332009789664</v>
      </c>
      <c r="J104" s="43">
        <f t="shared" si="18"/>
        <v>7599.1329555774737</v>
      </c>
      <c r="K104" s="43">
        <f t="shared" si="19"/>
        <v>26893.113049147592</v>
      </c>
      <c r="L104" s="46">
        <f t="shared" si="20"/>
        <v>3.088485866278226</v>
      </c>
      <c r="N104" s="6"/>
    </row>
    <row r="105" spans="1:14" x14ac:dyDescent="0.25">
      <c r="A105" s="18">
        <v>96</v>
      </c>
      <c r="B105" s="42">
        <v>149</v>
      </c>
      <c r="C105" s="43">
        <v>501</v>
      </c>
      <c r="D105" s="43">
        <v>518</v>
      </c>
      <c r="E105" s="44">
        <v>0.5171</v>
      </c>
      <c r="F105" s="45">
        <f t="shared" si="14"/>
        <v>0.29244357212953875</v>
      </c>
      <c r="G105" s="45">
        <f t="shared" si="15"/>
        <v>0.25625498643826378</v>
      </c>
      <c r="H105" s="43">
        <f t="shared" si="16"/>
        <v>6551.1064199016964</v>
      </c>
      <c r="I105" s="43">
        <f t="shared" si="17"/>
        <v>1678.7536867875319</v>
      </c>
      <c r="J105" s="43">
        <f t="shared" si="18"/>
        <v>5740.4362645519977</v>
      </c>
      <c r="K105" s="43">
        <f t="shared" si="19"/>
        <v>19293.980093570121</v>
      </c>
      <c r="L105" s="46">
        <f t="shared" si="20"/>
        <v>2.9451483240993723</v>
      </c>
      <c r="N105" s="6"/>
    </row>
    <row r="106" spans="1:14" x14ac:dyDescent="0.25">
      <c r="A106" s="18">
        <v>97</v>
      </c>
      <c r="B106" s="42">
        <v>114</v>
      </c>
      <c r="C106" s="43">
        <v>354</v>
      </c>
      <c r="D106" s="43">
        <v>357</v>
      </c>
      <c r="E106" s="44">
        <v>0.49480000000000002</v>
      </c>
      <c r="F106" s="45">
        <f t="shared" si="14"/>
        <v>0.32067510548523209</v>
      </c>
      <c r="G106" s="45">
        <f t="shared" si="15"/>
        <v>0.27596704662971616</v>
      </c>
      <c r="H106" s="43">
        <f t="shared" si="16"/>
        <v>4872.3527331141649</v>
      </c>
      <c r="I106" s="43">
        <f t="shared" si="17"/>
        <v>1344.6087938957417</v>
      </c>
      <c r="J106" s="43">
        <f t="shared" si="18"/>
        <v>4193.0563704380365</v>
      </c>
      <c r="K106" s="43">
        <f t="shared" si="19"/>
        <v>13553.543829018125</v>
      </c>
      <c r="L106" s="46">
        <f t="shared" si="20"/>
        <v>2.7817246762336469</v>
      </c>
      <c r="N106" s="6"/>
    </row>
    <row r="107" spans="1:14" x14ac:dyDescent="0.25">
      <c r="A107" s="18">
        <v>98</v>
      </c>
      <c r="B107" s="42">
        <v>86</v>
      </c>
      <c r="C107" s="43">
        <v>280</v>
      </c>
      <c r="D107" s="43">
        <v>261</v>
      </c>
      <c r="E107" s="44">
        <v>0.50849999999999995</v>
      </c>
      <c r="F107" s="45">
        <f t="shared" si="14"/>
        <v>0.31792975970425141</v>
      </c>
      <c r="G107" s="45">
        <f t="shared" si="15"/>
        <v>0.27496331158139076</v>
      </c>
      <c r="H107" s="43">
        <f t="shared" si="16"/>
        <v>3527.7439392184233</v>
      </c>
      <c r="I107" s="43">
        <f t="shared" si="17"/>
        <v>970.00015593867818</v>
      </c>
      <c r="J107" s="43">
        <f t="shared" si="18"/>
        <v>3050.988862574563</v>
      </c>
      <c r="K107" s="43">
        <f t="shared" si="19"/>
        <v>9360.4874585800881</v>
      </c>
      <c r="L107" s="46">
        <f t="shared" si="20"/>
        <v>2.6533919751142476</v>
      </c>
      <c r="N107" s="6"/>
    </row>
    <row r="108" spans="1:14" x14ac:dyDescent="0.25">
      <c r="A108" s="18">
        <v>99</v>
      </c>
      <c r="B108" s="42">
        <v>64</v>
      </c>
      <c r="C108" s="43">
        <v>162</v>
      </c>
      <c r="D108" s="43">
        <v>194</v>
      </c>
      <c r="E108" s="44">
        <v>0.3695</v>
      </c>
      <c r="F108" s="45">
        <f t="shared" si="14"/>
        <v>0.3595505617977528</v>
      </c>
      <c r="G108" s="45">
        <f t="shared" si="15"/>
        <v>0.29310471165823992</v>
      </c>
      <c r="H108" s="43">
        <f t="shared" si="16"/>
        <v>2557.743783279745</v>
      </c>
      <c r="I108" s="43">
        <f t="shared" si="17"/>
        <v>749.68675409386537</v>
      </c>
      <c r="J108" s="43">
        <f t="shared" si="18"/>
        <v>2085.0662848235629</v>
      </c>
      <c r="K108" s="43">
        <f t="shared" si="19"/>
        <v>6309.4985960055255</v>
      </c>
      <c r="L108" s="46">
        <f t="shared" si="20"/>
        <v>2.4668219847708821</v>
      </c>
      <c r="N108" s="6"/>
    </row>
    <row r="109" spans="1:14" x14ac:dyDescent="0.25">
      <c r="A109" s="25">
        <v>100</v>
      </c>
      <c r="B109" s="43">
        <v>107</v>
      </c>
      <c r="C109" s="43">
        <v>237</v>
      </c>
      <c r="D109" s="43">
        <v>263</v>
      </c>
      <c r="E109" s="44"/>
      <c r="F109" s="45">
        <f>B109/((C109+D109)/2)</f>
        <v>0.42799999999999999</v>
      </c>
      <c r="G109" s="45">
        <v>1</v>
      </c>
      <c r="H109" s="43">
        <f>H108-I108</f>
        <v>1808.0570291858796</v>
      </c>
      <c r="I109" s="43">
        <f>H109*G109</f>
        <v>1808.0570291858796</v>
      </c>
      <c r="J109" s="48">
        <f>H109/F109</f>
        <v>4224.4323111819622</v>
      </c>
      <c r="K109" s="43">
        <f>J109</f>
        <v>4224.4323111819622</v>
      </c>
      <c r="L109" s="46">
        <f>K109/H109</f>
        <v>2.3364485981308412</v>
      </c>
      <c r="N109" s="6"/>
    </row>
    <row r="110" spans="1:14" x14ac:dyDescent="0.25">
      <c r="A110" s="10"/>
      <c r="B110" s="10"/>
      <c r="C110" s="10"/>
      <c r="D110" s="10"/>
      <c r="E110" s="11"/>
      <c r="F110" s="11"/>
      <c r="G110" s="11"/>
      <c r="H110" s="10"/>
      <c r="I110" s="10"/>
      <c r="J110" s="10"/>
      <c r="K110" s="10"/>
      <c r="L110" s="11"/>
    </row>
    <row r="111" spans="1:14" x14ac:dyDescent="0.25">
      <c r="A111" s="2"/>
      <c r="B111" s="2"/>
      <c r="C111" s="2"/>
      <c r="D111" s="2"/>
      <c r="E111" s="8"/>
      <c r="F111" s="8"/>
      <c r="G111" s="8"/>
      <c r="H111" s="2"/>
      <c r="I111" s="2"/>
      <c r="J111" s="2"/>
      <c r="K111" s="2"/>
      <c r="L111" s="8"/>
    </row>
    <row r="112" spans="1:14" x14ac:dyDescent="0.25">
      <c r="A112" s="24" t="s">
        <v>47</v>
      </c>
      <c r="B112" s="2"/>
      <c r="C112" s="2"/>
      <c r="D112" s="2"/>
      <c r="E112" s="8"/>
      <c r="F112" s="8"/>
      <c r="G112" s="8"/>
      <c r="H112" s="2"/>
      <c r="I112" s="2"/>
      <c r="J112" s="2"/>
      <c r="K112" s="2"/>
      <c r="L112" s="8"/>
    </row>
    <row r="113" spans="1:12" x14ac:dyDescent="0.25">
      <c r="A113" s="19" t="s">
        <v>54</v>
      </c>
      <c r="L113" s="8"/>
    </row>
    <row r="114" spans="1:12" x14ac:dyDescent="0.25">
      <c r="A114" s="20" t="s">
        <v>30</v>
      </c>
      <c r="B114" s="21"/>
      <c r="C114" s="21"/>
      <c r="D114" s="21"/>
      <c r="E114" s="22"/>
      <c r="F114" s="22"/>
      <c r="G114" s="22"/>
      <c r="H114" s="21"/>
      <c r="I114" s="21"/>
      <c r="J114" s="21"/>
      <c r="K114" s="21"/>
      <c r="L114" s="8"/>
    </row>
    <row r="115" spans="1:12" x14ac:dyDescent="0.25">
      <c r="A115" s="19" t="s">
        <v>53</v>
      </c>
      <c r="B115" s="21"/>
      <c r="C115" s="21"/>
      <c r="D115" s="21"/>
      <c r="E115" s="22"/>
      <c r="F115" s="22"/>
      <c r="G115" s="22"/>
      <c r="H115" s="21"/>
      <c r="I115" s="21"/>
      <c r="J115" s="21"/>
      <c r="K115" s="21"/>
      <c r="L115" s="8"/>
    </row>
    <row r="116" spans="1:12" x14ac:dyDescent="0.25">
      <c r="A116" s="19" t="s">
        <v>32</v>
      </c>
      <c r="B116" s="21"/>
      <c r="C116" s="21"/>
      <c r="D116" s="21"/>
      <c r="E116" s="22"/>
      <c r="F116" s="22"/>
      <c r="G116" s="22"/>
      <c r="H116" s="21"/>
      <c r="I116" s="21"/>
      <c r="J116" s="21"/>
      <c r="K116" s="21"/>
      <c r="L116" s="8"/>
    </row>
    <row r="117" spans="1:12" x14ac:dyDescent="0.25">
      <c r="A117" s="19" t="s">
        <v>33</v>
      </c>
      <c r="B117" s="21"/>
      <c r="C117" s="21"/>
      <c r="D117" s="21"/>
      <c r="E117" s="22"/>
      <c r="F117" s="22"/>
      <c r="G117" s="22"/>
      <c r="H117" s="21"/>
      <c r="I117" s="21"/>
      <c r="J117" s="21"/>
      <c r="K117" s="21"/>
      <c r="L117" s="8"/>
    </row>
    <row r="118" spans="1:12" x14ac:dyDescent="0.25">
      <c r="A118" s="19" t="s">
        <v>34</v>
      </c>
      <c r="B118" s="21"/>
      <c r="C118" s="21"/>
      <c r="D118" s="21"/>
      <c r="E118" s="22"/>
      <c r="F118" s="22"/>
      <c r="G118" s="22"/>
      <c r="H118" s="21"/>
      <c r="I118" s="21"/>
      <c r="J118" s="21"/>
      <c r="K118" s="21"/>
      <c r="L118" s="8"/>
    </row>
    <row r="119" spans="1:12" x14ac:dyDescent="0.25">
      <c r="A119" s="19" t="s">
        <v>43</v>
      </c>
      <c r="B119" s="21"/>
      <c r="C119" s="21"/>
      <c r="D119" s="21"/>
      <c r="E119" s="22"/>
      <c r="F119" s="22"/>
      <c r="G119" s="22"/>
      <c r="H119" s="21"/>
      <c r="I119" s="21"/>
      <c r="J119" s="21"/>
      <c r="K119" s="21"/>
      <c r="L119" s="8"/>
    </row>
    <row r="120" spans="1:12" x14ac:dyDescent="0.25">
      <c r="A120" s="19" t="s">
        <v>35</v>
      </c>
      <c r="B120" s="21"/>
      <c r="C120" s="21"/>
      <c r="D120" s="21"/>
      <c r="E120" s="22"/>
      <c r="F120" s="22"/>
      <c r="G120" s="22"/>
      <c r="H120" s="21"/>
      <c r="I120" s="21"/>
      <c r="J120" s="21"/>
      <c r="K120" s="21"/>
      <c r="L120" s="8"/>
    </row>
    <row r="121" spans="1:12" x14ac:dyDescent="0.25">
      <c r="A121" s="19" t="s">
        <v>36</v>
      </c>
      <c r="B121" s="21"/>
      <c r="C121" s="21"/>
      <c r="D121" s="21"/>
      <c r="E121" s="22"/>
      <c r="F121" s="22"/>
      <c r="G121" s="22"/>
      <c r="H121" s="21"/>
      <c r="I121" s="21"/>
      <c r="J121" s="21"/>
      <c r="K121" s="21"/>
      <c r="L121" s="8"/>
    </row>
    <row r="122" spans="1:12" x14ac:dyDescent="0.25">
      <c r="A122" s="19" t="s">
        <v>50</v>
      </c>
      <c r="B122" s="21"/>
      <c r="C122" s="21"/>
      <c r="D122" s="21"/>
      <c r="E122" s="22"/>
      <c r="F122" s="22"/>
      <c r="G122" s="22"/>
      <c r="H122" s="21"/>
      <c r="I122" s="21"/>
      <c r="J122" s="21"/>
      <c r="K122" s="21"/>
      <c r="L122" s="8"/>
    </row>
    <row r="123" spans="1:12" x14ac:dyDescent="0.25">
      <c r="A123" s="19" t="s">
        <v>38</v>
      </c>
      <c r="B123" s="21"/>
      <c r="C123" s="21"/>
      <c r="D123" s="21"/>
      <c r="E123" s="22"/>
      <c r="F123" s="22"/>
      <c r="G123" s="22"/>
      <c r="H123" s="21"/>
      <c r="I123" s="21"/>
      <c r="J123" s="21"/>
      <c r="K123" s="21"/>
      <c r="L123" s="8"/>
    </row>
    <row r="124" spans="1:12" x14ac:dyDescent="0.25">
      <c r="A124" s="19" t="s">
        <v>39</v>
      </c>
      <c r="B124" s="21"/>
      <c r="C124" s="21"/>
      <c r="D124" s="21"/>
      <c r="E124" s="22"/>
      <c r="F124" s="22"/>
      <c r="G124" s="22"/>
      <c r="H124" s="21"/>
      <c r="I124" s="21"/>
      <c r="J124" s="21"/>
      <c r="K124" s="21"/>
      <c r="L124" s="8"/>
    </row>
    <row r="125" spans="1:12" x14ac:dyDescent="0.25">
      <c r="A125" s="2"/>
      <c r="B125" s="2"/>
      <c r="C125" s="2"/>
      <c r="D125" s="2"/>
      <c r="E125" s="8"/>
      <c r="F125" s="8"/>
      <c r="G125" s="8"/>
      <c r="H125" s="2"/>
      <c r="I125" s="2"/>
      <c r="J125" s="2"/>
      <c r="K125" s="2"/>
      <c r="L125" s="8"/>
    </row>
    <row r="126" spans="1:12" x14ac:dyDescent="0.25">
      <c r="A126" s="23" t="s">
        <v>74</v>
      </c>
      <c r="L126" s="8"/>
    </row>
    <row r="127" spans="1:12" x14ac:dyDescent="0.25">
      <c r="L127" s="8"/>
    </row>
    <row r="128" spans="1:12" x14ac:dyDescent="0.25">
      <c r="L128" s="8"/>
    </row>
  </sheetData>
  <mergeCells count="1">
    <mergeCell ref="C6:D6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128"/>
  <sheetViews>
    <sheetView workbookViewId="0">
      <pane ySplit="8" topLeftCell="A9" activePane="bottomLeft" state="frozen"/>
      <selection pane="bottomLeft"/>
    </sheetView>
  </sheetViews>
  <sheetFormatPr baseColWidth="10" defaultRowHeight="12.5" x14ac:dyDescent="0.25"/>
  <cols>
    <col min="1" max="1" width="8.7265625" style="1" customWidth="1"/>
    <col min="2" max="4" width="14" style="1" customWidth="1"/>
    <col min="5" max="7" width="14" customWidth="1"/>
    <col min="8" max="11" width="14" style="1" customWidth="1"/>
    <col min="12" max="12" width="14" customWidth="1"/>
  </cols>
  <sheetData>
    <row r="4" spans="1:14" ht="15.75" customHeight="1" x14ac:dyDescent="0.35">
      <c r="A4" s="14" t="s">
        <v>46</v>
      </c>
    </row>
    <row r="5" spans="1:14" x14ac:dyDescent="0.25">
      <c r="D5"/>
    </row>
    <row r="6" spans="1:14" ht="78" customHeight="1" x14ac:dyDescent="0.25">
      <c r="A6" s="105" t="s">
        <v>20</v>
      </c>
      <c r="B6" s="106" t="s">
        <v>58</v>
      </c>
      <c r="C6" s="114" t="s">
        <v>59</v>
      </c>
      <c r="D6" s="114"/>
      <c r="E6" s="107" t="s">
        <v>60</v>
      </c>
      <c r="F6" s="107" t="s">
        <v>61</v>
      </c>
      <c r="G6" s="107" t="s">
        <v>62</v>
      </c>
      <c r="H6" s="106" t="s">
        <v>63</v>
      </c>
      <c r="I6" s="106" t="s">
        <v>64</v>
      </c>
      <c r="J6" s="106" t="s">
        <v>65</v>
      </c>
      <c r="K6" s="106" t="s">
        <v>66</v>
      </c>
      <c r="L6" s="107" t="s">
        <v>67</v>
      </c>
    </row>
    <row r="7" spans="1:14" ht="14.5" x14ac:dyDescent="0.25">
      <c r="A7" s="108"/>
      <c r="B7" s="109"/>
      <c r="C7" s="113">
        <v>40544</v>
      </c>
      <c r="D7" s="113">
        <v>40909</v>
      </c>
      <c r="E7" s="110" t="s">
        <v>21</v>
      </c>
      <c r="F7" s="110" t="s">
        <v>22</v>
      </c>
      <c r="G7" s="110" t="s">
        <v>23</v>
      </c>
      <c r="H7" s="105" t="s">
        <v>24</v>
      </c>
      <c r="I7" s="105" t="s">
        <v>25</v>
      </c>
      <c r="J7" s="105" t="s">
        <v>26</v>
      </c>
      <c r="K7" s="105" t="s">
        <v>27</v>
      </c>
      <c r="L7" s="110" t="s">
        <v>28</v>
      </c>
    </row>
    <row r="8" spans="1:14" x14ac:dyDescent="0.25">
      <c r="A8" s="15"/>
      <c r="B8" s="15"/>
      <c r="C8" s="15"/>
      <c r="D8" s="15"/>
      <c r="E8" s="16"/>
      <c r="F8" s="16"/>
      <c r="G8" s="16"/>
      <c r="H8" s="15"/>
      <c r="I8" s="15"/>
      <c r="J8" s="15"/>
      <c r="K8" s="15"/>
      <c r="L8" s="16"/>
    </row>
    <row r="9" spans="1:14" x14ac:dyDescent="0.25">
      <c r="A9" s="86">
        <v>0</v>
      </c>
      <c r="B9" s="2">
        <v>100</v>
      </c>
      <c r="C9" s="2">
        <v>36856</v>
      </c>
      <c r="D9" s="2">
        <v>35932</v>
      </c>
      <c r="E9" s="4">
        <v>0.15440000000000001</v>
      </c>
      <c r="F9" s="4">
        <f>B9/((C9+D9)/2)</f>
        <v>2.7477056657690827E-3</v>
      </c>
      <c r="G9" s="4">
        <f t="shared" ref="G9:G72" si="0">F9/((1+(1-E9)*F9))</f>
        <v>2.7413362808181023E-3</v>
      </c>
      <c r="H9" s="2">
        <v>100000</v>
      </c>
      <c r="I9" s="2">
        <f>H9*G9</f>
        <v>274.13362808181023</v>
      </c>
      <c r="J9" s="2">
        <f t="shared" ref="J9:J72" si="1">H10+I9*E9</f>
        <v>99768.192604094031</v>
      </c>
      <c r="K9" s="2">
        <f t="shared" ref="K9:K72" si="2">K10+J9</f>
        <v>8073694.6891478328</v>
      </c>
      <c r="L9" s="87">
        <f>K9/H9</f>
        <v>80.736946891478325</v>
      </c>
      <c r="M9" s="5"/>
      <c r="N9" s="6"/>
    </row>
    <row r="10" spans="1:14" x14ac:dyDescent="0.25">
      <c r="A10" s="86">
        <v>1</v>
      </c>
      <c r="B10" s="2">
        <v>11</v>
      </c>
      <c r="C10" s="2">
        <v>39070</v>
      </c>
      <c r="D10" s="2">
        <v>37657</v>
      </c>
      <c r="E10" s="4">
        <v>0.42070000000000002</v>
      </c>
      <c r="F10" s="4">
        <f t="shared" ref="F10:F73" si="3">B10/((C10+D10)/2)</f>
        <v>2.8673087700548696E-4</v>
      </c>
      <c r="G10" s="4">
        <f t="shared" si="0"/>
        <v>2.8668325799979273E-4</v>
      </c>
      <c r="H10" s="2">
        <f>H9-I9</f>
        <v>99725.866371918193</v>
      </c>
      <c r="I10" s="2">
        <f t="shared" ref="I10:I73" si="4">H10*G10</f>
        <v>28.589736278353477</v>
      </c>
      <c r="J10" s="2">
        <f t="shared" si="1"/>
        <v>99709.304337692141</v>
      </c>
      <c r="K10" s="2">
        <f t="shared" si="2"/>
        <v>7973926.496543739</v>
      </c>
      <c r="L10" s="17">
        <f t="shared" ref="L10:L73" si="5">K10/H10</f>
        <v>79.958457987276176</v>
      </c>
      <c r="N10" s="6"/>
    </row>
    <row r="11" spans="1:14" x14ac:dyDescent="0.25">
      <c r="A11" s="86">
        <v>2</v>
      </c>
      <c r="B11" s="2">
        <v>8</v>
      </c>
      <c r="C11" s="2">
        <v>39582</v>
      </c>
      <c r="D11" s="2">
        <v>38590</v>
      </c>
      <c r="E11" s="4">
        <v>0.52049999999999996</v>
      </c>
      <c r="F11" s="4">
        <f t="shared" si="3"/>
        <v>2.0467686639717546E-4</v>
      </c>
      <c r="G11" s="4">
        <f t="shared" si="0"/>
        <v>2.0465678085730522E-4</v>
      </c>
      <c r="H11" s="2">
        <f t="shared" ref="H11:H74" si="6">H10-I10</f>
        <v>99697.276635639835</v>
      </c>
      <c r="I11" s="2">
        <f t="shared" si="4"/>
        <v>20.403723696490278</v>
      </c>
      <c r="J11" s="2">
        <f t="shared" si="1"/>
        <v>99687.493050127363</v>
      </c>
      <c r="K11" s="2">
        <f t="shared" si="2"/>
        <v>7874217.1922060465</v>
      </c>
      <c r="L11" s="17">
        <f t="shared" si="5"/>
        <v>78.981266669737366</v>
      </c>
      <c r="N11" s="6"/>
    </row>
    <row r="12" spans="1:14" x14ac:dyDescent="0.25">
      <c r="A12" s="86">
        <v>3</v>
      </c>
      <c r="B12" s="2">
        <v>4</v>
      </c>
      <c r="C12" s="2">
        <v>37725</v>
      </c>
      <c r="D12" s="2">
        <v>39394</v>
      </c>
      <c r="E12" s="4">
        <v>0.42399999999999999</v>
      </c>
      <c r="F12" s="4">
        <f t="shared" si="3"/>
        <v>1.0373578495571778E-4</v>
      </c>
      <c r="G12" s="4">
        <f t="shared" si="0"/>
        <v>1.0372958692492704E-4</v>
      </c>
      <c r="H12" s="2">
        <f t="shared" si="6"/>
        <v>99676.872911943341</v>
      </c>
      <c r="I12" s="2">
        <f t="shared" si="4"/>
        <v>10.339440853124332</v>
      </c>
      <c r="J12" s="2">
        <f t="shared" si="1"/>
        <v>99670.917394011936</v>
      </c>
      <c r="K12" s="2">
        <f t="shared" si="2"/>
        <v>7774529.6991559193</v>
      </c>
      <c r="L12" s="17">
        <f t="shared" si="5"/>
        <v>77.997327484622275</v>
      </c>
      <c r="N12" s="6"/>
    </row>
    <row r="13" spans="1:14" x14ac:dyDescent="0.25">
      <c r="A13" s="86">
        <v>4</v>
      </c>
      <c r="B13" s="2">
        <v>4</v>
      </c>
      <c r="C13" s="2">
        <v>36545</v>
      </c>
      <c r="D13" s="2">
        <v>37565</v>
      </c>
      <c r="E13" s="4">
        <v>0.28770000000000001</v>
      </c>
      <c r="F13" s="4">
        <f t="shared" si="3"/>
        <v>1.0794764539198489E-4</v>
      </c>
      <c r="G13" s="4">
        <f t="shared" si="0"/>
        <v>1.0793934581610852E-4</v>
      </c>
      <c r="H13" s="2">
        <f t="shared" si="6"/>
        <v>99666.53347109021</v>
      </c>
      <c r="I13" s="2">
        <f t="shared" si="4"/>
        <v>10.75794042262876</v>
      </c>
      <c r="J13" s="2">
        <f t="shared" si="1"/>
        <v>99658.870590127175</v>
      </c>
      <c r="K13" s="2">
        <f t="shared" si="2"/>
        <v>7674858.781761907</v>
      </c>
      <c r="L13" s="17">
        <f t="shared" si="5"/>
        <v>77.005374968600833</v>
      </c>
      <c r="N13" s="6"/>
    </row>
    <row r="14" spans="1:14" x14ac:dyDescent="0.25">
      <c r="A14" s="86">
        <v>5</v>
      </c>
      <c r="B14" s="2">
        <v>1</v>
      </c>
      <c r="C14" s="2">
        <v>35457</v>
      </c>
      <c r="D14" s="2">
        <v>36324</v>
      </c>
      <c r="E14" s="4">
        <v>0.33700000000000002</v>
      </c>
      <c r="F14" s="4">
        <f t="shared" si="3"/>
        <v>2.7862526295259193E-5</v>
      </c>
      <c r="G14" s="4">
        <f t="shared" si="0"/>
        <v>2.7862011604360663E-5</v>
      </c>
      <c r="H14" s="2">
        <f t="shared" si="6"/>
        <v>99655.775530667583</v>
      </c>
      <c r="I14" s="2">
        <f t="shared" si="4"/>
        <v>2.7766103742770216</v>
      </c>
      <c r="J14" s="2">
        <f t="shared" si="1"/>
        <v>99653.934637989441</v>
      </c>
      <c r="K14" s="2">
        <f t="shared" si="2"/>
        <v>7575199.91117178</v>
      </c>
      <c r="L14" s="17">
        <f t="shared" si="5"/>
        <v>76.013656718176108</v>
      </c>
      <c r="N14" s="6"/>
    </row>
    <row r="15" spans="1:14" x14ac:dyDescent="0.25">
      <c r="A15" s="86">
        <v>6</v>
      </c>
      <c r="B15" s="2">
        <v>7</v>
      </c>
      <c r="C15" s="2">
        <v>35945</v>
      </c>
      <c r="D15" s="2">
        <v>35171</v>
      </c>
      <c r="E15" s="4">
        <v>0.55969999999999998</v>
      </c>
      <c r="F15" s="4">
        <f t="shared" si="3"/>
        <v>1.9686146577422802E-4</v>
      </c>
      <c r="G15" s="4">
        <f t="shared" si="0"/>
        <v>1.9684440367465647E-4</v>
      </c>
      <c r="H15" s="2">
        <f t="shared" si="6"/>
        <v>99652.998920293307</v>
      </c>
      <c r="I15" s="2">
        <f t="shared" si="4"/>
        <v>19.616135146856323</v>
      </c>
      <c r="J15" s="2">
        <f t="shared" si="1"/>
        <v>99644.361935988141</v>
      </c>
      <c r="K15" s="2">
        <f t="shared" si="2"/>
        <v>7475545.9765337901</v>
      </c>
      <c r="L15" s="17">
        <f t="shared" si="5"/>
        <v>75.015765280812559</v>
      </c>
      <c r="N15" s="6"/>
    </row>
    <row r="16" spans="1:14" x14ac:dyDescent="0.25">
      <c r="A16" s="86">
        <v>7</v>
      </c>
      <c r="B16" s="2">
        <v>2</v>
      </c>
      <c r="C16" s="2">
        <v>34786</v>
      </c>
      <c r="D16" s="2">
        <v>35678</v>
      </c>
      <c r="E16" s="4">
        <v>0.57120000000000004</v>
      </c>
      <c r="F16" s="4">
        <f t="shared" si="3"/>
        <v>5.676657584014532E-5</v>
      </c>
      <c r="G16" s="4">
        <f t="shared" si="0"/>
        <v>5.6765194089735138E-5</v>
      </c>
      <c r="H16" s="2">
        <f t="shared" si="6"/>
        <v>99633.382785146445</v>
      </c>
      <c r="I16" s="2">
        <f t="shared" si="4"/>
        <v>5.6557083116157134</v>
      </c>
      <c r="J16" s="2">
        <f t="shared" si="1"/>
        <v>99630.95761742242</v>
      </c>
      <c r="K16" s="2">
        <f t="shared" si="2"/>
        <v>7375901.6145978021</v>
      </c>
      <c r="L16" s="17">
        <f t="shared" si="5"/>
        <v>74.030424426153445</v>
      </c>
      <c r="N16" s="6"/>
    </row>
    <row r="17" spans="1:14" x14ac:dyDescent="0.25">
      <c r="A17" s="86">
        <v>8</v>
      </c>
      <c r="B17" s="2">
        <v>4</v>
      </c>
      <c r="C17" s="2">
        <v>33206</v>
      </c>
      <c r="D17" s="2">
        <v>34560</v>
      </c>
      <c r="E17" s="4">
        <v>0.25269999999999998</v>
      </c>
      <c r="F17" s="4">
        <f t="shared" si="3"/>
        <v>1.1805330106543104E-4</v>
      </c>
      <c r="G17" s="4">
        <f t="shared" si="0"/>
        <v>1.1804288717650893E-4</v>
      </c>
      <c r="H17" s="2">
        <f t="shared" si="6"/>
        <v>99627.727076834824</v>
      </c>
      <c r="I17" s="2">
        <f t="shared" si="4"/>
        <v>11.760344546982836</v>
      </c>
      <c r="J17" s="2">
        <f t="shared" si="1"/>
        <v>99618.938571354855</v>
      </c>
      <c r="K17" s="2">
        <f t="shared" si="2"/>
        <v>7276270.6569803795</v>
      </c>
      <c r="L17" s="17">
        <f t="shared" si="5"/>
        <v>73.034594590005838</v>
      </c>
      <c r="N17" s="6"/>
    </row>
    <row r="18" spans="1:14" x14ac:dyDescent="0.25">
      <c r="A18" s="86">
        <v>9</v>
      </c>
      <c r="B18" s="2">
        <v>2</v>
      </c>
      <c r="C18" s="2">
        <v>32365</v>
      </c>
      <c r="D18" s="2">
        <v>33020</v>
      </c>
      <c r="E18" s="4">
        <v>0.3301</v>
      </c>
      <c r="F18" s="4">
        <f t="shared" si="3"/>
        <v>6.1176110728760415E-5</v>
      </c>
      <c r="G18" s="4">
        <f t="shared" si="0"/>
        <v>6.1173603719682988E-5</v>
      </c>
      <c r="H18" s="2">
        <f t="shared" si="6"/>
        <v>99615.966732287838</v>
      </c>
      <c r="I18" s="2">
        <f t="shared" si="4"/>
        <v>6.0938676730340999</v>
      </c>
      <c r="J18" s="2">
        <f t="shared" si="1"/>
        <v>99611.884450333673</v>
      </c>
      <c r="K18" s="2">
        <f t="shared" si="2"/>
        <v>7176651.7184090242</v>
      </c>
      <c r="L18" s="17">
        <f t="shared" si="5"/>
        <v>72.043186989249037</v>
      </c>
      <c r="N18" s="6"/>
    </row>
    <row r="19" spans="1:14" x14ac:dyDescent="0.25">
      <c r="A19" s="86">
        <v>10</v>
      </c>
      <c r="B19" s="2">
        <v>3</v>
      </c>
      <c r="C19" s="2">
        <v>32017</v>
      </c>
      <c r="D19" s="2">
        <v>32044</v>
      </c>
      <c r="E19" s="4">
        <v>0.64380000000000004</v>
      </c>
      <c r="F19" s="4">
        <f t="shared" si="3"/>
        <v>9.3660729617083718E-5</v>
      </c>
      <c r="G19" s="4">
        <f t="shared" si="0"/>
        <v>9.3657605016571064E-5</v>
      </c>
      <c r="H19" s="2">
        <f t="shared" si="6"/>
        <v>99609.872864614808</v>
      </c>
      <c r="I19" s="2">
        <f t="shared" si="4"/>
        <v>9.3292221285049539</v>
      </c>
      <c r="J19" s="2">
        <f t="shared" si="1"/>
        <v>99606.549795692627</v>
      </c>
      <c r="K19" s="2">
        <f t="shared" si="2"/>
        <v>7077039.8339586901</v>
      </c>
      <c r="L19" s="17">
        <f t="shared" si="5"/>
        <v>71.047574205595865</v>
      </c>
      <c r="N19" s="6"/>
    </row>
    <row r="20" spans="1:14" x14ac:dyDescent="0.25">
      <c r="A20" s="86">
        <v>11</v>
      </c>
      <c r="B20" s="2">
        <v>2</v>
      </c>
      <c r="C20" s="2">
        <v>30684</v>
      </c>
      <c r="D20" s="2">
        <v>31867</v>
      </c>
      <c r="E20" s="4">
        <v>0.311</v>
      </c>
      <c r="F20" s="4">
        <f t="shared" si="3"/>
        <v>6.394781858003869E-5</v>
      </c>
      <c r="G20" s="4">
        <f t="shared" si="0"/>
        <v>6.3945001160282047E-5</v>
      </c>
      <c r="H20" s="2">
        <f t="shared" si="6"/>
        <v>99600.5436424863</v>
      </c>
      <c r="I20" s="2">
        <f t="shared" si="4"/>
        <v>6.3689568787835089</v>
      </c>
      <c r="J20" s="2">
        <f t="shared" si="1"/>
        <v>99596.155431196821</v>
      </c>
      <c r="K20" s="2">
        <f t="shared" si="2"/>
        <v>6977433.2841629973</v>
      </c>
      <c r="L20" s="17">
        <f t="shared" si="5"/>
        <v>70.054168672094022</v>
      </c>
      <c r="N20" s="6"/>
    </row>
    <row r="21" spans="1:14" x14ac:dyDescent="0.25">
      <c r="A21" s="86">
        <v>12</v>
      </c>
      <c r="B21" s="2">
        <v>2</v>
      </c>
      <c r="C21" s="2">
        <v>29583</v>
      </c>
      <c r="D21" s="2">
        <v>30569</v>
      </c>
      <c r="E21" s="4">
        <v>0.49859999999999999</v>
      </c>
      <c r="F21" s="4">
        <f t="shared" si="3"/>
        <v>6.6498204548477195E-5</v>
      </c>
      <c r="G21" s="4">
        <f t="shared" si="0"/>
        <v>6.6495987425981156E-5</v>
      </c>
      <c r="H21" s="2">
        <f t="shared" si="6"/>
        <v>99594.174685607519</v>
      </c>
      <c r="I21" s="2">
        <f t="shared" si="4"/>
        <v>6.6226129875951285</v>
      </c>
      <c r="J21" s="2">
        <f t="shared" si="1"/>
        <v>99590.85410745554</v>
      </c>
      <c r="K21" s="2">
        <f t="shared" si="2"/>
        <v>6877837.1287318002</v>
      </c>
      <c r="L21" s="17">
        <f t="shared" si="5"/>
        <v>69.058628684291165</v>
      </c>
      <c r="N21" s="6"/>
    </row>
    <row r="22" spans="1:14" x14ac:dyDescent="0.25">
      <c r="A22" s="86">
        <v>13</v>
      </c>
      <c r="B22" s="2">
        <v>1</v>
      </c>
      <c r="C22" s="2">
        <v>29808</v>
      </c>
      <c r="D22" s="2">
        <v>29454</v>
      </c>
      <c r="E22" s="4">
        <v>0.24929999999999999</v>
      </c>
      <c r="F22" s="4">
        <f t="shared" si="3"/>
        <v>3.3748439134690019E-5</v>
      </c>
      <c r="G22" s="4">
        <f t="shared" si="0"/>
        <v>3.374758414122322E-5</v>
      </c>
      <c r="H22" s="2">
        <f t="shared" si="6"/>
        <v>99587.552072619917</v>
      </c>
      <c r="I22" s="2">
        <f t="shared" si="4"/>
        <v>3.3608392929891897</v>
      </c>
      <c r="J22" s="2">
        <f t="shared" si="1"/>
        <v>99585.029090562675</v>
      </c>
      <c r="K22" s="2">
        <f t="shared" si="2"/>
        <v>6778246.2746243449</v>
      </c>
      <c r="L22" s="17">
        <f t="shared" si="5"/>
        <v>68.063187954269651</v>
      </c>
      <c r="N22" s="6"/>
    </row>
    <row r="23" spans="1:14" x14ac:dyDescent="0.25">
      <c r="A23" s="86">
        <v>14</v>
      </c>
      <c r="B23" s="2">
        <v>5</v>
      </c>
      <c r="C23" s="2">
        <v>29127</v>
      </c>
      <c r="D23" s="2">
        <v>29739</v>
      </c>
      <c r="E23" s="4">
        <v>0.52159999999999995</v>
      </c>
      <c r="F23" s="4">
        <f t="shared" si="3"/>
        <v>1.6987734855434375E-4</v>
      </c>
      <c r="G23" s="4">
        <f t="shared" si="0"/>
        <v>1.698635438590388E-4</v>
      </c>
      <c r="H23" s="2">
        <f t="shared" si="6"/>
        <v>99584.191233326928</v>
      </c>
      <c r="I23" s="2">
        <f t="shared" si="4"/>
        <v>16.915723635229135</v>
      </c>
      <c r="J23" s="2">
        <f t="shared" si="1"/>
        <v>99576.098751139827</v>
      </c>
      <c r="K23" s="2">
        <f t="shared" si="2"/>
        <v>6678661.2455337821</v>
      </c>
      <c r="L23" s="17">
        <f t="shared" si="5"/>
        <v>67.065476586395121</v>
      </c>
      <c r="N23" s="6"/>
    </row>
    <row r="24" spans="1:14" x14ac:dyDescent="0.25">
      <c r="A24" s="86">
        <v>15</v>
      </c>
      <c r="B24" s="2">
        <v>3</v>
      </c>
      <c r="C24" s="2">
        <v>29070</v>
      </c>
      <c r="D24" s="2">
        <v>29008</v>
      </c>
      <c r="E24" s="4">
        <v>0.29499999999999998</v>
      </c>
      <c r="F24" s="4">
        <f t="shared" si="3"/>
        <v>1.0330934260821653E-4</v>
      </c>
      <c r="G24" s="4">
        <f t="shared" si="0"/>
        <v>1.0330181881790696E-4</v>
      </c>
      <c r="H24" s="2">
        <f t="shared" si="6"/>
        <v>99567.275509691695</v>
      </c>
      <c r="I24" s="2">
        <f t="shared" si="4"/>
        <v>10.285480654894796</v>
      </c>
      <c r="J24" s="2">
        <f t="shared" si="1"/>
        <v>99560.024245829991</v>
      </c>
      <c r="K24" s="2">
        <f t="shared" si="2"/>
        <v>6579085.1467826422</v>
      </c>
      <c r="L24" s="17">
        <f t="shared" si="5"/>
        <v>66.076781885452377</v>
      </c>
      <c r="N24" s="6"/>
    </row>
    <row r="25" spans="1:14" x14ac:dyDescent="0.25">
      <c r="A25" s="86">
        <v>16</v>
      </c>
      <c r="B25" s="2">
        <v>3</v>
      </c>
      <c r="C25" s="2">
        <v>29418</v>
      </c>
      <c r="D25" s="2">
        <v>28954</v>
      </c>
      <c r="E25" s="4">
        <v>0.52969999999999995</v>
      </c>
      <c r="F25" s="4">
        <f t="shared" si="3"/>
        <v>1.0278900842869869E-4</v>
      </c>
      <c r="G25" s="4">
        <f t="shared" si="0"/>
        <v>1.0278403967650313E-4</v>
      </c>
      <c r="H25" s="2">
        <f t="shared" si="6"/>
        <v>99556.990029036795</v>
      </c>
      <c r="I25" s="2">
        <f t="shared" si="4"/>
        <v>10.232869613217744</v>
      </c>
      <c r="J25" s="2">
        <f t="shared" si="1"/>
        <v>99552.177510457695</v>
      </c>
      <c r="K25" s="2">
        <f t="shared" si="2"/>
        <v>6479525.122536812</v>
      </c>
      <c r="L25" s="17">
        <f t="shared" si="5"/>
        <v>65.083577965213621</v>
      </c>
      <c r="N25" s="6"/>
    </row>
    <row r="26" spans="1:14" x14ac:dyDescent="0.25">
      <c r="A26" s="86">
        <v>17</v>
      </c>
      <c r="B26" s="2">
        <v>2</v>
      </c>
      <c r="C26" s="2">
        <v>29991</v>
      </c>
      <c r="D26" s="2">
        <v>29351</v>
      </c>
      <c r="E26" s="4">
        <v>0.189</v>
      </c>
      <c r="F26" s="4">
        <f t="shared" si="3"/>
        <v>6.7405884533719798E-5</v>
      </c>
      <c r="G26" s="4">
        <f t="shared" si="0"/>
        <v>6.7402199913442099E-5</v>
      </c>
      <c r="H26" s="2">
        <f t="shared" si="6"/>
        <v>99546.757159423578</v>
      </c>
      <c r="I26" s="2">
        <f t="shared" si="4"/>
        <v>6.7096704267943412</v>
      </c>
      <c r="J26" s="2">
        <f t="shared" si="1"/>
        <v>99541.315616707448</v>
      </c>
      <c r="K26" s="2">
        <f t="shared" si="2"/>
        <v>6379972.9450263539</v>
      </c>
      <c r="L26" s="17">
        <f t="shared" si="5"/>
        <v>64.090213755621022</v>
      </c>
      <c r="N26" s="6"/>
    </row>
    <row r="27" spans="1:14" x14ac:dyDescent="0.25">
      <c r="A27" s="86">
        <v>18</v>
      </c>
      <c r="B27" s="2">
        <v>9</v>
      </c>
      <c r="C27" s="2">
        <v>31311</v>
      </c>
      <c r="D27" s="2">
        <v>30257</v>
      </c>
      <c r="E27" s="4">
        <v>0.28010000000000002</v>
      </c>
      <c r="F27" s="4">
        <f t="shared" si="3"/>
        <v>2.9235966735966738E-4</v>
      </c>
      <c r="G27" s="4">
        <f t="shared" si="0"/>
        <v>2.9229814744909251E-4</v>
      </c>
      <c r="H27" s="2">
        <f t="shared" si="6"/>
        <v>99540.047488996788</v>
      </c>
      <c r="I27" s="2">
        <f t="shared" si="4"/>
        <v>29.095371478028454</v>
      </c>
      <c r="J27" s="2">
        <f t="shared" si="1"/>
        <v>99519.10173106975</v>
      </c>
      <c r="K27" s="2">
        <f t="shared" si="2"/>
        <v>6280431.6294096466</v>
      </c>
      <c r="L27" s="17">
        <f t="shared" si="5"/>
        <v>63.094521128331678</v>
      </c>
      <c r="N27" s="6"/>
    </row>
    <row r="28" spans="1:14" x14ac:dyDescent="0.25">
      <c r="A28" s="86">
        <v>19</v>
      </c>
      <c r="B28" s="2">
        <v>17</v>
      </c>
      <c r="C28" s="2">
        <v>31158</v>
      </c>
      <c r="D28" s="2">
        <v>31505</v>
      </c>
      <c r="E28" s="4">
        <v>0.43259999999999998</v>
      </c>
      <c r="F28" s="4">
        <f t="shared" si="3"/>
        <v>5.4258493848044302E-4</v>
      </c>
      <c r="G28" s="4">
        <f t="shared" si="0"/>
        <v>5.4241794822957625E-4</v>
      </c>
      <c r="H28" s="2">
        <f t="shared" si="6"/>
        <v>99510.952117518755</v>
      </c>
      <c r="I28" s="2">
        <f t="shared" si="4"/>
        <v>53.976526473956127</v>
      </c>
      <c r="J28" s="2">
        <f t="shared" si="1"/>
        <v>99480.325836397431</v>
      </c>
      <c r="K28" s="2">
        <f t="shared" si="2"/>
        <v>6180912.5276785772</v>
      </c>
      <c r="L28" s="17">
        <f t="shared" si="5"/>
        <v>62.112887035581252</v>
      </c>
      <c r="N28" s="6"/>
    </row>
    <row r="29" spans="1:14" x14ac:dyDescent="0.25">
      <c r="A29" s="86">
        <v>20</v>
      </c>
      <c r="B29" s="2">
        <v>10</v>
      </c>
      <c r="C29" s="2">
        <v>31797</v>
      </c>
      <c r="D29" s="2">
        <v>31363</v>
      </c>
      <c r="E29" s="4">
        <v>0.35970000000000002</v>
      </c>
      <c r="F29" s="4">
        <f t="shared" si="3"/>
        <v>3.1665611146295124E-4</v>
      </c>
      <c r="G29" s="4">
        <f t="shared" si="0"/>
        <v>3.1659192089710246E-4</v>
      </c>
      <c r="H29" s="2">
        <f t="shared" si="6"/>
        <v>99456.9755910448</v>
      </c>
      <c r="I29" s="2">
        <f t="shared" si="4"/>
        <v>31.487274948985107</v>
      </c>
      <c r="J29" s="2">
        <f t="shared" si="1"/>
        <v>99436.814288894966</v>
      </c>
      <c r="K29" s="2">
        <f t="shared" si="2"/>
        <v>6081432.2018421795</v>
      </c>
      <c r="L29" s="17">
        <f t="shared" si="5"/>
        <v>61.146361687573346</v>
      </c>
      <c r="N29" s="6"/>
    </row>
    <row r="30" spans="1:14" x14ac:dyDescent="0.25">
      <c r="A30" s="86">
        <v>21</v>
      </c>
      <c r="B30" s="2">
        <v>13</v>
      </c>
      <c r="C30" s="2">
        <v>33524</v>
      </c>
      <c r="D30" s="2">
        <v>32132</v>
      </c>
      <c r="E30" s="4">
        <v>0.42280000000000001</v>
      </c>
      <c r="F30" s="4">
        <f t="shared" si="3"/>
        <v>3.9600341172170097E-4</v>
      </c>
      <c r="G30" s="4">
        <f t="shared" si="0"/>
        <v>3.9591291665159659E-4</v>
      </c>
      <c r="H30" s="2">
        <f t="shared" si="6"/>
        <v>99425.488316095812</v>
      </c>
      <c r="I30" s="2">
        <f t="shared" si="4"/>
        <v>39.36383506873473</v>
      </c>
      <c r="J30" s="2">
        <f t="shared" si="1"/>
        <v>99402.76751049413</v>
      </c>
      <c r="K30" s="2">
        <f t="shared" si="2"/>
        <v>5981995.3875532849</v>
      </c>
      <c r="L30" s="17">
        <f t="shared" si="5"/>
        <v>60.16561234816556</v>
      </c>
      <c r="N30" s="6"/>
    </row>
    <row r="31" spans="1:14" x14ac:dyDescent="0.25">
      <c r="A31" s="86">
        <v>22</v>
      </c>
      <c r="B31" s="2">
        <v>17</v>
      </c>
      <c r="C31" s="2">
        <v>34790</v>
      </c>
      <c r="D31" s="2">
        <v>33821</v>
      </c>
      <c r="E31" s="4">
        <v>0.51470000000000005</v>
      </c>
      <c r="F31" s="4">
        <f t="shared" si="3"/>
        <v>4.9554736121030151E-4</v>
      </c>
      <c r="G31" s="4">
        <f t="shared" si="0"/>
        <v>4.9542821610745475E-4</v>
      </c>
      <c r="H31" s="2">
        <f t="shared" si="6"/>
        <v>99386.124481027073</v>
      </c>
      <c r="I31" s="2">
        <f t="shared" si="4"/>
        <v>49.238690357468677</v>
      </c>
      <c r="J31" s="2">
        <f t="shared" si="1"/>
        <v>99362.228944596602</v>
      </c>
      <c r="K31" s="2">
        <f t="shared" si="2"/>
        <v>5882592.6200427907</v>
      </c>
      <c r="L31" s="17">
        <f t="shared" si="5"/>
        <v>59.189274667469142</v>
      </c>
      <c r="N31" s="6"/>
    </row>
    <row r="32" spans="1:14" x14ac:dyDescent="0.25">
      <c r="A32" s="86">
        <v>23</v>
      </c>
      <c r="B32" s="2">
        <v>10</v>
      </c>
      <c r="C32" s="2">
        <v>36902</v>
      </c>
      <c r="D32" s="2">
        <v>35066</v>
      </c>
      <c r="E32" s="4">
        <v>0.44679999999999997</v>
      </c>
      <c r="F32" s="4">
        <f t="shared" si="3"/>
        <v>2.7790128946198308E-4</v>
      </c>
      <c r="G32" s="4">
        <f t="shared" si="0"/>
        <v>2.7785857287613522E-4</v>
      </c>
      <c r="H32" s="2">
        <f t="shared" si="6"/>
        <v>99336.885790669607</v>
      </c>
      <c r="I32" s="2">
        <f t="shared" si="4"/>
        <v>27.601605319755091</v>
      </c>
      <c r="J32" s="2">
        <f t="shared" si="1"/>
        <v>99321.616582606715</v>
      </c>
      <c r="K32" s="2">
        <f t="shared" si="2"/>
        <v>5783230.3910981938</v>
      </c>
      <c r="L32" s="17">
        <f t="shared" si="5"/>
        <v>58.218358116088574</v>
      </c>
      <c r="N32" s="6"/>
    </row>
    <row r="33" spans="1:14" x14ac:dyDescent="0.25">
      <c r="A33" s="86">
        <v>24</v>
      </c>
      <c r="B33" s="2">
        <v>7</v>
      </c>
      <c r="C33" s="2">
        <v>38784</v>
      </c>
      <c r="D33" s="2">
        <v>37162</v>
      </c>
      <c r="E33" s="4">
        <v>0.57609999999999995</v>
      </c>
      <c r="F33" s="4">
        <f t="shared" si="3"/>
        <v>1.8434150580675743E-4</v>
      </c>
      <c r="G33" s="4">
        <f t="shared" si="0"/>
        <v>1.8432710205119646E-4</v>
      </c>
      <c r="H33" s="2">
        <f t="shared" si="6"/>
        <v>99309.284185349854</v>
      </c>
      <c r="I33" s="2">
        <f t="shared" si="4"/>
        <v>18.305392560664252</v>
      </c>
      <c r="J33" s="2">
        <f t="shared" si="1"/>
        <v>99301.524529443384</v>
      </c>
      <c r="K33" s="2">
        <f t="shared" si="2"/>
        <v>5683908.7745155869</v>
      </c>
      <c r="L33" s="17">
        <f t="shared" si="5"/>
        <v>57.234414900294681</v>
      </c>
      <c r="N33" s="6"/>
    </row>
    <row r="34" spans="1:14" x14ac:dyDescent="0.25">
      <c r="A34" s="86">
        <v>25</v>
      </c>
      <c r="B34" s="2">
        <v>11</v>
      </c>
      <c r="C34" s="2">
        <v>41692</v>
      </c>
      <c r="D34" s="2">
        <v>39039</v>
      </c>
      <c r="E34" s="4">
        <v>0.5161</v>
      </c>
      <c r="F34" s="4">
        <f t="shared" si="3"/>
        <v>2.7250994041941757E-4</v>
      </c>
      <c r="G34" s="4">
        <f t="shared" si="0"/>
        <v>2.7247400993651779E-4</v>
      </c>
      <c r="H34" s="2">
        <f t="shared" si="6"/>
        <v>99290.978792789188</v>
      </c>
      <c r="I34" s="2">
        <f t="shared" si="4"/>
        <v>27.054211142193019</v>
      </c>
      <c r="J34" s="2">
        <f t="shared" si="1"/>
        <v>99277.88726001748</v>
      </c>
      <c r="K34" s="2">
        <f t="shared" si="2"/>
        <v>5584607.2499861438</v>
      </c>
      <c r="L34" s="17">
        <f t="shared" si="5"/>
        <v>56.244860488692403</v>
      </c>
      <c r="N34" s="6"/>
    </row>
    <row r="35" spans="1:14" x14ac:dyDescent="0.25">
      <c r="A35" s="86">
        <v>26</v>
      </c>
      <c r="B35" s="2">
        <v>11</v>
      </c>
      <c r="C35" s="2">
        <v>44439</v>
      </c>
      <c r="D35" s="2">
        <v>41939</v>
      </c>
      <c r="E35" s="4">
        <v>0.36840000000000001</v>
      </c>
      <c r="F35" s="4">
        <f t="shared" si="3"/>
        <v>2.5469448239134966E-4</v>
      </c>
      <c r="G35" s="4">
        <f t="shared" si="0"/>
        <v>2.5465351754431706E-4</v>
      </c>
      <c r="H35" s="2">
        <f t="shared" si="6"/>
        <v>99263.924581646992</v>
      </c>
      <c r="I35" s="2">
        <f t="shared" si="4"/>
        <v>25.277907559970206</v>
      </c>
      <c r="J35" s="2">
        <f t="shared" si="1"/>
        <v>99247.959055232117</v>
      </c>
      <c r="K35" s="2">
        <f t="shared" si="2"/>
        <v>5485329.3627261259</v>
      </c>
      <c r="L35" s="17">
        <f t="shared" si="5"/>
        <v>55.260049266078624</v>
      </c>
      <c r="N35" s="6"/>
    </row>
    <row r="36" spans="1:14" x14ac:dyDescent="0.25">
      <c r="A36" s="86">
        <v>27</v>
      </c>
      <c r="B36" s="2">
        <v>9</v>
      </c>
      <c r="C36" s="2">
        <v>46675</v>
      </c>
      <c r="D36" s="2">
        <v>44614</v>
      </c>
      <c r="E36" s="4">
        <v>0.61309999999999998</v>
      </c>
      <c r="F36" s="4">
        <f t="shared" si="3"/>
        <v>1.9717600148977423E-4</v>
      </c>
      <c r="G36" s="4">
        <f t="shared" si="0"/>
        <v>1.9716096059369949E-4</v>
      </c>
      <c r="H36" s="2">
        <f t="shared" si="6"/>
        <v>99238.646674087024</v>
      </c>
      <c r="I36" s="2">
        <f t="shared" si="4"/>
        <v>19.56598690628174</v>
      </c>
      <c r="J36" s="2">
        <f t="shared" si="1"/>
        <v>99231.07659375298</v>
      </c>
      <c r="K36" s="2">
        <f t="shared" si="2"/>
        <v>5386081.403670894</v>
      </c>
      <c r="L36" s="17">
        <f t="shared" si="5"/>
        <v>54.274031178191144</v>
      </c>
      <c r="N36" s="6"/>
    </row>
    <row r="37" spans="1:14" x14ac:dyDescent="0.25">
      <c r="A37" s="86">
        <v>28</v>
      </c>
      <c r="B37" s="2">
        <v>18</v>
      </c>
      <c r="C37" s="2">
        <v>51012</v>
      </c>
      <c r="D37" s="2">
        <v>46769</v>
      </c>
      <c r="E37" s="4">
        <v>0.41689999999999999</v>
      </c>
      <c r="F37" s="4">
        <f t="shared" si="3"/>
        <v>3.6816968531718842E-4</v>
      </c>
      <c r="G37" s="4">
        <f t="shared" si="0"/>
        <v>3.6809066370791573E-4</v>
      </c>
      <c r="H37" s="2">
        <f t="shared" si="6"/>
        <v>99219.080687180744</v>
      </c>
      <c r="I37" s="2">
        <f t="shared" si="4"/>
        <v>36.521617262633605</v>
      </c>
      <c r="J37" s="2">
        <f t="shared" si="1"/>
        <v>99197.7849321549</v>
      </c>
      <c r="K37" s="2">
        <f t="shared" si="2"/>
        <v>5286850.327077141</v>
      </c>
      <c r="L37" s="17">
        <f t="shared" si="5"/>
        <v>53.284613105271497</v>
      </c>
      <c r="N37" s="6"/>
    </row>
    <row r="38" spans="1:14" x14ac:dyDescent="0.25">
      <c r="A38" s="86">
        <v>29</v>
      </c>
      <c r="B38" s="2">
        <v>22</v>
      </c>
      <c r="C38" s="2">
        <v>53980</v>
      </c>
      <c r="D38" s="2">
        <v>50759</v>
      </c>
      <c r="E38" s="4">
        <v>0.54079999999999995</v>
      </c>
      <c r="F38" s="4">
        <f t="shared" si="3"/>
        <v>4.2009184735389873E-4</v>
      </c>
      <c r="G38" s="4">
        <f t="shared" si="0"/>
        <v>4.2001082467170469E-4</v>
      </c>
      <c r="H38" s="2">
        <f t="shared" si="6"/>
        <v>99182.559069918105</v>
      </c>
      <c r="I38" s="2">
        <f t="shared" si="4"/>
        <v>41.657748428006364</v>
      </c>
      <c r="J38" s="2">
        <f t="shared" si="1"/>
        <v>99163.429831839952</v>
      </c>
      <c r="K38" s="2">
        <f t="shared" si="2"/>
        <v>5187652.5421449859</v>
      </c>
      <c r="L38" s="17">
        <f t="shared" si="5"/>
        <v>52.304080382600169</v>
      </c>
      <c r="N38" s="6"/>
    </row>
    <row r="39" spans="1:14" x14ac:dyDescent="0.25">
      <c r="A39" s="86">
        <v>30</v>
      </c>
      <c r="B39" s="2">
        <v>20</v>
      </c>
      <c r="C39" s="2">
        <v>56359</v>
      </c>
      <c r="D39" s="2">
        <v>53537</v>
      </c>
      <c r="E39" s="4">
        <v>0.59850000000000003</v>
      </c>
      <c r="F39" s="4">
        <f t="shared" si="3"/>
        <v>3.6398049064570139E-4</v>
      </c>
      <c r="G39" s="4">
        <f t="shared" si="0"/>
        <v>3.6392730697614074E-4</v>
      </c>
      <c r="H39" s="2">
        <f t="shared" si="6"/>
        <v>99140.901321490092</v>
      </c>
      <c r="I39" s="2">
        <f t="shared" si="4"/>
        <v>36.080081229117205</v>
      </c>
      <c r="J39" s="2">
        <f t="shared" si="1"/>
        <v>99126.4151688766</v>
      </c>
      <c r="K39" s="2">
        <f t="shared" si="2"/>
        <v>5088489.1123131458</v>
      </c>
      <c r="L39" s="17">
        <f t="shared" si="5"/>
        <v>51.325830656031663</v>
      </c>
      <c r="N39" s="6"/>
    </row>
    <row r="40" spans="1:14" x14ac:dyDescent="0.25">
      <c r="A40" s="86">
        <v>31</v>
      </c>
      <c r="B40" s="2">
        <v>30</v>
      </c>
      <c r="C40" s="2">
        <v>59159</v>
      </c>
      <c r="D40" s="2">
        <v>55697</v>
      </c>
      <c r="E40" s="4">
        <v>0.49930000000000002</v>
      </c>
      <c r="F40" s="4">
        <f t="shared" si="3"/>
        <v>5.2239325764435465E-4</v>
      </c>
      <c r="G40" s="4">
        <f t="shared" si="0"/>
        <v>5.2225665499034248E-4</v>
      </c>
      <c r="H40" s="2">
        <f t="shared" si="6"/>
        <v>99104.821240260979</v>
      </c>
      <c r="I40" s="2">
        <f t="shared" si="4"/>
        <v>51.758152434354542</v>
      </c>
      <c r="J40" s="2">
        <f t="shared" si="1"/>
        <v>99078.905933337097</v>
      </c>
      <c r="K40" s="2">
        <f t="shared" si="2"/>
        <v>4989362.697144269</v>
      </c>
      <c r="L40" s="17">
        <f t="shared" si="5"/>
        <v>50.344298437797477</v>
      </c>
      <c r="N40" s="6"/>
    </row>
    <row r="41" spans="1:14" x14ac:dyDescent="0.25">
      <c r="A41" s="86">
        <v>32</v>
      </c>
      <c r="B41" s="2">
        <v>28</v>
      </c>
      <c r="C41" s="2">
        <v>61733</v>
      </c>
      <c r="D41" s="2">
        <v>58442</v>
      </c>
      <c r="E41" s="4">
        <v>0.4299</v>
      </c>
      <c r="F41" s="4">
        <f t="shared" si="3"/>
        <v>4.6598710214270853E-4</v>
      </c>
      <c r="G41" s="4">
        <f t="shared" si="0"/>
        <v>4.6586334123830216E-4</v>
      </c>
      <c r="H41" s="2">
        <f t="shared" si="6"/>
        <v>99053.063087826624</v>
      </c>
      <c r="I41" s="2">
        <f t="shared" si="4"/>
        <v>46.145190929983244</v>
      </c>
      <c r="J41" s="2">
        <f t="shared" si="1"/>
        <v>99026.755714477447</v>
      </c>
      <c r="K41" s="2">
        <f t="shared" si="2"/>
        <v>4890283.7912109317</v>
      </c>
      <c r="L41" s="17">
        <f t="shared" si="5"/>
        <v>49.370343922377252</v>
      </c>
      <c r="N41" s="6"/>
    </row>
    <row r="42" spans="1:14" x14ac:dyDescent="0.25">
      <c r="A42" s="86">
        <v>33</v>
      </c>
      <c r="B42" s="2">
        <v>26</v>
      </c>
      <c r="C42" s="2">
        <v>63451</v>
      </c>
      <c r="D42" s="2">
        <v>61107</v>
      </c>
      <c r="E42" s="4">
        <v>0.52180000000000004</v>
      </c>
      <c r="F42" s="4">
        <f t="shared" si="3"/>
        <v>4.1747619582844939E-4</v>
      </c>
      <c r="G42" s="4">
        <f t="shared" si="0"/>
        <v>4.1739286871954648E-4</v>
      </c>
      <c r="H42" s="2">
        <f t="shared" si="6"/>
        <v>99006.917896896644</v>
      </c>
      <c r="I42" s="2">
        <f t="shared" si="4"/>
        <v>41.3247814840663</v>
      </c>
      <c r="J42" s="2">
        <f t="shared" si="1"/>
        <v>98987.156386390954</v>
      </c>
      <c r="K42" s="2">
        <f t="shared" si="2"/>
        <v>4791257.0354964547</v>
      </c>
      <c r="L42" s="17">
        <f t="shared" si="5"/>
        <v>48.39315410753369</v>
      </c>
      <c r="N42" s="6"/>
    </row>
    <row r="43" spans="1:14" x14ac:dyDescent="0.25">
      <c r="A43" s="86">
        <v>34</v>
      </c>
      <c r="B43" s="2">
        <v>31</v>
      </c>
      <c r="C43" s="2">
        <v>65274</v>
      </c>
      <c r="D43" s="2">
        <v>62505</v>
      </c>
      <c r="E43" s="4">
        <v>0.54849999999999999</v>
      </c>
      <c r="F43" s="4">
        <f t="shared" si="3"/>
        <v>4.8521275013891171E-4</v>
      </c>
      <c r="G43" s="4">
        <f t="shared" si="0"/>
        <v>4.8510647613781192E-4</v>
      </c>
      <c r="H43" s="2">
        <f t="shared" si="6"/>
        <v>98965.593115412572</v>
      </c>
      <c r="I43" s="2">
        <f t="shared" si="4"/>
        <v>48.008850135106293</v>
      </c>
      <c r="J43" s="2">
        <f t="shared" si="1"/>
        <v>98943.917119576567</v>
      </c>
      <c r="K43" s="2">
        <f t="shared" si="2"/>
        <v>4692269.8791100634</v>
      </c>
      <c r="L43" s="17">
        <f t="shared" si="5"/>
        <v>47.413143612831085</v>
      </c>
      <c r="N43" s="6"/>
    </row>
    <row r="44" spans="1:14" x14ac:dyDescent="0.25">
      <c r="A44" s="86">
        <v>35</v>
      </c>
      <c r="B44" s="2">
        <v>33</v>
      </c>
      <c r="C44" s="2">
        <v>64852</v>
      </c>
      <c r="D44" s="2">
        <v>64435</v>
      </c>
      <c r="E44" s="4">
        <v>0.55569999999999997</v>
      </c>
      <c r="F44" s="4">
        <f t="shared" si="3"/>
        <v>5.1049216085143902E-4</v>
      </c>
      <c r="G44" s="4">
        <f t="shared" si="0"/>
        <v>5.1037640152897695E-4</v>
      </c>
      <c r="H44" s="2">
        <f t="shared" si="6"/>
        <v>98917.584265277459</v>
      </c>
      <c r="I44" s="2">
        <f t="shared" si="4"/>
        <v>50.485200705251657</v>
      </c>
      <c r="J44" s="2">
        <f t="shared" si="1"/>
        <v>98895.153690604115</v>
      </c>
      <c r="K44" s="2">
        <f t="shared" si="2"/>
        <v>4593325.9619904868</v>
      </c>
      <c r="L44" s="17">
        <f t="shared" si="5"/>
        <v>46.435888988878787</v>
      </c>
      <c r="N44" s="6"/>
    </row>
    <row r="45" spans="1:14" x14ac:dyDescent="0.25">
      <c r="A45" s="86">
        <v>36</v>
      </c>
      <c r="B45" s="2">
        <v>35</v>
      </c>
      <c r="C45" s="2">
        <v>64496</v>
      </c>
      <c r="D45" s="2">
        <v>63947</v>
      </c>
      <c r="E45" s="4">
        <v>0.49349999999999999</v>
      </c>
      <c r="F45" s="4">
        <f t="shared" si="3"/>
        <v>5.4498882772903152E-4</v>
      </c>
      <c r="G45" s="4">
        <f t="shared" si="0"/>
        <v>5.4483843224920471E-4</v>
      </c>
      <c r="H45" s="2">
        <f t="shared" si="6"/>
        <v>98867.099064572205</v>
      </c>
      <c r="I45" s="2">
        <f t="shared" si="4"/>
        <v>53.866595255368331</v>
      </c>
      <c r="J45" s="2">
        <f t="shared" si="1"/>
        <v>98839.815634075363</v>
      </c>
      <c r="K45" s="2">
        <f t="shared" si="2"/>
        <v>4494430.8082998823</v>
      </c>
      <c r="L45" s="17">
        <f t="shared" si="5"/>
        <v>45.459317111797468</v>
      </c>
      <c r="N45" s="6"/>
    </row>
    <row r="46" spans="1:14" x14ac:dyDescent="0.25">
      <c r="A46" s="86">
        <v>37</v>
      </c>
      <c r="B46" s="2">
        <v>34</v>
      </c>
      <c r="C46" s="2">
        <v>62037</v>
      </c>
      <c r="D46" s="2">
        <v>63437</v>
      </c>
      <c r="E46" s="4">
        <v>0.5645</v>
      </c>
      <c r="F46" s="4">
        <f t="shared" si="3"/>
        <v>5.4194494476943428E-4</v>
      </c>
      <c r="G46" s="4">
        <f t="shared" si="0"/>
        <v>5.4181706671809469E-4</v>
      </c>
      <c r="H46" s="2">
        <f t="shared" si="6"/>
        <v>98813.232469316834</v>
      </c>
      <c r="I46" s="2">
        <f t="shared" si="4"/>
        <v>53.538695769458442</v>
      </c>
      <c r="J46" s="2">
        <f t="shared" si="1"/>
        <v>98789.916367309241</v>
      </c>
      <c r="K46" s="2">
        <f t="shared" si="2"/>
        <v>4395590.9926658068</v>
      </c>
      <c r="L46" s="17">
        <f t="shared" si="5"/>
        <v>44.483829572428078</v>
      </c>
      <c r="N46" s="6"/>
    </row>
    <row r="47" spans="1:14" x14ac:dyDescent="0.25">
      <c r="A47" s="86">
        <v>38</v>
      </c>
      <c r="B47" s="2">
        <v>41</v>
      </c>
      <c r="C47" s="2">
        <v>61226</v>
      </c>
      <c r="D47" s="2">
        <v>61170</v>
      </c>
      <c r="E47" s="4">
        <v>0.45090000000000002</v>
      </c>
      <c r="F47" s="4">
        <f t="shared" si="3"/>
        <v>6.6995653452727214E-4</v>
      </c>
      <c r="G47" s="4">
        <f t="shared" si="0"/>
        <v>6.6971016615017555E-4</v>
      </c>
      <c r="H47" s="2">
        <f t="shared" si="6"/>
        <v>98759.693773547377</v>
      </c>
      <c r="I47" s="2">
        <f t="shared" si="4"/>
        <v>66.140370926022868</v>
      </c>
      <c r="J47" s="2">
        <f t="shared" si="1"/>
        <v>98723.376095871907</v>
      </c>
      <c r="K47" s="2">
        <f t="shared" si="2"/>
        <v>4296801.0762984976</v>
      </c>
      <c r="L47" s="17">
        <f t="shared" si="5"/>
        <v>43.507638714949003</v>
      </c>
      <c r="N47" s="6"/>
    </row>
    <row r="48" spans="1:14" x14ac:dyDescent="0.25">
      <c r="A48" s="86">
        <v>39</v>
      </c>
      <c r="B48" s="2">
        <v>45</v>
      </c>
      <c r="C48" s="2">
        <v>59311</v>
      </c>
      <c r="D48" s="2">
        <v>60287</v>
      </c>
      <c r="E48" s="4">
        <v>0.46839999999999998</v>
      </c>
      <c r="F48" s="4">
        <f t="shared" si="3"/>
        <v>7.525209451663071E-4</v>
      </c>
      <c r="G48" s="4">
        <f t="shared" si="0"/>
        <v>7.5222002696558347E-4</v>
      </c>
      <c r="H48" s="2">
        <f t="shared" si="6"/>
        <v>98693.553402621357</v>
      </c>
      <c r="I48" s="2">
        <f t="shared" si="4"/>
        <v>74.239267401849091</v>
      </c>
      <c r="J48" s="2">
        <f t="shared" si="1"/>
        <v>98654.08780807053</v>
      </c>
      <c r="K48" s="2">
        <f t="shared" si="2"/>
        <v>4198077.7002026262</v>
      </c>
      <c r="L48" s="17">
        <f t="shared" si="5"/>
        <v>42.536493574980781</v>
      </c>
      <c r="N48" s="6"/>
    </row>
    <row r="49" spans="1:14" x14ac:dyDescent="0.25">
      <c r="A49" s="86">
        <v>40</v>
      </c>
      <c r="B49" s="2">
        <v>56</v>
      </c>
      <c r="C49" s="2">
        <v>57780</v>
      </c>
      <c r="D49" s="2">
        <v>58481</v>
      </c>
      <c r="E49" s="4">
        <v>0.43659999999999999</v>
      </c>
      <c r="F49" s="4">
        <f t="shared" si="3"/>
        <v>9.6334970454408611E-4</v>
      </c>
      <c r="G49" s="4">
        <f t="shared" si="0"/>
        <v>9.6282712894179537E-4</v>
      </c>
      <c r="H49" s="2">
        <f t="shared" si="6"/>
        <v>98619.314135219509</v>
      </c>
      <c r="I49" s="2">
        <f t="shared" si="4"/>
        <v>94.953351087022412</v>
      </c>
      <c r="J49" s="2">
        <f t="shared" si="1"/>
        <v>98565.817417217084</v>
      </c>
      <c r="K49" s="2">
        <f t="shared" si="2"/>
        <v>4099423.6123945559</v>
      </c>
      <c r="L49" s="17">
        <f t="shared" si="5"/>
        <v>41.568161858981597</v>
      </c>
      <c r="N49" s="6"/>
    </row>
    <row r="50" spans="1:14" x14ac:dyDescent="0.25">
      <c r="A50" s="86">
        <v>41</v>
      </c>
      <c r="B50" s="2">
        <v>69</v>
      </c>
      <c r="C50" s="2">
        <v>56523</v>
      </c>
      <c r="D50" s="2">
        <v>56913</v>
      </c>
      <c r="E50" s="4">
        <v>0.49370000000000003</v>
      </c>
      <c r="F50" s="4">
        <f t="shared" si="3"/>
        <v>1.2165450121654502E-3</v>
      </c>
      <c r="G50" s="4">
        <f t="shared" si="0"/>
        <v>1.2157961586434049E-3</v>
      </c>
      <c r="H50" s="2">
        <f t="shared" si="6"/>
        <v>98524.360784132485</v>
      </c>
      <c r="I50" s="2">
        <f t="shared" si="4"/>
        <v>119.7855393741452</v>
      </c>
      <c r="J50" s="2">
        <f t="shared" si="1"/>
        <v>98463.713365547359</v>
      </c>
      <c r="K50" s="2">
        <f t="shared" si="2"/>
        <v>4000857.794977339</v>
      </c>
      <c r="L50" s="17">
        <f t="shared" si="5"/>
        <v>40.607802609785459</v>
      </c>
      <c r="N50" s="6"/>
    </row>
    <row r="51" spans="1:14" x14ac:dyDescent="0.25">
      <c r="A51" s="86">
        <v>42</v>
      </c>
      <c r="B51" s="2">
        <v>59</v>
      </c>
      <c r="C51" s="2">
        <v>55530</v>
      </c>
      <c r="D51" s="2">
        <v>55741</v>
      </c>
      <c r="E51" s="4">
        <v>0.51100000000000001</v>
      </c>
      <c r="F51" s="4">
        <f t="shared" si="3"/>
        <v>1.060473977945736E-3</v>
      </c>
      <c r="G51" s="4">
        <f t="shared" si="0"/>
        <v>1.0599243311037614E-3</v>
      </c>
      <c r="H51" s="2">
        <f t="shared" si="6"/>
        <v>98404.575244758336</v>
      </c>
      <c r="I51" s="2">
        <f t="shared" si="4"/>
        <v>104.30140359385024</v>
      </c>
      <c r="J51" s="2">
        <f t="shared" si="1"/>
        <v>98353.571858400945</v>
      </c>
      <c r="K51" s="2">
        <f t="shared" si="2"/>
        <v>3902394.0816117916</v>
      </c>
      <c r="L51" s="17">
        <f t="shared" si="5"/>
        <v>39.656632548898266</v>
      </c>
      <c r="N51" s="6"/>
    </row>
    <row r="52" spans="1:14" x14ac:dyDescent="0.25">
      <c r="A52" s="86">
        <v>43</v>
      </c>
      <c r="B52" s="2">
        <v>85</v>
      </c>
      <c r="C52" s="2">
        <v>54802</v>
      </c>
      <c r="D52" s="2">
        <v>54747</v>
      </c>
      <c r="E52" s="4">
        <v>0.54669999999999996</v>
      </c>
      <c r="F52" s="4">
        <f t="shared" si="3"/>
        <v>1.5518169951345973E-3</v>
      </c>
      <c r="G52" s="4">
        <f t="shared" si="0"/>
        <v>1.5507261544314723E-3</v>
      </c>
      <c r="H52" s="2">
        <f t="shared" si="6"/>
        <v>98300.273841164482</v>
      </c>
      <c r="I52" s="2">
        <f t="shared" si="4"/>
        <v>152.43680563326964</v>
      </c>
      <c r="J52" s="2">
        <f t="shared" si="1"/>
        <v>98231.174237170912</v>
      </c>
      <c r="K52" s="2">
        <f t="shared" si="2"/>
        <v>3804040.5097533907</v>
      </c>
      <c r="L52" s="17">
        <f t="shared" si="5"/>
        <v>38.698167981709126</v>
      </c>
      <c r="N52" s="6"/>
    </row>
    <row r="53" spans="1:14" x14ac:dyDescent="0.25">
      <c r="A53" s="86">
        <v>44</v>
      </c>
      <c r="B53" s="2">
        <v>63</v>
      </c>
      <c r="C53" s="2">
        <v>52422</v>
      </c>
      <c r="D53" s="2">
        <v>54013</v>
      </c>
      <c r="E53" s="4">
        <v>0.53520000000000001</v>
      </c>
      <c r="F53" s="4">
        <f t="shared" si="3"/>
        <v>1.183821111476488E-3</v>
      </c>
      <c r="G53" s="4">
        <f t="shared" si="0"/>
        <v>1.1831700839072673E-3</v>
      </c>
      <c r="H53" s="2">
        <f t="shared" si="6"/>
        <v>98147.837035531207</v>
      </c>
      <c r="I53" s="2">
        <f t="shared" si="4"/>
        <v>116.12558458064626</v>
      </c>
      <c r="J53" s="2">
        <f t="shared" si="1"/>
        <v>98093.861863818121</v>
      </c>
      <c r="K53" s="2">
        <f t="shared" si="2"/>
        <v>3705809.33551622</v>
      </c>
      <c r="L53" s="17">
        <f t="shared" si="5"/>
        <v>37.757422348234257</v>
      </c>
      <c r="N53" s="6"/>
    </row>
    <row r="54" spans="1:14" x14ac:dyDescent="0.25">
      <c r="A54" s="86">
        <v>45</v>
      </c>
      <c r="B54" s="2">
        <v>70</v>
      </c>
      <c r="C54" s="2">
        <v>51295</v>
      </c>
      <c r="D54" s="2">
        <v>51712</v>
      </c>
      <c r="E54" s="4">
        <v>0.45839999999999997</v>
      </c>
      <c r="F54" s="4">
        <f t="shared" si="3"/>
        <v>1.3591309328492239E-3</v>
      </c>
      <c r="G54" s="4">
        <f t="shared" si="0"/>
        <v>1.3581312052529722E-3</v>
      </c>
      <c r="H54" s="2">
        <f t="shared" si="6"/>
        <v>98031.711450950563</v>
      </c>
      <c r="I54" s="2">
        <f t="shared" si="4"/>
        <v>133.13992642589108</v>
      </c>
      <c r="J54" s="2">
        <f t="shared" si="1"/>
        <v>97959.60286679829</v>
      </c>
      <c r="K54" s="2">
        <f t="shared" si="2"/>
        <v>3607715.4736524019</v>
      </c>
      <c r="L54" s="17">
        <f t="shared" si="5"/>
        <v>36.801514736968514</v>
      </c>
      <c r="N54" s="6"/>
    </row>
    <row r="55" spans="1:14" x14ac:dyDescent="0.25">
      <c r="A55" s="86">
        <v>46</v>
      </c>
      <c r="B55" s="2">
        <v>98</v>
      </c>
      <c r="C55" s="2">
        <v>50864</v>
      </c>
      <c r="D55" s="2">
        <v>50652</v>
      </c>
      <c r="E55" s="4">
        <v>0.52969999999999995</v>
      </c>
      <c r="F55" s="4">
        <f t="shared" si="3"/>
        <v>1.9307301312108437E-3</v>
      </c>
      <c r="G55" s="4">
        <f t="shared" si="0"/>
        <v>1.9289785754923894E-3</v>
      </c>
      <c r="H55" s="2">
        <f t="shared" si="6"/>
        <v>97898.571524524668</v>
      </c>
      <c r="I55" s="2">
        <f t="shared" si="4"/>
        <v>188.84424704211739</v>
      </c>
      <c r="J55" s="2">
        <f t="shared" si="1"/>
        <v>97809.758075140766</v>
      </c>
      <c r="K55" s="2">
        <f t="shared" si="2"/>
        <v>3509755.8707856038</v>
      </c>
      <c r="L55" s="17">
        <f t="shared" si="5"/>
        <v>35.850940581971322</v>
      </c>
      <c r="N55" s="6"/>
    </row>
    <row r="56" spans="1:14" x14ac:dyDescent="0.25">
      <c r="A56" s="86">
        <v>47</v>
      </c>
      <c r="B56" s="2">
        <v>102</v>
      </c>
      <c r="C56" s="2">
        <v>48414</v>
      </c>
      <c r="D56" s="2">
        <v>50242</v>
      </c>
      <c r="E56" s="4">
        <v>0.5111</v>
      </c>
      <c r="F56" s="4">
        <f t="shared" si="3"/>
        <v>2.0677911125527083E-3</v>
      </c>
      <c r="G56" s="4">
        <f t="shared" si="0"/>
        <v>2.0657028046075329E-3</v>
      </c>
      <c r="H56" s="2">
        <f t="shared" si="6"/>
        <v>97709.727277482554</v>
      </c>
      <c r="I56" s="2">
        <f t="shared" si="4"/>
        <v>201.83925767453289</v>
      </c>
      <c r="J56" s="2">
        <f t="shared" si="1"/>
        <v>97611.048064405462</v>
      </c>
      <c r="K56" s="2">
        <f t="shared" si="2"/>
        <v>3411946.1127104629</v>
      </c>
      <c r="L56" s="17">
        <f t="shared" si="5"/>
        <v>34.919206181192095</v>
      </c>
      <c r="N56" s="6"/>
    </row>
    <row r="57" spans="1:14" x14ac:dyDescent="0.25">
      <c r="A57" s="86">
        <v>48</v>
      </c>
      <c r="B57" s="2">
        <v>121</v>
      </c>
      <c r="C57" s="2">
        <v>46696</v>
      </c>
      <c r="D57" s="2">
        <v>47880</v>
      </c>
      <c r="E57" s="4">
        <v>0.49640000000000001</v>
      </c>
      <c r="F57" s="4">
        <f t="shared" si="3"/>
        <v>2.5587886990356963E-3</v>
      </c>
      <c r="G57" s="4">
        <f t="shared" si="0"/>
        <v>2.5554956720083058E-3</v>
      </c>
      <c r="H57" s="2">
        <f t="shared" si="6"/>
        <v>97507.888019808015</v>
      </c>
      <c r="I57" s="2">
        <f t="shared" si="4"/>
        <v>249.18098582128991</v>
      </c>
      <c r="J57" s="2">
        <f t="shared" si="1"/>
        <v>97382.400475348404</v>
      </c>
      <c r="K57" s="2">
        <f t="shared" si="2"/>
        <v>3314335.0646460573</v>
      </c>
      <c r="L57" s="17">
        <f t="shared" si="5"/>
        <v>33.990430230349922</v>
      </c>
      <c r="N57" s="6"/>
    </row>
    <row r="58" spans="1:14" x14ac:dyDescent="0.25">
      <c r="A58" s="86">
        <v>49</v>
      </c>
      <c r="B58" s="2">
        <v>98</v>
      </c>
      <c r="C58" s="2">
        <v>44219</v>
      </c>
      <c r="D58" s="2">
        <v>46145</v>
      </c>
      <c r="E58" s="4">
        <v>0.50029999999999997</v>
      </c>
      <c r="F58" s="4">
        <f t="shared" si="3"/>
        <v>2.1690053561152669E-3</v>
      </c>
      <c r="G58" s="4">
        <f t="shared" si="0"/>
        <v>2.1666570206211756E-3</v>
      </c>
      <c r="H58" s="2">
        <f t="shared" si="6"/>
        <v>97258.70703398672</v>
      </c>
      <c r="I58" s="2">
        <f t="shared" si="4"/>
        <v>210.72626041172543</v>
      </c>
      <c r="J58" s="2">
        <f t="shared" si="1"/>
        <v>97153.40712165898</v>
      </c>
      <c r="K58" s="2">
        <f t="shared" si="2"/>
        <v>3216952.664170709</v>
      </c>
      <c r="L58" s="17">
        <f t="shared" si="5"/>
        <v>33.076243374760843</v>
      </c>
      <c r="N58" s="6"/>
    </row>
    <row r="59" spans="1:14" x14ac:dyDescent="0.25">
      <c r="A59" s="86">
        <v>50</v>
      </c>
      <c r="B59" s="2">
        <v>141</v>
      </c>
      <c r="C59" s="2">
        <v>44062</v>
      </c>
      <c r="D59" s="2">
        <v>43713</v>
      </c>
      <c r="E59" s="4">
        <v>0.50009999999999999</v>
      </c>
      <c r="F59" s="4">
        <f t="shared" si="3"/>
        <v>3.2127598974651095E-3</v>
      </c>
      <c r="G59" s="4">
        <f t="shared" si="0"/>
        <v>3.2076082903516284E-3</v>
      </c>
      <c r="H59" s="2">
        <f t="shared" si="6"/>
        <v>97047.980773574993</v>
      </c>
      <c r="I59" s="2">
        <f t="shared" si="4"/>
        <v>311.29190769120459</v>
      </c>
      <c r="J59" s="2">
        <f t="shared" si="1"/>
        <v>96892.365948920153</v>
      </c>
      <c r="K59" s="2">
        <f t="shared" si="2"/>
        <v>3119799.2570490502</v>
      </c>
      <c r="L59" s="17">
        <f t="shared" si="5"/>
        <v>32.146977527826465</v>
      </c>
      <c r="N59" s="6"/>
    </row>
    <row r="60" spans="1:14" x14ac:dyDescent="0.25">
      <c r="A60" s="86">
        <v>51</v>
      </c>
      <c r="B60" s="2">
        <v>133</v>
      </c>
      <c r="C60" s="2">
        <v>42183</v>
      </c>
      <c r="D60" s="2">
        <v>43465</v>
      </c>
      <c r="E60" s="4">
        <v>0.50139999999999996</v>
      </c>
      <c r="F60" s="4">
        <f t="shared" si="3"/>
        <v>3.105735101812068E-3</v>
      </c>
      <c r="G60" s="4">
        <f t="shared" si="0"/>
        <v>3.1009332461447276E-3</v>
      </c>
      <c r="H60" s="2">
        <f t="shared" si="6"/>
        <v>96736.688865883785</v>
      </c>
      <c r="I60" s="2">
        <f t="shared" si="4"/>
        <v>299.97401462617751</v>
      </c>
      <c r="J60" s="2">
        <f t="shared" si="1"/>
        <v>96587.121822191169</v>
      </c>
      <c r="K60" s="2">
        <f t="shared" si="2"/>
        <v>3022906.89110013</v>
      </c>
      <c r="L60" s="17">
        <f t="shared" si="5"/>
        <v>31.248814969169587</v>
      </c>
      <c r="N60" s="6"/>
    </row>
    <row r="61" spans="1:14" x14ac:dyDescent="0.25">
      <c r="A61" s="86">
        <v>52</v>
      </c>
      <c r="B61" s="2">
        <v>172</v>
      </c>
      <c r="C61" s="2">
        <v>40988</v>
      </c>
      <c r="D61" s="2">
        <v>41718</v>
      </c>
      <c r="E61" s="4">
        <v>0.49930000000000002</v>
      </c>
      <c r="F61" s="4">
        <f t="shared" si="3"/>
        <v>4.1593112954320119E-3</v>
      </c>
      <c r="G61" s="4">
        <f t="shared" si="0"/>
        <v>4.1506672520973684E-3</v>
      </c>
      <c r="H61" s="2">
        <f t="shared" si="6"/>
        <v>96436.71485125761</v>
      </c>
      <c r="I61" s="2">
        <f t="shared" si="4"/>
        <v>400.27671423296692</v>
      </c>
      <c r="J61" s="2">
        <f t="shared" si="1"/>
        <v>96236.296300441158</v>
      </c>
      <c r="K61" s="2">
        <f t="shared" si="2"/>
        <v>2926319.7692779391</v>
      </c>
      <c r="L61" s="17">
        <f t="shared" si="5"/>
        <v>30.344457230749164</v>
      </c>
      <c r="N61" s="6"/>
    </row>
    <row r="62" spans="1:14" x14ac:dyDescent="0.25">
      <c r="A62" s="86">
        <v>53</v>
      </c>
      <c r="B62" s="2">
        <v>148</v>
      </c>
      <c r="C62" s="2">
        <v>39852</v>
      </c>
      <c r="D62" s="2">
        <v>40525</v>
      </c>
      <c r="E62" s="4">
        <v>0.51349999999999996</v>
      </c>
      <c r="F62" s="4">
        <f t="shared" si="3"/>
        <v>3.6826455329260857E-3</v>
      </c>
      <c r="G62" s="4">
        <f t="shared" si="0"/>
        <v>3.6760594788410733E-3</v>
      </c>
      <c r="H62" s="2">
        <f t="shared" si="6"/>
        <v>96036.438137024641</v>
      </c>
      <c r="I62" s="2">
        <f t="shared" si="4"/>
        <v>353.03565872774379</v>
      </c>
      <c r="J62" s="2">
        <f t="shared" si="1"/>
        <v>95864.686289053585</v>
      </c>
      <c r="K62" s="2">
        <f t="shared" si="2"/>
        <v>2830083.4729774981</v>
      </c>
      <c r="L62" s="17">
        <f t="shared" si="5"/>
        <v>29.468850864080771</v>
      </c>
      <c r="N62" s="6"/>
    </row>
    <row r="63" spans="1:14" x14ac:dyDescent="0.25">
      <c r="A63" s="86">
        <v>54</v>
      </c>
      <c r="B63" s="2">
        <v>204</v>
      </c>
      <c r="C63" s="2">
        <v>36980</v>
      </c>
      <c r="D63" s="2">
        <v>39365</v>
      </c>
      <c r="E63" s="4">
        <v>0.47599999999999998</v>
      </c>
      <c r="F63" s="4">
        <f t="shared" si="3"/>
        <v>5.3441613727159606E-3</v>
      </c>
      <c r="G63" s="4">
        <f t="shared" si="0"/>
        <v>5.3292376922561687E-3</v>
      </c>
      <c r="H63" s="2">
        <f t="shared" si="6"/>
        <v>95683.402478296892</v>
      </c>
      <c r="I63" s="2">
        <f t="shared" si="4"/>
        <v>509.91959501065713</v>
      </c>
      <c r="J63" s="2">
        <f t="shared" si="1"/>
        <v>95416.204610511311</v>
      </c>
      <c r="K63" s="2">
        <f t="shared" si="2"/>
        <v>2734218.7866884447</v>
      </c>
      <c r="L63" s="17">
        <f t="shared" si="5"/>
        <v>28.575685185407426</v>
      </c>
      <c r="N63" s="6"/>
    </row>
    <row r="64" spans="1:14" x14ac:dyDescent="0.25">
      <c r="A64" s="86">
        <v>55</v>
      </c>
      <c r="B64" s="2">
        <v>158</v>
      </c>
      <c r="C64" s="2">
        <v>35628</v>
      </c>
      <c r="D64" s="2">
        <v>36536</v>
      </c>
      <c r="E64" s="4">
        <v>0.53969999999999996</v>
      </c>
      <c r="F64" s="4">
        <f t="shared" si="3"/>
        <v>4.3789146943074113E-3</v>
      </c>
      <c r="G64" s="4">
        <f t="shared" si="0"/>
        <v>4.3701062450826281E-3</v>
      </c>
      <c r="H64" s="2">
        <f t="shared" si="6"/>
        <v>95173.48288328624</v>
      </c>
      <c r="I64" s="2">
        <f t="shared" si="4"/>
        <v>415.9182319145138</v>
      </c>
      <c r="J64" s="2">
        <f t="shared" si="1"/>
        <v>94982.035721135981</v>
      </c>
      <c r="K64" s="2">
        <f t="shared" si="2"/>
        <v>2638802.5820779335</v>
      </c>
      <c r="L64" s="17">
        <f t="shared" si="5"/>
        <v>27.726237415457064</v>
      </c>
      <c r="N64" s="6"/>
    </row>
    <row r="65" spans="1:14" x14ac:dyDescent="0.25">
      <c r="A65" s="86">
        <v>56</v>
      </c>
      <c r="B65" s="2">
        <v>191</v>
      </c>
      <c r="C65" s="2">
        <v>33138</v>
      </c>
      <c r="D65" s="2">
        <v>35227</v>
      </c>
      <c r="E65" s="4">
        <v>0.51980000000000004</v>
      </c>
      <c r="F65" s="4">
        <f t="shared" si="3"/>
        <v>5.5876545015724416E-3</v>
      </c>
      <c r="G65" s="4">
        <f t="shared" si="0"/>
        <v>5.5727018742035084E-3</v>
      </c>
      <c r="H65" s="2">
        <f t="shared" si="6"/>
        <v>94757.564651371722</v>
      </c>
      <c r="I65" s="2">
        <f t="shared" si="4"/>
        <v>528.05565812765929</v>
      </c>
      <c r="J65" s="2">
        <f t="shared" si="1"/>
        <v>94503.992324338818</v>
      </c>
      <c r="K65" s="2">
        <f t="shared" si="2"/>
        <v>2543820.5463567977</v>
      </c>
      <c r="L65" s="17">
        <f t="shared" si="5"/>
        <v>26.845566955165232</v>
      </c>
      <c r="N65" s="6"/>
    </row>
    <row r="66" spans="1:14" x14ac:dyDescent="0.25">
      <c r="A66" s="86">
        <v>57</v>
      </c>
      <c r="B66" s="2">
        <v>162</v>
      </c>
      <c r="C66" s="2">
        <v>33302</v>
      </c>
      <c r="D66" s="2">
        <v>32723</v>
      </c>
      <c r="E66" s="4">
        <v>0.51910000000000001</v>
      </c>
      <c r="F66" s="4">
        <f t="shared" si="3"/>
        <v>4.9072321090496028E-3</v>
      </c>
      <c r="G66" s="4">
        <f t="shared" si="0"/>
        <v>4.8956788556518711E-3</v>
      </c>
      <c r="H66" s="2">
        <f t="shared" si="6"/>
        <v>94229.508993244061</v>
      </c>
      <c r="I66" s="2">
        <f t="shared" si="4"/>
        <v>461.31741475668275</v>
      </c>
      <c r="J66" s="2">
        <f t="shared" si="1"/>
        <v>94007.661448487561</v>
      </c>
      <c r="K66" s="2">
        <f t="shared" si="2"/>
        <v>2449316.5540324589</v>
      </c>
      <c r="L66" s="17">
        <f t="shared" si="5"/>
        <v>25.993094734347672</v>
      </c>
      <c r="N66" s="6"/>
    </row>
    <row r="67" spans="1:14" x14ac:dyDescent="0.25">
      <c r="A67" s="86">
        <v>58</v>
      </c>
      <c r="B67" s="2">
        <v>172</v>
      </c>
      <c r="C67" s="2">
        <v>32784</v>
      </c>
      <c r="D67" s="2">
        <v>32951</v>
      </c>
      <c r="E67" s="4">
        <v>0.50919999999999999</v>
      </c>
      <c r="F67" s="4">
        <f t="shared" si="3"/>
        <v>5.2331330341522783E-3</v>
      </c>
      <c r="G67" s="4">
        <f t="shared" si="0"/>
        <v>5.2197265751842015E-3</v>
      </c>
      <c r="H67" s="2">
        <f t="shared" si="6"/>
        <v>93768.191578487371</v>
      </c>
      <c r="I67" s="2">
        <f t="shared" si="4"/>
        <v>489.44432148919395</v>
      </c>
      <c r="J67" s="2">
        <f t="shared" si="1"/>
        <v>93527.972305500472</v>
      </c>
      <c r="K67" s="2">
        <f t="shared" si="2"/>
        <v>2355308.8925839714</v>
      </c>
      <c r="L67" s="17">
        <f t="shared" si="5"/>
        <v>25.118420787847793</v>
      </c>
      <c r="N67" s="6"/>
    </row>
    <row r="68" spans="1:14" x14ac:dyDescent="0.25">
      <c r="A68" s="86">
        <v>59</v>
      </c>
      <c r="B68" s="2">
        <v>220</v>
      </c>
      <c r="C68" s="2">
        <v>30973</v>
      </c>
      <c r="D68" s="2">
        <v>32435</v>
      </c>
      <c r="E68" s="4">
        <v>0.49740000000000001</v>
      </c>
      <c r="F68" s="4">
        <f t="shared" si="3"/>
        <v>6.9391874842291198E-3</v>
      </c>
      <c r="G68" s="4">
        <f t="shared" si="0"/>
        <v>6.9150702388829869E-3</v>
      </c>
      <c r="H68" s="2">
        <f t="shared" si="6"/>
        <v>93278.747256998176</v>
      </c>
      <c r="I68" s="2">
        <f t="shared" si="4"/>
        <v>645.02908907715619</v>
      </c>
      <c r="J68" s="2">
        <f t="shared" si="1"/>
        <v>92954.555636827994</v>
      </c>
      <c r="K68" s="2">
        <f t="shared" si="2"/>
        <v>2261780.920278471</v>
      </c>
      <c r="L68" s="17">
        <f t="shared" si="5"/>
        <v>24.247548201380699</v>
      </c>
      <c r="N68" s="6"/>
    </row>
    <row r="69" spans="1:14" x14ac:dyDescent="0.25">
      <c r="A69" s="86">
        <v>60</v>
      </c>
      <c r="B69" s="2">
        <v>225</v>
      </c>
      <c r="C69" s="2">
        <v>30623</v>
      </c>
      <c r="D69" s="2">
        <v>30576</v>
      </c>
      <c r="E69" s="4">
        <v>0.50870000000000004</v>
      </c>
      <c r="F69" s="4">
        <f t="shared" si="3"/>
        <v>7.353061324531447E-3</v>
      </c>
      <c r="G69" s="4">
        <f t="shared" si="0"/>
        <v>7.3265935727702099E-3</v>
      </c>
      <c r="H69" s="2">
        <f t="shared" si="6"/>
        <v>92633.718167921019</v>
      </c>
      <c r="I69" s="2">
        <f t="shared" si="4"/>
        <v>678.68960415089714</v>
      </c>
      <c r="J69" s="2">
        <f t="shared" si="1"/>
        <v>92300.277965401678</v>
      </c>
      <c r="K69" s="2">
        <f t="shared" si="2"/>
        <v>2168826.3646416431</v>
      </c>
      <c r="L69" s="17">
        <f t="shared" si="5"/>
        <v>23.412925741684262</v>
      </c>
      <c r="N69" s="6"/>
    </row>
    <row r="70" spans="1:14" x14ac:dyDescent="0.25">
      <c r="A70" s="86">
        <v>61</v>
      </c>
      <c r="B70" s="2">
        <v>232</v>
      </c>
      <c r="C70" s="2">
        <v>31383</v>
      </c>
      <c r="D70" s="2">
        <v>30223</v>
      </c>
      <c r="E70" s="4">
        <v>0.51100000000000001</v>
      </c>
      <c r="F70" s="4">
        <f t="shared" si="3"/>
        <v>7.5317339220205828E-3</v>
      </c>
      <c r="G70" s="4">
        <f t="shared" si="0"/>
        <v>7.504096201478256E-3</v>
      </c>
      <c r="H70" s="2">
        <f t="shared" si="6"/>
        <v>91955.028563770116</v>
      </c>
      <c r="I70" s="2">
        <f t="shared" si="4"/>
        <v>690.03938055221181</v>
      </c>
      <c r="J70" s="2">
        <f t="shared" si="1"/>
        <v>91617.599306680073</v>
      </c>
      <c r="K70" s="2">
        <f t="shared" si="2"/>
        <v>2076526.0866762416</v>
      </c>
      <c r="L70" s="17">
        <f t="shared" si="5"/>
        <v>22.581974244466537</v>
      </c>
      <c r="N70" s="6"/>
    </row>
    <row r="71" spans="1:14" x14ac:dyDescent="0.25">
      <c r="A71" s="86">
        <v>62</v>
      </c>
      <c r="B71" s="2">
        <v>274</v>
      </c>
      <c r="C71" s="2">
        <v>32761</v>
      </c>
      <c r="D71" s="2">
        <v>30946</v>
      </c>
      <c r="E71" s="4">
        <v>0.50139999999999996</v>
      </c>
      <c r="F71" s="4">
        <f t="shared" si="3"/>
        <v>8.6018804840912299E-3</v>
      </c>
      <c r="G71" s="4">
        <f t="shared" si="0"/>
        <v>8.5651454522372421E-3</v>
      </c>
      <c r="H71" s="2">
        <f t="shared" si="6"/>
        <v>91264.989183217898</v>
      </c>
      <c r="I71" s="2">
        <f t="shared" si="4"/>
        <v>781.69790705111984</v>
      </c>
      <c r="J71" s="2">
        <f t="shared" si="1"/>
        <v>90875.234606762213</v>
      </c>
      <c r="K71" s="2">
        <f t="shared" si="2"/>
        <v>1984908.4873695616</v>
      </c>
      <c r="L71" s="17">
        <f t="shared" si="5"/>
        <v>21.748849204208891</v>
      </c>
      <c r="N71" s="6"/>
    </row>
    <row r="72" spans="1:14" x14ac:dyDescent="0.25">
      <c r="A72" s="86">
        <v>63</v>
      </c>
      <c r="B72" s="2">
        <v>302</v>
      </c>
      <c r="C72" s="2">
        <v>29580</v>
      </c>
      <c r="D72" s="2">
        <v>32294</v>
      </c>
      <c r="E72" s="4">
        <v>0.53310000000000002</v>
      </c>
      <c r="F72" s="4">
        <f t="shared" si="3"/>
        <v>9.7617739276594367E-3</v>
      </c>
      <c r="G72" s="4">
        <f t="shared" si="0"/>
        <v>9.7174838494613995E-3</v>
      </c>
      <c r="H72" s="2">
        <f t="shared" si="6"/>
        <v>90483.291276166783</v>
      </c>
      <c r="I72" s="2">
        <f t="shared" si="4"/>
        <v>879.26992162226225</v>
      </c>
      <c r="J72" s="2">
        <f t="shared" si="1"/>
        <v>90072.760149761336</v>
      </c>
      <c r="K72" s="2">
        <f t="shared" si="2"/>
        <v>1894033.2527627994</v>
      </c>
      <c r="L72" s="17">
        <f t="shared" si="5"/>
        <v>20.932408912734655</v>
      </c>
      <c r="N72" s="6"/>
    </row>
    <row r="73" spans="1:14" x14ac:dyDescent="0.25">
      <c r="A73" s="86">
        <v>64</v>
      </c>
      <c r="B73" s="2">
        <v>285</v>
      </c>
      <c r="C73" s="2">
        <v>27307</v>
      </c>
      <c r="D73" s="2">
        <v>29121</v>
      </c>
      <c r="E73" s="4">
        <v>0.48020000000000002</v>
      </c>
      <c r="F73" s="4">
        <f t="shared" si="3"/>
        <v>1.0101368115120152E-2</v>
      </c>
      <c r="G73" s="4">
        <f t="shared" ref="G73:G98" si="7">F73/((1+(1-E73)*F73))</f>
        <v>1.0048605988623636E-2</v>
      </c>
      <c r="H73" s="2">
        <f t="shared" si="6"/>
        <v>89604.021354544515</v>
      </c>
      <c r="I73" s="2">
        <f t="shared" si="4"/>
        <v>900.39550558803626</v>
      </c>
      <c r="J73" s="2">
        <f t="shared" ref="J73:J98" si="8">H74+I73*E73</f>
        <v>89135.995770739857</v>
      </c>
      <c r="K73" s="2">
        <f t="shared" ref="K73:K97" si="9">K74+J73</f>
        <v>1803960.492613038</v>
      </c>
      <c r="L73" s="17">
        <f t="shared" si="5"/>
        <v>20.132584066457696</v>
      </c>
      <c r="N73" s="6"/>
    </row>
    <row r="74" spans="1:14" x14ac:dyDescent="0.25">
      <c r="A74" s="86">
        <v>65</v>
      </c>
      <c r="B74" s="2">
        <v>299</v>
      </c>
      <c r="C74" s="2">
        <v>28344</v>
      </c>
      <c r="D74" s="2">
        <v>26854</v>
      </c>
      <c r="E74" s="4">
        <v>0.51180000000000003</v>
      </c>
      <c r="F74" s="4">
        <f t="shared" ref="F74:F98" si="10">B74/((C74+D74)/2)</f>
        <v>1.0833725859632595E-2</v>
      </c>
      <c r="G74" s="4">
        <f t="shared" si="7"/>
        <v>1.0776727478958907E-2</v>
      </c>
      <c r="H74" s="2">
        <f t="shared" si="6"/>
        <v>88703.625848956479</v>
      </c>
      <c r="I74" s="2">
        <f t="shared" ref="I74:I98" si="11">H74*G74</f>
        <v>955.93480216973887</v>
      </c>
      <c r="J74" s="2">
        <f t="shared" si="8"/>
        <v>88236.938478537209</v>
      </c>
      <c r="K74" s="2">
        <f t="shared" si="9"/>
        <v>1714824.4968422982</v>
      </c>
      <c r="L74" s="17">
        <f t="shared" ref="L74:L98" si="12">K74/H74</f>
        <v>19.332067662738858</v>
      </c>
      <c r="N74" s="6"/>
    </row>
    <row r="75" spans="1:14" x14ac:dyDescent="0.25">
      <c r="A75" s="86">
        <v>66</v>
      </c>
      <c r="B75" s="2">
        <v>337</v>
      </c>
      <c r="C75" s="2">
        <v>27139</v>
      </c>
      <c r="D75" s="2">
        <v>27892</v>
      </c>
      <c r="E75" s="4">
        <v>0.50080000000000002</v>
      </c>
      <c r="F75" s="4">
        <f t="shared" si="10"/>
        <v>1.2247642238011303E-2</v>
      </c>
      <c r="G75" s="4">
        <f t="shared" si="7"/>
        <v>1.2173214921931186E-2</v>
      </c>
      <c r="H75" s="2">
        <f t="shared" ref="H75:H98" si="13">H74-I74</f>
        <v>87747.691046786742</v>
      </c>
      <c r="I75" s="2">
        <f t="shared" si="11"/>
        <v>1068.1715020157519</v>
      </c>
      <c r="J75" s="2">
        <f t="shared" si="8"/>
        <v>87214.459832980472</v>
      </c>
      <c r="K75" s="2">
        <f t="shared" si="9"/>
        <v>1626587.5583637611</v>
      </c>
      <c r="L75" s="17">
        <f t="shared" si="12"/>
        <v>18.537098115738118</v>
      </c>
      <c r="N75" s="6"/>
    </row>
    <row r="76" spans="1:14" x14ac:dyDescent="0.25">
      <c r="A76" s="86">
        <v>67</v>
      </c>
      <c r="B76" s="2">
        <v>350</v>
      </c>
      <c r="C76" s="2">
        <v>26168</v>
      </c>
      <c r="D76" s="2">
        <v>26684</v>
      </c>
      <c r="E76" s="4">
        <v>0.49130000000000001</v>
      </c>
      <c r="F76" s="4">
        <f t="shared" si="10"/>
        <v>1.324453190040112E-2</v>
      </c>
      <c r="G76" s="4">
        <f t="shared" si="7"/>
        <v>1.3155894150682726E-2</v>
      </c>
      <c r="H76" s="2">
        <f t="shared" si="13"/>
        <v>86679.519544770985</v>
      </c>
      <c r="I76" s="2">
        <f t="shared" si="11"/>
        <v>1140.3465841630416</v>
      </c>
      <c r="J76" s="2">
        <f t="shared" si="8"/>
        <v>86099.425237407253</v>
      </c>
      <c r="K76" s="2">
        <f t="shared" si="9"/>
        <v>1539373.0985307805</v>
      </c>
      <c r="L76" s="17">
        <f t="shared" si="12"/>
        <v>17.759363533800812</v>
      </c>
      <c r="N76" s="6"/>
    </row>
    <row r="77" spans="1:14" x14ac:dyDescent="0.25">
      <c r="A77" s="86">
        <v>68</v>
      </c>
      <c r="B77" s="2">
        <v>345</v>
      </c>
      <c r="C77" s="2">
        <v>22099</v>
      </c>
      <c r="D77" s="2">
        <v>25750</v>
      </c>
      <c r="E77" s="4">
        <v>0.46910000000000002</v>
      </c>
      <c r="F77" s="4">
        <f t="shared" si="10"/>
        <v>1.4420364061944867E-2</v>
      </c>
      <c r="G77" s="4">
        <f t="shared" si="7"/>
        <v>1.4310803821050988E-2</v>
      </c>
      <c r="H77" s="2">
        <f t="shared" si="13"/>
        <v>85539.172960607946</v>
      </c>
      <c r="I77" s="2">
        <f t="shared" si="11"/>
        <v>1224.1343232542094</v>
      </c>
      <c r="J77" s="2">
        <f t="shared" si="8"/>
        <v>84889.280048392277</v>
      </c>
      <c r="K77" s="2">
        <f t="shared" si="9"/>
        <v>1453273.6732933733</v>
      </c>
      <c r="L77" s="17">
        <f t="shared" si="12"/>
        <v>16.989568907366305</v>
      </c>
      <c r="N77" s="6"/>
    </row>
    <row r="78" spans="1:14" x14ac:dyDescent="0.25">
      <c r="A78" s="86">
        <v>69</v>
      </c>
      <c r="B78" s="2">
        <v>319</v>
      </c>
      <c r="C78" s="2">
        <v>20005</v>
      </c>
      <c r="D78" s="2">
        <v>21776</v>
      </c>
      <c r="E78" s="4">
        <v>0.46710000000000002</v>
      </c>
      <c r="F78" s="4">
        <f t="shared" si="10"/>
        <v>1.5270098848759005E-2</v>
      </c>
      <c r="G78" s="4">
        <f t="shared" si="7"/>
        <v>1.5146842393083153E-2</v>
      </c>
      <c r="H78" s="2">
        <f t="shared" si="13"/>
        <v>84315.038637353733</v>
      </c>
      <c r="I78" s="2">
        <f t="shared" si="11"/>
        <v>1277.1066016067136</v>
      </c>
      <c r="J78" s="2">
        <f t="shared" si="8"/>
        <v>83634.468529357502</v>
      </c>
      <c r="K78" s="2">
        <f t="shared" si="9"/>
        <v>1368384.3932449811</v>
      </c>
      <c r="L78" s="17">
        <f t="shared" si="12"/>
        <v>16.229422596015411</v>
      </c>
      <c r="N78" s="6"/>
    </row>
    <row r="79" spans="1:14" x14ac:dyDescent="0.25">
      <c r="A79" s="86">
        <v>70</v>
      </c>
      <c r="B79" s="2">
        <v>361</v>
      </c>
      <c r="C79" s="2">
        <v>24929</v>
      </c>
      <c r="D79" s="2">
        <v>19662</v>
      </c>
      <c r="E79" s="4">
        <v>0.50829999999999997</v>
      </c>
      <c r="F79" s="4">
        <f t="shared" si="10"/>
        <v>1.6191608172052657E-2</v>
      </c>
      <c r="G79" s="4">
        <f t="shared" si="7"/>
        <v>1.6063718264772948E-2</v>
      </c>
      <c r="H79" s="2">
        <f t="shared" si="13"/>
        <v>83037.932035747013</v>
      </c>
      <c r="I79" s="2">
        <f t="shared" si="11"/>
        <v>1333.8979455116039</v>
      </c>
      <c r="J79" s="2">
        <f t="shared" si="8"/>
        <v>82382.054415938954</v>
      </c>
      <c r="K79" s="2">
        <f t="shared" si="9"/>
        <v>1284749.9247156235</v>
      </c>
      <c r="L79" s="17">
        <f t="shared" si="12"/>
        <v>15.471843929862695</v>
      </c>
      <c r="N79" s="6"/>
    </row>
    <row r="80" spans="1:14" x14ac:dyDescent="0.25">
      <c r="A80" s="86">
        <v>71</v>
      </c>
      <c r="B80" s="2">
        <v>410</v>
      </c>
      <c r="C80" s="2">
        <v>14910</v>
      </c>
      <c r="D80" s="2">
        <v>24467</v>
      </c>
      <c r="E80" s="4">
        <v>0.46429999999999999</v>
      </c>
      <c r="F80" s="4">
        <f t="shared" si="10"/>
        <v>2.0824339081189528E-2</v>
      </c>
      <c r="G80" s="4">
        <f t="shared" si="7"/>
        <v>2.0594594059705339E-2</v>
      </c>
      <c r="H80" s="2">
        <f t="shared" si="13"/>
        <v>81704.034090235407</v>
      </c>
      <c r="I80" s="2">
        <f t="shared" si="11"/>
        <v>1682.6614151287247</v>
      </c>
      <c r="J80" s="2">
        <f t="shared" si="8"/>
        <v>80802.632370150954</v>
      </c>
      <c r="K80" s="2">
        <f t="shared" si="9"/>
        <v>1202367.8702996846</v>
      </c>
      <c r="L80" s="17">
        <f t="shared" si="12"/>
        <v>14.716138360705273</v>
      </c>
      <c r="N80" s="6"/>
    </row>
    <row r="81" spans="1:14" x14ac:dyDescent="0.25">
      <c r="A81" s="86">
        <v>72</v>
      </c>
      <c r="B81" s="2">
        <v>353</v>
      </c>
      <c r="C81" s="2">
        <v>17527</v>
      </c>
      <c r="D81" s="2">
        <v>14578</v>
      </c>
      <c r="E81" s="4">
        <v>0.52569999999999995</v>
      </c>
      <c r="F81" s="4">
        <f t="shared" si="10"/>
        <v>2.1990344183149043E-2</v>
      </c>
      <c r="G81" s="4">
        <f t="shared" si="7"/>
        <v>2.1763351981361149E-2</v>
      </c>
      <c r="H81" s="2">
        <f t="shared" si="13"/>
        <v>80021.372675106686</v>
      </c>
      <c r="I81" s="2">
        <f t="shared" si="11"/>
        <v>1741.533299560022</v>
      </c>
      <c r="J81" s="2">
        <f t="shared" si="8"/>
        <v>79195.36343112537</v>
      </c>
      <c r="K81" s="2">
        <f t="shared" si="9"/>
        <v>1121565.2379295337</v>
      </c>
      <c r="L81" s="17">
        <f t="shared" si="12"/>
        <v>14.015821029254026</v>
      </c>
      <c r="N81" s="6"/>
    </row>
    <row r="82" spans="1:14" x14ac:dyDescent="0.25">
      <c r="A82" s="86">
        <v>73</v>
      </c>
      <c r="B82" s="2">
        <v>389</v>
      </c>
      <c r="C82" s="2">
        <v>18572</v>
      </c>
      <c r="D82" s="2">
        <v>17161</v>
      </c>
      <c r="E82" s="4">
        <v>0.51129999999999998</v>
      </c>
      <c r="F82" s="4">
        <f t="shared" si="10"/>
        <v>2.177259116223099E-2</v>
      </c>
      <c r="G82" s="4">
        <f t="shared" si="7"/>
        <v>2.154336405322899E-2</v>
      </c>
      <c r="H82" s="2">
        <f t="shared" si="13"/>
        <v>78279.839375546668</v>
      </c>
      <c r="I82" s="2">
        <f t="shared" si="11"/>
        <v>1686.4110776956913</v>
      </c>
      <c r="J82" s="2">
        <f t="shared" si="8"/>
        <v>77455.690281876785</v>
      </c>
      <c r="K82" s="2">
        <f t="shared" si="9"/>
        <v>1042369.8744984083</v>
      </c>
      <c r="L82" s="17">
        <f t="shared" si="12"/>
        <v>13.315942940271636</v>
      </c>
      <c r="N82" s="6"/>
    </row>
    <row r="83" spans="1:14" x14ac:dyDescent="0.25">
      <c r="A83" s="86">
        <v>74</v>
      </c>
      <c r="B83" s="2">
        <v>513</v>
      </c>
      <c r="C83" s="2">
        <v>19280</v>
      </c>
      <c r="D83" s="2">
        <v>18118</v>
      </c>
      <c r="E83" s="4">
        <v>0.50560000000000005</v>
      </c>
      <c r="F83" s="4">
        <f t="shared" si="10"/>
        <v>2.743462217230868E-2</v>
      </c>
      <c r="G83" s="4">
        <f t="shared" si="7"/>
        <v>2.7067487509066818E-2</v>
      </c>
      <c r="H83" s="2">
        <f t="shared" si="13"/>
        <v>76593.428297850973</v>
      </c>
      <c r="I83" s="2">
        <f t="shared" si="11"/>
        <v>2073.1916637286863</v>
      </c>
      <c r="J83" s="2">
        <f t="shared" si="8"/>
        <v>75568.44233930351</v>
      </c>
      <c r="K83" s="2">
        <f t="shared" si="9"/>
        <v>964914.18421653146</v>
      </c>
      <c r="L83" s="17">
        <f t="shared" si="12"/>
        <v>12.597871719023244</v>
      </c>
      <c r="N83" s="6"/>
    </row>
    <row r="84" spans="1:14" x14ac:dyDescent="0.25">
      <c r="A84" s="86">
        <v>75</v>
      </c>
      <c r="B84" s="2">
        <v>526</v>
      </c>
      <c r="C84" s="2">
        <v>18091</v>
      </c>
      <c r="D84" s="2">
        <v>18738</v>
      </c>
      <c r="E84" s="4">
        <v>0.48830000000000001</v>
      </c>
      <c r="F84" s="4">
        <f t="shared" si="10"/>
        <v>2.856444649596785E-2</v>
      </c>
      <c r="G84" s="4">
        <f t="shared" si="7"/>
        <v>2.8152950936118269E-2</v>
      </c>
      <c r="H84" s="2">
        <f t="shared" si="13"/>
        <v>74520.236634122281</v>
      </c>
      <c r="I84" s="2">
        <f t="shared" si="11"/>
        <v>2097.9645657083679</v>
      </c>
      <c r="J84" s="2">
        <f t="shared" si="8"/>
        <v>73446.708165849297</v>
      </c>
      <c r="K84" s="2">
        <f t="shared" si="9"/>
        <v>889345.74187722791</v>
      </c>
      <c r="L84" s="17">
        <f t="shared" si="12"/>
        <v>11.934284994876181</v>
      </c>
      <c r="N84" s="6"/>
    </row>
    <row r="85" spans="1:14" x14ac:dyDescent="0.25">
      <c r="A85" s="86">
        <v>76</v>
      </c>
      <c r="B85" s="2">
        <v>541</v>
      </c>
      <c r="C85" s="2">
        <v>17628</v>
      </c>
      <c r="D85" s="2">
        <v>17589</v>
      </c>
      <c r="E85" s="4">
        <v>0.50649999999999995</v>
      </c>
      <c r="F85" s="4">
        <f t="shared" si="10"/>
        <v>3.0723798165658629E-2</v>
      </c>
      <c r="G85" s="4">
        <f t="shared" si="7"/>
        <v>3.0264915631512845E-2</v>
      </c>
      <c r="H85" s="2">
        <f t="shared" si="13"/>
        <v>72422.272068413906</v>
      </c>
      <c r="I85" s="2">
        <f t="shared" si="11"/>
        <v>2191.8539539930161</v>
      </c>
      <c r="J85" s="2">
        <f t="shared" si="8"/>
        <v>71340.592142118345</v>
      </c>
      <c r="K85" s="2">
        <f t="shared" si="9"/>
        <v>815899.03371137858</v>
      </c>
      <c r="L85" s="17">
        <f t="shared" si="12"/>
        <v>11.265858007611763</v>
      </c>
      <c r="N85" s="6"/>
    </row>
    <row r="86" spans="1:14" x14ac:dyDescent="0.25">
      <c r="A86" s="86">
        <v>77</v>
      </c>
      <c r="B86" s="2">
        <v>659</v>
      </c>
      <c r="C86" s="2">
        <v>17199</v>
      </c>
      <c r="D86" s="2">
        <v>17024</v>
      </c>
      <c r="E86" s="4">
        <v>0.48170000000000002</v>
      </c>
      <c r="F86" s="4">
        <f t="shared" si="10"/>
        <v>3.8512111737720248E-2</v>
      </c>
      <c r="G86" s="4">
        <f t="shared" si="7"/>
        <v>3.7758422381377631E-2</v>
      </c>
      <c r="H86" s="2">
        <f t="shared" si="13"/>
        <v>70230.418114420885</v>
      </c>
      <c r="I86" s="2">
        <f t="shared" si="11"/>
        <v>2651.7897911850587</v>
      </c>
      <c r="J86" s="2">
        <f t="shared" si="8"/>
        <v>68855.99546564967</v>
      </c>
      <c r="K86" s="2">
        <f t="shared" si="9"/>
        <v>744558.44156926021</v>
      </c>
      <c r="L86" s="17">
        <f t="shared" si="12"/>
        <v>10.601651842029614</v>
      </c>
      <c r="N86" s="6"/>
    </row>
    <row r="87" spans="1:14" x14ac:dyDescent="0.25">
      <c r="A87" s="86">
        <v>78</v>
      </c>
      <c r="B87" s="2">
        <v>667</v>
      </c>
      <c r="C87" s="2">
        <v>16205</v>
      </c>
      <c r="D87" s="2">
        <v>16555</v>
      </c>
      <c r="E87" s="4">
        <v>0.50180000000000002</v>
      </c>
      <c r="F87" s="4">
        <f t="shared" si="10"/>
        <v>4.0720390720390721E-2</v>
      </c>
      <c r="G87" s="4">
        <f t="shared" si="7"/>
        <v>3.9910725869355831E-2</v>
      </c>
      <c r="H87" s="2">
        <f t="shared" si="13"/>
        <v>67578.628323235826</v>
      </c>
      <c r="I87" s="2">
        <f t="shared" si="11"/>
        <v>2697.1121096357506</v>
      </c>
      <c r="J87" s="2">
        <f t="shared" si="8"/>
        <v>66234.927070215286</v>
      </c>
      <c r="K87" s="2">
        <f t="shared" si="9"/>
        <v>675702.44610361056</v>
      </c>
      <c r="L87" s="17">
        <f t="shared" si="12"/>
        <v>9.9987594135775186</v>
      </c>
      <c r="N87" s="6"/>
    </row>
    <row r="88" spans="1:14" x14ac:dyDescent="0.25">
      <c r="A88" s="86">
        <v>79</v>
      </c>
      <c r="B88" s="2">
        <v>686</v>
      </c>
      <c r="C88" s="2">
        <v>14790</v>
      </c>
      <c r="D88" s="2">
        <v>15560</v>
      </c>
      <c r="E88" s="4">
        <v>0.51619999999999999</v>
      </c>
      <c r="F88" s="4">
        <f t="shared" si="10"/>
        <v>4.5205930807248766E-2</v>
      </c>
      <c r="G88" s="4">
        <f t="shared" si="7"/>
        <v>4.4238408962913173E-2</v>
      </c>
      <c r="H88" s="2">
        <f t="shared" si="13"/>
        <v>64881.516213600073</v>
      </c>
      <c r="I88" s="2">
        <f t="shared" si="11"/>
        <v>2870.2550483911218</v>
      </c>
      <c r="J88" s="2">
        <f t="shared" si="8"/>
        <v>63492.886821188455</v>
      </c>
      <c r="K88" s="2">
        <f t="shared" si="9"/>
        <v>609467.51903339522</v>
      </c>
      <c r="L88" s="17">
        <f t="shared" si="12"/>
        <v>9.3935461838920826</v>
      </c>
      <c r="N88" s="6"/>
    </row>
    <row r="89" spans="1:14" x14ac:dyDescent="0.25">
      <c r="A89" s="86">
        <v>80</v>
      </c>
      <c r="B89" s="2">
        <v>725</v>
      </c>
      <c r="C89" s="2">
        <v>13948</v>
      </c>
      <c r="D89" s="2">
        <v>14108</v>
      </c>
      <c r="E89" s="4">
        <v>0.52300000000000002</v>
      </c>
      <c r="F89" s="4">
        <f t="shared" si="10"/>
        <v>5.16823495865412E-2</v>
      </c>
      <c r="G89" s="4">
        <f t="shared" si="7"/>
        <v>5.0438905440966478E-2</v>
      </c>
      <c r="H89" s="2">
        <f t="shared" si="13"/>
        <v>62011.261165208954</v>
      </c>
      <c r="I89" s="2">
        <f t="shared" si="11"/>
        <v>3127.7801381870513</v>
      </c>
      <c r="J89" s="2">
        <f t="shared" si="8"/>
        <v>60519.310039293727</v>
      </c>
      <c r="K89" s="2">
        <f t="shared" si="9"/>
        <v>545974.63221220672</v>
      </c>
      <c r="L89" s="17">
        <f t="shared" si="12"/>
        <v>8.8044432890605773</v>
      </c>
      <c r="N89" s="6"/>
    </row>
    <row r="90" spans="1:14" x14ac:dyDescent="0.25">
      <c r="A90" s="86">
        <v>81</v>
      </c>
      <c r="B90" s="2">
        <v>708</v>
      </c>
      <c r="C90" s="2">
        <v>12577</v>
      </c>
      <c r="D90" s="2">
        <v>13201</v>
      </c>
      <c r="E90" s="4">
        <v>0.50519999999999998</v>
      </c>
      <c r="F90" s="4">
        <f t="shared" si="10"/>
        <v>5.4930560943440142E-2</v>
      </c>
      <c r="G90" s="4">
        <f t="shared" si="7"/>
        <v>5.3477073260810762E-2</v>
      </c>
      <c r="H90" s="2">
        <f t="shared" si="13"/>
        <v>58883.481027021902</v>
      </c>
      <c r="I90" s="2">
        <f t="shared" si="11"/>
        <v>3148.9162287336108</v>
      </c>
      <c r="J90" s="2">
        <f t="shared" si="8"/>
        <v>57325.397277044518</v>
      </c>
      <c r="K90" s="2">
        <f t="shared" si="9"/>
        <v>485455.32217291294</v>
      </c>
      <c r="L90" s="17">
        <f t="shared" si="12"/>
        <v>8.2443380334483827</v>
      </c>
      <c r="N90" s="6"/>
    </row>
    <row r="91" spans="1:14" x14ac:dyDescent="0.25">
      <c r="A91" s="86">
        <v>82</v>
      </c>
      <c r="B91" s="2">
        <v>780</v>
      </c>
      <c r="C91" s="2">
        <v>11290</v>
      </c>
      <c r="D91" s="2">
        <v>11836</v>
      </c>
      <c r="E91" s="4">
        <v>0.48720000000000002</v>
      </c>
      <c r="F91" s="4">
        <f t="shared" si="10"/>
        <v>6.7456542419787255E-2</v>
      </c>
      <c r="G91" s="4">
        <f t="shared" si="7"/>
        <v>6.5201123733008418E-2</v>
      </c>
      <c r="H91" s="2">
        <f t="shared" si="13"/>
        <v>55734.564798288295</v>
      </c>
      <c r="I91" s="2">
        <f t="shared" si="11"/>
        <v>3633.9562556185706</v>
      </c>
      <c r="J91" s="2">
        <f t="shared" si="8"/>
        <v>53871.072030407093</v>
      </c>
      <c r="K91" s="2">
        <f t="shared" si="9"/>
        <v>428129.9248958684</v>
      </c>
      <c r="L91" s="17">
        <f t="shared" si="12"/>
        <v>7.6815872958788587</v>
      </c>
      <c r="N91" s="6"/>
    </row>
    <row r="92" spans="1:14" x14ac:dyDescent="0.25">
      <c r="A92" s="86">
        <v>83</v>
      </c>
      <c r="B92" s="2">
        <v>728</v>
      </c>
      <c r="C92" s="2">
        <v>9684</v>
      </c>
      <c r="D92" s="2">
        <v>10516</v>
      </c>
      <c r="E92" s="4">
        <v>0.50070000000000003</v>
      </c>
      <c r="F92" s="4">
        <f t="shared" si="10"/>
        <v>7.2079207920792074E-2</v>
      </c>
      <c r="G92" s="4">
        <f t="shared" si="7"/>
        <v>6.9575253779560961E-2</v>
      </c>
      <c r="H92" s="2">
        <f t="shared" si="13"/>
        <v>52100.608542669725</v>
      </c>
      <c r="I92" s="2">
        <f t="shared" si="11"/>
        <v>3624.9130614258079</v>
      </c>
      <c r="J92" s="2">
        <f t="shared" si="8"/>
        <v>50290.689451099817</v>
      </c>
      <c r="K92" s="2">
        <f t="shared" si="9"/>
        <v>374258.85286546132</v>
      </c>
      <c r="L92" s="17">
        <f t="shared" si="12"/>
        <v>7.1833873602253258</v>
      </c>
      <c r="N92" s="6"/>
    </row>
    <row r="93" spans="1:14" x14ac:dyDescent="0.25">
      <c r="A93" s="86">
        <v>84</v>
      </c>
      <c r="B93" s="2">
        <v>736</v>
      </c>
      <c r="C93" s="2">
        <v>8794</v>
      </c>
      <c r="D93" s="2">
        <v>9020</v>
      </c>
      <c r="E93" s="4">
        <v>0.50690000000000002</v>
      </c>
      <c r="F93" s="4">
        <f t="shared" si="10"/>
        <v>8.2631638037498595E-2</v>
      </c>
      <c r="G93" s="4">
        <f t="shared" si="7"/>
        <v>7.9396572242854777E-2</v>
      </c>
      <c r="H93" s="2">
        <f t="shared" si="13"/>
        <v>48475.695481243914</v>
      </c>
      <c r="I93" s="2">
        <f t="shared" si="11"/>
        <v>3848.8040582992112</v>
      </c>
      <c r="J93" s="2">
        <f t="shared" si="8"/>
        <v>46577.850200096575</v>
      </c>
      <c r="K93" s="2">
        <f t="shared" si="9"/>
        <v>323968.16341436148</v>
      </c>
      <c r="L93" s="17">
        <f t="shared" si="12"/>
        <v>6.683105011659098</v>
      </c>
      <c r="N93" s="6"/>
    </row>
    <row r="94" spans="1:14" x14ac:dyDescent="0.25">
      <c r="A94" s="86">
        <v>85</v>
      </c>
      <c r="B94" s="2">
        <v>738</v>
      </c>
      <c r="C94" s="2">
        <v>7317</v>
      </c>
      <c r="D94" s="2">
        <v>7985</v>
      </c>
      <c r="E94" s="4">
        <v>0.48130000000000001</v>
      </c>
      <c r="F94" s="4">
        <f t="shared" si="10"/>
        <v>9.6457979349104689E-2</v>
      </c>
      <c r="G94" s="4">
        <f t="shared" si="7"/>
        <v>9.1861876681380406E-2</v>
      </c>
      <c r="H94" s="2">
        <f t="shared" si="13"/>
        <v>44626.891422944704</v>
      </c>
      <c r="I94" s="2">
        <f t="shared" si="11"/>
        <v>4099.5099965678992</v>
      </c>
      <c r="J94" s="2">
        <f t="shared" si="8"/>
        <v>42500.475587724941</v>
      </c>
      <c r="K94" s="2">
        <f t="shared" si="9"/>
        <v>277390.31321426493</v>
      </c>
      <c r="L94" s="17">
        <f t="shared" si="12"/>
        <v>6.2157659735996313</v>
      </c>
      <c r="N94" s="6"/>
    </row>
    <row r="95" spans="1:14" x14ac:dyDescent="0.25">
      <c r="A95" s="86">
        <v>86</v>
      </c>
      <c r="B95" s="2">
        <v>709</v>
      </c>
      <c r="C95" s="2">
        <v>6615</v>
      </c>
      <c r="D95" s="2">
        <v>6623</v>
      </c>
      <c r="E95" s="4">
        <v>0.49569999999999997</v>
      </c>
      <c r="F95" s="4">
        <f t="shared" si="10"/>
        <v>0.10711587853150023</v>
      </c>
      <c r="G95" s="4">
        <f t="shared" si="7"/>
        <v>0.10162618086504577</v>
      </c>
      <c r="H95" s="2">
        <f t="shared" si="13"/>
        <v>40527.381426376807</v>
      </c>
      <c r="I95" s="2">
        <f t="shared" si="11"/>
        <v>4118.6429948236655</v>
      </c>
      <c r="J95" s="2">
        <f t="shared" si="8"/>
        <v>38450.34976408723</v>
      </c>
      <c r="K95" s="2">
        <f t="shared" si="9"/>
        <v>234889.83762654001</v>
      </c>
      <c r="L95" s="17">
        <f t="shared" si="12"/>
        <v>5.7958306053710276</v>
      </c>
      <c r="N95" s="6"/>
    </row>
    <row r="96" spans="1:14" x14ac:dyDescent="0.25">
      <c r="A96" s="86">
        <v>87</v>
      </c>
      <c r="B96" s="2">
        <v>642</v>
      </c>
      <c r="C96" s="2">
        <v>5654</v>
      </c>
      <c r="D96" s="2">
        <v>5919</v>
      </c>
      <c r="E96" s="4">
        <v>0.46539999999999998</v>
      </c>
      <c r="F96" s="4">
        <f t="shared" si="10"/>
        <v>0.11094789596474552</v>
      </c>
      <c r="G96" s="4">
        <f t="shared" si="7"/>
        <v>0.1047357321709603</v>
      </c>
      <c r="H96" s="2">
        <f t="shared" si="13"/>
        <v>36408.738431553138</v>
      </c>
      <c r="I96" s="2">
        <f t="shared" si="11"/>
        <v>3813.2958770496984</v>
      </c>
      <c r="J96" s="2">
        <f t="shared" si="8"/>
        <v>34370.150455682371</v>
      </c>
      <c r="K96" s="2">
        <f t="shared" si="9"/>
        <v>196439.48786245278</v>
      </c>
      <c r="L96" s="17">
        <f t="shared" si="12"/>
        <v>5.3953939720199466</v>
      </c>
      <c r="N96" s="6"/>
    </row>
    <row r="97" spans="1:14" x14ac:dyDescent="0.25">
      <c r="A97" s="86">
        <v>88</v>
      </c>
      <c r="B97" s="2">
        <v>660</v>
      </c>
      <c r="C97" s="2">
        <v>4543</v>
      </c>
      <c r="D97" s="2">
        <v>4997</v>
      </c>
      <c r="E97" s="4">
        <v>0.48809999999999998</v>
      </c>
      <c r="F97" s="4">
        <f t="shared" si="10"/>
        <v>0.13836477987421383</v>
      </c>
      <c r="G97" s="4">
        <f t="shared" si="7"/>
        <v>0.12921277702925729</v>
      </c>
      <c r="H97" s="2">
        <f t="shared" si="13"/>
        <v>32595.442554503439</v>
      </c>
      <c r="I97" s="2">
        <f t="shared" si="11"/>
        <v>4211.7476509650178</v>
      </c>
      <c r="J97" s="2">
        <f t="shared" si="8"/>
        <v>30439.448931974446</v>
      </c>
      <c r="K97" s="2">
        <f t="shared" si="9"/>
        <v>162069.33740677041</v>
      </c>
      <c r="L97" s="17">
        <f t="shared" si="12"/>
        <v>4.9721471686040557</v>
      </c>
      <c r="N97" s="6"/>
    </row>
    <row r="98" spans="1:14" x14ac:dyDescent="0.25">
      <c r="A98" s="86">
        <v>89</v>
      </c>
      <c r="B98" s="2">
        <v>563</v>
      </c>
      <c r="C98" s="2">
        <v>3770</v>
      </c>
      <c r="D98" s="2">
        <v>3960</v>
      </c>
      <c r="E98" s="4">
        <v>0.51859999999999995</v>
      </c>
      <c r="F98" s="4">
        <f t="shared" si="10"/>
        <v>0.14566623544631307</v>
      </c>
      <c r="G98" s="4">
        <f t="shared" si="7"/>
        <v>0.1361209287692961</v>
      </c>
      <c r="H98" s="2">
        <f t="shared" si="13"/>
        <v>28383.69490353842</v>
      </c>
      <c r="I98" s="2">
        <f t="shared" si="11"/>
        <v>3863.6149121739859</v>
      </c>
      <c r="J98" s="2">
        <f t="shared" si="8"/>
        <v>26523.750684817864</v>
      </c>
      <c r="K98" s="2">
        <f>K99+J98</f>
        <v>131629.88847479597</v>
      </c>
      <c r="L98" s="17">
        <f t="shared" si="12"/>
        <v>4.6375177341124276</v>
      </c>
      <c r="N98" s="6"/>
    </row>
    <row r="99" spans="1:14" x14ac:dyDescent="0.25">
      <c r="A99" s="86">
        <v>90</v>
      </c>
      <c r="B99" s="42">
        <v>527</v>
      </c>
      <c r="C99" s="43">
        <v>2762</v>
      </c>
      <c r="D99" s="43">
        <v>3222</v>
      </c>
      <c r="E99" s="45">
        <v>0.50449999999999995</v>
      </c>
      <c r="F99" s="45">
        <f t="shared" ref="F99:F108" si="14">B99/((C99+D99)/2)</f>
        <v>0.17613636363636365</v>
      </c>
      <c r="G99" s="45">
        <f t="shared" ref="G99:G108" si="15">F99/((1+(1-E99)*F99))</f>
        <v>0.16199790447871948</v>
      </c>
      <c r="H99" s="43">
        <f t="shared" ref="H99:H108" si="16">H98-I98</f>
        <v>24520.079991364433</v>
      </c>
      <c r="I99" s="43">
        <f t="shared" ref="I99:I108" si="17">H99*G99</f>
        <v>3972.2015762516162</v>
      </c>
      <c r="J99" s="43">
        <f t="shared" ref="J99:J108" si="18">H100+I99*E99</f>
        <v>22551.854110331758</v>
      </c>
      <c r="K99" s="43">
        <f t="shared" ref="K99:K108" si="19">K100+J99</f>
        <v>105106.13778997811</v>
      </c>
      <c r="L99" s="46">
        <f t="shared" ref="L99:L108" si="20">K99/H99</f>
        <v>4.2865332342714524</v>
      </c>
      <c r="N99" s="6"/>
    </row>
    <row r="100" spans="1:14" x14ac:dyDescent="0.25">
      <c r="A100" s="18">
        <v>91</v>
      </c>
      <c r="B100" s="42">
        <v>390</v>
      </c>
      <c r="C100" s="43">
        <v>1965</v>
      </c>
      <c r="D100" s="43">
        <v>2233</v>
      </c>
      <c r="E100" s="45">
        <v>0.47289999999999999</v>
      </c>
      <c r="F100" s="45">
        <f t="shared" si="14"/>
        <v>0.18580276322058123</v>
      </c>
      <c r="G100" s="45">
        <f t="shared" si="15"/>
        <v>0.1692290402240072</v>
      </c>
      <c r="H100" s="43">
        <f t="shared" si="16"/>
        <v>20547.878415112817</v>
      </c>
      <c r="I100" s="43">
        <f t="shared" si="17"/>
        <v>3477.297742829136</v>
      </c>
      <c r="J100" s="43">
        <f t="shared" si="18"/>
        <v>18714.994774867577</v>
      </c>
      <c r="K100" s="43">
        <f t="shared" si="19"/>
        <v>82554.283679646353</v>
      </c>
      <c r="L100" s="46">
        <f t="shared" si="20"/>
        <v>4.0176548649873398</v>
      </c>
      <c r="N100" s="6"/>
    </row>
    <row r="101" spans="1:14" x14ac:dyDescent="0.25">
      <c r="A101" s="18">
        <v>92</v>
      </c>
      <c r="B101" s="42">
        <v>292</v>
      </c>
      <c r="C101" s="43">
        <v>1568</v>
      </c>
      <c r="D101" s="43">
        <v>1649</v>
      </c>
      <c r="E101" s="45">
        <v>0.48159999999999997</v>
      </c>
      <c r="F101" s="45">
        <f t="shared" si="14"/>
        <v>0.18153559216661486</v>
      </c>
      <c r="G101" s="45">
        <f t="shared" si="15"/>
        <v>0.16592108247823364</v>
      </c>
      <c r="H101" s="43">
        <f t="shared" si="16"/>
        <v>17070.580672283679</v>
      </c>
      <c r="I101" s="43">
        <f t="shared" si="17"/>
        <v>2832.3692236773213</v>
      </c>
      <c r="J101" s="43">
        <f t="shared" si="18"/>
        <v>15602.280466729357</v>
      </c>
      <c r="K101" s="43">
        <f t="shared" si="19"/>
        <v>63839.288904778776</v>
      </c>
      <c r="L101" s="46">
        <f t="shared" si="20"/>
        <v>3.7397256795388465</v>
      </c>
      <c r="N101" s="6"/>
    </row>
    <row r="102" spans="1:14" x14ac:dyDescent="0.25">
      <c r="A102" s="18">
        <v>93</v>
      </c>
      <c r="B102" s="42">
        <v>321</v>
      </c>
      <c r="C102" s="43">
        <v>1149</v>
      </c>
      <c r="D102" s="43">
        <v>1273</v>
      </c>
      <c r="E102" s="45">
        <v>0.50309999999999999</v>
      </c>
      <c r="F102" s="45">
        <f t="shared" si="14"/>
        <v>0.26507018992568127</v>
      </c>
      <c r="G102" s="45">
        <f t="shared" si="15"/>
        <v>0.23422024977801975</v>
      </c>
      <c r="H102" s="43">
        <f t="shared" si="16"/>
        <v>14238.211448606358</v>
      </c>
      <c r="I102" s="43">
        <f t="shared" si="17"/>
        <v>3334.8774418848416</v>
      </c>
      <c r="J102" s="43">
        <f t="shared" si="18"/>
        <v>12581.110847733782</v>
      </c>
      <c r="K102" s="43">
        <f t="shared" si="19"/>
        <v>48237.008438049423</v>
      </c>
      <c r="L102" s="46">
        <f t="shared" si="20"/>
        <v>3.3878558842986477</v>
      </c>
      <c r="N102" s="6"/>
    </row>
    <row r="103" spans="1:14" x14ac:dyDescent="0.25">
      <c r="A103" s="18">
        <v>94</v>
      </c>
      <c r="B103" s="42">
        <v>213</v>
      </c>
      <c r="C103" s="43">
        <v>874</v>
      </c>
      <c r="D103" s="43">
        <v>866</v>
      </c>
      <c r="E103" s="45">
        <v>0.46960000000000002</v>
      </c>
      <c r="F103" s="45">
        <f t="shared" si="14"/>
        <v>0.24482758620689654</v>
      </c>
      <c r="G103" s="45">
        <f t="shared" si="15"/>
        <v>0.21668908839205708</v>
      </c>
      <c r="H103" s="43">
        <f t="shared" si="16"/>
        <v>10903.334006721518</v>
      </c>
      <c r="I103" s="43">
        <f t="shared" si="17"/>
        <v>2362.6335063506008</v>
      </c>
      <c r="J103" s="43">
        <f t="shared" si="18"/>
        <v>9650.193194953159</v>
      </c>
      <c r="K103" s="43">
        <f t="shared" si="19"/>
        <v>35655.897590315639</v>
      </c>
      <c r="L103" s="46">
        <f t="shared" si="20"/>
        <v>3.2701830071733147</v>
      </c>
      <c r="N103" s="6"/>
    </row>
    <row r="104" spans="1:14" x14ac:dyDescent="0.25">
      <c r="A104" s="18">
        <v>95</v>
      </c>
      <c r="B104" s="42">
        <v>194</v>
      </c>
      <c r="C104" s="43">
        <v>694</v>
      </c>
      <c r="D104" s="43">
        <v>680</v>
      </c>
      <c r="E104" s="45">
        <v>0.49869999999999998</v>
      </c>
      <c r="F104" s="45">
        <f t="shared" si="14"/>
        <v>0.28238719068413393</v>
      </c>
      <c r="G104" s="45">
        <f t="shared" si="15"/>
        <v>0.24736940489296685</v>
      </c>
      <c r="H104" s="43">
        <f t="shared" si="16"/>
        <v>8540.7005003709164</v>
      </c>
      <c r="I104" s="43">
        <f t="shared" si="17"/>
        <v>2112.708000145818</v>
      </c>
      <c r="J104" s="43">
        <f t="shared" si="18"/>
        <v>7481.5999798978173</v>
      </c>
      <c r="K104" s="43">
        <f t="shared" si="19"/>
        <v>26005.704395362482</v>
      </c>
      <c r="L104" s="46">
        <f t="shared" si="20"/>
        <v>3.044914687528625</v>
      </c>
      <c r="N104" s="6"/>
    </row>
    <row r="105" spans="1:14" x14ac:dyDescent="0.25">
      <c r="A105" s="18">
        <v>96</v>
      </c>
      <c r="B105" s="42">
        <v>159</v>
      </c>
      <c r="C105" s="43">
        <v>474</v>
      </c>
      <c r="D105" s="43">
        <v>501</v>
      </c>
      <c r="E105" s="45">
        <v>0.46679999999999999</v>
      </c>
      <c r="F105" s="45">
        <f t="shared" si="14"/>
        <v>0.32615384615384613</v>
      </c>
      <c r="G105" s="45">
        <f t="shared" si="15"/>
        <v>0.27783660691257472</v>
      </c>
      <c r="H105" s="43">
        <f t="shared" si="16"/>
        <v>6427.9925002250984</v>
      </c>
      <c r="I105" s="43">
        <f t="shared" si="17"/>
        <v>1785.931625522019</v>
      </c>
      <c r="J105" s="43">
        <f t="shared" si="18"/>
        <v>5475.7337574967578</v>
      </c>
      <c r="K105" s="43">
        <f t="shared" si="19"/>
        <v>18524.104415464666</v>
      </c>
      <c r="L105" s="46">
        <f t="shared" si="20"/>
        <v>2.88178687433378</v>
      </c>
      <c r="N105" s="6"/>
    </row>
    <row r="106" spans="1:14" x14ac:dyDescent="0.25">
      <c r="A106" s="18">
        <v>97</v>
      </c>
      <c r="B106" s="42">
        <v>108</v>
      </c>
      <c r="C106" s="43">
        <v>375</v>
      </c>
      <c r="D106" s="43">
        <v>354</v>
      </c>
      <c r="E106" s="45">
        <v>0.50690000000000002</v>
      </c>
      <c r="F106" s="45">
        <f t="shared" si="14"/>
        <v>0.29629629629629628</v>
      </c>
      <c r="G106" s="45">
        <f t="shared" si="15"/>
        <v>0.25852485716501644</v>
      </c>
      <c r="H106" s="43">
        <f t="shared" si="16"/>
        <v>4642.0608747030792</v>
      </c>
      <c r="I106" s="43">
        <f t="shared" si="17"/>
        <v>1200.0881245839248</v>
      </c>
      <c r="J106" s="43">
        <f t="shared" si="18"/>
        <v>4050.2974204707461</v>
      </c>
      <c r="K106" s="43">
        <f t="shared" si="19"/>
        <v>13048.370657967907</v>
      </c>
      <c r="L106" s="46">
        <f t="shared" si="20"/>
        <v>2.8109003759677154</v>
      </c>
      <c r="N106" s="6"/>
    </row>
    <row r="107" spans="1:14" x14ac:dyDescent="0.25">
      <c r="A107" s="18">
        <v>98</v>
      </c>
      <c r="B107" s="42">
        <v>81</v>
      </c>
      <c r="C107" s="43">
        <v>246</v>
      </c>
      <c r="D107" s="43">
        <v>280</v>
      </c>
      <c r="E107" s="45">
        <v>0.48220000000000002</v>
      </c>
      <c r="F107" s="45">
        <f t="shared" si="14"/>
        <v>0.30798479087452474</v>
      </c>
      <c r="G107" s="45">
        <f t="shared" si="15"/>
        <v>0.26562445686357206</v>
      </c>
      <c r="H107" s="43">
        <f t="shared" si="16"/>
        <v>3441.9727501191546</v>
      </c>
      <c r="I107" s="43">
        <f t="shared" si="17"/>
        <v>914.27214228961589</v>
      </c>
      <c r="J107" s="43">
        <f t="shared" si="18"/>
        <v>2968.5626348415917</v>
      </c>
      <c r="K107" s="43">
        <f t="shared" si="19"/>
        <v>8998.0732374971612</v>
      </c>
      <c r="L107" s="46">
        <f t="shared" si="20"/>
        <v>2.6142197776509604</v>
      </c>
      <c r="N107" s="6"/>
    </row>
    <row r="108" spans="1:14" x14ac:dyDescent="0.25">
      <c r="A108" s="18">
        <v>99</v>
      </c>
      <c r="B108" s="42">
        <v>68</v>
      </c>
      <c r="C108" s="43">
        <v>159</v>
      </c>
      <c r="D108" s="43">
        <v>162</v>
      </c>
      <c r="E108" s="45">
        <v>0.5111</v>
      </c>
      <c r="F108" s="45">
        <f t="shared" si="14"/>
        <v>0.42367601246105918</v>
      </c>
      <c r="G108" s="45">
        <f t="shared" si="15"/>
        <v>0.35097643709366733</v>
      </c>
      <c r="H108" s="43">
        <f t="shared" si="16"/>
        <v>2527.700607829539</v>
      </c>
      <c r="I108" s="43">
        <f t="shared" si="17"/>
        <v>887.16335337550879</v>
      </c>
      <c r="J108" s="43">
        <f t="shared" si="18"/>
        <v>2093.9664443642528</v>
      </c>
      <c r="K108" s="43">
        <f t="shared" si="19"/>
        <v>6029.5106026555695</v>
      </c>
      <c r="L108" s="46">
        <f t="shared" si="20"/>
        <v>2.3853737202812679</v>
      </c>
      <c r="N108" s="6"/>
    </row>
    <row r="109" spans="1:14" x14ac:dyDescent="0.25">
      <c r="A109" s="25">
        <v>100</v>
      </c>
      <c r="B109" s="43">
        <v>94</v>
      </c>
      <c r="C109" s="43">
        <v>214</v>
      </c>
      <c r="D109" s="43">
        <v>237</v>
      </c>
      <c r="E109" s="45"/>
      <c r="F109" s="45">
        <f>B109/((C109+D109)/2)</f>
        <v>0.41685144124168516</v>
      </c>
      <c r="G109" s="45">
        <v>1</v>
      </c>
      <c r="H109" s="43">
        <f>H108-I108</f>
        <v>1640.5372544540301</v>
      </c>
      <c r="I109" s="43">
        <f>H109*G109</f>
        <v>1640.5372544540301</v>
      </c>
      <c r="J109" s="48">
        <f>H109/F109</f>
        <v>3935.5441582913168</v>
      </c>
      <c r="K109" s="43">
        <f>J109</f>
        <v>3935.5441582913168</v>
      </c>
      <c r="L109" s="46">
        <f>K109/H109</f>
        <v>2.3989361702127661</v>
      </c>
      <c r="N109" s="6"/>
    </row>
    <row r="110" spans="1:14" x14ac:dyDescent="0.25">
      <c r="A110" s="10"/>
      <c r="B110" s="10"/>
      <c r="C110" s="10"/>
      <c r="D110" s="10"/>
      <c r="E110" s="11"/>
      <c r="F110" s="11"/>
      <c r="G110" s="11"/>
      <c r="H110" s="10"/>
      <c r="I110" s="10"/>
      <c r="J110" s="10"/>
      <c r="K110" s="10"/>
      <c r="L110" s="11"/>
    </row>
    <row r="111" spans="1:14" x14ac:dyDescent="0.25">
      <c r="A111" s="2"/>
      <c r="B111" s="2"/>
      <c r="C111" s="2"/>
      <c r="D111" s="2"/>
      <c r="E111" s="8"/>
      <c r="F111" s="8"/>
      <c r="G111" s="8"/>
      <c r="H111" s="2"/>
      <c r="I111" s="2"/>
      <c r="J111" s="2"/>
      <c r="K111" s="2"/>
      <c r="L111" s="8"/>
    </row>
    <row r="112" spans="1:14" x14ac:dyDescent="0.25">
      <c r="A112" s="24" t="s">
        <v>47</v>
      </c>
      <c r="B112" s="2"/>
      <c r="C112" s="2"/>
      <c r="D112" s="2"/>
      <c r="E112" s="8"/>
      <c r="F112" s="8"/>
      <c r="G112" s="8"/>
      <c r="H112" s="2"/>
      <c r="I112" s="2"/>
      <c r="J112" s="2"/>
      <c r="K112" s="2"/>
      <c r="L112" s="8"/>
    </row>
    <row r="113" spans="1:12" x14ac:dyDescent="0.25">
      <c r="A113" s="19" t="s">
        <v>54</v>
      </c>
      <c r="L113" s="8"/>
    </row>
    <row r="114" spans="1:12" x14ac:dyDescent="0.25">
      <c r="A114" s="20" t="s">
        <v>30</v>
      </c>
      <c r="B114" s="21"/>
      <c r="C114" s="21"/>
      <c r="D114" s="21"/>
      <c r="E114" s="22"/>
      <c r="F114" s="22"/>
      <c r="G114" s="22"/>
      <c r="H114" s="21"/>
      <c r="I114" s="21"/>
      <c r="J114" s="21"/>
      <c r="K114" s="21"/>
      <c r="L114" s="8"/>
    </row>
    <row r="115" spans="1:12" x14ac:dyDescent="0.25">
      <c r="A115" s="19" t="s">
        <v>53</v>
      </c>
      <c r="B115" s="21"/>
      <c r="C115" s="21"/>
      <c r="D115" s="21"/>
      <c r="E115" s="22"/>
      <c r="F115" s="22"/>
      <c r="G115" s="22"/>
      <c r="H115" s="21"/>
      <c r="I115" s="21"/>
      <c r="J115" s="21"/>
      <c r="K115" s="21"/>
      <c r="L115" s="8"/>
    </row>
    <row r="116" spans="1:12" x14ac:dyDescent="0.25">
      <c r="A116" s="19" t="s">
        <v>32</v>
      </c>
      <c r="B116" s="21"/>
      <c r="C116" s="21"/>
      <c r="D116" s="21"/>
      <c r="E116" s="22"/>
      <c r="F116" s="22"/>
      <c r="G116" s="22"/>
      <c r="H116" s="21"/>
      <c r="I116" s="21"/>
      <c r="J116" s="21"/>
      <c r="K116" s="21"/>
      <c r="L116" s="8"/>
    </row>
    <row r="117" spans="1:12" x14ac:dyDescent="0.25">
      <c r="A117" s="19" t="s">
        <v>33</v>
      </c>
      <c r="B117" s="21"/>
      <c r="C117" s="21"/>
      <c r="D117" s="21"/>
      <c r="E117" s="22"/>
      <c r="F117" s="22"/>
      <c r="G117" s="22"/>
      <c r="H117" s="21"/>
      <c r="I117" s="21"/>
      <c r="J117" s="21"/>
      <c r="K117" s="21"/>
      <c r="L117" s="8"/>
    </row>
    <row r="118" spans="1:12" x14ac:dyDescent="0.25">
      <c r="A118" s="19" t="s">
        <v>34</v>
      </c>
      <c r="B118" s="21"/>
      <c r="C118" s="21"/>
      <c r="D118" s="21"/>
      <c r="E118" s="22"/>
      <c r="F118" s="22"/>
      <c r="G118" s="22"/>
      <c r="H118" s="21"/>
      <c r="I118" s="21"/>
      <c r="J118" s="21"/>
      <c r="K118" s="21"/>
      <c r="L118" s="8"/>
    </row>
    <row r="119" spans="1:12" x14ac:dyDescent="0.25">
      <c r="A119" s="19" t="s">
        <v>43</v>
      </c>
      <c r="B119" s="21"/>
      <c r="C119" s="21"/>
      <c r="D119" s="21"/>
      <c r="E119" s="22"/>
      <c r="F119" s="22"/>
      <c r="G119" s="22"/>
      <c r="H119" s="21"/>
      <c r="I119" s="21"/>
      <c r="J119" s="21"/>
      <c r="K119" s="21"/>
      <c r="L119" s="8"/>
    </row>
    <row r="120" spans="1:12" x14ac:dyDescent="0.25">
      <c r="A120" s="19" t="s">
        <v>35</v>
      </c>
      <c r="B120" s="21"/>
      <c r="C120" s="21"/>
      <c r="D120" s="21"/>
      <c r="E120" s="22"/>
      <c r="F120" s="22"/>
      <c r="G120" s="22"/>
      <c r="H120" s="21"/>
      <c r="I120" s="21"/>
      <c r="J120" s="21"/>
      <c r="K120" s="21"/>
      <c r="L120" s="8"/>
    </row>
    <row r="121" spans="1:12" x14ac:dyDescent="0.25">
      <c r="A121" s="19" t="s">
        <v>36</v>
      </c>
      <c r="B121" s="21"/>
      <c r="C121" s="21"/>
      <c r="D121" s="21"/>
      <c r="E121" s="22"/>
      <c r="F121" s="22"/>
      <c r="G121" s="22"/>
      <c r="H121" s="21"/>
      <c r="I121" s="21"/>
      <c r="J121" s="21"/>
      <c r="K121" s="21"/>
      <c r="L121" s="8"/>
    </row>
    <row r="122" spans="1:12" x14ac:dyDescent="0.25">
      <c r="A122" s="19" t="s">
        <v>50</v>
      </c>
      <c r="B122" s="21"/>
      <c r="C122" s="21"/>
      <c r="D122" s="21"/>
      <c r="E122" s="22"/>
      <c r="F122" s="22"/>
      <c r="G122" s="22"/>
      <c r="H122" s="21"/>
      <c r="I122" s="21"/>
      <c r="J122" s="21"/>
      <c r="K122" s="21"/>
      <c r="L122" s="8"/>
    </row>
    <row r="123" spans="1:12" x14ac:dyDescent="0.25">
      <c r="A123" s="19" t="s">
        <v>38</v>
      </c>
      <c r="B123" s="21"/>
      <c r="C123" s="21"/>
      <c r="D123" s="21"/>
      <c r="E123" s="22"/>
      <c r="F123" s="22"/>
      <c r="G123" s="22"/>
      <c r="H123" s="21"/>
      <c r="I123" s="21"/>
      <c r="J123" s="21"/>
      <c r="K123" s="21"/>
      <c r="L123" s="8"/>
    </row>
    <row r="124" spans="1:12" x14ac:dyDescent="0.25">
      <c r="A124" s="19" t="s">
        <v>39</v>
      </c>
      <c r="B124" s="21"/>
      <c r="C124" s="21"/>
      <c r="D124" s="21"/>
      <c r="E124" s="22"/>
      <c r="F124" s="22"/>
      <c r="G124" s="22"/>
      <c r="H124" s="21"/>
      <c r="I124" s="21"/>
      <c r="J124" s="21"/>
      <c r="K124" s="21"/>
      <c r="L124" s="8"/>
    </row>
    <row r="125" spans="1:12" x14ac:dyDescent="0.25">
      <c r="A125" s="2"/>
      <c r="B125" s="2"/>
      <c r="C125" s="2"/>
      <c r="D125" s="2"/>
      <c r="E125" s="8"/>
      <c r="F125" s="8"/>
      <c r="G125" s="8"/>
      <c r="H125" s="2"/>
      <c r="I125" s="2"/>
      <c r="J125" s="2"/>
      <c r="K125" s="2"/>
      <c r="L125" s="8"/>
    </row>
    <row r="126" spans="1:12" x14ac:dyDescent="0.25">
      <c r="A126" s="23" t="s">
        <v>74</v>
      </c>
      <c r="L126" s="8"/>
    </row>
    <row r="127" spans="1:12" x14ac:dyDescent="0.25">
      <c r="L127" s="8"/>
    </row>
    <row r="128" spans="1:12" x14ac:dyDescent="0.25">
      <c r="L128" s="8"/>
    </row>
  </sheetData>
  <mergeCells count="1">
    <mergeCell ref="C6:D6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4:N127"/>
  <sheetViews>
    <sheetView workbookViewId="0">
      <pane ySplit="8" topLeftCell="A9" activePane="bottomLeft" state="frozen"/>
      <selection pane="bottomLeft"/>
    </sheetView>
  </sheetViews>
  <sheetFormatPr baseColWidth="10" defaultRowHeight="12.5" x14ac:dyDescent="0.25"/>
  <cols>
    <col min="1" max="1" width="8.7265625" style="1" customWidth="1"/>
    <col min="2" max="4" width="14" style="1" customWidth="1"/>
    <col min="5" max="7" width="14" customWidth="1"/>
    <col min="8" max="11" width="14" style="1" customWidth="1"/>
    <col min="12" max="12" width="14" customWidth="1"/>
  </cols>
  <sheetData>
    <row r="4" spans="1:14" ht="15.75" customHeight="1" x14ac:dyDescent="0.35">
      <c r="A4" s="14" t="s">
        <v>45</v>
      </c>
    </row>
    <row r="5" spans="1:14" x14ac:dyDescent="0.25">
      <c r="D5"/>
    </row>
    <row r="6" spans="1:14" ht="78" customHeight="1" x14ac:dyDescent="0.25">
      <c r="A6" s="105" t="s">
        <v>20</v>
      </c>
      <c r="B6" s="106" t="s">
        <v>58</v>
      </c>
      <c r="C6" s="114" t="s">
        <v>59</v>
      </c>
      <c r="D6" s="114"/>
      <c r="E6" s="107" t="s">
        <v>60</v>
      </c>
      <c r="F6" s="107" t="s">
        <v>61</v>
      </c>
      <c r="G6" s="107" t="s">
        <v>62</v>
      </c>
      <c r="H6" s="106" t="s">
        <v>63</v>
      </c>
      <c r="I6" s="106" t="s">
        <v>64</v>
      </c>
      <c r="J6" s="106" t="s">
        <v>65</v>
      </c>
      <c r="K6" s="106" t="s">
        <v>66</v>
      </c>
      <c r="L6" s="107" t="s">
        <v>67</v>
      </c>
    </row>
    <row r="7" spans="1:14" ht="14.5" x14ac:dyDescent="0.25">
      <c r="A7" s="108"/>
      <c r="B7" s="109"/>
      <c r="C7" s="113">
        <v>40179</v>
      </c>
      <c r="D7" s="113">
        <v>40544</v>
      </c>
      <c r="E7" s="110" t="s">
        <v>21</v>
      </c>
      <c r="F7" s="110" t="s">
        <v>22</v>
      </c>
      <c r="G7" s="110" t="s">
        <v>23</v>
      </c>
      <c r="H7" s="105" t="s">
        <v>24</v>
      </c>
      <c r="I7" s="105" t="s">
        <v>25</v>
      </c>
      <c r="J7" s="105" t="s">
        <v>26</v>
      </c>
      <c r="K7" s="105" t="s">
        <v>27</v>
      </c>
      <c r="L7" s="110" t="s">
        <v>28</v>
      </c>
    </row>
    <row r="8" spans="1:14" x14ac:dyDescent="0.25">
      <c r="A8" s="15"/>
      <c r="B8" s="15"/>
      <c r="C8" s="15"/>
      <c r="D8" s="15"/>
      <c r="E8" s="16"/>
      <c r="F8" s="16"/>
      <c r="G8" s="16"/>
      <c r="H8" s="15"/>
      <c r="I8" s="15"/>
      <c r="J8" s="15"/>
      <c r="K8" s="15"/>
      <c r="L8" s="16"/>
    </row>
    <row r="9" spans="1:14" x14ac:dyDescent="0.25">
      <c r="A9" s="86">
        <v>0</v>
      </c>
      <c r="B9" s="2">
        <v>145</v>
      </c>
      <c r="C9" s="2">
        <v>38159</v>
      </c>
      <c r="D9" s="2">
        <v>36856</v>
      </c>
      <c r="E9" s="3">
        <v>0.1706</v>
      </c>
      <c r="F9" s="4">
        <f>B9/((C9+D9)/2)</f>
        <v>3.8658934879690727E-3</v>
      </c>
      <c r="G9" s="4">
        <f t="shared" ref="G9:G72" si="0">F9/((1+(1-E9)*F9))</f>
        <v>3.8535376126399012E-3</v>
      </c>
      <c r="H9" s="2">
        <v>100000</v>
      </c>
      <c r="I9" s="2">
        <f>H9*G9</f>
        <v>385.35376126399012</v>
      </c>
      <c r="J9" s="2">
        <f t="shared" ref="J9:J72" si="1">H10+I9*E9</f>
        <v>99680.387590407641</v>
      </c>
      <c r="K9" s="2">
        <f t="shared" ref="K9:K72" si="2">K10+J9</f>
        <v>8056138.7471213862</v>
      </c>
      <c r="L9" s="87">
        <f>K9/H9</f>
        <v>80.561387471213862</v>
      </c>
      <c r="M9" s="5"/>
      <c r="N9" s="6"/>
    </row>
    <row r="10" spans="1:14" x14ac:dyDescent="0.25">
      <c r="A10" s="86">
        <v>1</v>
      </c>
      <c r="B10" s="2">
        <v>6</v>
      </c>
      <c r="C10" s="2">
        <v>40016</v>
      </c>
      <c r="D10" s="2">
        <v>39070</v>
      </c>
      <c r="E10" s="3">
        <v>0.54290000000000005</v>
      </c>
      <c r="F10" s="4">
        <f t="shared" ref="F10:F73" si="3">B10/((C10+D10)/2)</f>
        <v>1.5173355587588195E-4</v>
      </c>
      <c r="G10" s="4">
        <f t="shared" si="0"/>
        <v>1.5172303275953658E-4</v>
      </c>
      <c r="H10" s="2">
        <f>H9-I9</f>
        <v>99614.646238736008</v>
      </c>
      <c r="I10" s="2">
        <f t="shared" ref="I10:I73" si="4">H10*G10</f>
        <v>15.113836234609391</v>
      </c>
      <c r="J10" s="2">
        <f t="shared" si="1"/>
        <v>99607.737704193161</v>
      </c>
      <c r="K10" s="2">
        <f t="shared" si="2"/>
        <v>7956458.3595309788</v>
      </c>
      <c r="L10" s="17">
        <f t="shared" ref="L10:L73" si="5">K10/H10</f>
        <v>79.872374795796262</v>
      </c>
      <c r="N10" s="6"/>
    </row>
    <row r="11" spans="1:14" x14ac:dyDescent="0.25">
      <c r="A11" s="86">
        <v>2</v>
      </c>
      <c r="B11" s="2">
        <v>5</v>
      </c>
      <c r="C11" s="2">
        <v>37771</v>
      </c>
      <c r="D11" s="2">
        <v>39582</v>
      </c>
      <c r="E11" s="3">
        <v>0.52159999999999995</v>
      </c>
      <c r="F11" s="4">
        <f t="shared" si="3"/>
        <v>1.2927746823006219E-4</v>
      </c>
      <c r="G11" s="4">
        <f t="shared" si="0"/>
        <v>1.2926947338615593E-4</v>
      </c>
      <c r="H11" s="2">
        <f t="shared" ref="H11:H74" si="6">H10-I10</f>
        <v>99599.532402501398</v>
      </c>
      <c r="I11" s="2">
        <f t="shared" si="4"/>
        <v>12.875179103178729</v>
      </c>
      <c r="J11" s="2">
        <f t="shared" si="1"/>
        <v>99593.372916818436</v>
      </c>
      <c r="K11" s="2">
        <f t="shared" si="2"/>
        <v>7856850.6218267856</v>
      </c>
      <c r="L11" s="17">
        <f t="shared" si="5"/>
        <v>78.884412730731498</v>
      </c>
      <c r="N11" s="6"/>
    </row>
    <row r="12" spans="1:14" x14ac:dyDescent="0.25">
      <c r="A12" s="86">
        <v>3</v>
      </c>
      <c r="B12" s="2">
        <v>2</v>
      </c>
      <c r="C12" s="2">
        <v>36478</v>
      </c>
      <c r="D12" s="2">
        <v>37725</v>
      </c>
      <c r="E12" s="7">
        <v>0.31919999999999998</v>
      </c>
      <c r="F12" s="4">
        <f t="shared" si="3"/>
        <v>5.3906176300149591E-5</v>
      </c>
      <c r="G12" s="4">
        <f t="shared" si="0"/>
        <v>5.3904198052475825E-5</v>
      </c>
      <c r="H12" s="2">
        <f t="shared" si="6"/>
        <v>99586.657223398215</v>
      </c>
      <c r="I12" s="2">
        <f t="shared" si="4"/>
        <v>5.3681388943540798</v>
      </c>
      <c r="J12" s="2">
        <f t="shared" si="1"/>
        <v>99583.002594438934</v>
      </c>
      <c r="K12" s="2">
        <f t="shared" si="2"/>
        <v>7757257.248909967</v>
      </c>
      <c r="L12" s="17">
        <f t="shared" si="5"/>
        <v>77.894543959924917</v>
      </c>
      <c r="N12" s="6"/>
    </row>
    <row r="13" spans="1:14" x14ac:dyDescent="0.25">
      <c r="A13" s="86">
        <v>4</v>
      </c>
      <c r="B13" s="2">
        <v>2</v>
      </c>
      <c r="C13" s="2">
        <v>35413</v>
      </c>
      <c r="D13" s="2">
        <v>36545</v>
      </c>
      <c r="E13" s="3">
        <v>0.63560000000000005</v>
      </c>
      <c r="F13" s="4">
        <f t="shared" si="3"/>
        <v>5.5587981878317911E-5</v>
      </c>
      <c r="G13" s="4">
        <f t="shared" si="0"/>
        <v>5.5586855896479138E-5</v>
      </c>
      <c r="H13" s="2">
        <f t="shared" si="6"/>
        <v>99581.289084503864</v>
      </c>
      <c r="I13" s="2">
        <f t="shared" si="4"/>
        <v>5.5354107663259473</v>
      </c>
      <c r="J13" s="2">
        <f t="shared" si="1"/>
        <v>99579.271980820617</v>
      </c>
      <c r="K13" s="2">
        <f t="shared" si="2"/>
        <v>7657674.2463155277</v>
      </c>
      <c r="L13" s="17">
        <f t="shared" si="5"/>
        <v>76.898725822049641</v>
      </c>
      <c r="N13" s="6"/>
    </row>
    <row r="14" spans="1:14" x14ac:dyDescent="0.25">
      <c r="A14" s="86">
        <v>5</v>
      </c>
      <c r="B14" s="2">
        <v>2</v>
      </c>
      <c r="C14" s="2">
        <v>35993</v>
      </c>
      <c r="D14" s="2">
        <v>35457</v>
      </c>
      <c r="E14" s="3">
        <v>0.53700000000000003</v>
      </c>
      <c r="F14" s="4">
        <f t="shared" si="3"/>
        <v>5.5983205038488455E-5</v>
      </c>
      <c r="G14" s="4">
        <f t="shared" si="0"/>
        <v>5.5981753978889175E-5</v>
      </c>
      <c r="H14" s="2">
        <f t="shared" si="6"/>
        <v>99575.753673737534</v>
      </c>
      <c r="I14" s="2">
        <f t="shared" si="4"/>
        <v>5.5744253444256442</v>
      </c>
      <c r="J14" s="2">
        <f t="shared" si="1"/>
        <v>99573.172714803062</v>
      </c>
      <c r="K14" s="2">
        <f t="shared" si="2"/>
        <v>7558094.9743347075</v>
      </c>
      <c r="L14" s="17">
        <f t="shared" si="5"/>
        <v>75.902965285093359</v>
      </c>
      <c r="N14" s="6"/>
    </row>
    <row r="15" spans="1:14" x14ac:dyDescent="0.25">
      <c r="A15" s="86">
        <v>6</v>
      </c>
      <c r="B15" s="2">
        <v>3</v>
      </c>
      <c r="C15" s="2">
        <v>34818</v>
      </c>
      <c r="D15" s="2">
        <v>35945</v>
      </c>
      <c r="E15" s="3">
        <v>0.42920000000000003</v>
      </c>
      <c r="F15" s="4">
        <f t="shared" si="3"/>
        <v>8.4790073908681089E-5</v>
      </c>
      <c r="G15" s="4">
        <f t="shared" si="0"/>
        <v>8.4785970422515967E-5</v>
      </c>
      <c r="H15" s="2">
        <f t="shared" si="6"/>
        <v>99570.179248393106</v>
      </c>
      <c r="I15" s="2">
        <f t="shared" si="4"/>
        <v>8.4421542727188719</v>
      </c>
      <c r="J15" s="2">
        <f t="shared" si="1"/>
        <v>99565.36046673423</v>
      </c>
      <c r="K15" s="2">
        <f t="shared" si="2"/>
        <v>7458521.8016199041</v>
      </c>
      <c r="L15" s="17">
        <f t="shared" si="5"/>
        <v>74.907184640227229</v>
      </c>
      <c r="N15" s="6"/>
    </row>
    <row r="16" spans="1:14" x14ac:dyDescent="0.25">
      <c r="A16" s="86">
        <v>7</v>
      </c>
      <c r="B16" s="2">
        <v>3</v>
      </c>
      <c r="C16" s="2">
        <v>33265</v>
      </c>
      <c r="D16" s="2">
        <v>34786</v>
      </c>
      <c r="E16" s="3">
        <v>0.50680000000000003</v>
      </c>
      <c r="F16" s="4">
        <f t="shared" si="3"/>
        <v>8.8169167242215399E-5</v>
      </c>
      <c r="G16" s="4">
        <f t="shared" si="0"/>
        <v>8.8165333369759336E-5</v>
      </c>
      <c r="H16" s="2">
        <f t="shared" si="6"/>
        <v>99561.737094120384</v>
      </c>
      <c r="I16" s="2">
        <f t="shared" si="4"/>
        <v>8.7778937417754577</v>
      </c>
      <c r="J16" s="2">
        <f t="shared" si="1"/>
        <v>99557.407836926941</v>
      </c>
      <c r="K16" s="2">
        <f t="shared" si="2"/>
        <v>7358956.4411531696</v>
      </c>
      <c r="L16" s="17">
        <f t="shared" si="5"/>
        <v>73.913499863872431</v>
      </c>
      <c r="N16" s="6"/>
    </row>
    <row r="17" spans="1:14" x14ac:dyDescent="0.25">
      <c r="A17" s="86">
        <v>8</v>
      </c>
      <c r="B17" s="2">
        <v>1</v>
      </c>
      <c r="C17" s="2">
        <v>32435</v>
      </c>
      <c r="D17" s="2">
        <v>33206</v>
      </c>
      <c r="E17" s="3">
        <v>0.97529999999999994</v>
      </c>
      <c r="F17" s="4">
        <f t="shared" si="3"/>
        <v>3.0468761901860118E-5</v>
      </c>
      <c r="G17" s="4">
        <f t="shared" si="0"/>
        <v>3.0468738971744718E-5</v>
      </c>
      <c r="H17" s="2">
        <f t="shared" si="6"/>
        <v>99552.959200378609</v>
      </c>
      <c r="I17" s="2">
        <f t="shared" si="4"/>
        <v>3.0332531277410877</v>
      </c>
      <c r="J17" s="2">
        <f t="shared" si="1"/>
        <v>99552.884279026359</v>
      </c>
      <c r="K17" s="2">
        <f t="shared" si="2"/>
        <v>7259399.0333162425</v>
      </c>
      <c r="L17" s="17">
        <f t="shared" si="5"/>
        <v>72.919972360687339</v>
      </c>
      <c r="N17" s="6"/>
    </row>
    <row r="18" spans="1:14" x14ac:dyDescent="0.25">
      <c r="A18" s="86">
        <v>9</v>
      </c>
      <c r="B18" s="2">
        <v>7</v>
      </c>
      <c r="C18" s="2">
        <v>32030</v>
      </c>
      <c r="D18" s="2">
        <v>32365</v>
      </c>
      <c r="E18" s="3">
        <v>0.43409999999999999</v>
      </c>
      <c r="F18" s="4">
        <f t="shared" si="3"/>
        <v>2.1740818386520693E-4</v>
      </c>
      <c r="G18" s="4">
        <f t="shared" si="0"/>
        <v>2.1738143914605518E-4</v>
      </c>
      <c r="H18" s="2">
        <f t="shared" si="6"/>
        <v>99549.925947250871</v>
      </c>
      <c r="I18" s="2">
        <f t="shared" si="4"/>
        <v>21.640306169296615</v>
      </c>
      <c r="J18" s="2">
        <f t="shared" si="1"/>
        <v>99537.679697989661</v>
      </c>
      <c r="K18" s="2">
        <f t="shared" si="2"/>
        <v>7159846.1490372159</v>
      </c>
      <c r="L18" s="17">
        <f t="shared" si="5"/>
        <v>71.922164490921347</v>
      </c>
      <c r="N18" s="6"/>
    </row>
    <row r="19" spans="1:14" x14ac:dyDescent="0.25">
      <c r="A19" s="86">
        <v>10</v>
      </c>
      <c r="B19" s="2">
        <v>2</v>
      </c>
      <c r="C19" s="2">
        <v>30614</v>
      </c>
      <c r="D19" s="2">
        <v>32017</v>
      </c>
      <c r="E19" s="3">
        <v>0.46710000000000002</v>
      </c>
      <c r="F19" s="4">
        <f t="shared" si="3"/>
        <v>6.3866136577733065E-5</v>
      </c>
      <c r="G19" s="4">
        <f t="shared" si="0"/>
        <v>6.3863963014744102E-5</v>
      </c>
      <c r="H19" s="2">
        <f t="shared" si="6"/>
        <v>99528.285641081573</v>
      </c>
      <c r="I19" s="2">
        <f t="shared" si="4"/>
        <v>6.3562707531029199</v>
      </c>
      <c r="J19" s="2">
        <f t="shared" si="1"/>
        <v>99524.898384397238</v>
      </c>
      <c r="K19" s="2">
        <f t="shared" si="2"/>
        <v>7060308.4693392264</v>
      </c>
      <c r="L19" s="17">
        <f t="shared" si="5"/>
        <v>70.93770804814298</v>
      </c>
      <c r="N19" s="6"/>
    </row>
    <row r="20" spans="1:14" x14ac:dyDescent="0.25">
      <c r="A20" s="86">
        <v>11</v>
      </c>
      <c r="B20" s="2">
        <v>2</v>
      </c>
      <c r="C20" s="2">
        <v>29540</v>
      </c>
      <c r="D20" s="2">
        <v>30684</v>
      </c>
      <c r="E20" s="3">
        <v>0.7863</v>
      </c>
      <c r="F20" s="4">
        <f t="shared" si="3"/>
        <v>6.6418703506907541E-5</v>
      </c>
      <c r="G20" s="4">
        <f t="shared" si="0"/>
        <v>6.6417760794667782E-5</v>
      </c>
      <c r="H20" s="2">
        <f t="shared" si="6"/>
        <v>99521.929370328464</v>
      </c>
      <c r="I20" s="2">
        <f t="shared" si="4"/>
        <v>6.6100236987422978</v>
      </c>
      <c r="J20" s="2">
        <f t="shared" si="1"/>
        <v>99520.516808264045</v>
      </c>
      <c r="K20" s="2">
        <f t="shared" si="2"/>
        <v>6960783.5709548295</v>
      </c>
      <c r="L20" s="17">
        <f t="shared" si="5"/>
        <v>69.942208867889192</v>
      </c>
      <c r="N20" s="6"/>
    </row>
    <row r="21" spans="1:14" x14ac:dyDescent="0.25">
      <c r="A21" s="86">
        <v>12</v>
      </c>
      <c r="B21" s="2">
        <v>3</v>
      </c>
      <c r="C21" s="2">
        <v>29862</v>
      </c>
      <c r="D21" s="2">
        <v>29583</v>
      </c>
      <c r="E21" s="3">
        <v>0.33789999999999998</v>
      </c>
      <c r="F21" s="4">
        <f t="shared" si="3"/>
        <v>1.0093363613424174E-4</v>
      </c>
      <c r="G21" s="4">
        <f t="shared" si="0"/>
        <v>1.0092689137574767E-4</v>
      </c>
      <c r="H21" s="2">
        <f t="shared" si="6"/>
        <v>99515.319346629723</v>
      </c>
      <c r="I21" s="2">
        <f t="shared" si="4"/>
        <v>10.043771825920139</v>
      </c>
      <c r="J21" s="2">
        <f t="shared" si="1"/>
        <v>99508.66936530378</v>
      </c>
      <c r="K21" s="2">
        <f t="shared" si="2"/>
        <v>6861263.0541465655</v>
      </c>
      <c r="L21" s="17">
        <f t="shared" si="5"/>
        <v>68.946802353590954</v>
      </c>
      <c r="N21" s="6"/>
    </row>
    <row r="22" spans="1:14" x14ac:dyDescent="0.25">
      <c r="A22" s="86">
        <v>13</v>
      </c>
      <c r="B22" s="2">
        <v>6</v>
      </c>
      <c r="C22" s="2">
        <v>29059</v>
      </c>
      <c r="D22" s="2">
        <v>29808</v>
      </c>
      <c r="E22" s="3">
        <v>0.35570000000000002</v>
      </c>
      <c r="F22" s="4">
        <f t="shared" si="3"/>
        <v>2.0384935532641378E-4</v>
      </c>
      <c r="G22" s="4">
        <f t="shared" si="0"/>
        <v>2.0382258523960728E-4</v>
      </c>
      <c r="H22" s="2">
        <f t="shared" si="6"/>
        <v>99505.275574803803</v>
      </c>
      <c r="I22" s="2">
        <f t="shared" si="4"/>
        <v>20.281422512636059</v>
      </c>
      <c r="J22" s="2">
        <f t="shared" si="1"/>
        <v>99492.208254278914</v>
      </c>
      <c r="K22" s="2">
        <f t="shared" si="2"/>
        <v>6761754.3847812619</v>
      </c>
      <c r="L22" s="17">
        <f t="shared" si="5"/>
        <v>67.953727535763321</v>
      </c>
      <c r="N22" s="6"/>
    </row>
    <row r="23" spans="1:14" x14ac:dyDescent="0.25">
      <c r="A23" s="86">
        <v>14</v>
      </c>
      <c r="B23" s="2">
        <v>1</v>
      </c>
      <c r="C23" s="2">
        <v>28992</v>
      </c>
      <c r="D23" s="2">
        <v>29127</v>
      </c>
      <c r="E23" s="3">
        <v>0.91510000000000002</v>
      </c>
      <c r="F23" s="4">
        <f t="shared" si="3"/>
        <v>3.441215437292452E-5</v>
      </c>
      <c r="G23" s="4">
        <f t="shared" si="0"/>
        <v>3.441205383494656E-5</v>
      </c>
      <c r="H23" s="2">
        <f t="shared" si="6"/>
        <v>99484.994152291169</v>
      </c>
      <c r="I23" s="2">
        <f t="shared" si="4"/>
        <v>3.4234829745379876</v>
      </c>
      <c r="J23" s="2">
        <f t="shared" si="1"/>
        <v>99484.703498586634</v>
      </c>
      <c r="K23" s="2">
        <f t="shared" si="2"/>
        <v>6662262.1765269833</v>
      </c>
      <c r="L23" s="17">
        <f t="shared" si="5"/>
        <v>66.967508349333798</v>
      </c>
      <c r="N23" s="6"/>
    </row>
    <row r="24" spans="1:14" x14ac:dyDescent="0.25">
      <c r="A24" s="86">
        <v>15</v>
      </c>
      <c r="B24" s="2">
        <v>1</v>
      </c>
      <c r="C24" s="2">
        <v>29433</v>
      </c>
      <c r="D24" s="2">
        <v>29070</v>
      </c>
      <c r="E24" s="3">
        <v>2.7000000000000001E-3</v>
      </c>
      <c r="F24" s="4">
        <f t="shared" si="3"/>
        <v>3.4186281045416473E-5</v>
      </c>
      <c r="G24" s="4">
        <f t="shared" si="0"/>
        <v>3.4185115538836404E-5</v>
      </c>
      <c r="H24" s="2">
        <f t="shared" si="6"/>
        <v>99481.570669316628</v>
      </c>
      <c r="I24" s="2">
        <f t="shared" si="4"/>
        <v>3.4007889873155079</v>
      </c>
      <c r="J24" s="2">
        <f t="shared" si="1"/>
        <v>99478.179062459574</v>
      </c>
      <c r="K24" s="2">
        <f t="shared" si="2"/>
        <v>6562777.4730283963</v>
      </c>
      <c r="L24" s="17">
        <f t="shared" si="5"/>
        <v>65.969781426587105</v>
      </c>
      <c r="N24" s="6"/>
    </row>
    <row r="25" spans="1:14" x14ac:dyDescent="0.25">
      <c r="A25" s="86">
        <v>16</v>
      </c>
      <c r="B25" s="2">
        <v>5</v>
      </c>
      <c r="C25" s="2">
        <v>29923</v>
      </c>
      <c r="D25" s="2">
        <v>29418</v>
      </c>
      <c r="E25" s="3">
        <v>0.52</v>
      </c>
      <c r="F25" s="4">
        <f t="shared" si="3"/>
        <v>1.6851755110294737E-4</v>
      </c>
      <c r="G25" s="4">
        <f t="shared" si="0"/>
        <v>1.6850392108624368E-4</v>
      </c>
      <c r="H25" s="2">
        <f t="shared" si="6"/>
        <v>99478.169880329311</v>
      </c>
      <c r="I25" s="2">
        <f t="shared" si="4"/>
        <v>16.762461687318954</v>
      </c>
      <c r="J25" s="2">
        <f t="shared" si="1"/>
        <v>99470.123898719394</v>
      </c>
      <c r="K25" s="2">
        <f t="shared" si="2"/>
        <v>6463299.2939659366</v>
      </c>
      <c r="L25" s="17">
        <f t="shared" si="5"/>
        <v>64.972036595980654</v>
      </c>
      <c r="N25" s="6"/>
    </row>
    <row r="26" spans="1:14" x14ac:dyDescent="0.25">
      <c r="A26" s="86">
        <v>17</v>
      </c>
      <c r="B26" s="2">
        <v>6</v>
      </c>
      <c r="C26" s="2">
        <v>31092</v>
      </c>
      <c r="D26" s="2">
        <v>29991</v>
      </c>
      <c r="E26" s="3">
        <v>0.38950000000000001</v>
      </c>
      <c r="F26" s="4">
        <f t="shared" si="3"/>
        <v>1.9645400520603115E-4</v>
      </c>
      <c r="G26" s="4">
        <f t="shared" si="0"/>
        <v>1.964304462870275E-4</v>
      </c>
      <c r="H26" s="2">
        <f t="shared" si="6"/>
        <v>99461.407418641989</v>
      </c>
      <c r="I26" s="2">
        <f t="shared" si="4"/>
        <v>19.537248647579712</v>
      </c>
      <c r="J26" s="2">
        <f t="shared" si="1"/>
        <v>99449.47992834264</v>
      </c>
      <c r="K26" s="2">
        <f t="shared" si="2"/>
        <v>6363829.1700672172</v>
      </c>
      <c r="L26" s="17">
        <f t="shared" si="5"/>
        <v>63.982898847201</v>
      </c>
      <c r="N26" s="6"/>
    </row>
    <row r="27" spans="1:14" x14ac:dyDescent="0.25">
      <c r="A27" s="86">
        <v>18</v>
      </c>
      <c r="B27" s="2">
        <v>5</v>
      </c>
      <c r="C27" s="2">
        <v>30849</v>
      </c>
      <c r="D27" s="2">
        <v>31311</v>
      </c>
      <c r="E27" s="3">
        <v>0.4274</v>
      </c>
      <c r="F27" s="4">
        <f t="shared" si="3"/>
        <v>1.6087516087516087E-4</v>
      </c>
      <c r="G27" s="4">
        <f t="shared" si="0"/>
        <v>1.608603428841159E-4</v>
      </c>
      <c r="H27" s="2">
        <f t="shared" si="6"/>
        <v>99441.870169994407</v>
      </c>
      <c r="I27" s="2">
        <f t="shared" si="4"/>
        <v>15.996253332583038</v>
      </c>
      <c r="J27" s="2">
        <f t="shared" si="1"/>
        <v>99432.710715336158</v>
      </c>
      <c r="K27" s="2">
        <f t="shared" si="2"/>
        <v>6264379.6901388746</v>
      </c>
      <c r="L27" s="17">
        <f t="shared" si="5"/>
        <v>62.99539298114577</v>
      </c>
      <c r="N27" s="6"/>
    </row>
    <row r="28" spans="1:14" x14ac:dyDescent="0.25">
      <c r="A28" s="86">
        <v>19</v>
      </c>
      <c r="B28" s="2">
        <v>6</v>
      </c>
      <c r="C28" s="2">
        <v>31432</v>
      </c>
      <c r="D28" s="2">
        <v>31158</v>
      </c>
      <c r="E28" s="3">
        <v>0.54200000000000004</v>
      </c>
      <c r="F28" s="4">
        <f t="shared" si="3"/>
        <v>1.9172391755871546E-4</v>
      </c>
      <c r="G28" s="4">
        <f t="shared" si="0"/>
        <v>1.9170708384513803E-4</v>
      </c>
      <c r="H28" s="2">
        <f t="shared" si="6"/>
        <v>99425.873916661818</v>
      </c>
      <c r="I28" s="2">
        <f t="shared" si="4"/>
        <v>19.060644347317609</v>
      </c>
      <c r="J28" s="2">
        <f t="shared" si="1"/>
        <v>99417.144141550743</v>
      </c>
      <c r="K28" s="2">
        <f t="shared" si="2"/>
        <v>6164946.9794235388</v>
      </c>
      <c r="L28" s="17">
        <f t="shared" si="5"/>
        <v>62.005459309223284</v>
      </c>
      <c r="N28" s="6"/>
    </row>
    <row r="29" spans="1:14" x14ac:dyDescent="0.25">
      <c r="A29" s="86">
        <v>20</v>
      </c>
      <c r="B29" s="2">
        <v>12</v>
      </c>
      <c r="C29" s="2">
        <v>33167</v>
      </c>
      <c r="D29" s="2">
        <v>31797</v>
      </c>
      <c r="E29" s="3">
        <v>0.41189999999999999</v>
      </c>
      <c r="F29" s="4">
        <f t="shared" si="3"/>
        <v>3.6943537959485256E-4</v>
      </c>
      <c r="G29" s="4">
        <f t="shared" si="0"/>
        <v>3.6935513167184181E-4</v>
      </c>
      <c r="H29" s="2">
        <f t="shared" si="6"/>
        <v>99406.813272314495</v>
      </c>
      <c r="I29" s="2">
        <f t="shared" si="4"/>
        <v>36.716416605273913</v>
      </c>
      <c r="J29" s="2">
        <f t="shared" si="1"/>
        <v>99385.220347708935</v>
      </c>
      <c r="K29" s="2">
        <f t="shared" si="2"/>
        <v>6065529.8352819877</v>
      </c>
      <c r="L29" s="17">
        <f t="shared" si="5"/>
        <v>61.017244549084452</v>
      </c>
      <c r="N29" s="6"/>
    </row>
    <row r="30" spans="1:14" x14ac:dyDescent="0.25">
      <c r="A30" s="86">
        <v>21</v>
      </c>
      <c r="B30" s="2">
        <v>7</v>
      </c>
      <c r="C30" s="2">
        <v>34534</v>
      </c>
      <c r="D30" s="2">
        <v>33524</v>
      </c>
      <c r="E30" s="3">
        <v>0.43209999999999998</v>
      </c>
      <c r="F30" s="4">
        <f t="shared" si="3"/>
        <v>2.0570689705839138E-4</v>
      </c>
      <c r="G30" s="4">
        <f t="shared" si="0"/>
        <v>2.0568286899088722E-4</v>
      </c>
      <c r="H30" s="2">
        <f t="shared" si="6"/>
        <v>99370.096855709227</v>
      </c>
      <c r="I30" s="2">
        <f t="shared" si="4"/>
        <v>20.438726613184617</v>
      </c>
      <c r="J30" s="2">
        <f t="shared" si="1"/>
        <v>99358.489702865598</v>
      </c>
      <c r="K30" s="2">
        <f t="shared" si="2"/>
        <v>5966144.6149342787</v>
      </c>
      <c r="L30" s="17">
        <f t="shared" si="5"/>
        <v>60.039637715131185</v>
      </c>
      <c r="N30" s="6"/>
    </row>
    <row r="31" spans="1:14" x14ac:dyDescent="0.25">
      <c r="A31" s="86">
        <v>22</v>
      </c>
      <c r="B31" s="2">
        <v>12</v>
      </c>
      <c r="C31" s="2">
        <v>36740</v>
      </c>
      <c r="D31" s="2">
        <v>34790</v>
      </c>
      <c r="E31" s="3">
        <v>0.50870000000000004</v>
      </c>
      <c r="F31" s="4">
        <f t="shared" si="3"/>
        <v>3.3552355654969945E-4</v>
      </c>
      <c r="G31" s="4">
        <f t="shared" si="0"/>
        <v>3.354682570486158E-4</v>
      </c>
      <c r="H31" s="2">
        <f t="shared" si="6"/>
        <v>99349.658129096046</v>
      </c>
      <c r="I31" s="2">
        <f t="shared" si="4"/>
        <v>33.328656650943692</v>
      </c>
      <c r="J31" s="2">
        <f t="shared" si="1"/>
        <v>99333.283760083432</v>
      </c>
      <c r="K31" s="2">
        <f t="shared" si="2"/>
        <v>5866786.1252314132</v>
      </c>
      <c r="L31" s="17">
        <f t="shared" si="5"/>
        <v>59.051900486743961</v>
      </c>
      <c r="N31" s="6"/>
    </row>
    <row r="32" spans="1:14" x14ac:dyDescent="0.25">
      <c r="A32" s="86">
        <v>23</v>
      </c>
      <c r="B32" s="2">
        <v>15</v>
      </c>
      <c r="C32" s="2">
        <v>38502</v>
      </c>
      <c r="D32" s="2">
        <v>36902</v>
      </c>
      <c r="E32" s="3">
        <v>0.45190000000000002</v>
      </c>
      <c r="F32" s="4">
        <f t="shared" si="3"/>
        <v>3.9785687761922445E-4</v>
      </c>
      <c r="G32" s="4">
        <f t="shared" si="0"/>
        <v>3.9777013773308121E-4</v>
      </c>
      <c r="H32" s="2">
        <f t="shared" si="6"/>
        <v>99316.329472445097</v>
      </c>
      <c r="I32" s="2">
        <f t="shared" si="4"/>
        <v>39.505070053398562</v>
      </c>
      <c r="J32" s="2">
        <f t="shared" si="1"/>
        <v>99294.676743548829</v>
      </c>
      <c r="K32" s="2">
        <f t="shared" si="2"/>
        <v>5767452.8414713293</v>
      </c>
      <c r="L32" s="17">
        <f t="shared" si="5"/>
        <v>58.071546462774634</v>
      </c>
      <c r="N32" s="6"/>
    </row>
    <row r="33" spans="1:14" x14ac:dyDescent="0.25">
      <c r="A33" s="86">
        <v>24</v>
      </c>
      <c r="B33" s="2">
        <v>8</v>
      </c>
      <c r="C33" s="2">
        <v>41419</v>
      </c>
      <c r="D33" s="2">
        <v>38784</v>
      </c>
      <c r="E33" s="3">
        <v>0.37430000000000002</v>
      </c>
      <c r="F33" s="4">
        <f t="shared" si="3"/>
        <v>1.9949378452177599E-4</v>
      </c>
      <c r="G33" s="4">
        <f t="shared" si="0"/>
        <v>1.9946888616494178E-4</v>
      </c>
      <c r="H33" s="2">
        <f t="shared" si="6"/>
        <v>99276.824402391692</v>
      </c>
      <c r="I33" s="2">
        <f t="shared" si="4"/>
        <v>19.802637585537582</v>
      </c>
      <c r="J33" s="2">
        <f t="shared" si="1"/>
        <v>99264.433892054425</v>
      </c>
      <c r="K33" s="2">
        <f t="shared" si="2"/>
        <v>5668158.164727781</v>
      </c>
      <c r="L33" s="17">
        <f t="shared" si="5"/>
        <v>57.094474957754876</v>
      </c>
      <c r="N33" s="6"/>
    </row>
    <row r="34" spans="1:14" x14ac:dyDescent="0.25">
      <c r="A34" s="86">
        <v>25</v>
      </c>
      <c r="B34" s="2">
        <v>20</v>
      </c>
      <c r="C34" s="2">
        <v>44227</v>
      </c>
      <c r="D34" s="2">
        <v>41692</v>
      </c>
      <c r="E34" s="3">
        <v>0.57299999999999995</v>
      </c>
      <c r="F34" s="4">
        <f t="shared" si="3"/>
        <v>4.6555476669886756E-4</v>
      </c>
      <c r="G34" s="4">
        <f t="shared" si="0"/>
        <v>4.6546223658328371E-4</v>
      </c>
      <c r="H34" s="2">
        <f t="shared" si="6"/>
        <v>99257.021764806152</v>
      </c>
      <c r="I34" s="2">
        <f t="shared" si="4"/>
        <v>46.200395347242342</v>
      </c>
      <c r="J34" s="2">
        <f t="shared" si="1"/>
        <v>99237.294195992872</v>
      </c>
      <c r="K34" s="2">
        <f t="shared" si="2"/>
        <v>5568893.7308357265</v>
      </c>
      <c r="L34" s="17">
        <f t="shared" si="5"/>
        <v>56.105791125100083</v>
      </c>
      <c r="N34" s="6"/>
    </row>
    <row r="35" spans="1:14" x14ac:dyDescent="0.25">
      <c r="A35" s="86">
        <v>26</v>
      </c>
      <c r="B35" s="2">
        <v>9</v>
      </c>
      <c r="C35" s="2">
        <v>46600</v>
      </c>
      <c r="D35" s="2">
        <v>44439</v>
      </c>
      <c r="E35" s="3">
        <v>0.27429999999999999</v>
      </c>
      <c r="F35" s="4">
        <f t="shared" si="3"/>
        <v>1.977174617471633E-4</v>
      </c>
      <c r="G35" s="4">
        <f t="shared" si="0"/>
        <v>1.9768909661141491E-4</v>
      </c>
      <c r="H35" s="2">
        <f t="shared" si="6"/>
        <v>99210.821369458907</v>
      </c>
      <c r="I35" s="2">
        <f t="shared" si="4"/>
        <v>19.61289765060479</v>
      </c>
      <c r="J35" s="2">
        <f t="shared" si="1"/>
        <v>99196.588289633874</v>
      </c>
      <c r="K35" s="2">
        <f t="shared" si="2"/>
        <v>5469656.4366397336</v>
      </c>
      <c r="L35" s="17">
        <f t="shared" si="5"/>
        <v>55.131651579325748</v>
      </c>
      <c r="N35" s="6"/>
    </row>
    <row r="36" spans="1:14" x14ac:dyDescent="0.25">
      <c r="A36" s="86">
        <v>27</v>
      </c>
      <c r="B36" s="2">
        <v>13</v>
      </c>
      <c r="C36" s="2">
        <v>50950</v>
      </c>
      <c r="D36" s="2">
        <v>46675</v>
      </c>
      <c r="E36" s="3">
        <v>0.49380000000000002</v>
      </c>
      <c r="F36" s="4">
        <f t="shared" si="3"/>
        <v>2.6632522407170296E-4</v>
      </c>
      <c r="G36" s="4">
        <f t="shared" si="0"/>
        <v>2.6628932458838645E-4</v>
      </c>
      <c r="H36" s="2">
        <f t="shared" si="6"/>
        <v>99191.208471808306</v>
      </c>
      <c r="I36" s="2">
        <f t="shared" si="4"/>
        <v>26.413559909063672</v>
      </c>
      <c r="J36" s="2">
        <f t="shared" si="1"/>
        <v>99177.837927782341</v>
      </c>
      <c r="K36" s="2">
        <f t="shared" si="2"/>
        <v>5370459.8483500993</v>
      </c>
      <c r="L36" s="17">
        <f t="shared" si="5"/>
        <v>54.142498423904854</v>
      </c>
      <c r="N36" s="6"/>
    </row>
    <row r="37" spans="1:14" x14ac:dyDescent="0.25">
      <c r="A37" s="86">
        <v>28</v>
      </c>
      <c r="B37" s="2">
        <v>18</v>
      </c>
      <c r="C37" s="2">
        <v>53983</v>
      </c>
      <c r="D37" s="2">
        <v>51012</v>
      </c>
      <c r="E37" s="3">
        <v>0.4425</v>
      </c>
      <c r="F37" s="4">
        <f t="shared" si="3"/>
        <v>3.4287347016524598E-4</v>
      </c>
      <c r="G37" s="4">
        <f t="shared" si="0"/>
        <v>3.428079417554071E-4</v>
      </c>
      <c r="H37" s="2">
        <f t="shared" si="6"/>
        <v>99164.79491189924</v>
      </c>
      <c r="I37" s="2">
        <f t="shared" si="4"/>
        <v>33.994479238345242</v>
      </c>
      <c r="J37" s="2">
        <f t="shared" si="1"/>
        <v>99145.842989723868</v>
      </c>
      <c r="K37" s="2">
        <f t="shared" si="2"/>
        <v>5271282.0104223173</v>
      </c>
      <c r="L37" s="17">
        <f t="shared" si="5"/>
        <v>53.156788304815947</v>
      </c>
      <c r="N37" s="6"/>
    </row>
    <row r="38" spans="1:14" x14ac:dyDescent="0.25">
      <c r="A38" s="86">
        <v>29</v>
      </c>
      <c r="B38" s="2">
        <v>24</v>
      </c>
      <c r="C38" s="2">
        <v>56627</v>
      </c>
      <c r="D38" s="2">
        <v>53980</v>
      </c>
      <c r="E38" s="3">
        <v>0.44590000000000002</v>
      </c>
      <c r="F38" s="4">
        <f t="shared" si="3"/>
        <v>4.3396891697632155E-4</v>
      </c>
      <c r="G38" s="4">
        <f t="shared" si="0"/>
        <v>4.3386458895278363E-4</v>
      </c>
      <c r="H38" s="2">
        <f t="shared" si="6"/>
        <v>99130.800432660893</v>
      </c>
      <c r="I38" s="2">
        <f t="shared" si="4"/>
        <v>43.009343982276846</v>
      </c>
      <c r="J38" s="2">
        <f t="shared" si="1"/>
        <v>99106.968955160308</v>
      </c>
      <c r="K38" s="2">
        <f t="shared" si="2"/>
        <v>5172136.1674325932</v>
      </c>
      <c r="L38" s="17">
        <f t="shared" si="5"/>
        <v>52.174865378455223</v>
      </c>
      <c r="N38" s="6"/>
    </row>
    <row r="39" spans="1:14" x14ac:dyDescent="0.25">
      <c r="A39" s="86">
        <v>30</v>
      </c>
      <c r="B39" s="2">
        <v>19</v>
      </c>
      <c r="C39" s="2">
        <v>59346</v>
      </c>
      <c r="D39" s="2">
        <v>56359</v>
      </c>
      <c r="E39" s="3">
        <v>0.50729999999999997</v>
      </c>
      <c r="F39" s="4">
        <f t="shared" si="3"/>
        <v>3.284214165334255E-4</v>
      </c>
      <c r="G39" s="4">
        <f t="shared" si="0"/>
        <v>3.2836828220042064E-4</v>
      </c>
      <c r="H39" s="2">
        <f t="shared" si="6"/>
        <v>99087.791088678612</v>
      </c>
      <c r="I39" s="2">
        <f t="shared" si="4"/>
        <v>32.537287746823544</v>
      </c>
      <c r="J39" s="2">
        <f t="shared" si="1"/>
        <v>99071.759967005753</v>
      </c>
      <c r="K39" s="2">
        <f t="shared" si="2"/>
        <v>5073029.1984774331</v>
      </c>
      <c r="L39" s="17">
        <f t="shared" si="5"/>
        <v>51.197318486364537</v>
      </c>
      <c r="N39" s="6"/>
    </row>
    <row r="40" spans="1:14" x14ac:dyDescent="0.25">
      <c r="A40" s="86">
        <v>31</v>
      </c>
      <c r="B40" s="2">
        <v>27</v>
      </c>
      <c r="C40" s="2">
        <v>62184</v>
      </c>
      <c r="D40" s="2">
        <v>59159</v>
      </c>
      <c r="E40" s="3">
        <v>0.62419999999999998</v>
      </c>
      <c r="F40" s="4">
        <f t="shared" si="3"/>
        <v>4.4501949020545067E-4</v>
      </c>
      <c r="G40" s="4">
        <f t="shared" si="0"/>
        <v>4.4494507833609122E-4</v>
      </c>
      <c r="H40" s="2">
        <f t="shared" si="6"/>
        <v>99055.253800931794</v>
      </c>
      <c r="I40" s="2">
        <f t="shared" si="4"/>
        <v>44.074147662056994</v>
      </c>
      <c r="J40" s="2">
        <f t="shared" si="1"/>
        <v>99038.690736240387</v>
      </c>
      <c r="K40" s="2">
        <f t="shared" si="2"/>
        <v>4973957.4385104273</v>
      </c>
      <c r="L40" s="17">
        <f t="shared" si="5"/>
        <v>50.213968948143147</v>
      </c>
      <c r="N40" s="6"/>
    </row>
    <row r="41" spans="1:14" x14ac:dyDescent="0.25">
      <c r="A41" s="86">
        <v>32</v>
      </c>
      <c r="B41" s="2">
        <v>26</v>
      </c>
      <c r="C41" s="2">
        <v>63817</v>
      </c>
      <c r="D41" s="2">
        <v>61733</v>
      </c>
      <c r="E41" s="3">
        <v>0.50060000000000004</v>
      </c>
      <c r="F41" s="4">
        <f t="shared" si="3"/>
        <v>4.1417761847869377E-4</v>
      </c>
      <c r="G41" s="4">
        <f t="shared" si="0"/>
        <v>4.1409196757078896E-4</v>
      </c>
      <c r="H41" s="2">
        <f t="shared" si="6"/>
        <v>99011.179653269734</v>
      </c>
      <c r="I41" s="2">
        <f t="shared" si="4"/>
        <v>40.999734194127328</v>
      </c>
      <c r="J41" s="2">
        <f t="shared" si="1"/>
        <v>98990.704386013182</v>
      </c>
      <c r="K41" s="2">
        <f t="shared" si="2"/>
        <v>4874918.7477741865</v>
      </c>
      <c r="L41" s="17">
        <f t="shared" si="5"/>
        <v>49.236043493732858</v>
      </c>
      <c r="N41" s="6"/>
    </row>
    <row r="42" spans="1:14" x14ac:dyDescent="0.25">
      <c r="A42" s="86">
        <v>33</v>
      </c>
      <c r="B42" s="2">
        <v>26</v>
      </c>
      <c r="C42" s="2">
        <v>65723</v>
      </c>
      <c r="D42" s="2">
        <v>63451</v>
      </c>
      <c r="E42" s="3">
        <v>0.45679999999999998</v>
      </c>
      <c r="F42" s="4">
        <f t="shared" si="3"/>
        <v>4.025577902673913E-4</v>
      </c>
      <c r="G42" s="4">
        <f t="shared" si="0"/>
        <v>4.024697824448972E-4</v>
      </c>
      <c r="H42" s="2">
        <f t="shared" si="6"/>
        <v>98970.179919075599</v>
      </c>
      <c r="I42" s="2">
        <f t="shared" si="4"/>
        <v>39.832506780562689</v>
      </c>
      <c r="J42" s="2">
        <f t="shared" si="1"/>
        <v>98948.5429013924</v>
      </c>
      <c r="K42" s="2">
        <f t="shared" si="2"/>
        <v>4775928.043388173</v>
      </c>
      <c r="L42" s="17">
        <f t="shared" si="5"/>
        <v>48.25623280965317</v>
      </c>
      <c r="N42" s="6"/>
    </row>
    <row r="43" spans="1:14" x14ac:dyDescent="0.25">
      <c r="A43" s="86">
        <v>34</v>
      </c>
      <c r="B43" s="2">
        <v>35</v>
      </c>
      <c r="C43" s="2">
        <v>65296</v>
      </c>
      <c r="D43" s="2">
        <v>65274</v>
      </c>
      <c r="E43" s="3">
        <v>0.46539999999999998</v>
      </c>
      <c r="F43" s="4">
        <f t="shared" si="3"/>
        <v>5.3611089836869109E-4</v>
      </c>
      <c r="G43" s="4">
        <f t="shared" si="0"/>
        <v>5.3595729039043424E-4</v>
      </c>
      <c r="H43" s="2">
        <f t="shared" si="6"/>
        <v>98930.347412295043</v>
      </c>
      <c r="I43" s="2">
        <f t="shared" si="4"/>
        <v>53.022440936477956</v>
      </c>
      <c r="J43" s="2">
        <f t="shared" si="1"/>
        <v>98902.001615370405</v>
      </c>
      <c r="K43" s="2">
        <f t="shared" si="2"/>
        <v>4676979.5004867809</v>
      </c>
      <c r="L43" s="17">
        <f t="shared" si="5"/>
        <v>47.275478382738669</v>
      </c>
      <c r="N43" s="6"/>
    </row>
    <row r="44" spans="1:14" x14ac:dyDescent="0.25">
      <c r="A44" s="86">
        <v>35</v>
      </c>
      <c r="B44" s="2">
        <v>28</v>
      </c>
      <c r="C44" s="2">
        <v>64941</v>
      </c>
      <c r="D44" s="2">
        <v>64852</v>
      </c>
      <c r="E44" s="3">
        <v>0.45150000000000001</v>
      </c>
      <c r="F44" s="4">
        <f t="shared" si="3"/>
        <v>4.3145624186204188E-4</v>
      </c>
      <c r="G44" s="4">
        <f t="shared" si="0"/>
        <v>4.3135416028301023E-4</v>
      </c>
      <c r="H44" s="2">
        <f t="shared" si="6"/>
        <v>98877.324971358568</v>
      </c>
      <c r="I44" s="2">
        <f t="shared" si="4"/>
        <v>42.651145484050694</v>
      </c>
      <c r="J44" s="2">
        <f t="shared" si="1"/>
        <v>98853.930818060573</v>
      </c>
      <c r="K44" s="2">
        <f t="shared" si="2"/>
        <v>4578077.4988714103</v>
      </c>
      <c r="L44" s="17">
        <f t="shared" si="5"/>
        <v>46.300580038927279</v>
      </c>
      <c r="N44" s="6"/>
    </row>
    <row r="45" spans="1:14" x14ac:dyDescent="0.25">
      <c r="A45" s="86">
        <v>36</v>
      </c>
      <c r="B45" s="2">
        <v>30</v>
      </c>
      <c r="C45" s="2">
        <v>62555</v>
      </c>
      <c r="D45" s="2">
        <v>64496</v>
      </c>
      <c r="E45" s="3">
        <v>0.47189999999999999</v>
      </c>
      <c r="F45" s="4">
        <f t="shared" si="3"/>
        <v>4.7225130065879059E-4</v>
      </c>
      <c r="G45" s="4">
        <f t="shared" si="0"/>
        <v>4.7213355248094144E-4</v>
      </c>
      <c r="H45" s="2">
        <f t="shared" si="6"/>
        <v>98834.673825874517</v>
      </c>
      <c r="I45" s="2">
        <f t="shared" si="4"/>
        <v>46.663165661705257</v>
      </c>
      <c r="J45" s="2">
        <f t="shared" si="1"/>
        <v>98810.031008088568</v>
      </c>
      <c r="K45" s="2">
        <f t="shared" si="2"/>
        <v>4479223.5680533499</v>
      </c>
      <c r="L45" s="17">
        <f t="shared" si="5"/>
        <v>45.320365765002478</v>
      </c>
      <c r="N45" s="6"/>
    </row>
    <row r="46" spans="1:14" x14ac:dyDescent="0.25">
      <c r="A46" s="86">
        <v>37</v>
      </c>
      <c r="B46" s="2">
        <v>45</v>
      </c>
      <c r="C46" s="2">
        <v>61722</v>
      </c>
      <c r="D46" s="2">
        <v>62037</v>
      </c>
      <c r="E46" s="3">
        <v>0.4476</v>
      </c>
      <c r="F46" s="4">
        <f t="shared" si="3"/>
        <v>7.2721983855719588E-4</v>
      </c>
      <c r="G46" s="4">
        <f t="shared" si="0"/>
        <v>7.2692781984751381E-4</v>
      </c>
      <c r="H46" s="2">
        <f t="shared" si="6"/>
        <v>98788.010660212807</v>
      </c>
      <c r="I46" s="2">
        <f t="shared" si="4"/>
        <v>71.811753216301454</v>
      </c>
      <c r="J46" s="2">
        <f t="shared" si="1"/>
        <v>98748.341847736127</v>
      </c>
      <c r="K46" s="2">
        <f t="shared" si="2"/>
        <v>4380413.5370452609</v>
      </c>
      <c r="L46" s="17">
        <f t="shared" si="5"/>
        <v>44.341550232365258</v>
      </c>
      <c r="N46" s="6"/>
    </row>
    <row r="47" spans="1:14" x14ac:dyDescent="0.25">
      <c r="A47" s="86">
        <v>38</v>
      </c>
      <c r="B47" s="2">
        <v>54</v>
      </c>
      <c r="C47" s="2">
        <v>59710</v>
      </c>
      <c r="D47" s="2">
        <v>61226</v>
      </c>
      <c r="E47" s="3">
        <v>0.4753</v>
      </c>
      <c r="F47" s="4">
        <f t="shared" si="3"/>
        <v>8.9303433220877157E-4</v>
      </c>
      <c r="G47" s="4">
        <f t="shared" si="0"/>
        <v>8.9261607452979232E-4</v>
      </c>
      <c r="H47" s="2">
        <f t="shared" si="6"/>
        <v>98716.198906996506</v>
      </c>
      <c r="I47" s="2">
        <f t="shared" si="4"/>
        <v>88.1156659608654</v>
      </c>
      <c r="J47" s="2">
        <f t="shared" si="1"/>
        <v>98669.964617066842</v>
      </c>
      <c r="K47" s="2">
        <f t="shared" si="2"/>
        <v>4281665.1951975245</v>
      </c>
      <c r="L47" s="17">
        <f t="shared" si="5"/>
        <v>43.373481177404429</v>
      </c>
      <c r="N47" s="6"/>
    </row>
    <row r="48" spans="1:14" x14ac:dyDescent="0.25">
      <c r="A48" s="86">
        <v>39</v>
      </c>
      <c r="B48" s="2">
        <v>52</v>
      </c>
      <c r="C48" s="2">
        <v>58262</v>
      </c>
      <c r="D48" s="2">
        <v>59311</v>
      </c>
      <c r="E48" s="3">
        <v>0.48509999999999998</v>
      </c>
      <c r="F48" s="4">
        <f t="shared" si="3"/>
        <v>8.8455682852355553E-4</v>
      </c>
      <c r="G48" s="4">
        <f t="shared" si="0"/>
        <v>8.8415413317538983E-4</v>
      </c>
      <c r="H48" s="2">
        <f t="shared" si="6"/>
        <v>98628.083241035638</v>
      </c>
      <c r="I48" s="2">
        <f t="shared" si="4"/>
        <v>87.202427444728059</v>
      </c>
      <c r="J48" s="2">
        <f t="shared" si="1"/>
        <v>98583.182711144342</v>
      </c>
      <c r="K48" s="2">
        <f t="shared" si="2"/>
        <v>4182995.230580458</v>
      </c>
      <c r="L48" s="17">
        <f t="shared" si="5"/>
        <v>42.411806993731197</v>
      </c>
      <c r="N48" s="6"/>
    </row>
    <row r="49" spans="1:14" x14ac:dyDescent="0.25">
      <c r="A49" s="86">
        <v>40</v>
      </c>
      <c r="B49" s="2">
        <v>50</v>
      </c>
      <c r="C49" s="2">
        <v>57047</v>
      </c>
      <c r="D49" s="2">
        <v>57780</v>
      </c>
      <c r="E49" s="3">
        <v>0.52100000000000002</v>
      </c>
      <c r="F49" s="4">
        <f t="shared" si="3"/>
        <v>8.7087531678089645E-4</v>
      </c>
      <c r="G49" s="4">
        <f t="shared" si="0"/>
        <v>8.7051218325326081E-4</v>
      </c>
      <c r="H49" s="2">
        <f t="shared" si="6"/>
        <v>98540.880813590906</v>
      </c>
      <c r="I49" s="2">
        <f t="shared" si="4"/>
        <v>85.781037296738376</v>
      </c>
      <c r="J49" s="2">
        <f t="shared" si="1"/>
        <v>98499.791696725777</v>
      </c>
      <c r="K49" s="2">
        <f t="shared" si="2"/>
        <v>4084412.0478693135</v>
      </c>
      <c r="L49" s="17">
        <f t="shared" si="5"/>
        <v>41.448909469317279</v>
      </c>
      <c r="N49" s="6"/>
    </row>
    <row r="50" spans="1:14" x14ac:dyDescent="0.25">
      <c r="A50" s="86">
        <v>41</v>
      </c>
      <c r="B50" s="2">
        <v>64</v>
      </c>
      <c r="C50" s="2">
        <v>56016</v>
      </c>
      <c r="D50" s="2">
        <v>56523</v>
      </c>
      <c r="E50" s="3">
        <v>0.48759999999999998</v>
      </c>
      <c r="F50" s="4">
        <f t="shared" si="3"/>
        <v>1.1373834848363679E-3</v>
      </c>
      <c r="G50" s="4">
        <f t="shared" si="0"/>
        <v>1.1367210091775019E-3</v>
      </c>
      <c r="H50" s="2">
        <f t="shared" si="6"/>
        <v>98455.09977629417</v>
      </c>
      <c r="I50" s="2">
        <f t="shared" si="4"/>
        <v>111.91598037638074</v>
      </c>
      <c r="J50" s="2">
        <f t="shared" si="1"/>
        <v>98397.754027949311</v>
      </c>
      <c r="K50" s="2">
        <f t="shared" si="2"/>
        <v>3985912.2561725876</v>
      </c>
      <c r="L50" s="17">
        <f t="shared" si="5"/>
        <v>40.484568754988025</v>
      </c>
      <c r="N50" s="6"/>
    </row>
    <row r="51" spans="1:14" x14ac:dyDescent="0.25">
      <c r="A51" s="86">
        <v>42</v>
      </c>
      <c r="B51" s="2">
        <v>70</v>
      </c>
      <c r="C51" s="2">
        <v>55297</v>
      </c>
      <c r="D51" s="2">
        <v>55530</v>
      </c>
      <c r="E51" s="3">
        <v>0.47599999999999998</v>
      </c>
      <c r="F51" s="4">
        <f t="shared" si="3"/>
        <v>1.2632300793128028E-3</v>
      </c>
      <c r="G51" s="4">
        <f t="shared" si="0"/>
        <v>1.2623944593146495E-3</v>
      </c>
      <c r="H51" s="2">
        <f t="shared" si="6"/>
        <v>98343.183795917794</v>
      </c>
      <c r="I51" s="2">
        <f t="shared" si="4"/>
        <v>124.14789033532884</v>
      </c>
      <c r="J51" s="2">
        <f t="shared" si="1"/>
        <v>98278.130301382087</v>
      </c>
      <c r="K51" s="2">
        <f t="shared" si="2"/>
        <v>3887514.5021446384</v>
      </c>
      <c r="L51" s="17">
        <f t="shared" si="5"/>
        <v>39.530085889958833</v>
      </c>
      <c r="N51" s="6"/>
    </row>
    <row r="52" spans="1:14" x14ac:dyDescent="0.25">
      <c r="A52" s="86">
        <v>43</v>
      </c>
      <c r="B52" s="2">
        <v>68</v>
      </c>
      <c r="C52" s="2">
        <v>52758</v>
      </c>
      <c r="D52" s="2">
        <v>54802</v>
      </c>
      <c r="E52" s="3">
        <v>0.49340000000000001</v>
      </c>
      <c r="F52" s="4">
        <f t="shared" si="3"/>
        <v>1.2644105615470436E-3</v>
      </c>
      <c r="G52" s="4">
        <f t="shared" si="0"/>
        <v>1.263601161329743E-3</v>
      </c>
      <c r="H52" s="2">
        <f t="shared" si="6"/>
        <v>98219.035905582467</v>
      </c>
      <c r="I52" s="2">
        <f t="shared" si="4"/>
        <v>124.10968783498173</v>
      </c>
      <c r="J52" s="2">
        <f t="shared" si="1"/>
        <v>98156.161937725265</v>
      </c>
      <c r="K52" s="2">
        <f t="shared" si="2"/>
        <v>3789236.3718432565</v>
      </c>
      <c r="L52" s="17">
        <f t="shared" si="5"/>
        <v>38.579449868412809</v>
      </c>
      <c r="N52" s="6"/>
    </row>
    <row r="53" spans="1:14" x14ac:dyDescent="0.25">
      <c r="A53" s="86">
        <v>44</v>
      </c>
      <c r="B53" s="2">
        <v>87</v>
      </c>
      <c r="C53" s="2">
        <v>51893</v>
      </c>
      <c r="D53" s="2">
        <v>52422</v>
      </c>
      <c r="E53" s="3">
        <v>0.52280000000000004</v>
      </c>
      <c r="F53" s="4">
        <f t="shared" si="3"/>
        <v>1.6680247327805204E-3</v>
      </c>
      <c r="G53" s="4">
        <f t="shared" si="0"/>
        <v>1.6666980721115655E-3</v>
      </c>
      <c r="H53" s="2">
        <f t="shared" si="6"/>
        <v>98094.926217747488</v>
      </c>
      <c r="I53" s="2">
        <f t="shared" si="4"/>
        <v>163.494624411046</v>
      </c>
      <c r="J53" s="2">
        <f t="shared" si="1"/>
        <v>98016.90658297854</v>
      </c>
      <c r="K53" s="2">
        <f t="shared" si="2"/>
        <v>3691080.2099055313</v>
      </c>
      <c r="L53" s="17">
        <f t="shared" si="5"/>
        <v>37.627636333730536</v>
      </c>
      <c r="N53" s="6"/>
    </row>
    <row r="54" spans="1:14" x14ac:dyDescent="0.25">
      <c r="A54" s="86">
        <v>45</v>
      </c>
      <c r="B54" s="2">
        <v>93</v>
      </c>
      <c r="C54" s="2">
        <v>51328</v>
      </c>
      <c r="D54" s="2">
        <v>51295</v>
      </c>
      <c r="E54" s="3">
        <v>0.47399999999999998</v>
      </c>
      <c r="F54" s="4">
        <f t="shared" si="3"/>
        <v>1.8124591953070949E-3</v>
      </c>
      <c r="G54" s="4">
        <f t="shared" si="0"/>
        <v>1.8107329266673804E-3</v>
      </c>
      <c r="H54" s="2">
        <f t="shared" si="6"/>
        <v>97931.431593336441</v>
      </c>
      <c r="I54" s="2">
        <f t="shared" si="4"/>
        <v>177.32766774172845</v>
      </c>
      <c r="J54" s="2">
        <f t="shared" si="1"/>
        <v>97838.157240104294</v>
      </c>
      <c r="K54" s="2">
        <f t="shared" si="2"/>
        <v>3593063.3033225527</v>
      </c>
      <c r="L54" s="17">
        <f t="shared" si="5"/>
        <v>36.689582137866303</v>
      </c>
      <c r="N54" s="6"/>
    </row>
    <row r="55" spans="1:14" x14ac:dyDescent="0.25">
      <c r="A55" s="86">
        <v>46</v>
      </c>
      <c r="B55" s="2">
        <v>120</v>
      </c>
      <c r="C55" s="2">
        <v>48912</v>
      </c>
      <c r="D55" s="2">
        <v>50864</v>
      </c>
      <c r="E55" s="3">
        <v>0.51500000000000001</v>
      </c>
      <c r="F55" s="4">
        <f t="shared" si="3"/>
        <v>2.4053880692751764E-3</v>
      </c>
      <c r="G55" s="4">
        <f t="shared" si="0"/>
        <v>2.4025851816554611E-3</v>
      </c>
      <c r="H55" s="2">
        <f t="shared" si="6"/>
        <v>97754.103925594711</v>
      </c>
      <c r="I55" s="2">
        <f t="shared" si="4"/>
        <v>234.8625615376418</v>
      </c>
      <c r="J55" s="2">
        <f t="shared" si="1"/>
        <v>97640.195583248962</v>
      </c>
      <c r="K55" s="2">
        <f t="shared" si="2"/>
        <v>3495225.1460824483</v>
      </c>
      <c r="L55" s="17">
        <f t="shared" si="5"/>
        <v>35.755277842276882</v>
      </c>
      <c r="N55" s="6"/>
    </row>
    <row r="56" spans="1:14" x14ac:dyDescent="0.25">
      <c r="A56" s="86">
        <v>47</v>
      </c>
      <c r="B56" s="2">
        <v>110</v>
      </c>
      <c r="C56" s="2">
        <v>47088</v>
      </c>
      <c r="D56" s="2">
        <v>48414</v>
      </c>
      <c r="E56" s="3">
        <v>0.51300000000000001</v>
      </c>
      <c r="F56" s="4">
        <f t="shared" si="3"/>
        <v>2.3036166781847502E-3</v>
      </c>
      <c r="G56" s="4">
        <f t="shared" si="0"/>
        <v>2.3010352357525654E-3</v>
      </c>
      <c r="H56" s="2">
        <f t="shared" si="6"/>
        <v>97519.241364057074</v>
      </c>
      <c r="I56" s="2">
        <f t="shared" si="4"/>
        <v>224.39521054255439</v>
      </c>
      <c r="J56" s="2">
        <f t="shared" si="1"/>
        <v>97409.960896522854</v>
      </c>
      <c r="K56" s="2">
        <f t="shared" si="2"/>
        <v>3397584.9504991993</v>
      </c>
      <c r="L56" s="17">
        <f t="shared" si="5"/>
        <v>34.840149523060752</v>
      </c>
      <c r="N56" s="6"/>
    </row>
    <row r="57" spans="1:14" x14ac:dyDescent="0.25">
      <c r="A57" s="86">
        <v>48</v>
      </c>
      <c r="B57" s="2">
        <v>111</v>
      </c>
      <c r="C57" s="2">
        <v>44592</v>
      </c>
      <c r="D57" s="2">
        <v>46696</v>
      </c>
      <c r="E57" s="3">
        <v>0.439</v>
      </c>
      <c r="F57" s="4">
        <f t="shared" si="3"/>
        <v>2.4318639908859872E-3</v>
      </c>
      <c r="G57" s="4">
        <f t="shared" si="0"/>
        <v>2.4285507780759451E-3</v>
      </c>
      <c r="H57" s="2">
        <f t="shared" si="6"/>
        <v>97294.846153514518</v>
      </c>
      <c r="I57" s="2">
        <f t="shared" si="4"/>
        <v>236.28547432889707</v>
      </c>
      <c r="J57" s="2">
        <f t="shared" si="1"/>
        <v>97162.290002416019</v>
      </c>
      <c r="K57" s="2">
        <f t="shared" si="2"/>
        <v>3300174.9896026766</v>
      </c>
      <c r="L57" s="17">
        <f t="shared" si="5"/>
        <v>33.919319676970026</v>
      </c>
      <c r="N57" s="6"/>
    </row>
    <row r="58" spans="1:14" x14ac:dyDescent="0.25">
      <c r="A58" s="86">
        <v>49</v>
      </c>
      <c r="B58" s="2">
        <v>112</v>
      </c>
      <c r="C58" s="2">
        <v>44371</v>
      </c>
      <c r="D58" s="2">
        <v>44219</v>
      </c>
      <c r="E58" s="3">
        <v>0.4803</v>
      </c>
      <c r="F58" s="4">
        <f t="shared" si="3"/>
        <v>2.5285020882718141E-3</v>
      </c>
      <c r="G58" s="4">
        <f t="shared" si="0"/>
        <v>2.5251838387945727E-3</v>
      </c>
      <c r="H58" s="2">
        <f t="shared" si="6"/>
        <v>97058.560679185626</v>
      </c>
      <c r="I58" s="2">
        <f t="shared" si="4"/>
        <v>245.09070884374194</v>
      </c>
      <c r="J58" s="2">
        <f t="shared" si="1"/>
        <v>96931.187037799536</v>
      </c>
      <c r="K58" s="2">
        <f t="shared" si="2"/>
        <v>3203012.6996002607</v>
      </c>
      <c r="L58" s="17">
        <f t="shared" si="5"/>
        <v>33.000826276286951</v>
      </c>
      <c r="N58" s="6"/>
    </row>
    <row r="59" spans="1:14" x14ac:dyDescent="0.25">
      <c r="A59" s="86">
        <v>50</v>
      </c>
      <c r="B59" s="2">
        <v>120</v>
      </c>
      <c r="C59" s="2">
        <v>42622</v>
      </c>
      <c r="D59" s="2">
        <v>44062</v>
      </c>
      <c r="E59" s="3">
        <v>0.51149999999999995</v>
      </c>
      <c r="F59" s="4">
        <f t="shared" si="3"/>
        <v>2.7686770338240046E-3</v>
      </c>
      <c r="G59" s="4">
        <f t="shared" si="0"/>
        <v>2.7649374594187828E-3</v>
      </c>
      <c r="H59" s="2">
        <f t="shared" si="6"/>
        <v>96813.469970341888</v>
      </c>
      <c r="I59" s="2">
        <f t="shared" si="4"/>
        <v>267.68318969731371</v>
      </c>
      <c r="J59" s="2">
        <f t="shared" si="1"/>
        <v>96682.706732174745</v>
      </c>
      <c r="K59" s="2">
        <f t="shared" si="2"/>
        <v>3106081.5125624612</v>
      </c>
      <c r="L59" s="17">
        <f t="shared" si="5"/>
        <v>32.083154477512139</v>
      </c>
      <c r="N59" s="6"/>
    </row>
    <row r="60" spans="1:14" x14ac:dyDescent="0.25">
      <c r="A60" s="86">
        <v>51</v>
      </c>
      <c r="B60" s="2">
        <v>127</v>
      </c>
      <c r="C60" s="2">
        <v>41310</v>
      </c>
      <c r="D60" s="2">
        <v>42183</v>
      </c>
      <c r="E60" s="3">
        <v>0.50109999999999999</v>
      </c>
      <c r="F60" s="4">
        <f t="shared" si="3"/>
        <v>3.0421711999808368E-3</v>
      </c>
      <c r="G60" s="4">
        <f t="shared" si="0"/>
        <v>3.0375609745818739E-3</v>
      </c>
      <c r="H60" s="2">
        <f t="shared" si="6"/>
        <v>96545.786780644572</v>
      </c>
      <c r="I60" s="2">
        <f t="shared" si="4"/>
        <v>293.26371418518852</v>
      </c>
      <c r="J60" s="2">
        <f t="shared" si="1"/>
        <v>96399.477513637583</v>
      </c>
      <c r="K60" s="2">
        <f t="shared" si="2"/>
        <v>3009398.8058302864</v>
      </c>
      <c r="L60" s="17">
        <f t="shared" si="5"/>
        <v>31.170690158315725</v>
      </c>
      <c r="N60" s="6"/>
    </row>
    <row r="61" spans="1:14" x14ac:dyDescent="0.25">
      <c r="A61" s="86">
        <v>52</v>
      </c>
      <c r="B61" s="2">
        <v>174</v>
      </c>
      <c r="C61" s="2">
        <v>40256</v>
      </c>
      <c r="D61" s="2">
        <v>40988</v>
      </c>
      <c r="E61" s="3">
        <v>0.50480000000000003</v>
      </c>
      <c r="F61" s="4">
        <f t="shared" si="3"/>
        <v>4.2833932351927523E-3</v>
      </c>
      <c r="G61" s="4">
        <f t="shared" si="0"/>
        <v>4.2743268053194077E-3</v>
      </c>
      <c r="H61" s="2">
        <f t="shared" si="6"/>
        <v>96252.523066459384</v>
      </c>
      <c r="I61" s="2">
        <f t="shared" si="4"/>
        <v>411.41473942259194</v>
      </c>
      <c r="J61" s="2">
        <f t="shared" si="1"/>
        <v>96048.790487497317</v>
      </c>
      <c r="K61" s="2">
        <f t="shared" si="2"/>
        <v>2912999.328316649</v>
      </c>
      <c r="L61" s="17">
        <f t="shared" si="5"/>
        <v>30.264134752138531</v>
      </c>
      <c r="N61" s="6"/>
    </row>
    <row r="62" spans="1:14" x14ac:dyDescent="0.25">
      <c r="A62" s="86">
        <v>53</v>
      </c>
      <c r="B62" s="2">
        <v>148</v>
      </c>
      <c r="C62" s="2">
        <v>37339</v>
      </c>
      <c r="D62" s="2">
        <v>39852</v>
      </c>
      <c r="E62" s="3">
        <v>0.48480000000000001</v>
      </c>
      <c r="F62" s="4">
        <f t="shared" si="3"/>
        <v>3.8346439351737895E-3</v>
      </c>
      <c r="G62" s="4">
        <f t="shared" si="0"/>
        <v>3.8270831170255613E-3</v>
      </c>
      <c r="H62" s="2">
        <f t="shared" si="6"/>
        <v>95841.108327036796</v>
      </c>
      <c r="I62" s="2">
        <f t="shared" si="4"/>
        <v>366.79188759542046</v>
      </c>
      <c r="J62" s="2">
        <f t="shared" si="1"/>
        <v>95652.13714654764</v>
      </c>
      <c r="K62" s="2">
        <f t="shared" si="2"/>
        <v>2816950.5378291518</v>
      </c>
      <c r="L62" s="17">
        <f t="shared" si="5"/>
        <v>29.391881907468399</v>
      </c>
      <c r="N62" s="6"/>
    </row>
    <row r="63" spans="1:14" x14ac:dyDescent="0.25">
      <c r="A63" s="86">
        <v>54</v>
      </c>
      <c r="B63" s="2">
        <v>171</v>
      </c>
      <c r="C63" s="2">
        <v>35984</v>
      </c>
      <c r="D63" s="2">
        <v>36980</v>
      </c>
      <c r="E63" s="3">
        <v>0.50309999999999999</v>
      </c>
      <c r="F63" s="4">
        <f t="shared" si="3"/>
        <v>4.6872430239570202E-3</v>
      </c>
      <c r="G63" s="4">
        <f t="shared" si="0"/>
        <v>4.6763513757807976E-3</v>
      </c>
      <c r="H63" s="2">
        <f t="shared" si="6"/>
        <v>95474.316439441376</v>
      </c>
      <c r="I63" s="2">
        <f t="shared" si="4"/>
        <v>446.47145103331292</v>
      </c>
      <c r="J63" s="2">
        <f t="shared" si="1"/>
        <v>95252.464775422923</v>
      </c>
      <c r="K63" s="2">
        <f t="shared" si="2"/>
        <v>2721298.4006826044</v>
      </c>
      <c r="L63" s="17">
        <f t="shared" si="5"/>
        <v>28.502936728630083</v>
      </c>
      <c r="N63" s="6"/>
    </row>
    <row r="64" spans="1:14" x14ac:dyDescent="0.25">
      <c r="A64" s="86">
        <v>55</v>
      </c>
      <c r="B64" s="2">
        <v>147</v>
      </c>
      <c r="C64" s="2">
        <v>33477</v>
      </c>
      <c r="D64" s="2">
        <v>35628</v>
      </c>
      <c r="E64" s="3">
        <v>0.50690000000000002</v>
      </c>
      <c r="F64" s="4">
        <f t="shared" si="3"/>
        <v>4.2543954851313216E-3</v>
      </c>
      <c r="G64" s="4">
        <f t="shared" si="0"/>
        <v>4.2454891179926173E-3</v>
      </c>
      <c r="H64" s="2">
        <f t="shared" si="6"/>
        <v>95027.844988408062</v>
      </c>
      <c r="I64" s="2">
        <f t="shared" si="4"/>
        <v>403.43968180457568</v>
      </c>
      <c r="J64" s="2">
        <f t="shared" si="1"/>
        <v>94828.908881310228</v>
      </c>
      <c r="K64" s="2">
        <f t="shared" si="2"/>
        <v>2626045.9359071814</v>
      </c>
      <c r="L64" s="17">
        <f t="shared" si="5"/>
        <v>27.634488988227805</v>
      </c>
      <c r="N64" s="6"/>
    </row>
    <row r="65" spans="1:14" x14ac:dyDescent="0.25">
      <c r="A65" s="86">
        <v>56</v>
      </c>
      <c r="B65" s="2">
        <v>191</v>
      </c>
      <c r="C65" s="2">
        <v>33668</v>
      </c>
      <c r="D65" s="2">
        <v>33138</v>
      </c>
      <c r="E65" s="3">
        <v>0.50939999999999996</v>
      </c>
      <c r="F65" s="4">
        <f t="shared" si="3"/>
        <v>5.7180492770110471E-3</v>
      </c>
      <c r="G65" s="4">
        <f t="shared" si="0"/>
        <v>5.7020534491622797E-3</v>
      </c>
      <c r="H65" s="2">
        <f t="shared" si="6"/>
        <v>94624.405306603483</v>
      </c>
      <c r="I65" s="2">
        <f t="shared" si="4"/>
        <v>539.55341665344793</v>
      </c>
      <c r="J65" s="2">
        <f t="shared" si="1"/>
        <v>94359.700400393296</v>
      </c>
      <c r="K65" s="2">
        <f t="shared" si="2"/>
        <v>2531217.027025871</v>
      </c>
      <c r="L65" s="17">
        <f t="shared" si="5"/>
        <v>26.750149909256304</v>
      </c>
      <c r="N65" s="6"/>
    </row>
    <row r="66" spans="1:14" x14ac:dyDescent="0.25">
      <c r="A66" s="86">
        <v>57</v>
      </c>
      <c r="B66" s="2">
        <v>192</v>
      </c>
      <c r="C66" s="2">
        <v>33182</v>
      </c>
      <c r="D66" s="2">
        <v>33302</v>
      </c>
      <c r="E66" s="3">
        <v>0.53310000000000002</v>
      </c>
      <c r="F66" s="4">
        <f t="shared" si="3"/>
        <v>5.7758257625894951E-3</v>
      </c>
      <c r="G66" s="4">
        <f t="shared" si="0"/>
        <v>5.7602917933410836E-3</v>
      </c>
      <c r="H66" s="2">
        <f t="shared" si="6"/>
        <v>94084.851889950034</v>
      </c>
      <c r="I66" s="2">
        <f t="shared" si="4"/>
        <v>541.95620021939055</v>
      </c>
      <c r="J66" s="2">
        <f t="shared" si="1"/>
        <v>93831.812540067607</v>
      </c>
      <c r="K66" s="2">
        <f t="shared" si="2"/>
        <v>2436857.3266254775</v>
      </c>
      <c r="L66" s="17">
        <f t="shared" si="5"/>
        <v>25.900634136894229</v>
      </c>
      <c r="N66" s="6"/>
    </row>
    <row r="67" spans="1:14" x14ac:dyDescent="0.25">
      <c r="A67" s="86">
        <v>58</v>
      </c>
      <c r="B67" s="2">
        <v>193</v>
      </c>
      <c r="C67" s="2">
        <v>31386</v>
      </c>
      <c r="D67" s="2">
        <v>32784</v>
      </c>
      <c r="E67" s="3">
        <v>0.49869999999999998</v>
      </c>
      <c r="F67" s="4">
        <f t="shared" si="3"/>
        <v>6.0152719339255107E-3</v>
      </c>
      <c r="G67" s="4">
        <f t="shared" si="0"/>
        <v>5.9971876794310775E-3</v>
      </c>
      <c r="H67" s="2">
        <f t="shared" si="6"/>
        <v>93542.895689730649</v>
      </c>
      <c r="I67" s="2">
        <f t="shared" si="4"/>
        <v>560.99430152875914</v>
      </c>
      <c r="J67" s="2">
        <f t="shared" si="1"/>
        <v>93261.66924637428</v>
      </c>
      <c r="K67" s="2">
        <f t="shared" si="2"/>
        <v>2343025.5140854097</v>
      </c>
      <c r="L67" s="17">
        <f t="shared" si="5"/>
        <v>25.047605131413871</v>
      </c>
      <c r="N67" s="6"/>
    </row>
    <row r="68" spans="1:14" x14ac:dyDescent="0.25">
      <c r="A68" s="86">
        <v>59</v>
      </c>
      <c r="B68" s="2">
        <v>209</v>
      </c>
      <c r="C68" s="2">
        <v>31010</v>
      </c>
      <c r="D68" s="2">
        <v>30973</v>
      </c>
      <c r="E68" s="3">
        <v>0.50070000000000003</v>
      </c>
      <c r="F68" s="4">
        <f t="shared" si="3"/>
        <v>6.7437845860961873E-3</v>
      </c>
      <c r="G68" s="4">
        <f t="shared" si="0"/>
        <v>6.7211533092593617E-3</v>
      </c>
      <c r="H68" s="2">
        <f t="shared" si="6"/>
        <v>92981.901388201892</v>
      </c>
      <c r="I68" s="2">
        <f t="shared" si="4"/>
        <v>624.94561421654078</v>
      </c>
      <c r="J68" s="2">
        <f t="shared" si="1"/>
        <v>92669.866043023576</v>
      </c>
      <c r="K68" s="2">
        <f t="shared" si="2"/>
        <v>2249763.8448390355</v>
      </c>
      <c r="L68" s="17">
        <f t="shared" si="5"/>
        <v>24.195717782175826</v>
      </c>
      <c r="N68" s="6"/>
    </row>
    <row r="69" spans="1:14" x14ac:dyDescent="0.25">
      <c r="A69" s="86">
        <v>60</v>
      </c>
      <c r="B69" s="2">
        <v>225</v>
      </c>
      <c r="C69" s="2">
        <v>31846</v>
      </c>
      <c r="D69" s="2">
        <v>30623</v>
      </c>
      <c r="E69" s="3">
        <v>0.4924</v>
      </c>
      <c r="F69" s="4">
        <f t="shared" si="3"/>
        <v>7.2035729721942081E-3</v>
      </c>
      <c r="G69" s="4">
        <f t="shared" si="0"/>
        <v>7.1773288278847835E-3</v>
      </c>
      <c r="H69" s="2">
        <f t="shared" si="6"/>
        <v>92356.955773985348</v>
      </c>
      <c r="I69" s="2">
        <f t="shared" si="4"/>
        <v>662.87624113230504</v>
      </c>
      <c r="J69" s="2">
        <f t="shared" si="1"/>
        <v>92020.479793986582</v>
      </c>
      <c r="K69" s="2">
        <f t="shared" si="2"/>
        <v>2157093.9787960118</v>
      </c>
      <c r="L69" s="17">
        <f t="shared" si="5"/>
        <v>23.356053268741576</v>
      </c>
      <c r="N69" s="6"/>
    </row>
    <row r="70" spans="1:14" x14ac:dyDescent="0.25">
      <c r="A70" s="86">
        <v>61</v>
      </c>
      <c r="B70" s="2">
        <v>247</v>
      </c>
      <c r="C70" s="2">
        <v>33218</v>
      </c>
      <c r="D70" s="2">
        <v>31383</v>
      </c>
      <c r="E70" s="3">
        <v>0.49759999999999999</v>
      </c>
      <c r="F70" s="4">
        <f t="shared" si="3"/>
        <v>7.6469404498382375E-3</v>
      </c>
      <c r="G70" s="4">
        <f t="shared" si="0"/>
        <v>7.617674692895449E-3</v>
      </c>
      <c r="H70" s="2">
        <f t="shared" si="6"/>
        <v>91694.079532853037</v>
      </c>
      <c r="I70" s="2">
        <f t="shared" si="4"/>
        <v>698.49566914575712</v>
      </c>
      <c r="J70" s="2">
        <f t="shared" si="1"/>
        <v>91343.155308674206</v>
      </c>
      <c r="K70" s="2">
        <f t="shared" si="2"/>
        <v>2065073.499002025</v>
      </c>
      <c r="L70" s="17">
        <f t="shared" si="5"/>
        <v>22.521339540380364</v>
      </c>
      <c r="N70" s="6"/>
    </row>
    <row r="71" spans="1:14" x14ac:dyDescent="0.25">
      <c r="A71" s="86">
        <v>62</v>
      </c>
      <c r="B71" s="2">
        <v>292</v>
      </c>
      <c r="C71" s="2">
        <v>30017</v>
      </c>
      <c r="D71" s="2">
        <v>32761</v>
      </c>
      <c r="E71" s="3">
        <v>0.4894</v>
      </c>
      <c r="F71" s="4">
        <f t="shared" si="3"/>
        <v>9.3026219376214601E-3</v>
      </c>
      <c r="G71" s="4">
        <f t="shared" si="0"/>
        <v>9.2586441301629411E-3</v>
      </c>
      <c r="H71" s="2">
        <f t="shared" si="6"/>
        <v>90995.583863707274</v>
      </c>
      <c r="I71" s="2">
        <f t="shared" si="4"/>
        <v>842.49572841046302</v>
      </c>
      <c r="J71" s="2">
        <f t="shared" si="1"/>
        <v>90565.405544780893</v>
      </c>
      <c r="K71" s="2">
        <f t="shared" si="2"/>
        <v>1973730.3436933509</v>
      </c>
      <c r="L71" s="17">
        <f t="shared" si="5"/>
        <v>21.690397048823758</v>
      </c>
      <c r="N71" s="6"/>
    </row>
    <row r="72" spans="1:14" x14ac:dyDescent="0.25">
      <c r="A72" s="86">
        <v>63</v>
      </c>
      <c r="B72" s="2">
        <v>255</v>
      </c>
      <c r="C72" s="2">
        <v>27674</v>
      </c>
      <c r="D72" s="2">
        <v>29580</v>
      </c>
      <c r="E72" s="3">
        <v>0.49199999999999999</v>
      </c>
      <c r="F72" s="4">
        <f t="shared" si="3"/>
        <v>8.9076745729556022E-3</v>
      </c>
      <c r="G72" s="4">
        <f t="shared" si="0"/>
        <v>8.86754804298431E-3</v>
      </c>
      <c r="H72" s="2">
        <f t="shared" si="6"/>
        <v>90153.088135296814</v>
      </c>
      <c r="I72" s="2">
        <f t="shared" si="4"/>
        <v>799.43684026314327</v>
      </c>
      <c r="J72" s="2">
        <f t="shared" si="1"/>
        <v>89746.974220443139</v>
      </c>
      <c r="K72" s="2">
        <f t="shared" si="2"/>
        <v>1883164.93814857</v>
      </c>
      <c r="L72" s="17">
        <f t="shared" si="5"/>
        <v>20.888523921914015</v>
      </c>
      <c r="N72" s="6"/>
    </row>
    <row r="73" spans="1:14" x14ac:dyDescent="0.25">
      <c r="A73" s="86">
        <v>64</v>
      </c>
      <c r="B73" s="2">
        <v>271</v>
      </c>
      <c r="C73" s="2">
        <v>28808</v>
      </c>
      <c r="D73" s="2">
        <v>27307</v>
      </c>
      <c r="E73" s="3">
        <v>0.47889999999999999</v>
      </c>
      <c r="F73" s="4">
        <f t="shared" si="3"/>
        <v>9.6587365232112619E-3</v>
      </c>
      <c r="G73" s="4">
        <f t="shared" ref="G73:G98" si="7">F73/((1+(1-E73)*F73))</f>
        <v>9.610365940712743E-3</v>
      </c>
      <c r="H73" s="2">
        <f t="shared" si="6"/>
        <v>89353.651295033676</v>
      </c>
      <c r="I73" s="2">
        <f t="shared" si="4"/>
        <v>858.72128708411469</v>
      </c>
      <c r="J73" s="2">
        <f t="shared" ref="J73:J98" si="8">H74+I73*E73</f>
        <v>88906.171632334139</v>
      </c>
      <c r="K73" s="2">
        <f t="shared" ref="K73:K97" si="9">K74+J73</f>
        <v>1793417.963928127</v>
      </c>
      <c r="L73" s="17">
        <f t="shared" si="5"/>
        <v>20.071009275340113</v>
      </c>
      <c r="N73" s="6"/>
    </row>
    <row r="74" spans="1:14" x14ac:dyDescent="0.25">
      <c r="A74" s="86">
        <v>65</v>
      </c>
      <c r="B74" s="2">
        <v>311</v>
      </c>
      <c r="C74" s="2">
        <v>27571</v>
      </c>
      <c r="D74" s="2">
        <v>28344</v>
      </c>
      <c r="E74" s="3">
        <v>0.51249999999999996</v>
      </c>
      <c r="F74" s="4">
        <f t="shared" ref="F74:F98" si="10">B74/((C74+D74)/2)</f>
        <v>1.1124027541804525E-2</v>
      </c>
      <c r="G74" s="4">
        <f t="shared" si="7"/>
        <v>1.1064027724105484E-2</v>
      </c>
      <c r="H74" s="2">
        <f t="shared" si="6"/>
        <v>88494.930007949559</v>
      </c>
      <c r="I74" s="2">
        <f t="shared" ref="I74:I98" si="11">H74*G74</f>
        <v>979.11035905072833</v>
      </c>
      <c r="J74" s="2">
        <f t="shared" si="8"/>
        <v>88017.613707912329</v>
      </c>
      <c r="K74" s="2">
        <f t="shared" si="9"/>
        <v>1704511.7922957928</v>
      </c>
      <c r="L74" s="17">
        <f t="shared" ref="L74:L98" si="12">K74/H74</f>
        <v>19.261123684065012</v>
      </c>
      <c r="N74" s="6"/>
    </row>
    <row r="75" spans="1:14" x14ac:dyDescent="0.25">
      <c r="A75" s="86">
        <v>66</v>
      </c>
      <c r="B75" s="2">
        <v>329</v>
      </c>
      <c r="C75" s="2">
        <v>26624</v>
      </c>
      <c r="D75" s="2">
        <v>27139</v>
      </c>
      <c r="E75" s="3">
        <v>0.48870000000000002</v>
      </c>
      <c r="F75" s="4">
        <f t="shared" si="10"/>
        <v>1.2238900358982943E-2</v>
      </c>
      <c r="G75" s="4">
        <f t="shared" si="7"/>
        <v>1.2162788671173453E-2</v>
      </c>
      <c r="H75" s="2">
        <f t="shared" ref="H75:H98" si="13">H74-I74</f>
        <v>87515.819648898832</v>
      </c>
      <c r="I75" s="2">
        <f t="shared" si="11"/>
        <v>1064.4364197740858</v>
      </c>
      <c r="J75" s="2">
        <f t="shared" si="8"/>
        <v>86971.573307468352</v>
      </c>
      <c r="K75" s="2">
        <f t="shared" si="9"/>
        <v>1616494.1785878805</v>
      </c>
      <c r="L75" s="17">
        <f t="shared" si="12"/>
        <v>18.470879722923556</v>
      </c>
      <c r="N75" s="6"/>
    </row>
    <row r="76" spans="1:14" x14ac:dyDescent="0.25">
      <c r="A76" s="86">
        <v>67</v>
      </c>
      <c r="B76" s="2">
        <v>326</v>
      </c>
      <c r="C76" s="2">
        <v>22514</v>
      </c>
      <c r="D76" s="2">
        <v>26168</v>
      </c>
      <c r="E76" s="3">
        <v>0.49969999999999998</v>
      </c>
      <c r="F76" s="4">
        <f t="shared" si="10"/>
        <v>1.3393040548868165E-2</v>
      </c>
      <c r="G76" s="4">
        <f t="shared" si="7"/>
        <v>1.3303897277132153E-2</v>
      </c>
      <c r="H76" s="2">
        <f t="shared" si="13"/>
        <v>86451.383229124753</v>
      </c>
      <c r="I76" s="2">
        <f t="shared" si="11"/>
        <v>1150.1403219462611</v>
      </c>
      <c r="J76" s="2">
        <f t="shared" si="8"/>
        <v>85875.968026055038</v>
      </c>
      <c r="K76" s="2">
        <f t="shared" si="9"/>
        <v>1529522.6052804121</v>
      </c>
      <c r="L76" s="17">
        <f t="shared" si="12"/>
        <v>17.692286093637986</v>
      </c>
      <c r="N76" s="6"/>
    </row>
    <row r="77" spans="1:14" x14ac:dyDescent="0.25">
      <c r="A77" s="86">
        <v>68</v>
      </c>
      <c r="B77" s="2">
        <v>291</v>
      </c>
      <c r="C77" s="2">
        <v>20400</v>
      </c>
      <c r="D77" s="2">
        <v>22099</v>
      </c>
      <c r="E77" s="3">
        <v>0.51790000000000003</v>
      </c>
      <c r="F77" s="4">
        <f t="shared" si="10"/>
        <v>1.3694439869173392E-2</v>
      </c>
      <c r="G77" s="4">
        <f t="shared" si="7"/>
        <v>1.3604620944615023E-2</v>
      </c>
      <c r="H77" s="2">
        <f t="shared" si="13"/>
        <v>85301.242907178486</v>
      </c>
      <c r="I77" s="2">
        <f t="shared" si="11"/>
        <v>1160.4910758566941</v>
      </c>
      <c r="J77" s="2">
        <f t="shared" si="8"/>
        <v>84741.770159507971</v>
      </c>
      <c r="K77" s="2">
        <f t="shared" si="9"/>
        <v>1443646.6372543571</v>
      </c>
      <c r="L77" s="17">
        <f t="shared" si="12"/>
        <v>16.924098501416651</v>
      </c>
      <c r="N77" s="6"/>
    </row>
    <row r="78" spans="1:14" x14ac:dyDescent="0.25">
      <c r="A78" s="86">
        <v>69</v>
      </c>
      <c r="B78" s="2">
        <v>341</v>
      </c>
      <c r="C78" s="2">
        <v>25403</v>
      </c>
      <c r="D78" s="2">
        <v>20005</v>
      </c>
      <c r="E78" s="3">
        <v>0.52629999999999999</v>
      </c>
      <c r="F78" s="4">
        <f t="shared" si="10"/>
        <v>1.5019379844961241E-2</v>
      </c>
      <c r="G78" s="4">
        <f t="shared" si="7"/>
        <v>1.4913276650374153E-2</v>
      </c>
      <c r="H78" s="2">
        <f t="shared" si="13"/>
        <v>84140.751831321788</v>
      </c>
      <c r="I78" s="2">
        <f t="shared" si="11"/>
        <v>1254.8143096309775</v>
      </c>
      <c r="J78" s="2">
        <f t="shared" si="8"/>
        <v>83546.346292849586</v>
      </c>
      <c r="K78" s="2">
        <f t="shared" si="9"/>
        <v>1358904.8670948492</v>
      </c>
      <c r="L78" s="17">
        <f t="shared" si="12"/>
        <v>16.150377047011251</v>
      </c>
      <c r="N78" s="6"/>
    </row>
    <row r="79" spans="1:14" x14ac:dyDescent="0.25">
      <c r="A79" s="86">
        <v>70</v>
      </c>
      <c r="B79" s="2">
        <v>359</v>
      </c>
      <c r="C79" s="2">
        <v>15253</v>
      </c>
      <c r="D79" s="2">
        <v>24929</v>
      </c>
      <c r="E79" s="3">
        <v>0.46579999999999999</v>
      </c>
      <c r="F79" s="4">
        <f t="shared" si="10"/>
        <v>1.7868697426708477E-2</v>
      </c>
      <c r="G79" s="4">
        <f t="shared" si="7"/>
        <v>1.7699745248897815E-2</v>
      </c>
      <c r="H79" s="2">
        <f t="shared" si="13"/>
        <v>82885.937521690808</v>
      </c>
      <c r="I79" s="2">
        <f t="shared" si="11"/>
        <v>1467.0599788499881</v>
      </c>
      <c r="J79" s="2">
        <f t="shared" si="8"/>
        <v>82102.234080989147</v>
      </c>
      <c r="K79" s="2">
        <f t="shared" si="9"/>
        <v>1275358.5208019996</v>
      </c>
      <c r="L79" s="17">
        <f t="shared" si="12"/>
        <v>15.386910722560689</v>
      </c>
      <c r="N79" s="6"/>
    </row>
    <row r="80" spans="1:14" x14ac:dyDescent="0.25">
      <c r="A80" s="86">
        <v>71</v>
      </c>
      <c r="B80" s="2">
        <v>335</v>
      </c>
      <c r="C80" s="2">
        <v>17946</v>
      </c>
      <c r="D80" s="2">
        <v>14910</v>
      </c>
      <c r="E80" s="3">
        <v>0.52029999999999998</v>
      </c>
      <c r="F80" s="4">
        <f t="shared" si="10"/>
        <v>2.0392013635256879E-2</v>
      </c>
      <c r="G80" s="4">
        <f t="shared" si="7"/>
        <v>2.0194470338075629E-2</v>
      </c>
      <c r="H80" s="2">
        <f t="shared" si="13"/>
        <v>81418.877542840826</v>
      </c>
      <c r="I80" s="2">
        <f t="shared" si="11"/>
        <v>1644.2111074983111</v>
      </c>
      <c r="J80" s="2">
        <f t="shared" si="8"/>
        <v>80630.149474573889</v>
      </c>
      <c r="K80" s="2">
        <f t="shared" si="9"/>
        <v>1193256.2867210105</v>
      </c>
      <c r="L80" s="17">
        <f t="shared" si="12"/>
        <v>14.655769309680611</v>
      </c>
      <c r="N80" s="6"/>
    </row>
    <row r="81" spans="1:14" x14ac:dyDescent="0.25">
      <c r="A81" s="86">
        <v>72</v>
      </c>
      <c r="B81" s="2">
        <v>405</v>
      </c>
      <c r="C81" s="2">
        <v>19043</v>
      </c>
      <c r="D81" s="2">
        <v>17527</v>
      </c>
      <c r="E81" s="3">
        <v>0.47649999999999998</v>
      </c>
      <c r="F81" s="4">
        <f t="shared" si="10"/>
        <v>2.2149302707136997E-2</v>
      </c>
      <c r="G81" s="4">
        <f t="shared" si="7"/>
        <v>2.1895421788945164E-2</v>
      </c>
      <c r="H81" s="2">
        <f t="shared" si="13"/>
        <v>79774.666435342515</v>
      </c>
      <c r="I81" s="2">
        <f t="shared" si="11"/>
        <v>1746.6999696742309</v>
      </c>
      <c r="J81" s="2">
        <f t="shared" si="8"/>
        <v>78860.269001218054</v>
      </c>
      <c r="K81" s="2">
        <f t="shared" si="9"/>
        <v>1112626.1372464367</v>
      </c>
      <c r="L81" s="17">
        <f t="shared" si="12"/>
        <v>13.947111118894139</v>
      </c>
      <c r="N81" s="6"/>
    </row>
    <row r="82" spans="1:14" x14ac:dyDescent="0.25">
      <c r="A82" s="86">
        <v>73</v>
      </c>
      <c r="B82" s="2">
        <v>446</v>
      </c>
      <c r="C82" s="2">
        <v>19856</v>
      </c>
      <c r="D82" s="2">
        <v>18572</v>
      </c>
      <c r="E82" s="3">
        <v>0.50339999999999996</v>
      </c>
      <c r="F82" s="4">
        <f t="shared" si="10"/>
        <v>2.3212241074216718E-2</v>
      </c>
      <c r="G82" s="4">
        <f t="shared" si="7"/>
        <v>2.2947718162258643E-2</v>
      </c>
      <c r="H82" s="2">
        <f t="shared" si="13"/>
        <v>78027.966465668287</v>
      </c>
      <c r="I82" s="2">
        <f t="shared" si="11"/>
        <v>1790.5637832283244</v>
      </c>
      <c r="J82" s="2">
        <f t="shared" si="8"/>
        <v>77138.772490917094</v>
      </c>
      <c r="K82" s="2">
        <f t="shared" si="9"/>
        <v>1033765.8682452186</v>
      </c>
      <c r="L82" s="17">
        <f t="shared" si="12"/>
        <v>13.248658334573769</v>
      </c>
      <c r="N82" s="6"/>
    </row>
    <row r="83" spans="1:14" x14ac:dyDescent="0.25">
      <c r="A83" s="86">
        <v>74</v>
      </c>
      <c r="B83" s="2">
        <v>524</v>
      </c>
      <c r="C83" s="2">
        <v>18676</v>
      </c>
      <c r="D83" s="2">
        <v>19280</v>
      </c>
      <c r="E83" s="3">
        <v>0.50460000000000005</v>
      </c>
      <c r="F83" s="4">
        <f t="shared" si="10"/>
        <v>2.7610917904942564E-2</v>
      </c>
      <c r="G83" s="4">
        <f t="shared" si="7"/>
        <v>2.7238339672242515E-2</v>
      </c>
      <c r="H83" s="2">
        <f t="shared" si="13"/>
        <v>76237.402682439963</v>
      </c>
      <c r="I83" s="2">
        <f t="shared" si="11"/>
        <v>2076.5802699938322</v>
      </c>
      <c r="J83" s="2">
        <f t="shared" si="8"/>
        <v>75208.664816685021</v>
      </c>
      <c r="K83" s="2">
        <f t="shared" si="9"/>
        <v>956627.09575430152</v>
      </c>
      <c r="L83" s="17">
        <f t="shared" si="12"/>
        <v>12.548002189149145</v>
      </c>
      <c r="N83" s="6"/>
    </row>
    <row r="84" spans="1:14" x14ac:dyDescent="0.25">
      <c r="A84" s="86">
        <v>75</v>
      </c>
      <c r="B84" s="2">
        <v>563</v>
      </c>
      <c r="C84" s="2">
        <v>18243</v>
      </c>
      <c r="D84" s="2">
        <v>18091</v>
      </c>
      <c r="E84" s="3">
        <v>0.50870000000000004</v>
      </c>
      <c r="F84" s="4">
        <f t="shared" si="10"/>
        <v>3.0990257059503496E-2</v>
      </c>
      <c r="G84" s="4">
        <f t="shared" si="7"/>
        <v>3.0525490793639393E-2</v>
      </c>
      <c r="H84" s="2">
        <f t="shared" si="13"/>
        <v>74160.822412446127</v>
      </c>
      <c r="I84" s="2">
        <f t="shared" si="11"/>
        <v>2263.7955017998502</v>
      </c>
      <c r="J84" s="2">
        <f t="shared" si="8"/>
        <v>73048.619682411867</v>
      </c>
      <c r="K84" s="2">
        <f t="shared" si="9"/>
        <v>881418.4309376165</v>
      </c>
      <c r="L84" s="17">
        <f t="shared" si="12"/>
        <v>11.885229994289968</v>
      </c>
      <c r="N84" s="6"/>
    </row>
    <row r="85" spans="1:14" x14ac:dyDescent="0.25">
      <c r="A85" s="86">
        <v>76</v>
      </c>
      <c r="B85" s="2">
        <v>559</v>
      </c>
      <c r="C85" s="2">
        <v>17860</v>
      </c>
      <c r="D85" s="2">
        <v>17628</v>
      </c>
      <c r="E85" s="3">
        <v>0.4945</v>
      </c>
      <c r="F85" s="4">
        <f t="shared" si="10"/>
        <v>3.1503606853020741E-2</v>
      </c>
      <c r="G85" s="4">
        <f t="shared" si="7"/>
        <v>3.1009773931259099E-2</v>
      </c>
      <c r="H85" s="2">
        <f t="shared" si="13"/>
        <v>71897.02691064628</v>
      </c>
      <c r="I85" s="2">
        <f t="shared" si="11"/>
        <v>2229.5105508287929</v>
      </c>
      <c r="J85" s="2">
        <f t="shared" si="8"/>
        <v>70770.009327202322</v>
      </c>
      <c r="K85" s="2">
        <f t="shared" si="9"/>
        <v>808369.81125520461</v>
      </c>
      <c r="L85" s="17">
        <f t="shared" si="12"/>
        <v>11.243438650945158</v>
      </c>
      <c r="N85" s="6"/>
    </row>
    <row r="86" spans="1:14" x14ac:dyDescent="0.25">
      <c r="A86" s="86">
        <v>77</v>
      </c>
      <c r="B86" s="2">
        <v>668</v>
      </c>
      <c r="C86" s="2">
        <v>16880</v>
      </c>
      <c r="D86" s="2">
        <v>17199</v>
      </c>
      <c r="E86" s="3">
        <v>0.48709999999999998</v>
      </c>
      <c r="F86" s="4">
        <f t="shared" si="10"/>
        <v>3.920302825787142E-2</v>
      </c>
      <c r="G86" s="4">
        <f t="shared" si="7"/>
        <v>3.8430301229357727E-2</v>
      </c>
      <c r="H86" s="2">
        <f t="shared" si="13"/>
        <v>69667.516359817484</v>
      </c>
      <c r="I86" s="2">
        <f t="shared" si="11"/>
        <v>2677.3436396089933</v>
      </c>
      <c r="J86" s="2">
        <f t="shared" si="8"/>
        <v>68294.306807062021</v>
      </c>
      <c r="K86" s="2">
        <f t="shared" si="9"/>
        <v>737599.80192800227</v>
      </c>
      <c r="L86" s="17">
        <f t="shared" si="12"/>
        <v>10.587427835355298</v>
      </c>
      <c r="N86" s="6"/>
    </row>
    <row r="87" spans="1:14" x14ac:dyDescent="0.25">
      <c r="A87" s="86">
        <v>78</v>
      </c>
      <c r="B87" s="2">
        <v>696</v>
      </c>
      <c r="C87" s="2">
        <v>15460</v>
      </c>
      <c r="D87" s="2">
        <v>16205</v>
      </c>
      <c r="E87" s="3">
        <v>0.4929</v>
      </c>
      <c r="F87" s="4">
        <f t="shared" si="10"/>
        <v>4.3960208432022738E-2</v>
      </c>
      <c r="G87" s="4">
        <f t="shared" si="7"/>
        <v>4.300160707385333E-2</v>
      </c>
      <c r="H87" s="2">
        <f t="shared" si="13"/>
        <v>66990.172720208488</v>
      </c>
      <c r="I87" s="2">
        <f t="shared" si="11"/>
        <v>2880.6850851239737</v>
      </c>
      <c r="J87" s="2">
        <f t="shared" si="8"/>
        <v>65529.377313542122</v>
      </c>
      <c r="K87" s="2">
        <f t="shared" si="9"/>
        <v>669305.49512094026</v>
      </c>
      <c r="L87" s="17">
        <f t="shared" si="12"/>
        <v>9.991099708256689</v>
      </c>
      <c r="N87" s="6"/>
    </row>
    <row r="88" spans="1:14" x14ac:dyDescent="0.25">
      <c r="A88" s="86">
        <v>79</v>
      </c>
      <c r="B88" s="2">
        <v>665</v>
      </c>
      <c r="C88" s="2">
        <v>14668</v>
      </c>
      <c r="D88" s="2">
        <v>14790</v>
      </c>
      <c r="E88" s="3">
        <v>0.50209999999999999</v>
      </c>
      <c r="F88" s="4">
        <f t="shared" si="10"/>
        <v>4.5149025731550003E-2</v>
      </c>
      <c r="G88" s="4">
        <f t="shared" si="7"/>
        <v>4.4156403041984406E-2</v>
      </c>
      <c r="H88" s="2">
        <f t="shared" si="13"/>
        <v>64109.487635084515</v>
      </c>
      <c r="I88" s="2">
        <f t="shared" si="11"/>
        <v>2830.8443748299073</v>
      </c>
      <c r="J88" s="2">
        <f t="shared" si="8"/>
        <v>62700.010220856704</v>
      </c>
      <c r="K88" s="2">
        <f t="shared" si="9"/>
        <v>603776.1178073982</v>
      </c>
      <c r="L88" s="17">
        <f t="shared" si="12"/>
        <v>9.4178902387136851</v>
      </c>
      <c r="N88" s="6"/>
    </row>
    <row r="89" spans="1:14" x14ac:dyDescent="0.25">
      <c r="A89" s="86">
        <v>80</v>
      </c>
      <c r="B89" s="2">
        <v>689</v>
      </c>
      <c r="C89" s="2">
        <v>13311</v>
      </c>
      <c r="D89" s="2">
        <v>13948</v>
      </c>
      <c r="E89" s="3">
        <v>0.49359999999999998</v>
      </c>
      <c r="F89" s="4">
        <f t="shared" si="10"/>
        <v>5.0552111229318755E-2</v>
      </c>
      <c r="G89" s="4">
        <f t="shared" si="7"/>
        <v>4.9290299806352786E-2</v>
      </c>
      <c r="H89" s="2">
        <f t="shared" si="13"/>
        <v>61278.643260254605</v>
      </c>
      <c r="I89" s="2">
        <f t="shared" si="11"/>
        <v>3020.4426980244889</v>
      </c>
      <c r="J89" s="2">
        <f t="shared" si="8"/>
        <v>59749.091077975005</v>
      </c>
      <c r="K89" s="2">
        <f t="shared" si="9"/>
        <v>541076.10758654145</v>
      </c>
      <c r="L89" s="17">
        <f t="shared" si="12"/>
        <v>8.8297664373630802</v>
      </c>
      <c r="N89" s="6"/>
    </row>
    <row r="90" spans="1:14" x14ac:dyDescent="0.25">
      <c r="A90" s="86">
        <v>81</v>
      </c>
      <c r="B90" s="2">
        <v>763</v>
      </c>
      <c r="C90" s="2">
        <v>12082</v>
      </c>
      <c r="D90" s="2">
        <v>12577</v>
      </c>
      <c r="E90" s="3">
        <v>0.49509999999999998</v>
      </c>
      <c r="F90" s="4">
        <f t="shared" si="10"/>
        <v>6.1884099111886123E-2</v>
      </c>
      <c r="G90" s="4">
        <f t="shared" si="7"/>
        <v>6.0009097945520493E-2</v>
      </c>
      <c r="H90" s="2">
        <f t="shared" si="13"/>
        <v>58258.200562230115</v>
      </c>
      <c r="I90" s="2">
        <f t="shared" si="11"/>
        <v>3496.022063668644</v>
      </c>
      <c r="J90" s="2">
        <f t="shared" si="8"/>
        <v>56493.059022283815</v>
      </c>
      <c r="K90" s="2">
        <f t="shared" si="9"/>
        <v>481327.01650856639</v>
      </c>
      <c r="L90" s="17">
        <f t="shared" si="12"/>
        <v>8.2619616099268907</v>
      </c>
      <c r="N90" s="6"/>
    </row>
    <row r="91" spans="1:14" x14ac:dyDescent="0.25">
      <c r="A91" s="86">
        <v>82</v>
      </c>
      <c r="B91" s="2">
        <v>693</v>
      </c>
      <c r="C91" s="2">
        <v>10463</v>
      </c>
      <c r="D91" s="2">
        <v>11290</v>
      </c>
      <c r="E91" s="3">
        <v>0.48899999999999999</v>
      </c>
      <c r="F91" s="4">
        <f t="shared" si="10"/>
        <v>6.3715349606950772E-2</v>
      </c>
      <c r="G91" s="4">
        <f t="shared" si="7"/>
        <v>6.1706282901669844E-2</v>
      </c>
      <c r="H91" s="2">
        <f t="shared" si="13"/>
        <v>54762.178498561472</v>
      </c>
      <c r="I91" s="2">
        <f t="shared" si="11"/>
        <v>3379.1704787439758</v>
      </c>
      <c r="J91" s="2">
        <f t="shared" si="8"/>
        <v>53035.422383923302</v>
      </c>
      <c r="K91" s="2">
        <f t="shared" si="9"/>
        <v>424833.95748628257</v>
      </c>
      <c r="L91" s="17">
        <f t="shared" si="12"/>
        <v>7.7577987058612425</v>
      </c>
      <c r="N91" s="6"/>
    </row>
    <row r="92" spans="1:14" x14ac:dyDescent="0.25">
      <c r="A92" s="86">
        <v>83</v>
      </c>
      <c r="B92" s="2">
        <v>780</v>
      </c>
      <c r="C92" s="2">
        <v>9537</v>
      </c>
      <c r="D92" s="2">
        <v>9684</v>
      </c>
      <c r="E92" s="3">
        <v>0.49349999999999999</v>
      </c>
      <c r="F92" s="4">
        <f t="shared" si="10"/>
        <v>8.1161229904791632E-2</v>
      </c>
      <c r="G92" s="4">
        <f t="shared" si="7"/>
        <v>7.7956578185950434E-2</v>
      </c>
      <c r="H92" s="2">
        <f t="shared" si="13"/>
        <v>51383.008019817498</v>
      </c>
      <c r="I92" s="2">
        <f t="shared" si="11"/>
        <v>4005.643482126221</v>
      </c>
      <c r="J92" s="2">
        <f t="shared" si="8"/>
        <v>49354.149596120566</v>
      </c>
      <c r="K92" s="2">
        <f t="shared" si="9"/>
        <v>371798.53510235925</v>
      </c>
      <c r="L92" s="17">
        <f t="shared" si="12"/>
        <v>7.235826578291471</v>
      </c>
      <c r="N92" s="6"/>
    </row>
    <row r="93" spans="1:14" x14ac:dyDescent="0.25">
      <c r="A93" s="86">
        <v>84</v>
      </c>
      <c r="B93" s="2">
        <v>704</v>
      </c>
      <c r="C93" s="2">
        <v>7970</v>
      </c>
      <c r="D93" s="2">
        <v>8794</v>
      </c>
      <c r="E93" s="3">
        <v>0.4844</v>
      </c>
      <c r="F93" s="4">
        <f t="shared" si="10"/>
        <v>8.3989501312335957E-2</v>
      </c>
      <c r="G93" s="4">
        <f t="shared" si="7"/>
        <v>8.0503306673321604E-2</v>
      </c>
      <c r="H93" s="2">
        <f t="shared" si="13"/>
        <v>47377.364537691275</v>
      </c>
      <c r="I93" s="2">
        <f t="shared" si="11"/>
        <v>3814.0345067515123</v>
      </c>
      <c r="J93" s="2">
        <f t="shared" si="8"/>
        <v>45410.848346010192</v>
      </c>
      <c r="K93" s="2">
        <f t="shared" si="9"/>
        <v>322444.38550623867</v>
      </c>
      <c r="L93" s="17">
        <f t="shared" si="12"/>
        <v>6.8058742535101668</v>
      </c>
      <c r="N93" s="6"/>
    </row>
    <row r="94" spans="1:14" x14ac:dyDescent="0.25">
      <c r="A94" s="86">
        <v>85</v>
      </c>
      <c r="B94" s="2">
        <v>604</v>
      </c>
      <c r="C94" s="2">
        <v>7262</v>
      </c>
      <c r="D94" s="2">
        <v>7317</v>
      </c>
      <c r="E94" s="3">
        <v>0.51549999999999996</v>
      </c>
      <c r="F94" s="4">
        <f t="shared" si="10"/>
        <v>8.2858906646546396E-2</v>
      </c>
      <c r="G94" s="4">
        <f t="shared" si="7"/>
        <v>7.9660908308448089E-2</v>
      </c>
      <c r="H94" s="2">
        <f t="shared" si="13"/>
        <v>43563.33003093976</v>
      </c>
      <c r="I94" s="2">
        <f t="shared" si="11"/>
        <v>3470.2944392053555</v>
      </c>
      <c r="J94" s="2">
        <f t="shared" si="8"/>
        <v>41881.972375144767</v>
      </c>
      <c r="K94" s="2">
        <f t="shared" si="9"/>
        <v>277033.53716022847</v>
      </c>
      <c r="L94" s="17">
        <f t="shared" si="12"/>
        <v>6.3593287511187127</v>
      </c>
      <c r="N94" s="6"/>
    </row>
    <row r="95" spans="1:14" x14ac:dyDescent="0.25">
      <c r="A95" s="86">
        <v>86</v>
      </c>
      <c r="B95" s="2">
        <v>671</v>
      </c>
      <c r="C95" s="2">
        <v>6301</v>
      </c>
      <c r="D95" s="2">
        <v>6615</v>
      </c>
      <c r="E95" s="3">
        <v>0.50719999999999998</v>
      </c>
      <c r="F95" s="4">
        <f t="shared" si="10"/>
        <v>0.10390213688448437</v>
      </c>
      <c r="G95" s="4">
        <f t="shared" si="7"/>
        <v>9.8841174870690413E-2</v>
      </c>
      <c r="H95" s="2">
        <f t="shared" si="13"/>
        <v>40093.035591734406</v>
      </c>
      <c r="I95" s="2">
        <f t="shared" si="11"/>
        <v>3962.8427420194353</v>
      </c>
      <c r="J95" s="2">
        <f t="shared" si="8"/>
        <v>38140.146688467226</v>
      </c>
      <c r="K95" s="2">
        <f t="shared" si="9"/>
        <v>235151.5647850837</v>
      </c>
      <c r="L95" s="17">
        <f t="shared" si="12"/>
        <v>5.8651474330759488</v>
      </c>
      <c r="N95" s="6"/>
    </row>
    <row r="96" spans="1:14" x14ac:dyDescent="0.25">
      <c r="A96" s="86">
        <v>87</v>
      </c>
      <c r="B96" s="2">
        <v>615</v>
      </c>
      <c r="C96" s="2">
        <v>5192</v>
      </c>
      <c r="D96" s="2">
        <v>5654</v>
      </c>
      <c r="E96" s="3">
        <v>0.51919999999999999</v>
      </c>
      <c r="F96" s="4">
        <f t="shared" si="10"/>
        <v>0.1134058639129633</v>
      </c>
      <c r="G96" s="4">
        <f t="shared" si="7"/>
        <v>0.10754207430650226</v>
      </c>
      <c r="H96" s="2">
        <f t="shared" si="13"/>
        <v>36130.192849714971</v>
      </c>
      <c r="I96" s="2">
        <f t="shared" si="11"/>
        <v>3885.5158841523039</v>
      </c>
      <c r="J96" s="2">
        <f t="shared" si="8"/>
        <v>34262.03681261454</v>
      </c>
      <c r="K96" s="2">
        <f t="shared" si="9"/>
        <v>197011.41809661649</v>
      </c>
      <c r="L96" s="17">
        <f t="shared" si="12"/>
        <v>5.4528194442828912</v>
      </c>
      <c r="N96" s="6"/>
    </row>
    <row r="97" spans="1:14" x14ac:dyDescent="0.25">
      <c r="A97" s="86">
        <v>88</v>
      </c>
      <c r="B97" s="2">
        <v>614</v>
      </c>
      <c r="C97" s="2">
        <v>4315</v>
      </c>
      <c r="D97" s="2">
        <v>4543</v>
      </c>
      <c r="E97" s="3">
        <v>0.49419999999999997</v>
      </c>
      <c r="F97" s="4">
        <f t="shared" si="10"/>
        <v>0.13863174531496952</v>
      </c>
      <c r="G97" s="4">
        <f t="shared" si="7"/>
        <v>0.12954785772151228</v>
      </c>
      <c r="H97" s="2">
        <f t="shared" si="13"/>
        <v>32244.676965562667</v>
      </c>
      <c r="I97" s="2">
        <f t="shared" si="11"/>
        <v>4177.2288238108367</v>
      </c>
      <c r="J97" s="2">
        <f t="shared" si="8"/>
        <v>30131.834626479143</v>
      </c>
      <c r="K97" s="2">
        <f t="shared" si="9"/>
        <v>162749.38128400195</v>
      </c>
      <c r="L97" s="17">
        <f t="shared" si="12"/>
        <v>5.0473255309029268</v>
      </c>
      <c r="N97" s="6"/>
    </row>
    <row r="98" spans="1:14" x14ac:dyDescent="0.25">
      <c r="A98" s="86">
        <v>89</v>
      </c>
      <c r="B98" s="2">
        <v>492</v>
      </c>
      <c r="C98" s="2">
        <v>3252</v>
      </c>
      <c r="D98" s="2">
        <v>3770</v>
      </c>
      <c r="E98" s="3">
        <v>0.47299999999999998</v>
      </c>
      <c r="F98" s="4">
        <f t="shared" si="10"/>
        <v>0.14013101680432924</v>
      </c>
      <c r="G98" s="4">
        <f t="shared" si="7"/>
        <v>0.13049414845141638</v>
      </c>
      <c r="H98" s="2">
        <f t="shared" si="13"/>
        <v>28067.448141751829</v>
      </c>
      <c r="I98" s="2">
        <f t="shared" si="11"/>
        <v>3662.637744462194</v>
      </c>
      <c r="J98" s="2">
        <f t="shared" si="8"/>
        <v>26137.238050420252</v>
      </c>
      <c r="K98" s="2">
        <f>K99+J98</f>
        <v>132617.54665752282</v>
      </c>
      <c r="L98" s="17">
        <f t="shared" si="12"/>
        <v>4.7249591764720194</v>
      </c>
      <c r="N98" s="6"/>
    </row>
    <row r="99" spans="1:14" x14ac:dyDescent="0.25">
      <c r="A99" s="86">
        <v>90</v>
      </c>
      <c r="B99" s="42">
        <v>450</v>
      </c>
      <c r="C99" s="43">
        <v>2337</v>
      </c>
      <c r="D99" s="43">
        <v>2762</v>
      </c>
      <c r="E99" s="49">
        <v>0.5</v>
      </c>
      <c r="F99" s="45">
        <f t="shared" ref="F99:F108" si="14">B99/((C99+D99)/2)</f>
        <v>0.17650519709747009</v>
      </c>
      <c r="G99" s="45">
        <f t="shared" ref="G99:G108" si="15">F99/((1+(1-E99)*F99))</f>
        <v>0.16219138583528564</v>
      </c>
      <c r="H99" s="43">
        <f t="shared" ref="H99:H108" si="16">H98-I98</f>
        <v>24404.810397289635</v>
      </c>
      <c r="I99" s="43">
        <f t="shared" ref="I99:I108" si="17">H99*G99</f>
        <v>3958.2500193837936</v>
      </c>
      <c r="J99" s="43">
        <f t="shared" ref="J99:J108" si="18">H100+I99*E99</f>
        <v>22425.685387597736</v>
      </c>
      <c r="K99" s="43">
        <f t="shared" ref="K99:K108" si="19">K100+J99</f>
        <v>106480.30860710258</v>
      </c>
      <c r="L99" s="46">
        <f t="shared" ref="L99:L108" si="20">K99/H99</f>
        <v>4.3630869026922712</v>
      </c>
      <c r="N99" s="6"/>
    </row>
    <row r="100" spans="1:14" x14ac:dyDescent="0.25">
      <c r="A100" s="18">
        <v>91</v>
      </c>
      <c r="B100" s="42">
        <v>322</v>
      </c>
      <c r="C100" s="43">
        <v>1889</v>
      </c>
      <c r="D100" s="43">
        <v>1965</v>
      </c>
      <c r="E100" s="49">
        <v>0.5</v>
      </c>
      <c r="F100" s="45">
        <f t="shared" si="14"/>
        <v>0.16709911779968864</v>
      </c>
      <c r="G100" s="45">
        <f t="shared" si="15"/>
        <v>0.15421455938697318</v>
      </c>
      <c r="H100" s="43">
        <f t="shared" si="16"/>
        <v>20446.56037790584</v>
      </c>
      <c r="I100" s="43">
        <f t="shared" si="17"/>
        <v>3153.157299657893</v>
      </c>
      <c r="J100" s="43">
        <f t="shared" si="18"/>
        <v>18869.981728076891</v>
      </c>
      <c r="K100" s="43">
        <f t="shared" si="19"/>
        <v>84054.623219504836</v>
      </c>
      <c r="L100" s="46">
        <f t="shared" si="20"/>
        <v>4.110941970969975</v>
      </c>
      <c r="N100" s="6"/>
    </row>
    <row r="101" spans="1:14" x14ac:dyDescent="0.25">
      <c r="A101" s="18">
        <v>92</v>
      </c>
      <c r="B101" s="42">
        <v>331</v>
      </c>
      <c r="C101" s="43">
        <v>1506</v>
      </c>
      <c r="D101" s="43">
        <v>1568</v>
      </c>
      <c r="E101" s="49">
        <v>0.5</v>
      </c>
      <c r="F101" s="45">
        <f t="shared" si="14"/>
        <v>0.21535458685751463</v>
      </c>
      <c r="G101" s="45">
        <f t="shared" si="15"/>
        <v>0.19441997063142435</v>
      </c>
      <c r="H101" s="43">
        <f t="shared" si="16"/>
        <v>17293.403078247946</v>
      </c>
      <c r="I101" s="43">
        <f t="shared" si="17"/>
        <v>3362.1829185903493</v>
      </c>
      <c r="J101" s="43">
        <f t="shared" si="18"/>
        <v>15612.31161895277</v>
      </c>
      <c r="K101" s="43">
        <f t="shared" si="19"/>
        <v>65184.641491427952</v>
      </c>
      <c r="L101" s="46">
        <f t="shared" si="20"/>
        <v>3.7693356938761662</v>
      </c>
      <c r="N101" s="6"/>
    </row>
    <row r="102" spans="1:14" x14ac:dyDescent="0.25">
      <c r="A102" s="18">
        <v>93</v>
      </c>
      <c r="B102" s="42">
        <v>289</v>
      </c>
      <c r="C102" s="43">
        <v>1111</v>
      </c>
      <c r="D102" s="43">
        <v>1149</v>
      </c>
      <c r="E102" s="49">
        <v>0.5</v>
      </c>
      <c r="F102" s="45">
        <f t="shared" si="14"/>
        <v>0.25575221238938051</v>
      </c>
      <c r="G102" s="45">
        <f t="shared" si="15"/>
        <v>0.22675559042761864</v>
      </c>
      <c r="H102" s="43">
        <f t="shared" si="16"/>
        <v>13931.220159657596</v>
      </c>
      <c r="I102" s="43">
        <f t="shared" si="17"/>
        <v>3158.9820526803019</v>
      </c>
      <c r="J102" s="43">
        <f t="shared" si="18"/>
        <v>12351.729133317445</v>
      </c>
      <c r="K102" s="43">
        <f t="shared" si="19"/>
        <v>49572.32987247518</v>
      </c>
      <c r="L102" s="46">
        <f t="shared" si="20"/>
        <v>3.5583623906847781</v>
      </c>
      <c r="N102" s="6"/>
    </row>
    <row r="103" spans="1:14" x14ac:dyDescent="0.25">
      <c r="A103" s="18">
        <v>94</v>
      </c>
      <c r="B103" s="42">
        <v>197</v>
      </c>
      <c r="C103" s="43">
        <v>895</v>
      </c>
      <c r="D103" s="43">
        <v>874</v>
      </c>
      <c r="E103" s="49">
        <v>0.5</v>
      </c>
      <c r="F103" s="45">
        <f t="shared" si="14"/>
        <v>0.22272470322215943</v>
      </c>
      <c r="G103" s="45">
        <f t="shared" si="15"/>
        <v>0.20040691759918616</v>
      </c>
      <c r="H103" s="43">
        <f t="shared" si="16"/>
        <v>10772.238106977295</v>
      </c>
      <c r="I103" s="43">
        <f t="shared" si="17"/>
        <v>2158.8310346638118</v>
      </c>
      <c r="J103" s="43">
        <f t="shared" si="18"/>
        <v>9692.8225896453878</v>
      </c>
      <c r="K103" s="43">
        <f t="shared" si="19"/>
        <v>37220.600739157737</v>
      </c>
      <c r="L103" s="46">
        <f t="shared" si="20"/>
        <v>3.4552337563954842</v>
      </c>
      <c r="N103" s="6"/>
    </row>
    <row r="104" spans="1:14" x14ac:dyDescent="0.25">
      <c r="A104" s="18">
        <v>95</v>
      </c>
      <c r="B104" s="42">
        <v>191</v>
      </c>
      <c r="C104" s="43">
        <v>639</v>
      </c>
      <c r="D104" s="43">
        <v>694</v>
      </c>
      <c r="E104" s="49">
        <v>0.5</v>
      </c>
      <c r="F104" s="45">
        <f t="shared" si="14"/>
        <v>0.28657164291072768</v>
      </c>
      <c r="G104" s="45">
        <f t="shared" si="15"/>
        <v>0.25065616797900264</v>
      </c>
      <c r="H104" s="43">
        <f t="shared" si="16"/>
        <v>8613.4070723134828</v>
      </c>
      <c r="I104" s="43">
        <f t="shared" si="17"/>
        <v>2159.0036099893377</v>
      </c>
      <c r="J104" s="43">
        <f t="shared" si="18"/>
        <v>7533.9052673188144</v>
      </c>
      <c r="K104" s="43">
        <f t="shared" si="19"/>
        <v>27527.778149512349</v>
      </c>
      <c r="L104" s="46">
        <f t="shared" si="20"/>
        <v>3.1959221151867188</v>
      </c>
      <c r="N104" s="6"/>
    </row>
    <row r="105" spans="1:14" x14ac:dyDescent="0.25">
      <c r="A105" s="18">
        <v>96</v>
      </c>
      <c r="B105" s="42">
        <v>140</v>
      </c>
      <c r="C105" s="43">
        <v>481</v>
      </c>
      <c r="D105" s="43">
        <v>474</v>
      </c>
      <c r="E105" s="49">
        <v>0.5</v>
      </c>
      <c r="F105" s="45">
        <f t="shared" si="14"/>
        <v>0.29319371727748689</v>
      </c>
      <c r="G105" s="45">
        <f t="shared" si="15"/>
        <v>0.25570776255707761</v>
      </c>
      <c r="H105" s="43">
        <f t="shared" si="16"/>
        <v>6454.403462324145</v>
      </c>
      <c r="I105" s="43">
        <f t="shared" si="17"/>
        <v>1650.441067991562</v>
      </c>
      <c r="J105" s="43">
        <f t="shared" si="18"/>
        <v>5629.1829283283641</v>
      </c>
      <c r="K105" s="43">
        <f t="shared" si="19"/>
        <v>19993.872882193536</v>
      </c>
      <c r="L105" s="46">
        <f t="shared" si="20"/>
        <v>3.0977104234190542</v>
      </c>
      <c r="N105" s="6"/>
    </row>
    <row r="106" spans="1:14" x14ac:dyDescent="0.25">
      <c r="A106" s="18">
        <v>97</v>
      </c>
      <c r="B106" s="42">
        <v>104</v>
      </c>
      <c r="C106" s="43">
        <v>345</v>
      </c>
      <c r="D106" s="43">
        <v>375</v>
      </c>
      <c r="E106" s="49">
        <v>0.5</v>
      </c>
      <c r="F106" s="45">
        <f t="shared" si="14"/>
        <v>0.28888888888888886</v>
      </c>
      <c r="G106" s="45">
        <f t="shared" si="15"/>
        <v>0.25242718446601942</v>
      </c>
      <c r="H106" s="43">
        <f t="shared" si="16"/>
        <v>4803.9623943325832</v>
      </c>
      <c r="I106" s="43">
        <f t="shared" si="17"/>
        <v>1212.6507014820113</v>
      </c>
      <c r="J106" s="43">
        <f t="shared" si="18"/>
        <v>4197.6370435915778</v>
      </c>
      <c r="K106" s="43">
        <f t="shared" si="19"/>
        <v>14364.689953865172</v>
      </c>
      <c r="L106" s="46">
        <f t="shared" si="20"/>
        <v>2.9901753541642502</v>
      </c>
      <c r="N106" s="6"/>
    </row>
    <row r="107" spans="1:14" x14ac:dyDescent="0.25">
      <c r="A107" s="18">
        <v>98</v>
      </c>
      <c r="B107" s="42">
        <v>66</v>
      </c>
      <c r="C107" s="43">
        <v>218</v>
      </c>
      <c r="D107" s="43">
        <v>246</v>
      </c>
      <c r="E107" s="49">
        <v>0.5</v>
      </c>
      <c r="F107" s="45">
        <f t="shared" si="14"/>
        <v>0.28448275862068967</v>
      </c>
      <c r="G107" s="45">
        <f t="shared" si="15"/>
        <v>0.24905660377358493</v>
      </c>
      <c r="H107" s="43">
        <f t="shared" si="16"/>
        <v>3591.3116928505719</v>
      </c>
      <c r="I107" s="43">
        <f t="shared" si="17"/>
        <v>894.43989331372745</v>
      </c>
      <c r="J107" s="43">
        <f t="shared" si="18"/>
        <v>3144.0917461937079</v>
      </c>
      <c r="K107" s="43">
        <f t="shared" si="19"/>
        <v>10167.052910273595</v>
      </c>
      <c r="L107" s="46">
        <f t="shared" si="20"/>
        <v>2.8310137854404909</v>
      </c>
      <c r="N107" s="6"/>
    </row>
    <row r="108" spans="1:14" x14ac:dyDescent="0.25">
      <c r="A108" s="18">
        <v>99</v>
      </c>
      <c r="B108" s="42">
        <v>45</v>
      </c>
      <c r="C108" s="43">
        <v>147</v>
      </c>
      <c r="D108" s="43">
        <v>159</v>
      </c>
      <c r="E108" s="49">
        <v>0.5</v>
      </c>
      <c r="F108" s="45">
        <f t="shared" si="14"/>
        <v>0.29411764705882354</v>
      </c>
      <c r="G108" s="45">
        <f t="shared" si="15"/>
        <v>0.25641025641025644</v>
      </c>
      <c r="H108" s="43">
        <f t="shared" si="16"/>
        <v>2696.8717995368443</v>
      </c>
      <c r="I108" s="43">
        <f t="shared" si="17"/>
        <v>691.50558962483194</v>
      </c>
      <c r="J108" s="43">
        <f t="shared" si="18"/>
        <v>2351.1190047244286</v>
      </c>
      <c r="K108" s="43">
        <f t="shared" si="19"/>
        <v>7022.9611640798867</v>
      </c>
      <c r="L108" s="46">
        <f t="shared" si="20"/>
        <v>2.6041138348830661</v>
      </c>
      <c r="N108" s="6"/>
    </row>
    <row r="109" spans="1:14" x14ac:dyDescent="0.25">
      <c r="A109" s="25">
        <v>100</v>
      </c>
      <c r="B109" s="43">
        <v>91</v>
      </c>
      <c r="C109" s="43">
        <v>210</v>
      </c>
      <c r="D109" s="43">
        <v>214</v>
      </c>
      <c r="E109" s="47"/>
      <c r="F109" s="45">
        <f>B109/((C109+D109)/2)</f>
        <v>0.42924528301886794</v>
      </c>
      <c r="G109" s="45">
        <v>1</v>
      </c>
      <c r="H109" s="43">
        <f>H108-I108</f>
        <v>2005.3662099120124</v>
      </c>
      <c r="I109" s="43">
        <f>H109*G109</f>
        <v>2005.3662099120124</v>
      </c>
      <c r="J109" s="48">
        <f>H109/F109</f>
        <v>4671.8421593554576</v>
      </c>
      <c r="K109" s="43">
        <f>J109</f>
        <v>4671.8421593554576</v>
      </c>
      <c r="L109" s="46">
        <f>K109/H109</f>
        <v>2.3296703296703298</v>
      </c>
      <c r="N109" s="6"/>
    </row>
    <row r="110" spans="1:14" x14ac:dyDescent="0.25">
      <c r="A110" s="10"/>
      <c r="B110" s="10"/>
      <c r="C110" s="10"/>
      <c r="D110" s="10"/>
      <c r="E110" s="11"/>
      <c r="F110" s="11"/>
      <c r="G110" s="11"/>
      <c r="H110" s="10"/>
      <c r="I110" s="10"/>
      <c r="J110" s="10"/>
      <c r="K110" s="10"/>
      <c r="L110" s="11"/>
    </row>
    <row r="111" spans="1:14" x14ac:dyDescent="0.25">
      <c r="A111" s="2"/>
      <c r="B111" s="2"/>
      <c r="C111" s="2"/>
      <c r="D111" s="2"/>
      <c r="E111" s="8"/>
      <c r="F111" s="8"/>
      <c r="G111" s="8"/>
      <c r="H111" s="2"/>
      <c r="I111" s="2"/>
      <c r="J111" s="2"/>
      <c r="K111" s="2"/>
      <c r="L111" s="8"/>
    </row>
    <row r="112" spans="1:14" x14ac:dyDescent="0.25">
      <c r="A112" s="19" t="s">
        <v>54</v>
      </c>
      <c r="L112" s="8"/>
    </row>
    <row r="113" spans="1:12" x14ac:dyDescent="0.25">
      <c r="A113" s="20" t="s">
        <v>30</v>
      </c>
      <c r="B113" s="21"/>
      <c r="C113" s="21"/>
      <c r="D113" s="21"/>
      <c r="E113" s="22"/>
      <c r="F113" s="22"/>
      <c r="G113" s="22"/>
      <c r="H113" s="21"/>
      <c r="I113" s="21"/>
      <c r="J113" s="21"/>
      <c r="K113" s="21"/>
      <c r="L113" s="8"/>
    </row>
    <row r="114" spans="1:12" x14ac:dyDescent="0.25">
      <c r="A114" s="19" t="s">
        <v>53</v>
      </c>
      <c r="B114" s="21"/>
      <c r="C114" s="21"/>
      <c r="D114" s="21"/>
      <c r="E114" s="22"/>
      <c r="F114" s="22"/>
      <c r="G114" s="22"/>
      <c r="H114" s="21"/>
      <c r="I114" s="21"/>
      <c r="J114" s="21"/>
      <c r="K114" s="21"/>
      <c r="L114" s="8"/>
    </row>
    <row r="115" spans="1:12" x14ac:dyDescent="0.25">
      <c r="A115" s="19" t="s">
        <v>32</v>
      </c>
      <c r="B115" s="21"/>
      <c r="C115" s="21"/>
      <c r="D115" s="21"/>
      <c r="E115" s="22"/>
      <c r="F115" s="22"/>
      <c r="G115" s="22"/>
      <c r="H115" s="21"/>
      <c r="I115" s="21"/>
      <c r="J115" s="21"/>
      <c r="K115" s="21"/>
      <c r="L115" s="8"/>
    </row>
    <row r="116" spans="1:12" x14ac:dyDescent="0.25">
      <c r="A116" s="19" t="s">
        <v>33</v>
      </c>
      <c r="B116" s="21"/>
      <c r="C116" s="21"/>
      <c r="D116" s="21"/>
      <c r="E116" s="22"/>
      <c r="F116" s="22"/>
      <c r="G116" s="22"/>
      <c r="H116" s="21"/>
      <c r="I116" s="21"/>
      <c r="J116" s="21"/>
      <c r="K116" s="21"/>
      <c r="L116" s="8"/>
    </row>
    <row r="117" spans="1:12" x14ac:dyDescent="0.25">
      <c r="A117" s="19" t="s">
        <v>34</v>
      </c>
      <c r="B117" s="21"/>
      <c r="C117" s="21"/>
      <c r="D117" s="21"/>
      <c r="E117" s="22"/>
      <c r="F117" s="22"/>
      <c r="G117" s="22"/>
      <c r="H117" s="21"/>
      <c r="I117" s="21"/>
      <c r="J117" s="21"/>
      <c r="K117" s="21"/>
      <c r="L117" s="8"/>
    </row>
    <row r="118" spans="1:12" x14ac:dyDescent="0.25">
      <c r="A118" s="19" t="s">
        <v>43</v>
      </c>
      <c r="B118" s="21"/>
      <c r="C118" s="21"/>
      <c r="D118" s="21"/>
      <c r="E118" s="22"/>
      <c r="F118" s="22"/>
      <c r="G118" s="22"/>
      <c r="H118" s="21"/>
      <c r="I118" s="21"/>
      <c r="J118" s="21"/>
      <c r="K118" s="21"/>
      <c r="L118" s="8"/>
    </row>
    <row r="119" spans="1:12" x14ac:dyDescent="0.25">
      <c r="A119" s="19" t="s">
        <v>35</v>
      </c>
      <c r="B119" s="21"/>
      <c r="C119" s="21"/>
      <c r="D119" s="21"/>
      <c r="E119" s="22"/>
      <c r="F119" s="22"/>
      <c r="G119" s="22"/>
      <c r="H119" s="21"/>
      <c r="I119" s="21"/>
      <c r="J119" s="21"/>
      <c r="K119" s="21"/>
      <c r="L119" s="8"/>
    </row>
    <row r="120" spans="1:12" x14ac:dyDescent="0.25">
      <c r="A120" s="19" t="s">
        <v>36</v>
      </c>
      <c r="B120" s="21"/>
      <c r="C120" s="21"/>
      <c r="D120" s="21"/>
      <c r="E120" s="22"/>
      <c r="F120" s="22"/>
      <c r="G120" s="22"/>
      <c r="H120" s="21"/>
      <c r="I120" s="21"/>
      <c r="J120" s="21"/>
      <c r="K120" s="21"/>
      <c r="L120" s="8"/>
    </row>
    <row r="121" spans="1:12" x14ac:dyDescent="0.25">
      <c r="A121" s="19" t="s">
        <v>50</v>
      </c>
      <c r="B121" s="21"/>
      <c r="C121" s="21"/>
      <c r="D121" s="21"/>
      <c r="E121" s="22"/>
      <c r="F121" s="22"/>
      <c r="G121" s="22"/>
      <c r="H121" s="21"/>
      <c r="I121" s="21"/>
      <c r="J121" s="21"/>
      <c r="K121" s="21"/>
      <c r="L121" s="8"/>
    </row>
    <row r="122" spans="1:12" x14ac:dyDescent="0.25">
      <c r="A122" s="19" t="s">
        <v>38</v>
      </c>
      <c r="B122" s="21"/>
      <c r="C122" s="21"/>
      <c r="D122" s="21"/>
      <c r="E122" s="22"/>
      <c r="F122" s="22"/>
      <c r="G122" s="22"/>
      <c r="H122" s="21"/>
      <c r="I122" s="21"/>
      <c r="J122" s="21"/>
      <c r="K122" s="21"/>
      <c r="L122" s="8"/>
    </row>
    <row r="123" spans="1:12" x14ac:dyDescent="0.25">
      <c r="A123" s="19" t="s">
        <v>39</v>
      </c>
      <c r="B123" s="21"/>
      <c r="C123" s="21"/>
      <c r="D123" s="21"/>
      <c r="E123" s="22"/>
      <c r="F123" s="22"/>
      <c r="G123" s="22"/>
      <c r="H123" s="21"/>
      <c r="I123" s="21"/>
      <c r="J123" s="21"/>
      <c r="K123" s="21"/>
      <c r="L123" s="8"/>
    </row>
    <row r="124" spans="1:12" x14ac:dyDescent="0.25">
      <c r="A124" s="2"/>
      <c r="B124" s="2"/>
      <c r="C124" s="2"/>
      <c r="D124" s="2"/>
      <c r="E124" s="8"/>
      <c r="F124" s="8"/>
      <c r="G124" s="8"/>
      <c r="H124" s="2"/>
      <c r="I124" s="2"/>
      <c r="J124" s="2"/>
      <c r="K124" s="2"/>
      <c r="L124" s="8"/>
    </row>
    <row r="125" spans="1:12" x14ac:dyDescent="0.25">
      <c r="A125" s="23" t="s">
        <v>74</v>
      </c>
      <c r="L125" s="8"/>
    </row>
    <row r="126" spans="1:12" x14ac:dyDescent="0.25">
      <c r="L126" s="8"/>
    </row>
    <row r="127" spans="1:12" x14ac:dyDescent="0.25">
      <c r="L127" s="8"/>
    </row>
  </sheetData>
  <mergeCells count="1">
    <mergeCell ref="C6:D6"/>
  </mergeCells>
  <phoneticPr fontId="1" type="noConversion"/>
  <pageMargins left="0.75" right="0.75" top="1" bottom="1" header="0" footer="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4:N127"/>
  <sheetViews>
    <sheetView workbookViewId="0">
      <pane ySplit="8" topLeftCell="A9" activePane="bottomLeft" state="frozen"/>
      <selection pane="bottomLeft"/>
    </sheetView>
  </sheetViews>
  <sheetFormatPr baseColWidth="10" defaultRowHeight="12.5" x14ac:dyDescent="0.25"/>
  <cols>
    <col min="1" max="1" width="8.7265625" style="1" customWidth="1"/>
    <col min="2" max="4" width="14" style="1" customWidth="1"/>
    <col min="5" max="7" width="14" customWidth="1"/>
    <col min="8" max="11" width="14" style="1" customWidth="1"/>
    <col min="12" max="12" width="14" customWidth="1"/>
  </cols>
  <sheetData>
    <row r="4" spans="1:14" ht="15.75" customHeight="1" x14ac:dyDescent="0.35">
      <c r="A4" s="14" t="s">
        <v>44</v>
      </c>
    </row>
    <row r="5" spans="1:14" x14ac:dyDescent="0.25">
      <c r="D5"/>
    </row>
    <row r="6" spans="1:14" ht="78" customHeight="1" x14ac:dyDescent="0.25">
      <c r="A6" s="105" t="s">
        <v>20</v>
      </c>
      <c r="B6" s="106" t="s">
        <v>58</v>
      </c>
      <c r="C6" s="114" t="s">
        <v>59</v>
      </c>
      <c r="D6" s="114"/>
      <c r="E6" s="107" t="s">
        <v>60</v>
      </c>
      <c r="F6" s="107" t="s">
        <v>61</v>
      </c>
      <c r="G6" s="107" t="s">
        <v>62</v>
      </c>
      <c r="H6" s="106" t="s">
        <v>63</v>
      </c>
      <c r="I6" s="106" t="s">
        <v>64</v>
      </c>
      <c r="J6" s="106" t="s">
        <v>65</v>
      </c>
      <c r="K6" s="106" t="s">
        <v>66</v>
      </c>
      <c r="L6" s="107" t="s">
        <v>67</v>
      </c>
    </row>
    <row r="7" spans="1:14" ht="14.5" x14ac:dyDescent="0.25">
      <c r="A7" s="108"/>
      <c r="B7" s="109"/>
      <c r="C7" s="113">
        <v>39814</v>
      </c>
      <c r="D7" s="113">
        <v>40179</v>
      </c>
      <c r="E7" s="110" t="s">
        <v>21</v>
      </c>
      <c r="F7" s="110" t="s">
        <v>22</v>
      </c>
      <c r="G7" s="110" t="s">
        <v>23</v>
      </c>
      <c r="H7" s="105" t="s">
        <v>24</v>
      </c>
      <c r="I7" s="105" t="s">
        <v>25</v>
      </c>
      <c r="J7" s="105" t="s">
        <v>26</v>
      </c>
      <c r="K7" s="105" t="s">
        <v>27</v>
      </c>
      <c r="L7" s="110" t="s">
        <v>28</v>
      </c>
    </row>
    <row r="8" spans="1:14" x14ac:dyDescent="0.25">
      <c r="A8" s="15"/>
      <c r="B8" s="15"/>
      <c r="C8" s="15"/>
      <c r="D8" s="15"/>
      <c r="E8" s="16"/>
      <c r="F8" s="16"/>
      <c r="G8" s="16"/>
      <c r="H8" s="15"/>
      <c r="I8" s="15"/>
      <c r="J8" s="15"/>
      <c r="K8" s="15"/>
      <c r="L8" s="16"/>
    </row>
    <row r="9" spans="1:14" x14ac:dyDescent="0.25">
      <c r="A9" s="86">
        <v>0</v>
      </c>
      <c r="B9" s="2">
        <v>117</v>
      </c>
      <c r="C9" s="2">
        <v>37970</v>
      </c>
      <c r="D9" s="2">
        <v>38159</v>
      </c>
      <c r="E9" s="3">
        <v>0.1323</v>
      </c>
      <c r="F9" s="4">
        <f>B9/((C9+D9)/2)</f>
        <v>3.0737301159873371E-3</v>
      </c>
      <c r="G9" s="4">
        <f t="shared" ref="G9:G72" si="0">F9/((1+(1-E9)*F9))</f>
        <v>3.0655540515097291E-3</v>
      </c>
      <c r="H9" s="2">
        <v>100000</v>
      </c>
      <c r="I9" s="2">
        <f>H9*G9</f>
        <v>306.55540515097289</v>
      </c>
      <c r="J9" s="2">
        <f t="shared" ref="J9:J72" si="1">H10+I9*E9</f>
        <v>99734.001874950511</v>
      </c>
      <c r="K9" s="2">
        <f t="shared" ref="K9:K72" si="2">K10+J9</f>
        <v>7992521.2212037947</v>
      </c>
      <c r="L9" s="87">
        <f>K9/H9</f>
        <v>79.925212212037948</v>
      </c>
      <c r="M9" s="5"/>
      <c r="N9" s="6"/>
    </row>
    <row r="10" spans="1:14" x14ac:dyDescent="0.25">
      <c r="A10" s="86">
        <v>1</v>
      </c>
      <c r="B10" s="2">
        <v>10</v>
      </c>
      <c r="C10" s="2">
        <v>38077</v>
      </c>
      <c r="D10" s="2">
        <v>40016</v>
      </c>
      <c r="E10" s="3">
        <v>0.41260000000000002</v>
      </c>
      <c r="F10" s="4">
        <f t="shared" ref="F10:F73" si="3">B10/((C10+D10)/2)</f>
        <v>2.5610490056727234E-4</v>
      </c>
      <c r="G10" s="4">
        <f t="shared" si="0"/>
        <v>2.5606637896072586E-4</v>
      </c>
      <c r="H10" s="2">
        <f>H9-I9</f>
        <v>99693.444594849032</v>
      </c>
      <c r="I10" s="2">
        <f t="shared" ref="I10:I73" si="4">H10*G10</f>
        <v>25.52813936352474</v>
      </c>
      <c r="J10" s="2">
        <f t="shared" si="1"/>
        <v>99678.449365786902</v>
      </c>
      <c r="K10" s="2">
        <f t="shared" si="2"/>
        <v>7892787.219328844</v>
      </c>
      <c r="L10" s="17">
        <f t="shared" ref="L10:L73" si="5">K10/H10</f>
        <v>79.170573866766048</v>
      </c>
      <c r="N10" s="6"/>
    </row>
    <row r="11" spans="1:14" x14ac:dyDescent="0.25">
      <c r="A11" s="86">
        <v>2</v>
      </c>
      <c r="B11" s="2">
        <v>11</v>
      </c>
      <c r="C11" s="2">
        <v>35405</v>
      </c>
      <c r="D11" s="2">
        <v>37771</v>
      </c>
      <c r="E11" s="3">
        <v>0.45279999999999998</v>
      </c>
      <c r="F11" s="4">
        <f t="shared" si="3"/>
        <v>3.0064502022521044E-4</v>
      </c>
      <c r="G11" s="4">
        <f t="shared" si="0"/>
        <v>3.0059556835997943E-4</v>
      </c>
      <c r="H11" s="2">
        <f t="shared" ref="H11:H74" si="6">H10-I10</f>
        <v>99667.916455485509</v>
      </c>
      <c r="I11" s="2">
        <f t="shared" si="4"/>
        <v>29.959733994191613</v>
      </c>
      <c r="J11" s="2">
        <f t="shared" si="1"/>
        <v>99651.522489043884</v>
      </c>
      <c r="K11" s="2">
        <f t="shared" si="2"/>
        <v>7793108.7699630568</v>
      </c>
      <c r="L11" s="17">
        <f t="shared" si="5"/>
        <v>78.190746301430693</v>
      </c>
      <c r="N11" s="6"/>
    </row>
    <row r="12" spans="1:14" x14ac:dyDescent="0.25">
      <c r="A12" s="86">
        <v>3</v>
      </c>
      <c r="B12" s="2">
        <v>3</v>
      </c>
      <c r="C12" s="2">
        <v>35128</v>
      </c>
      <c r="D12" s="2">
        <v>36478</v>
      </c>
      <c r="E12" s="7">
        <v>0.36530000000000001</v>
      </c>
      <c r="F12" s="4">
        <f t="shared" si="3"/>
        <v>8.379186101723319E-5</v>
      </c>
      <c r="G12" s="4">
        <f t="shared" si="0"/>
        <v>8.3787404977297508E-5</v>
      </c>
      <c r="H12" s="2">
        <f t="shared" si="6"/>
        <v>99637.956721491311</v>
      </c>
      <c r="I12" s="2">
        <f t="shared" si="4"/>
        <v>8.3484058309340341</v>
      </c>
      <c r="J12" s="2">
        <f t="shared" si="1"/>
        <v>99632.657988310413</v>
      </c>
      <c r="K12" s="2">
        <f t="shared" si="2"/>
        <v>7693457.2474740129</v>
      </c>
      <c r="L12" s="17">
        <f t="shared" si="5"/>
        <v>77.214121009916099</v>
      </c>
      <c r="N12" s="6"/>
    </row>
    <row r="13" spans="1:14" x14ac:dyDescent="0.25">
      <c r="A13" s="86">
        <v>4</v>
      </c>
      <c r="B13" s="2">
        <v>3</v>
      </c>
      <c r="C13" s="2">
        <v>35741</v>
      </c>
      <c r="D13" s="2">
        <v>35413</v>
      </c>
      <c r="E13" s="3">
        <v>0.63470000000000004</v>
      </c>
      <c r="F13" s="4">
        <f t="shared" si="3"/>
        <v>8.4324142001855127E-5</v>
      </c>
      <c r="G13" s="4">
        <f t="shared" si="0"/>
        <v>8.4321544593959007E-5</v>
      </c>
      <c r="H13" s="2">
        <f t="shared" si="6"/>
        <v>99629.608315660371</v>
      </c>
      <c r="I13" s="2">
        <f t="shared" si="4"/>
        <v>8.4009224604676245</v>
      </c>
      <c r="J13" s="2">
        <f t="shared" si="1"/>
        <v>99626.539458685569</v>
      </c>
      <c r="K13" s="2">
        <f t="shared" si="2"/>
        <v>7593824.5894857021</v>
      </c>
      <c r="L13" s="17">
        <f t="shared" si="5"/>
        <v>76.220560512753309</v>
      </c>
      <c r="N13" s="6"/>
    </row>
    <row r="14" spans="1:14" x14ac:dyDescent="0.25">
      <c r="A14" s="86">
        <v>5</v>
      </c>
      <c r="B14" s="2">
        <v>7</v>
      </c>
      <c r="C14" s="2">
        <v>34551</v>
      </c>
      <c r="D14" s="2">
        <v>35993</v>
      </c>
      <c r="E14" s="3">
        <v>0.52559999999999996</v>
      </c>
      <c r="F14" s="4">
        <f t="shared" si="3"/>
        <v>1.9845770015876617E-4</v>
      </c>
      <c r="G14" s="4">
        <f t="shared" si="0"/>
        <v>1.984390174560794E-4</v>
      </c>
      <c r="H14" s="2">
        <f t="shared" si="6"/>
        <v>99621.207393199904</v>
      </c>
      <c r="I14" s="2">
        <f t="shared" si="4"/>
        <v>19.768734512894902</v>
      </c>
      <c r="J14" s="2">
        <f t="shared" si="1"/>
        <v>99611.829105546989</v>
      </c>
      <c r="K14" s="2">
        <f t="shared" si="2"/>
        <v>7494198.0500270166</v>
      </c>
      <c r="L14" s="17">
        <f t="shared" si="5"/>
        <v>75.226934566731288</v>
      </c>
      <c r="N14" s="6"/>
    </row>
    <row r="15" spans="1:14" x14ac:dyDescent="0.25">
      <c r="A15" s="86">
        <v>6</v>
      </c>
      <c r="B15" s="2">
        <v>3</v>
      </c>
      <c r="C15" s="2">
        <v>33051</v>
      </c>
      <c r="D15" s="2">
        <v>34818</v>
      </c>
      <c r="E15" s="3">
        <v>0.57440000000000002</v>
      </c>
      <c r="F15" s="4">
        <f t="shared" si="3"/>
        <v>8.8405604915351633E-5</v>
      </c>
      <c r="G15" s="4">
        <f t="shared" si="0"/>
        <v>8.8402278742003042E-5</v>
      </c>
      <c r="H15" s="2">
        <f t="shared" si="6"/>
        <v>99601.43865868701</v>
      </c>
      <c r="I15" s="2">
        <f t="shared" si="4"/>
        <v>8.8049941434097665</v>
      </c>
      <c r="J15" s="2">
        <f t="shared" si="1"/>
        <v>99597.691253179568</v>
      </c>
      <c r="K15" s="2">
        <f t="shared" si="2"/>
        <v>7394586.2209214699</v>
      </c>
      <c r="L15" s="17">
        <f t="shared" si="5"/>
        <v>74.241761168341625</v>
      </c>
      <c r="N15" s="6"/>
    </row>
    <row r="16" spans="1:14" x14ac:dyDescent="0.25">
      <c r="A16" s="86">
        <v>7</v>
      </c>
      <c r="B16" s="2">
        <v>0</v>
      </c>
      <c r="C16" s="2">
        <v>32213</v>
      </c>
      <c r="D16" s="2">
        <v>33265</v>
      </c>
      <c r="E16" s="3">
        <v>0</v>
      </c>
      <c r="F16" s="4">
        <f t="shared" si="3"/>
        <v>0</v>
      </c>
      <c r="G16" s="4">
        <f t="shared" si="0"/>
        <v>0</v>
      </c>
      <c r="H16" s="2">
        <f t="shared" si="6"/>
        <v>99592.633664543595</v>
      </c>
      <c r="I16" s="2">
        <f t="shared" si="4"/>
        <v>0</v>
      </c>
      <c r="J16" s="2">
        <f t="shared" si="1"/>
        <v>99592.633664543595</v>
      </c>
      <c r="K16" s="2">
        <f t="shared" si="2"/>
        <v>7294988.5296682902</v>
      </c>
      <c r="L16" s="17">
        <f t="shared" si="5"/>
        <v>73.248274106696414</v>
      </c>
      <c r="N16" s="6"/>
    </row>
    <row r="17" spans="1:14" x14ac:dyDescent="0.25">
      <c r="A17" s="86">
        <v>8</v>
      </c>
      <c r="B17" s="2">
        <v>3</v>
      </c>
      <c r="C17" s="2">
        <v>31763</v>
      </c>
      <c r="D17" s="2">
        <v>32435</v>
      </c>
      <c r="E17" s="3">
        <v>0.31509999999999999</v>
      </c>
      <c r="F17" s="4">
        <f t="shared" si="3"/>
        <v>9.346085547836381E-5</v>
      </c>
      <c r="G17" s="4">
        <f t="shared" si="0"/>
        <v>9.345487330670167E-5</v>
      </c>
      <c r="H17" s="2">
        <f t="shared" si="6"/>
        <v>99592.633664543595</v>
      </c>
      <c r="I17" s="2">
        <f t="shared" si="4"/>
        <v>9.3074169614006728</v>
      </c>
      <c r="J17" s="2">
        <f t="shared" si="1"/>
        <v>99586.259014666735</v>
      </c>
      <c r="K17" s="2">
        <f t="shared" si="2"/>
        <v>7195395.8960037464</v>
      </c>
      <c r="L17" s="17">
        <f t="shared" si="5"/>
        <v>72.248274106696414</v>
      </c>
      <c r="N17" s="6"/>
    </row>
    <row r="18" spans="1:14" x14ac:dyDescent="0.25">
      <c r="A18" s="86">
        <v>9</v>
      </c>
      <c r="B18" s="2">
        <v>5</v>
      </c>
      <c r="C18" s="2">
        <v>30289</v>
      </c>
      <c r="D18" s="2">
        <v>32030</v>
      </c>
      <c r="E18" s="3">
        <v>0.24660000000000001</v>
      </c>
      <c r="F18" s="4">
        <f t="shared" si="3"/>
        <v>1.6046470578796193E-4</v>
      </c>
      <c r="G18" s="4">
        <f t="shared" si="0"/>
        <v>1.6044530889524516E-4</v>
      </c>
      <c r="H18" s="2">
        <f t="shared" si="6"/>
        <v>99583.326247582198</v>
      </c>
      <c r="I18" s="2">
        <f t="shared" si="4"/>
        <v>15.977677540609301</v>
      </c>
      <c r="J18" s="2">
        <f t="shared" si="1"/>
        <v>99571.288665323111</v>
      </c>
      <c r="K18" s="2">
        <f t="shared" si="2"/>
        <v>7095809.6369890794</v>
      </c>
      <c r="L18" s="17">
        <f t="shared" si="5"/>
        <v>71.254997240678733</v>
      </c>
      <c r="N18" s="6"/>
    </row>
    <row r="19" spans="1:14" x14ac:dyDescent="0.25">
      <c r="A19" s="86">
        <v>10</v>
      </c>
      <c r="B19" s="2">
        <v>3</v>
      </c>
      <c r="C19" s="2">
        <v>29236</v>
      </c>
      <c r="D19" s="2">
        <v>30614</v>
      </c>
      <c r="E19" s="3">
        <v>0.54520000000000002</v>
      </c>
      <c r="F19" s="4">
        <f t="shared" si="3"/>
        <v>1.0025062656641604E-4</v>
      </c>
      <c r="G19" s="4">
        <f t="shared" si="0"/>
        <v>1.0024605594924856E-4</v>
      </c>
      <c r="H19" s="2">
        <f t="shared" si="6"/>
        <v>99567.348570041591</v>
      </c>
      <c r="I19" s="2">
        <f t="shared" si="4"/>
        <v>9.9812339954707223</v>
      </c>
      <c r="J19" s="2">
        <f t="shared" si="1"/>
        <v>99562.809104820451</v>
      </c>
      <c r="K19" s="2">
        <f t="shared" si="2"/>
        <v>6996238.3483237559</v>
      </c>
      <c r="L19" s="17">
        <f t="shared" si="5"/>
        <v>70.26639203314916</v>
      </c>
      <c r="N19" s="6"/>
    </row>
    <row r="20" spans="1:14" x14ac:dyDescent="0.25">
      <c r="A20" s="86">
        <v>11</v>
      </c>
      <c r="B20" s="2">
        <v>5</v>
      </c>
      <c r="C20" s="2">
        <v>29550</v>
      </c>
      <c r="D20" s="2">
        <v>29540</v>
      </c>
      <c r="E20" s="3">
        <v>0.64490000000000003</v>
      </c>
      <c r="F20" s="4">
        <f t="shared" si="3"/>
        <v>1.6923337282112033E-4</v>
      </c>
      <c r="G20" s="4">
        <f t="shared" si="0"/>
        <v>1.6922320339151728E-4</v>
      </c>
      <c r="H20" s="2">
        <f t="shared" si="6"/>
        <v>99557.367336046125</v>
      </c>
      <c r="I20" s="2">
        <f t="shared" si="4"/>
        <v>16.847416621831734</v>
      </c>
      <c r="J20" s="2">
        <f t="shared" si="1"/>
        <v>99551.384818403705</v>
      </c>
      <c r="K20" s="2">
        <f t="shared" si="2"/>
        <v>6896675.5392189352</v>
      </c>
      <c r="L20" s="17">
        <f t="shared" si="5"/>
        <v>69.273382008384004</v>
      </c>
      <c r="N20" s="6"/>
    </row>
    <row r="21" spans="1:14" x14ac:dyDescent="0.25">
      <c r="A21" s="86">
        <v>12</v>
      </c>
      <c r="B21" s="2">
        <v>5</v>
      </c>
      <c r="C21" s="2">
        <v>28689</v>
      </c>
      <c r="D21" s="2">
        <v>29862</v>
      </c>
      <c r="E21" s="3">
        <v>0.65920000000000001</v>
      </c>
      <c r="F21" s="4">
        <f t="shared" si="3"/>
        <v>1.7079127598162286E-4</v>
      </c>
      <c r="G21" s="4">
        <f t="shared" si="0"/>
        <v>1.7078133554010143E-4</v>
      </c>
      <c r="H21" s="2">
        <f t="shared" si="6"/>
        <v>99540.519919424289</v>
      </c>
      <c r="I21" s="2">
        <f t="shared" si="4"/>
        <v>16.999662932195349</v>
      </c>
      <c r="J21" s="2">
        <f t="shared" si="1"/>
        <v>99534.726434297001</v>
      </c>
      <c r="K21" s="2">
        <f t="shared" si="2"/>
        <v>6797124.1544005312</v>
      </c>
      <c r="L21" s="17">
        <f t="shared" si="5"/>
        <v>68.284997505565002</v>
      </c>
      <c r="N21" s="6"/>
    </row>
    <row r="22" spans="1:14" x14ac:dyDescent="0.25">
      <c r="A22" s="86">
        <v>13</v>
      </c>
      <c r="B22" s="2">
        <v>4</v>
      </c>
      <c r="C22" s="2">
        <v>28701</v>
      </c>
      <c r="D22" s="2">
        <v>29059</v>
      </c>
      <c r="E22" s="3">
        <v>0.61439999999999995</v>
      </c>
      <c r="F22" s="4">
        <f t="shared" si="3"/>
        <v>1.3850415512465375E-4</v>
      </c>
      <c r="G22" s="4">
        <f t="shared" si="0"/>
        <v>1.3849675840027162E-4</v>
      </c>
      <c r="H22" s="2">
        <f t="shared" si="6"/>
        <v>99523.520256492091</v>
      </c>
      <c r="I22" s="2">
        <f t="shared" si="4"/>
        <v>13.783684940107923</v>
      </c>
      <c r="J22" s="2">
        <f t="shared" si="1"/>
        <v>99518.205267579193</v>
      </c>
      <c r="K22" s="2">
        <f t="shared" si="2"/>
        <v>6697589.4279662343</v>
      </c>
      <c r="L22" s="17">
        <f t="shared" si="5"/>
        <v>67.296548702308783</v>
      </c>
      <c r="N22" s="6"/>
    </row>
    <row r="23" spans="1:14" x14ac:dyDescent="0.25">
      <c r="A23" s="86">
        <v>14</v>
      </c>
      <c r="B23" s="2">
        <v>2</v>
      </c>
      <c r="C23" s="2">
        <v>29131</v>
      </c>
      <c r="D23" s="2">
        <v>28992</v>
      </c>
      <c r="E23" s="3">
        <v>0.34379999999999999</v>
      </c>
      <c r="F23" s="4">
        <f t="shared" si="3"/>
        <v>6.8819572286358242E-5</v>
      </c>
      <c r="G23" s="4">
        <f t="shared" si="0"/>
        <v>6.8816464575878418E-5</v>
      </c>
      <c r="H23" s="2">
        <f t="shared" si="6"/>
        <v>99509.736571551985</v>
      </c>
      <c r="I23" s="2">
        <f t="shared" si="4"/>
        <v>6.8479082617312006</v>
      </c>
      <c r="J23" s="2">
        <f t="shared" si="1"/>
        <v>99505.242974150635</v>
      </c>
      <c r="K23" s="2">
        <f t="shared" si="2"/>
        <v>6598071.222698655</v>
      </c>
      <c r="L23" s="17">
        <f t="shared" si="5"/>
        <v>66.305785242978146</v>
      </c>
      <c r="N23" s="6"/>
    </row>
    <row r="24" spans="1:14" x14ac:dyDescent="0.25">
      <c r="A24" s="86">
        <v>15</v>
      </c>
      <c r="B24" s="2">
        <v>5</v>
      </c>
      <c r="C24" s="2">
        <v>29600</v>
      </c>
      <c r="D24" s="2">
        <v>29433</v>
      </c>
      <c r="E24" s="3">
        <v>0.52380000000000004</v>
      </c>
      <c r="F24" s="4">
        <f t="shared" si="3"/>
        <v>1.6939677807328106E-4</v>
      </c>
      <c r="G24" s="4">
        <f t="shared" si="0"/>
        <v>1.6938311448865559E-4</v>
      </c>
      <c r="H24" s="2">
        <f t="shared" si="6"/>
        <v>99502.888663290258</v>
      </c>
      <c r="I24" s="2">
        <f t="shared" si="4"/>
        <v>16.854109182406045</v>
      </c>
      <c r="J24" s="2">
        <f t="shared" si="1"/>
        <v>99494.862736497598</v>
      </c>
      <c r="K24" s="2">
        <f t="shared" si="2"/>
        <v>6498565.9797245041</v>
      </c>
      <c r="L24" s="17">
        <f t="shared" si="5"/>
        <v>65.310324825997029</v>
      </c>
      <c r="N24" s="6"/>
    </row>
    <row r="25" spans="1:14" x14ac:dyDescent="0.25">
      <c r="A25" s="86">
        <v>16</v>
      </c>
      <c r="B25" s="2">
        <v>4</v>
      </c>
      <c r="C25" s="2">
        <v>30655</v>
      </c>
      <c r="D25" s="2">
        <v>29923</v>
      </c>
      <c r="E25" s="3">
        <v>0.87260000000000004</v>
      </c>
      <c r="F25" s="4">
        <f t="shared" si="3"/>
        <v>1.3206114430981545E-4</v>
      </c>
      <c r="G25" s="4">
        <f t="shared" si="0"/>
        <v>1.3205892247261739E-4</v>
      </c>
      <c r="H25" s="2">
        <f t="shared" si="6"/>
        <v>99486.034554107857</v>
      </c>
      <c r="I25" s="2">
        <f t="shared" si="4"/>
        <v>13.138018524289064</v>
      </c>
      <c r="J25" s="2">
        <f t="shared" si="1"/>
        <v>99484.360770547864</v>
      </c>
      <c r="K25" s="2">
        <f t="shared" si="2"/>
        <v>6399071.116988006</v>
      </c>
      <c r="L25" s="17">
        <f t="shared" si="5"/>
        <v>64.321300428430675</v>
      </c>
      <c r="N25" s="6"/>
    </row>
    <row r="26" spans="1:14" x14ac:dyDescent="0.25">
      <c r="A26" s="86">
        <v>17</v>
      </c>
      <c r="B26" s="2">
        <v>7</v>
      </c>
      <c r="C26" s="2">
        <v>30188</v>
      </c>
      <c r="D26" s="2">
        <v>31092</v>
      </c>
      <c r="E26" s="3">
        <v>0.59099999999999997</v>
      </c>
      <c r="F26" s="4">
        <f t="shared" si="3"/>
        <v>2.2845953002610965E-4</v>
      </c>
      <c r="G26" s="4">
        <f t="shared" si="0"/>
        <v>2.2843818477405323E-4</v>
      </c>
      <c r="H26" s="2">
        <f t="shared" si="6"/>
        <v>99472.896535583568</v>
      </c>
      <c r="I26" s="2">
        <f t="shared" si="4"/>
        <v>22.723407918805918</v>
      </c>
      <c r="J26" s="2">
        <f t="shared" si="1"/>
        <v>99463.602661744779</v>
      </c>
      <c r="K26" s="2">
        <f t="shared" si="2"/>
        <v>6299586.7562174583</v>
      </c>
      <c r="L26" s="17">
        <f t="shared" si="5"/>
        <v>63.329680502105035</v>
      </c>
      <c r="N26" s="6"/>
    </row>
    <row r="27" spans="1:14" x14ac:dyDescent="0.25">
      <c r="A27" s="86">
        <v>18</v>
      </c>
      <c r="B27" s="2">
        <v>13</v>
      </c>
      <c r="C27" s="2">
        <v>30839</v>
      </c>
      <c r="D27" s="2">
        <v>30849</v>
      </c>
      <c r="E27" s="3">
        <v>0.41499999999999998</v>
      </c>
      <c r="F27" s="4">
        <f t="shared" si="3"/>
        <v>4.2147581377253274E-4</v>
      </c>
      <c r="G27" s="4">
        <f t="shared" si="0"/>
        <v>4.2137191890016747E-4</v>
      </c>
      <c r="H27" s="2">
        <f t="shared" si="6"/>
        <v>99450.173127664762</v>
      </c>
      <c r="I27" s="2">
        <f t="shared" si="4"/>
        <v>41.90551028575797</v>
      </c>
      <c r="J27" s="2">
        <f t="shared" si="1"/>
        <v>99425.658404147602</v>
      </c>
      <c r="K27" s="2">
        <f t="shared" si="2"/>
        <v>6200123.1535557136</v>
      </c>
      <c r="L27" s="17">
        <f t="shared" si="5"/>
        <v>62.344015687097695</v>
      </c>
      <c r="N27" s="6"/>
    </row>
    <row r="28" spans="1:14" x14ac:dyDescent="0.25">
      <c r="A28" s="86">
        <v>19</v>
      </c>
      <c r="B28" s="2">
        <v>8</v>
      </c>
      <c r="C28" s="2">
        <v>32682</v>
      </c>
      <c r="D28" s="2">
        <v>31432</v>
      </c>
      <c r="E28" s="3">
        <v>0.54830000000000001</v>
      </c>
      <c r="F28" s="4">
        <f t="shared" si="3"/>
        <v>2.4955547930249244E-4</v>
      </c>
      <c r="G28" s="4">
        <f t="shared" si="0"/>
        <v>2.4952735152891772E-4</v>
      </c>
      <c r="H28" s="2">
        <f t="shared" si="6"/>
        <v>99408.26761737901</v>
      </c>
      <c r="I28" s="2">
        <f t="shared" si="4"/>
        <v>24.80508173864246</v>
      </c>
      <c r="J28" s="2">
        <f t="shared" si="1"/>
        <v>99397.063161957674</v>
      </c>
      <c r="K28" s="2">
        <f t="shared" si="2"/>
        <v>6100697.4951515663</v>
      </c>
      <c r="L28" s="17">
        <f t="shared" si="5"/>
        <v>61.370121835671284</v>
      </c>
      <c r="N28" s="6"/>
    </row>
    <row r="29" spans="1:14" x14ac:dyDescent="0.25">
      <c r="A29" s="86">
        <v>20</v>
      </c>
      <c r="B29" s="2">
        <v>8</v>
      </c>
      <c r="C29" s="2">
        <v>34186</v>
      </c>
      <c r="D29" s="2">
        <v>33167</v>
      </c>
      <c r="E29" s="3">
        <v>0.439</v>
      </c>
      <c r="F29" s="4">
        <f t="shared" si="3"/>
        <v>2.3755437768176622E-4</v>
      </c>
      <c r="G29" s="4">
        <f t="shared" si="0"/>
        <v>2.3752272350205405E-4</v>
      </c>
      <c r="H29" s="2">
        <f t="shared" si="6"/>
        <v>99383.46253564037</v>
      </c>
      <c r="I29" s="2">
        <f t="shared" si="4"/>
        <v>23.605830692529654</v>
      </c>
      <c r="J29" s="2">
        <f t="shared" si="1"/>
        <v>99370.219664621865</v>
      </c>
      <c r="K29" s="2">
        <f t="shared" si="2"/>
        <v>6001300.4319896083</v>
      </c>
      <c r="L29" s="17">
        <f t="shared" si="5"/>
        <v>60.385302331738075</v>
      </c>
      <c r="N29" s="6"/>
    </row>
    <row r="30" spans="1:14" x14ac:dyDescent="0.25">
      <c r="A30" s="86">
        <v>21</v>
      </c>
      <c r="B30" s="2">
        <v>19</v>
      </c>
      <c r="C30" s="2">
        <v>36437</v>
      </c>
      <c r="D30" s="2">
        <v>34534</v>
      </c>
      <c r="E30" s="3">
        <v>0.53990000000000005</v>
      </c>
      <c r="F30" s="4">
        <f t="shared" si="3"/>
        <v>5.3542996435163655E-4</v>
      </c>
      <c r="G30" s="4">
        <f t="shared" si="0"/>
        <v>5.3529809295631129E-4</v>
      </c>
      <c r="H30" s="2">
        <f t="shared" si="6"/>
        <v>99359.856704947844</v>
      </c>
      <c r="I30" s="2">
        <f t="shared" si="4"/>
        <v>53.187141810570942</v>
      </c>
      <c r="J30" s="2">
        <f t="shared" si="1"/>
        <v>99335.385301000802</v>
      </c>
      <c r="K30" s="2">
        <f t="shared" si="2"/>
        <v>5901930.2123249862</v>
      </c>
      <c r="L30" s="17">
        <f t="shared" si="5"/>
        <v>59.39954432352846</v>
      </c>
      <c r="N30" s="6"/>
    </row>
    <row r="31" spans="1:14" x14ac:dyDescent="0.25">
      <c r="A31" s="86">
        <v>22</v>
      </c>
      <c r="B31" s="2">
        <v>14</v>
      </c>
      <c r="C31" s="2">
        <v>38137</v>
      </c>
      <c r="D31" s="2">
        <v>36740</v>
      </c>
      <c r="E31" s="3">
        <v>0.60680000000000001</v>
      </c>
      <c r="F31" s="4">
        <f t="shared" si="3"/>
        <v>3.739466057667909E-4</v>
      </c>
      <c r="G31" s="4">
        <f t="shared" si="0"/>
        <v>3.7389163030980067E-4</v>
      </c>
      <c r="H31" s="2">
        <f t="shared" si="6"/>
        <v>99306.669563137271</v>
      </c>
      <c r="I31" s="2">
        <f t="shared" si="4"/>
        <v>37.129932583598055</v>
      </c>
      <c r="J31" s="2">
        <f t="shared" si="1"/>
        <v>99292.070073645402</v>
      </c>
      <c r="K31" s="2">
        <f t="shared" si="2"/>
        <v>5802594.8270239858</v>
      </c>
      <c r="L31" s="17">
        <f t="shared" si="5"/>
        <v>58.431068653800814</v>
      </c>
      <c r="N31" s="6"/>
    </row>
    <row r="32" spans="1:14" x14ac:dyDescent="0.25">
      <c r="A32" s="86">
        <v>23</v>
      </c>
      <c r="B32" s="2">
        <v>16</v>
      </c>
      <c r="C32" s="2">
        <v>40918</v>
      </c>
      <c r="D32" s="2">
        <v>38502</v>
      </c>
      <c r="E32" s="3">
        <v>0.54859999999999998</v>
      </c>
      <c r="F32" s="4">
        <f t="shared" si="3"/>
        <v>4.0292117854444723E-4</v>
      </c>
      <c r="G32" s="4">
        <f t="shared" si="0"/>
        <v>4.0284790912266811E-4</v>
      </c>
      <c r="H32" s="2">
        <f t="shared" si="6"/>
        <v>99269.539630553671</v>
      </c>
      <c r="I32" s="2">
        <f t="shared" si="4"/>
        <v>39.990526479738385</v>
      </c>
      <c r="J32" s="2">
        <f t="shared" si="1"/>
        <v>99251.487906900715</v>
      </c>
      <c r="K32" s="2">
        <f t="shared" si="2"/>
        <v>5703302.7569503402</v>
      </c>
      <c r="L32" s="17">
        <f t="shared" si="5"/>
        <v>57.452696750443572</v>
      </c>
      <c r="N32" s="6"/>
    </row>
    <row r="33" spans="1:14" x14ac:dyDescent="0.25">
      <c r="A33" s="86">
        <v>24</v>
      </c>
      <c r="B33" s="2">
        <v>17</v>
      </c>
      <c r="C33" s="2">
        <v>43784</v>
      </c>
      <c r="D33" s="2">
        <v>41419</v>
      </c>
      <c r="E33" s="3">
        <v>0.44209999999999999</v>
      </c>
      <c r="F33" s="4">
        <f t="shared" si="3"/>
        <v>3.9904698191378239E-4</v>
      </c>
      <c r="G33" s="4">
        <f t="shared" si="0"/>
        <v>3.989581625318146E-4</v>
      </c>
      <c r="H33" s="2">
        <f t="shared" si="6"/>
        <v>99229.549104073929</v>
      </c>
      <c r="I33" s="2">
        <f t="shared" si="4"/>
        <v>39.588438579421805</v>
      </c>
      <c r="J33" s="2">
        <f t="shared" si="1"/>
        <v>99207.462714190478</v>
      </c>
      <c r="K33" s="2">
        <f t="shared" si="2"/>
        <v>5604051.2690434391</v>
      </c>
      <c r="L33" s="17">
        <f t="shared" si="5"/>
        <v>56.475629685324868</v>
      </c>
      <c r="N33" s="6"/>
    </row>
    <row r="34" spans="1:14" x14ac:dyDescent="0.25">
      <c r="A34" s="86">
        <v>25</v>
      </c>
      <c r="B34" s="2">
        <v>21</v>
      </c>
      <c r="C34" s="2">
        <v>45969</v>
      </c>
      <c r="D34" s="2">
        <v>44227</v>
      </c>
      <c r="E34" s="3">
        <v>0.4551</v>
      </c>
      <c r="F34" s="4">
        <f t="shared" si="3"/>
        <v>4.6565257882832939E-4</v>
      </c>
      <c r="G34" s="4">
        <f t="shared" si="0"/>
        <v>4.6553445686645795E-4</v>
      </c>
      <c r="H34" s="2">
        <f t="shared" si="6"/>
        <v>99189.960665494509</v>
      </c>
      <c r="I34" s="2">
        <f t="shared" si="4"/>
        <v>46.176344465016314</v>
      </c>
      <c r="J34" s="2">
        <f t="shared" si="1"/>
        <v>99164.799175395528</v>
      </c>
      <c r="K34" s="2">
        <f t="shared" si="2"/>
        <v>5504843.8063292485</v>
      </c>
      <c r="L34" s="17">
        <f t="shared" si="5"/>
        <v>55.497993641651213</v>
      </c>
      <c r="N34" s="6"/>
    </row>
    <row r="35" spans="1:14" x14ac:dyDescent="0.25">
      <c r="A35" s="86">
        <v>26</v>
      </c>
      <c r="B35" s="2">
        <v>24</v>
      </c>
      <c r="C35" s="2">
        <v>50502</v>
      </c>
      <c r="D35" s="2">
        <v>46600</v>
      </c>
      <c r="E35" s="3">
        <v>0.35880000000000001</v>
      </c>
      <c r="F35" s="4">
        <f t="shared" si="3"/>
        <v>4.943255545714815E-4</v>
      </c>
      <c r="G35" s="4">
        <f t="shared" si="0"/>
        <v>4.9416892202617298E-4</v>
      </c>
      <c r="H35" s="2">
        <f t="shared" si="6"/>
        <v>99143.784321029496</v>
      </c>
      <c r="I35" s="2">
        <f t="shared" si="4"/>
        <v>48.99377702351854</v>
      </c>
      <c r="J35" s="2">
        <f t="shared" si="1"/>
        <v>99112.369511202021</v>
      </c>
      <c r="K35" s="2">
        <f t="shared" si="2"/>
        <v>5405679.0071538528</v>
      </c>
      <c r="L35" s="17">
        <f t="shared" si="5"/>
        <v>54.523629939827188</v>
      </c>
      <c r="N35" s="6"/>
    </row>
    <row r="36" spans="1:14" x14ac:dyDescent="0.25">
      <c r="A36" s="86">
        <v>27</v>
      </c>
      <c r="B36" s="2">
        <v>13</v>
      </c>
      <c r="C36" s="2">
        <v>53470</v>
      </c>
      <c r="D36" s="2">
        <v>50950</v>
      </c>
      <c r="E36" s="3">
        <v>0.42820000000000003</v>
      </c>
      <c r="F36" s="4">
        <f t="shared" si="3"/>
        <v>2.489944455085233E-4</v>
      </c>
      <c r="G36" s="4">
        <f t="shared" si="0"/>
        <v>2.489589999649428E-4</v>
      </c>
      <c r="H36" s="2">
        <f t="shared" si="6"/>
        <v>99094.790544005984</v>
      </c>
      <c r="I36" s="2">
        <f t="shared" si="4"/>
        <v>24.670539955571201</v>
      </c>
      <c r="J36" s="2">
        <f t="shared" si="1"/>
        <v>99080.683929259394</v>
      </c>
      <c r="K36" s="2">
        <f t="shared" si="2"/>
        <v>5306566.6376426509</v>
      </c>
      <c r="L36" s="17">
        <f t="shared" si="5"/>
        <v>53.550409749199808</v>
      </c>
      <c r="N36" s="6"/>
    </row>
    <row r="37" spans="1:14" x14ac:dyDescent="0.25">
      <c r="A37" s="86">
        <v>28</v>
      </c>
      <c r="B37" s="2">
        <v>21</v>
      </c>
      <c r="C37" s="2">
        <v>56165</v>
      </c>
      <c r="D37" s="2">
        <v>53983</v>
      </c>
      <c r="E37" s="3">
        <v>0.35020000000000001</v>
      </c>
      <c r="F37" s="4">
        <f t="shared" si="3"/>
        <v>3.8130515306678285E-4</v>
      </c>
      <c r="G37" s="4">
        <f t="shared" si="0"/>
        <v>3.8121069969557491E-4</v>
      </c>
      <c r="H37" s="2">
        <f t="shared" si="6"/>
        <v>99070.120004050419</v>
      </c>
      <c r="I37" s="2">
        <f t="shared" si="4"/>
        <v>37.766589765668634</v>
      </c>
      <c r="J37" s="2">
        <f t="shared" si="1"/>
        <v>99045.579274020682</v>
      </c>
      <c r="K37" s="2">
        <f t="shared" si="2"/>
        <v>5207485.9537133919</v>
      </c>
      <c r="L37" s="17">
        <f t="shared" si="5"/>
        <v>52.563638294780375</v>
      </c>
      <c r="N37" s="6"/>
    </row>
    <row r="38" spans="1:14" x14ac:dyDescent="0.25">
      <c r="A38" s="86">
        <v>29</v>
      </c>
      <c r="B38" s="2">
        <v>20</v>
      </c>
      <c r="C38" s="2">
        <v>59015</v>
      </c>
      <c r="D38" s="2">
        <v>56627</v>
      </c>
      <c r="E38" s="3">
        <v>0.57850000000000001</v>
      </c>
      <c r="F38" s="4">
        <f t="shared" si="3"/>
        <v>3.4589509001919716E-4</v>
      </c>
      <c r="G38" s="4">
        <f t="shared" si="0"/>
        <v>3.4584466767180656E-4</v>
      </c>
      <c r="H38" s="2">
        <f t="shared" si="6"/>
        <v>99032.353414284749</v>
      </c>
      <c r="I38" s="2">
        <f t="shared" si="4"/>
        <v>34.249811355320205</v>
      </c>
      <c r="J38" s="2">
        <f t="shared" si="1"/>
        <v>99017.91711879849</v>
      </c>
      <c r="K38" s="2">
        <f t="shared" si="2"/>
        <v>5108440.3744393708</v>
      </c>
      <c r="L38" s="17">
        <f t="shared" si="5"/>
        <v>51.583550206760137</v>
      </c>
      <c r="N38" s="6"/>
    </row>
    <row r="39" spans="1:14" x14ac:dyDescent="0.25">
      <c r="A39" s="86">
        <v>30</v>
      </c>
      <c r="B39" s="2">
        <v>22</v>
      </c>
      <c r="C39" s="2">
        <v>62050</v>
      </c>
      <c r="D39" s="2">
        <v>59346</v>
      </c>
      <c r="E39" s="3">
        <v>0.61939999999999995</v>
      </c>
      <c r="F39" s="4">
        <f t="shared" si="3"/>
        <v>3.6245016310257339E-4</v>
      </c>
      <c r="G39" s="4">
        <f t="shared" si="0"/>
        <v>3.6240017053102422E-4</v>
      </c>
      <c r="H39" s="2">
        <f t="shared" si="6"/>
        <v>98998.103602929434</v>
      </c>
      <c r="I39" s="2">
        <f t="shared" si="4"/>
        <v>35.876929627949629</v>
      </c>
      <c r="J39" s="2">
        <f t="shared" si="1"/>
        <v>98984.448843513033</v>
      </c>
      <c r="K39" s="2">
        <f t="shared" si="2"/>
        <v>5009422.4573205719</v>
      </c>
      <c r="L39" s="17">
        <f t="shared" si="5"/>
        <v>50.60119613414836</v>
      </c>
      <c r="N39" s="6"/>
    </row>
    <row r="40" spans="1:14" x14ac:dyDescent="0.25">
      <c r="A40" s="86">
        <v>31</v>
      </c>
      <c r="B40" s="2">
        <v>37</v>
      </c>
      <c r="C40" s="2">
        <v>63820</v>
      </c>
      <c r="D40" s="2">
        <v>62184</v>
      </c>
      <c r="E40" s="3">
        <v>0.51690000000000003</v>
      </c>
      <c r="F40" s="4">
        <f t="shared" si="3"/>
        <v>5.872829433986223E-4</v>
      </c>
      <c r="G40" s="4">
        <f t="shared" si="0"/>
        <v>5.8711636886196478E-4</v>
      </c>
      <c r="H40" s="2">
        <f t="shared" si="6"/>
        <v>98962.226673301484</v>
      </c>
      <c r="I40" s="2">
        <f t="shared" si="4"/>
        <v>58.102343178923441</v>
      </c>
      <c r="J40" s="2">
        <f t="shared" si="1"/>
        <v>98934.157431311745</v>
      </c>
      <c r="K40" s="2">
        <f t="shared" si="2"/>
        <v>4910438.0084770592</v>
      </c>
      <c r="L40" s="17">
        <f t="shared" si="5"/>
        <v>49.619316112273992</v>
      </c>
      <c r="N40" s="6"/>
    </row>
    <row r="41" spans="1:14" x14ac:dyDescent="0.25">
      <c r="A41" s="86">
        <v>32</v>
      </c>
      <c r="B41" s="2">
        <v>22</v>
      </c>
      <c r="C41" s="2">
        <v>65662</v>
      </c>
      <c r="D41" s="2">
        <v>63817</v>
      </c>
      <c r="E41" s="3">
        <v>0.54269999999999996</v>
      </c>
      <c r="F41" s="4">
        <f t="shared" si="3"/>
        <v>3.3982344627314084E-4</v>
      </c>
      <c r="G41" s="4">
        <f t="shared" si="0"/>
        <v>3.3977064548604833E-4</v>
      </c>
      <c r="H41" s="2">
        <f t="shared" si="6"/>
        <v>98904.124330122562</v>
      </c>
      <c r="I41" s="2">
        <f t="shared" si="4"/>
        <v>33.604718164878122</v>
      </c>
      <c r="J41" s="2">
        <f t="shared" si="1"/>
        <v>98888.756892505771</v>
      </c>
      <c r="K41" s="2">
        <f t="shared" si="2"/>
        <v>4811503.8510457473</v>
      </c>
      <c r="L41" s="17">
        <f t="shared" si="5"/>
        <v>48.648161880346784</v>
      </c>
      <c r="N41" s="6"/>
    </row>
    <row r="42" spans="1:14" x14ac:dyDescent="0.25">
      <c r="A42" s="86">
        <v>33</v>
      </c>
      <c r="B42" s="2">
        <v>30</v>
      </c>
      <c r="C42" s="2">
        <v>65419</v>
      </c>
      <c r="D42" s="2">
        <v>65723</v>
      </c>
      <c r="E42" s="3">
        <v>0.55420000000000003</v>
      </c>
      <c r="F42" s="4">
        <f t="shared" si="3"/>
        <v>4.5751933019170062E-4</v>
      </c>
      <c r="G42" s="4">
        <f t="shared" si="0"/>
        <v>4.5742603260953593E-4</v>
      </c>
      <c r="H42" s="2">
        <f t="shared" si="6"/>
        <v>98870.519611957687</v>
      </c>
      <c r="I42" s="2">
        <f t="shared" si="4"/>
        <v>45.225949528141122</v>
      </c>
      <c r="J42" s="2">
        <f t="shared" si="1"/>
        <v>98850.357883658042</v>
      </c>
      <c r="K42" s="2">
        <f t="shared" si="2"/>
        <v>4712615.0941532413</v>
      </c>
      <c r="L42" s="17">
        <f t="shared" si="5"/>
        <v>47.664512259560169</v>
      </c>
      <c r="N42" s="6"/>
    </row>
    <row r="43" spans="1:14" x14ac:dyDescent="0.25">
      <c r="A43" s="86">
        <v>34</v>
      </c>
      <c r="B43" s="2">
        <v>43</v>
      </c>
      <c r="C43" s="2">
        <v>64982</v>
      </c>
      <c r="D43" s="2">
        <v>65296</v>
      </c>
      <c r="E43" s="3">
        <v>0.52129999999999999</v>
      </c>
      <c r="F43" s="4">
        <f t="shared" si="3"/>
        <v>6.6012680575384941E-4</v>
      </c>
      <c r="G43" s="4">
        <f t="shared" si="0"/>
        <v>6.5991826979755063E-4</v>
      </c>
      <c r="H43" s="2">
        <f t="shared" si="6"/>
        <v>98825.29366242954</v>
      </c>
      <c r="I43" s="2">
        <f t="shared" si="4"/>
        <v>65.21661680594535</v>
      </c>
      <c r="J43" s="2">
        <f t="shared" si="1"/>
        <v>98794.074467964529</v>
      </c>
      <c r="K43" s="2">
        <f t="shared" si="2"/>
        <v>4613764.736269583</v>
      </c>
      <c r="L43" s="17">
        <f t="shared" si="5"/>
        <v>46.686071604597721</v>
      </c>
      <c r="N43" s="6"/>
    </row>
    <row r="44" spans="1:14" x14ac:dyDescent="0.25">
      <c r="A44" s="86">
        <v>35</v>
      </c>
      <c r="B44" s="2">
        <v>45</v>
      </c>
      <c r="C44" s="2">
        <v>62585</v>
      </c>
      <c r="D44" s="2">
        <v>64941</v>
      </c>
      <c r="E44" s="3">
        <v>0.55859999999999999</v>
      </c>
      <c r="F44" s="4">
        <f t="shared" si="3"/>
        <v>7.057384376519298E-4</v>
      </c>
      <c r="G44" s="4">
        <f t="shared" si="0"/>
        <v>7.0551865945559704E-4</v>
      </c>
      <c r="H44" s="2">
        <f t="shared" si="6"/>
        <v>98760.077045623591</v>
      </c>
      <c r="I44" s="2">
        <f t="shared" si="4"/>
        <v>69.67707716495984</v>
      </c>
      <c r="J44" s="2">
        <f t="shared" si="1"/>
        <v>98729.321583762983</v>
      </c>
      <c r="K44" s="2">
        <f t="shared" si="2"/>
        <v>4514970.6618016185</v>
      </c>
      <c r="L44" s="17">
        <f t="shared" si="5"/>
        <v>45.716556698471031</v>
      </c>
      <c r="N44" s="6"/>
    </row>
    <row r="45" spans="1:14" x14ac:dyDescent="0.25">
      <c r="A45" s="86">
        <v>36</v>
      </c>
      <c r="B45" s="2">
        <v>40</v>
      </c>
      <c r="C45" s="2">
        <v>61763</v>
      </c>
      <c r="D45" s="2">
        <v>62555</v>
      </c>
      <c r="E45" s="3">
        <v>0.4864</v>
      </c>
      <c r="F45" s="4">
        <f t="shared" si="3"/>
        <v>6.4351099599414406E-4</v>
      </c>
      <c r="G45" s="4">
        <f t="shared" si="0"/>
        <v>6.4329838121681944E-4</v>
      </c>
      <c r="H45" s="2">
        <f t="shared" si="6"/>
        <v>98690.399968458631</v>
      </c>
      <c r="I45" s="2">
        <f t="shared" si="4"/>
        <v>63.487374541349887</v>
      </c>
      <c r="J45" s="2">
        <f t="shared" si="1"/>
        <v>98657.792852894199</v>
      </c>
      <c r="K45" s="2">
        <f t="shared" si="2"/>
        <v>4416241.3402178558</v>
      </c>
      <c r="L45" s="17">
        <f t="shared" si="5"/>
        <v>44.74843897308434</v>
      </c>
      <c r="N45" s="6"/>
    </row>
    <row r="46" spans="1:14" x14ac:dyDescent="0.25">
      <c r="A46" s="86">
        <v>37</v>
      </c>
      <c r="B46" s="2">
        <v>49</v>
      </c>
      <c r="C46" s="2">
        <v>59756</v>
      </c>
      <c r="D46" s="2">
        <v>61722</v>
      </c>
      <c r="E46" s="3">
        <v>0.44130000000000003</v>
      </c>
      <c r="F46" s="4">
        <f t="shared" si="3"/>
        <v>8.0673043678690794E-4</v>
      </c>
      <c r="G46" s="4">
        <f t="shared" si="0"/>
        <v>8.063669908189013E-4</v>
      </c>
      <c r="H46" s="2">
        <f t="shared" si="6"/>
        <v>98626.912593917281</v>
      </c>
      <c r="I46" s="2">
        <f t="shared" si="4"/>
        <v>79.529486722115877</v>
      </c>
      <c r="J46" s="2">
        <f t="shared" si="1"/>
        <v>98582.479469685641</v>
      </c>
      <c r="K46" s="2">
        <f t="shared" si="2"/>
        <v>4317583.5473649614</v>
      </c>
      <c r="L46" s="17">
        <f t="shared" si="5"/>
        <v>43.776930999979861</v>
      </c>
      <c r="N46" s="6"/>
    </row>
    <row r="47" spans="1:14" x14ac:dyDescent="0.25">
      <c r="A47" s="86">
        <v>38</v>
      </c>
      <c r="B47" s="2">
        <v>65</v>
      </c>
      <c r="C47" s="2">
        <v>58331</v>
      </c>
      <c r="D47" s="2">
        <v>59710</v>
      </c>
      <c r="E47" s="3">
        <v>0.46889999999999998</v>
      </c>
      <c r="F47" s="4">
        <f t="shared" si="3"/>
        <v>1.1013122559110817E-3</v>
      </c>
      <c r="G47" s="4">
        <f t="shared" si="0"/>
        <v>1.1006684672869012E-3</v>
      </c>
      <c r="H47" s="2">
        <f t="shared" si="6"/>
        <v>98547.383107195172</v>
      </c>
      <c r="I47" s="2">
        <f t="shared" si="4"/>
        <v>108.46799711973156</v>
      </c>
      <c r="J47" s="2">
        <f t="shared" si="1"/>
        <v>98489.775753924885</v>
      </c>
      <c r="K47" s="2">
        <f t="shared" si="2"/>
        <v>4219001.0678952755</v>
      </c>
      <c r="L47" s="17">
        <f t="shared" si="5"/>
        <v>42.811903623113423</v>
      </c>
      <c r="N47" s="6"/>
    </row>
    <row r="48" spans="1:14" x14ac:dyDescent="0.25">
      <c r="A48" s="86">
        <v>39</v>
      </c>
      <c r="B48" s="2">
        <v>63</v>
      </c>
      <c r="C48" s="2">
        <v>57049</v>
      </c>
      <c r="D48" s="2">
        <v>58262</v>
      </c>
      <c r="E48" s="3">
        <v>0.50819999999999999</v>
      </c>
      <c r="F48" s="4">
        <f t="shared" si="3"/>
        <v>1.0926971407758149E-3</v>
      </c>
      <c r="G48" s="4">
        <f t="shared" si="0"/>
        <v>1.0921102533353593E-3</v>
      </c>
      <c r="H48" s="2">
        <f t="shared" si="6"/>
        <v>98438.915110075439</v>
      </c>
      <c r="I48" s="2">
        <f t="shared" si="4"/>
        <v>107.50614851892242</v>
      </c>
      <c r="J48" s="2">
        <f t="shared" si="1"/>
        <v>98386.043586233835</v>
      </c>
      <c r="K48" s="2">
        <f t="shared" si="2"/>
        <v>4120511.2921413505</v>
      </c>
      <c r="L48" s="17">
        <f t="shared" si="5"/>
        <v>41.858560585859273</v>
      </c>
      <c r="N48" s="6"/>
    </row>
    <row r="49" spans="1:14" x14ac:dyDescent="0.25">
      <c r="A49" s="86">
        <v>40</v>
      </c>
      <c r="B49" s="2">
        <v>59</v>
      </c>
      <c r="C49" s="2">
        <v>56141</v>
      </c>
      <c r="D49" s="2">
        <v>57047</v>
      </c>
      <c r="E49" s="3">
        <v>0.48499999999999999</v>
      </c>
      <c r="F49" s="4">
        <f t="shared" si="3"/>
        <v>1.0425133406368166E-3</v>
      </c>
      <c r="G49" s="4">
        <f t="shared" si="0"/>
        <v>1.0419539214421489E-3</v>
      </c>
      <c r="H49" s="2">
        <f t="shared" si="6"/>
        <v>98331.408961556517</v>
      </c>
      <c r="I49" s="2">
        <f t="shared" si="4"/>
        <v>102.45679716842548</v>
      </c>
      <c r="J49" s="2">
        <f t="shared" si="1"/>
        <v>98278.643711014767</v>
      </c>
      <c r="K49" s="2">
        <f t="shared" si="2"/>
        <v>4022125.2485551168</v>
      </c>
      <c r="L49" s="17">
        <f t="shared" si="5"/>
        <v>40.903769111328408</v>
      </c>
      <c r="N49" s="6"/>
    </row>
    <row r="50" spans="1:14" x14ac:dyDescent="0.25">
      <c r="A50" s="86">
        <v>41</v>
      </c>
      <c r="B50" s="2">
        <v>76</v>
      </c>
      <c r="C50" s="2">
        <v>55417</v>
      </c>
      <c r="D50" s="2">
        <v>56016</v>
      </c>
      <c r="E50" s="3">
        <v>0.51770000000000005</v>
      </c>
      <c r="F50" s="4">
        <f t="shared" si="3"/>
        <v>1.3640483519244749E-3</v>
      </c>
      <c r="G50" s="4">
        <f t="shared" si="0"/>
        <v>1.3631515610664602E-3</v>
      </c>
      <c r="H50" s="2">
        <f t="shared" si="6"/>
        <v>98228.952164388087</v>
      </c>
      <c r="I50" s="2">
        <f t="shared" si="4"/>
        <v>133.90094948480825</v>
      </c>
      <c r="J50" s="2">
        <f t="shared" si="1"/>
        <v>98164.371736451561</v>
      </c>
      <c r="K50" s="2">
        <f t="shared" si="2"/>
        <v>3923846.6048441022</v>
      </c>
      <c r="L50" s="17">
        <f t="shared" si="5"/>
        <v>39.945927533437064</v>
      </c>
      <c r="N50" s="6"/>
    </row>
    <row r="51" spans="1:14" x14ac:dyDescent="0.25">
      <c r="A51" s="86">
        <v>42</v>
      </c>
      <c r="B51" s="2">
        <v>63</v>
      </c>
      <c r="C51" s="2">
        <v>52915</v>
      </c>
      <c r="D51" s="2">
        <v>55297</v>
      </c>
      <c r="E51" s="3">
        <v>0.55330000000000001</v>
      </c>
      <c r="F51" s="4">
        <f t="shared" si="3"/>
        <v>1.164381029830333E-3</v>
      </c>
      <c r="G51" s="4">
        <f t="shared" si="0"/>
        <v>1.1637757163237652E-3</v>
      </c>
      <c r="H51" s="2">
        <f t="shared" si="6"/>
        <v>98095.051214903273</v>
      </c>
      <c r="I51" s="2">
        <f t="shared" si="4"/>
        <v>114.16063849544049</v>
      </c>
      <c r="J51" s="2">
        <f t="shared" si="1"/>
        <v>98044.055657687364</v>
      </c>
      <c r="K51" s="2">
        <f t="shared" si="2"/>
        <v>3825682.2331076507</v>
      </c>
      <c r="L51" s="17">
        <f t="shared" si="5"/>
        <v>38.999747548186477</v>
      </c>
      <c r="N51" s="6"/>
    </row>
    <row r="52" spans="1:14" x14ac:dyDescent="0.25">
      <c r="A52" s="86">
        <v>43</v>
      </c>
      <c r="B52" s="2">
        <v>91</v>
      </c>
      <c r="C52" s="2">
        <v>52134</v>
      </c>
      <c r="D52" s="2">
        <v>52758</v>
      </c>
      <c r="E52" s="3">
        <v>0.48709999999999998</v>
      </c>
      <c r="F52" s="4">
        <f t="shared" si="3"/>
        <v>1.735118026160241E-3</v>
      </c>
      <c r="G52" s="4">
        <f t="shared" si="0"/>
        <v>1.7335752446780957E-3</v>
      </c>
      <c r="H52" s="2">
        <f t="shared" si="6"/>
        <v>97980.890576407837</v>
      </c>
      <c r="I52" s="2">
        <f t="shared" si="4"/>
        <v>169.85724635477393</v>
      </c>
      <c r="J52" s="2">
        <f t="shared" si="1"/>
        <v>97893.770794752476</v>
      </c>
      <c r="K52" s="2">
        <f t="shared" si="2"/>
        <v>3727638.1774499631</v>
      </c>
      <c r="L52" s="17">
        <f t="shared" si="5"/>
        <v>38.044542721757175</v>
      </c>
      <c r="N52" s="6"/>
    </row>
    <row r="53" spans="1:14" x14ac:dyDescent="0.25">
      <c r="A53" s="86">
        <v>44</v>
      </c>
      <c r="B53" s="2">
        <v>90</v>
      </c>
      <c r="C53" s="2">
        <v>51514</v>
      </c>
      <c r="D53" s="2">
        <v>51893</v>
      </c>
      <c r="E53" s="3">
        <v>0.51670000000000005</v>
      </c>
      <c r="F53" s="4">
        <f t="shared" si="3"/>
        <v>1.740694537120311E-3</v>
      </c>
      <c r="G53" s="4">
        <f t="shared" si="0"/>
        <v>1.7392313606140277E-3</v>
      </c>
      <c r="H53" s="2">
        <f t="shared" si="6"/>
        <v>97811.033330053062</v>
      </c>
      <c r="I53" s="2">
        <f t="shared" si="4"/>
        <v>170.11601658169221</v>
      </c>
      <c r="J53" s="2">
        <f t="shared" si="1"/>
        <v>97728.816259239131</v>
      </c>
      <c r="K53" s="2">
        <f t="shared" si="2"/>
        <v>3629744.4066552105</v>
      </c>
      <c r="L53" s="17">
        <f t="shared" si="5"/>
        <v>37.109764441471739</v>
      </c>
      <c r="N53" s="6"/>
    </row>
    <row r="54" spans="1:14" x14ac:dyDescent="0.25">
      <c r="A54" s="86">
        <v>45</v>
      </c>
      <c r="B54" s="2">
        <v>92</v>
      </c>
      <c r="C54" s="2">
        <v>49064</v>
      </c>
      <c r="D54" s="2">
        <v>51328</v>
      </c>
      <c r="E54" s="3">
        <v>0.48449999999999999</v>
      </c>
      <c r="F54" s="4">
        <f t="shared" si="3"/>
        <v>1.8328153637740059E-3</v>
      </c>
      <c r="G54" s="4">
        <f t="shared" si="0"/>
        <v>1.8310853244760819E-3</v>
      </c>
      <c r="H54" s="2">
        <f t="shared" si="6"/>
        <v>97640.917313471364</v>
      </c>
      <c r="I54" s="2">
        <f t="shared" si="4"/>
        <v>178.78885076108</v>
      </c>
      <c r="J54" s="2">
        <f t="shared" si="1"/>
        <v>97548.751660904032</v>
      </c>
      <c r="K54" s="2">
        <f t="shared" si="2"/>
        <v>3532015.5903959712</v>
      </c>
      <c r="L54" s="17">
        <f t="shared" si="5"/>
        <v>36.173519130884536</v>
      </c>
      <c r="N54" s="6"/>
    </row>
    <row r="55" spans="1:14" x14ac:dyDescent="0.25">
      <c r="A55" s="86">
        <v>46</v>
      </c>
      <c r="B55" s="2">
        <v>120</v>
      </c>
      <c r="C55" s="2">
        <v>47213</v>
      </c>
      <c r="D55" s="2">
        <v>48912</v>
      </c>
      <c r="E55" s="3">
        <v>0.48609999999999998</v>
      </c>
      <c r="F55" s="4">
        <f t="shared" si="3"/>
        <v>2.4967490247074123E-3</v>
      </c>
      <c r="G55" s="4">
        <f t="shared" si="0"/>
        <v>2.4935496027692363E-3</v>
      </c>
      <c r="H55" s="2">
        <f t="shared" si="6"/>
        <v>97462.128462710287</v>
      </c>
      <c r="I55" s="2">
        <f t="shared" si="4"/>
        <v>243.02665171323551</v>
      </c>
      <c r="J55" s="2">
        <f t="shared" si="1"/>
        <v>97337.237066394853</v>
      </c>
      <c r="K55" s="2">
        <f t="shared" si="2"/>
        <v>3434466.8387350673</v>
      </c>
      <c r="L55" s="17">
        <f t="shared" si="5"/>
        <v>35.23898865033631</v>
      </c>
      <c r="N55" s="6"/>
    </row>
    <row r="56" spans="1:14" x14ac:dyDescent="0.25">
      <c r="A56" s="86">
        <v>47</v>
      </c>
      <c r="B56" s="2">
        <v>106</v>
      </c>
      <c r="C56" s="2">
        <v>44729</v>
      </c>
      <c r="D56" s="2">
        <v>47088</v>
      </c>
      <c r="E56" s="3">
        <v>0.48870000000000002</v>
      </c>
      <c r="F56" s="4">
        <f t="shared" si="3"/>
        <v>2.3089406101266651E-3</v>
      </c>
      <c r="G56" s="4">
        <f t="shared" si="0"/>
        <v>2.3062179783537424E-3</v>
      </c>
      <c r="H56" s="2">
        <f t="shared" si="6"/>
        <v>97219.101810997046</v>
      </c>
      <c r="I56" s="2">
        <f t="shared" si="4"/>
        <v>224.20844043592427</v>
      </c>
      <c r="J56" s="2">
        <f t="shared" si="1"/>
        <v>97104.464035402169</v>
      </c>
      <c r="K56" s="2">
        <f t="shared" si="2"/>
        <v>3337129.6016686726</v>
      </c>
      <c r="L56" s="17">
        <f t="shared" si="5"/>
        <v>34.325863328344283</v>
      </c>
      <c r="N56" s="6"/>
    </row>
    <row r="57" spans="1:14" x14ac:dyDescent="0.25">
      <c r="A57" s="86">
        <v>48</v>
      </c>
      <c r="B57" s="2">
        <v>114</v>
      </c>
      <c r="C57" s="2">
        <v>44517</v>
      </c>
      <c r="D57" s="2">
        <v>44592</v>
      </c>
      <c r="E57" s="3">
        <v>0.5081</v>
      </c>
      <c r="F57" s="4">
        <f t="shared" si="3"/>
        <v>2.5586641080025587E-3</v>
      </c>
      <c r="G57" s="4">
        <f t="shared" si="0"/>
        <v>2.5554478038286553E-3</v>
      </c>
      <c r="H57" s="2">
        <f t="shared" si="6"/>
        <v>96994.893370561127</v>
      </c>
      <c r="I57" s="2">
        <f t="shared" si="4"/>
        <v>247.86538724639502</v>
      </c>
      <c r="J57" s="2">
        <f t="shared" si="1"/>
        <v>96872.968386574634</v>
      </c>
      <c r="K57" s="2">
        <f t="shared" si="2"/>
        <v>3240025.1376332706</v>
      </c>
      <c r="L57" s="17">
        <f t="shared" si="5"/>
        <v>33.404079586489331</v>
      </c>
      <c r="N57" s="6"/>
    </row>
    <row r="58" spans="1:14" x14ac:dyDescent="0.25">
      <c r="A58" s="86">
        <v>49</v>
      </c>
      <c r="B58" s="2">
        <v>122</v>
      </c>
      <c r="C58" s="2">
        <v>42703</v>
      </c>
      <c r="D58" s="2">
        <v>44371</v>
      </c>
      <c r="E58" s="3">
        <v>0.4824</v>
      </c>
      <c r="F58" s="4">
        <f t="shared" si="3"/>
        <v>2.802214208604176E-3</v>
      </c>
      <c r="G58" s="4">
        <f t="shared" si="0"/>
        <v>2.7981556906303291E-3</v>
      </c>
      <c r="H58" s="2">
        <f t="shared" si="6"/>
        <v>96747.027983314736</v>
      </c>
      <c r="I58" s="2">
        <f t="shared" si="4"/>
        <v>270.71324690308381</v>
      </c>
      <c r="J58" s="2">
        <f t="shared" si="1"/>
        <v>96606.906806717714</v>
      </c>
      <c r="K58" s="2">
        <f t="shared" si="2"/>
        <v>3143152.1692466959</v>
      </c>
      <c r="L58" s="17">
        <f t="shared" si="5"/>
        <v>32.488358916707732</v>
      </c>
      <c r="N58" s="6"/>
    </row>
    <row r="59" spans="1:14" x14ac:dyDescent="0.25">
      <c r="A59" s="86">
        <v>50</v>
      </c>
      <c r="B59" s="2">
        <v>117</v>
      </c>
      <c r="C59" s="2">
        <v>41521</v>
      </c>
      <c r="D59" s="2">
        <v>42622</v>
      </c>
      <c r="E59" s="3">
        <v>0.50360000000000005</v>
      </c>
      <c r="F59" s="4">
        <f t="shared" si="3"/>
        <v>2.7809799983361657E-3</v>
      </c>
      <c r="G59" s="4">
        <f t="shared" si="0"/>
        <v>2.7771462077850156E-3</v>
      </c>
      <c r="H59" s="2">
        <f t="shared" si="6"/>
        <v>96476.314736411659</v>
      </c>
      <c r="I59" s="2">
        <f t="shared" si="4"/>
        <v>267.92883161129924</v>
      </c>
      <c r="J59" s="2">
        <f t="shared" si="1"/>
        <v>96343.314864399814</v>
      </c>
      <c r="K59" s="2">
        <f t="shared" si="2"/>
        <v>3046545.2624399783</v>
      </c>
      <c r="L59" s="17">
        <f t="shared" si="5"/>
        <v>31.578167872224547</v>
      </c>
      <c r="N59" s="6"/>
    </row>
    <row r="60" spans="1:14" x14ac:dyDescent="0.25">
      <c r="A60" s="86">
        <v>51</v>
      </c>
      <c r="B60" s="2">
        <v>153</v>
      </c>
      <c r="C60" s="2">
        <v>40423</v>
      </c>
      <c r="D60" s="2">
        <v>41310</v>
      </c>
      <c r="E60" s="3">
        <v>0.51319999999999999</v>
      </c>
      <c r="F60" s="4">
        <f t="shared" si="3"/>
        <v>3.7438978136126169E-3</v>
      </c>
      <c r="G60" s="4">
        <f t="shared" si="0"/>
        <v>3.7370868627269122E-3</v>
      </c>
      <c r="H60" s="2">
        <f t="shared" si="6"/>
        <v>96208.385904800365</v>
      </c>
      <c r="I60" s="2">
        <f t="shared" si="4"/>
        <v>359.53909504899048</v>
      </c>
      <c r="J60" s="2">
        <f t="shared" si="1"/>
        <v>96033.362273330509</v>
      </c>
      <c r="K60" s="2">
        <f t="shared" si="2"/>
        <v>2950201.9475755785</v>
      </c>
      <c r="L60" s="17">
        <f t="shared" si="5"/>
        <v>30.664706821865273</v>
      </c>
      <c r="N60" s="6"/>
    </row>
    <row r="61" spans="1:14" x14ac:dyDescent="0.25">
      <c r="A61" s="86">
        <v>52</v>
      </c>
      <c r="B61" s="2">
        <v>128</v>
      </c>
      <c r="C61" s="2">
        <v>37565</v>
      </c>
      <c r="D61" s="2">
        <v>40256</v>
      </c>
      <c r="E61" s="3">
        <v>0.49419999999999997</v>
      </c>
      <c r="F61" s="4">
        <f t="shared" si="3"/>
        <v>3.2896004934400741E-3</v>
      </c>
      <c r="G61" s="4">
        <f t="shared" si="0"/>
        <v>3.2841360853216911E-3</v>
      </c>
      <c r="H61" s="2">
        <f t="shared" si="6"/>
        <v>95848.846809751369</v>
      </c>
      <c r="I61" s="2">
        <f t="shared" si="4"/>
        <v>314.78065654437535</v>
      </c>
      <c r="J61" s="2">
        <f t="shared" si="1"/>
        <v>95689.630753671227</v>
      </c>
      <c r="K61" s="2">
        <f t="shared" si="2"/>
        <v>2854168.5853022481</v>
      </c>
      <c r="L61" s="17">
        <f t="shared" si="5"/>
        <v>29.777808291918582</v>
      </c>
      <c r="N61" s="6"/>
    </row>
    <row r="62" spans="1:14" x14ac:dyDescent="0.25">
      <c r="A62" s="86">
        <v>53</v>
      </c>
      <c r="B62" s="2">
        <v>159</v>
      </c>
      <c r="C62" s="2">
        <v>36196</v>
      </c>
      <c r="D62" s="2">
        <v>37339</v>
      </c>
      <c r="E62" s="3">
        <v>0.53110000000000002</v>
      </c>
      <c r="F62" s="4">
        <f t="shared" si="3"/>
        <v>4.3244713401781468E-3</v>
      </c>
      <c r="G62" s="4">
        <f t="shared" si="0"/>
        <v>4.3157201618755515E-3</v>
      </c>
      <c r="H62" s="2">
        <f t="shared" si="6"/>
        <v>95534.066153206993</v>
      </c>
      <c r="I62" s="2">
        <f t="shared" si="4"/>
        <v>412.29829544334814</v>
      </c>
      <c r="J62" s="2">
        <f t="shared" si="1"/>
        <v>95340.739482473597</v>
      </c>
      <c r="K62" s="2">
        <f t="shared" si="2"/>
        <v>2758478.9545485768</v>
      </c>
      <c r="L62" s="17">
        <f t="shared" si="5"/>
        <v>28.874296527113508</v>
      </c>
      <c r="N62" s="6"/>
    </row>
    <row r="63" spans="1:14" x14ac:dyDescent="0.25">
      <c r="A63" s="86">
        <v>54</v>
      </c>
      <c r="B63" s="2">
        <v>198</v>
      </c>
      <c r="C63" s="2">
        <v>33709</v>
      </c>
      <c r="D63" s="2">
        <v>35984</v>
      </c>
      <c r="E63" s="3">
        <v>0.50609999999999999</v>
      </c>
      <c r="F63" s="4">
        <f t="shared" si="3"/>
        <v>5.6820627609659507E-3</v>
      </c>
      <c r="G63" s="4">
        <f t="shared" si="0"/>
        <v>5.6661614110472668E-3</v>
      </c>
      <c r="H63" s="2">
        <f t="shared" si="6"/>
        <v>95121.76785776364</v>
      </c>
      <c r="I63" s="2">
        <f t="shared" si="4"/>
        <v>538.97529038625657</v>
      </c>
      <c r="J63" s="2">
        <f t="shared" si="1"/>
        <v>94855.567961841865</v>
      </c>
      <c r="K63" s="2">
        <f t="shared" si="2"/>
        <v>2663138.2150661033</v>
      </c>
      <c r="L63" s="17">
        <f t="shared" si="5"/>
        <v>27.997148024501769</v>
      </c>
      <c r="N63" s="6"/>
    </row>
    <row r="64" spans="1:14" x14ac:dyDescent="0.25">
      <c r="A64" s="86">
        <v>55</v>
      </c>
      <c r="B64" s="2">
        <v>174</v>
      </c>
      <c r="C64" s="2">
        <v>33918</v>
      </c>
      <c r="D64" s="2">
        <v>33477</v>
      </c>
      <c r="E64" s="3">
        <v>0.5181</v>
      </c>
      <c r="F64" s="4">
        <f t="shared" si="3"/>
        <v>5.1635878032494989E-3</v>
      </c>
      <c r="G64" s="4">
        <f t="shared" si="0"/>
        <v>5.1507709700629907E-3</v>
      </c>
      <c r="H64" s="2">
        <f t="shared" si="6"/>
        <v>94582.792567377386</v>
      </c>
      <c r="I64" s="2">
        <f t="shared" si="4"/>
        <v>487.17430222353704</v>
      </c>
      <c r="J64" s="2">
        <f t="shared" si="1"/>
        <v>94348.023271135869</v>
      </c>
      <c r="K64" s="2">
        <f t="shared" si="2"/>
        <v>2568282.6471042614</v>
      </c>
      <c r="L64" s="17">
        <f t="shared" si="5"/>
        <v>27.153804380164701</v>
      </c>
      <c r="N64" s="6"/>
    </row>
    <row r="65" spans="1:14" x14ac:dyDescent="0.25">
      <c r="A65" s="86">
        <v>56</v>
      </c>
      <c r="B65" s="2">
        <v>207</v>
      </c>
      <c r="C65" s="2">
        <v>33370</v>
      </c>
      <c r="D65" s="2">
        <v>33668</v>
      </c>
      <c r="E65" s="3">
        <v>0.47489999999999999</v>
      </c>
      <c r="F65" s="4">
        <f t="shared" si="3"/>
        <v>6.1756018974313074E-3</v>
      </c>
      <c r="G65" s="4">
        <f t="shared" si="0"/>
        <v>6.1556403342855276E-3</v>
      </c>
      <c r="H65" s="2">
        <f t="shared" si="6"/>
        <v>94095.618265153855</v>
      </c>
      <c r="I65" s="2">
        <f t="shared" si="4"/>
        <v>579.21878307251507</v>
      </c>
      <c r="J65" s="2">
        <f t="shared" si="1"/>
        <v>93791.470482162476</v>
      </c>
      <c r="K65" s="2">
        <f t="shared" si="2"/>
        <v>2473934.6238331255</v>
      </c>
      <c r="L65" s="17">
        <f t="shared" si="5"/>
        <v>26.291709108725737</v>
      </c>
      <c r="N65" s="6"/>
    </row>
    <row r="66" spans="1:14" x14ac:dyDescent="0.25">
      <c r="A66" s="86">
        <v>57</v>
      </c>
      <c r="B66" s="2">
        <v>189</v>
      </c>
      <c r="C66" s="2">
        <v>31670</v>
      </c>
      <c r="D66" s="2">
        <v>33182</v>
      </c>
      <c r="E66" s="3">
        <v>0.50719999999999998</v>
      </c>
      <c r="F66" s="4">
        <f t="shared" si="3"/>
        <v>5.8286560167766606E-3</v>
      </c>
      <c r="G66" s="4">
        <f t="shared" si="0"/>
        <v>5.8119619599278942E-3</v>
      </c>
      <c r="H66" s="2">
        <f t="shared" si="6"/>
        <v>93516.399482081339</v>
      </c>
      <c r="I66" s="2">
        <f t="shared" si="4"/>
        <v>543.51375641927734</v>
      </c>
      <c r="J66" s="2">
        <f t="shared" si="1"/>
        <v>93248.555902917913</v>
      </c>
      <c r="K66" s="2">
        <f t="shared" si="2"/>
        <v>2380143.1533509628</v>
      </c>
      <c r="L66" s="17">
        <f t="shared" si="5"/>
        <v>25.451612407372693</v>
      </c>
      <c r="N66" s="6"/>
    </row>
    <row r="67" spans="1:14" x14ac:dyDescent="0.25">
      <c r="A67" s="86">
        <v>58</v>
      </c>
      <c r="B67" s="2">
        <v>220</v>
      </c>
      <c r="C67" s="2">
        <v>31315</v>
      </c>
      <c r="D67" s="2">
        <v>31386</v>
      </c>
      <c r="E67" s="3">
        <v>0.49690000000000001</v>
      </c>
      <c r="F67" s="4">
        <f t="shared" si="3"/>
        <v>7.0174319388845476E-3</v>
      </c>
      <c r="G67" s="4">
        <f t="shared" si="0"/>
        <v>6.9927442649802543E-3</v>
      </c>
      <c r="H67" s="2">
        <f t="shared" si="6"/>
        <v>92972.885725662054</v>
      </c>
      <c r="I67" s="2">
        <f t="shared" si="4"/>
        <v>650.13561345678784</v>
      </c>
      <c r="J67" s="2">
        <f t="shared" si="1"/>
        <v>92645.802498531935</v>
      </c>
      <c r="K67" s="2">
        <f t="shared" si="2"/>
        <v>2286894.5974480449</v>
      </c>
      <c r="L67" s="17">
        <f t="shared" si="5"/>
        <v>24.597435904012436</v>
      </c>
      <c r="N67" s="6"/>
    </row>
    <row r="68" spans="1:14" x14ac:dyDescent="0.25">
      <c r="A68" s="86">
        <v>59</v>
      </c>
      <c r="B68" s="2">
        <v>225</v>
      </c>
      <c r="C68" s="2">
        <v>32183</v>
      </c>
      <c r="D68" s="2">
        <v>31010</v>
      </c>
      <c r="E68" s="3">
        <v>0.50609999999999999</v>
      </c>
      <c r="F68" s="4">
        <f t="shared" si="3"/>
        <v>7.1210418875508365E-3</v>
      </c>
      <c r="G68" s="4">
        <f t="shared" si="0"/>
        <v>7.0960843727585739E-3</v>
      </c>
      <c r="H68" s="2">
        <f t="shared" si="6"/>
        <v>92322.750112205264</v>
      </c>
      <c r="I68" s="2">
        <f t="shared" si="4"/>
        <v>655.13002432131464</v>
      </c>
      <c r="J68" s="2">
        <f t="shared" si="1"/>
        <v>91999.181393192965</v>
      </c>
      <c r="K68" s="2">
        <f t="shared" si="2"/>
        <v>2194248.7949495129</v>
      </c>
      <c r="L68" s="17">
        <f t="shared" si="5"/>
        <v>23.767151566463451</v>
      </c>
      <c r="N68" s="6"/>
    </row>
    <row r="69" spans="1:14" x14ac:dyDescent="0.25">
      <c r="A69" s="86">
        <v>60</v>
      </c>
      <c r="B69" s="2">
        <v>250</v>
      </c>
      <c r="C69" s="2">
        <v>33541</v>
      </c>
      <c r="D69" s="2">
        <v>31846</v>
      </c>
      <c r="E69" s="3">
        <v>0.52059999999999995</v>
      </c>
      <c r="F69" s="4">
        <f t="shared" si="3"/>
        <v>7.6467799409668585E-3</v>
      </c>
      <c r="G69" s="4">
        <f t="shared" si="0"/>
        <v>7.6188502545457872E-3</v>
      </c>
      <c r="H69" s="2">
        <f t="shared" si="6"/>
        <v>91667.620087883945</v>
      </c>
      <c r="I69" s="2">
        <f t="shared" si="4"/>
        <v>698.40187064018107</v>
      </c>
      <c r="J69" s="2">
        <f t="shared" si="1"/>
        <v>91332.806231099035</v>
      </c>
      <c r="K69" s="2">
        <f t="shared" si="2"/>
        <v>2102249.6135563198</v>
      </c>
      <c r="L69" s="17">
        <f t="shared" si="5"/>
        <v>22.93339361860647</v>
      </c>
      <c r="N69" s="6"/>
    </row>
    <row r="70" spans="1:14" x14ac:dyDescent="0.25">
      <c r="A70" s="86">
        <v>61</v>
      </c>
      <c r="B70" s="2">
        <v>270</v>
      </c>
      <c r="C70" s="2">
        <v>30387</v>
      </c>
      <c r="D70" s="2">
        <v>33218</v>
      </c>
      <c r="E70" s="3">
        <v>0.50229999999999997</v>
      </c>
      <c r="F70" s="4">
        <f t="shared" si="3"/>
        <v>8.4898985928779178E-3</v>
      </c>
      <c r="G70" s="4">
        <f t="shared" si="0"/>
        <v>8.4541761266027273E-3</v>
      </c>
      <c r="H70" s="2">
        <f t="shared" si="6"/>
        <v>90969.218217243761</v>
      </c>
      <c r="I70" s="2">
        <f t="shared" si="4"/>
        <v>769.06979290793606</v>
      </c>
      <c r="J70" s="2">
        <f t="shared" si="1"/>
        <v>90586.452181313478</v>
      </c>
      <c r="K70" s="2">
        <f t="shared" si="2"/>
        <v>2010916.8073252207</v>
      </c>
      <c r="L70" s="17">
        <f t="shared" si="5"/>
        <v>22.105464317863504</v>
      </c>
      <c r="N70" s="6"/>
    </row>
    <row r="71" spans="1:14" x14ac:dyDescent="0.25">
      <c r="A71" s="86">
        <v>62</v>
      </c>
      <c r="B71" s="2">
        <v>285</v>
      </c>
      <c r="C71" s="2">
        <v>28009</v>
      </c>
      <c r="D71" s="2">
        <v>30017</v>
      </c>
      <c r="E71" s="3">
        <v>0.47089999999999999</v>
      </c>
      <c r="F71" s="4">
        <f t="shared" si="3"/>
        <v>9.823182711198428E-3</v>
      </c>
      <c r="G71" s="4">
        <f t="shared" si="0"/>
        <v>9.772391235728645E-3</v>
      </c>
      <c r="H71" s="2">
        <f t="shared" si="6"/>
        <v>90200.148424335828</v>
      </c>
      <c r="I71" s="2">
        <f t="shared" si="4"/>
        <v>881.47113992340235</v>
      </c>
      <c r="J71" s="2">
        <f t="shared" si="1"/>
        <v>89733.762044202347</v>
      </c>
      <c r="K71" s="2">
        <f t="shared" si="2"/>
        <v>1920330.3551439072</v>
      </c>
      <c r="L71" s="17">
        <f t="shared" si="5"/>
        <v>21.289658483819142</v>
      </c>
      <c r="N71" s="6"/>
    </row>
    <row r="72" spans="1:14" x14ac:dyDescent="0.25">
      <c r="A72" s="86">
        <v>63</v>
      </c>
      <c r="B72" s="2">
        <v>298</v>
      </c>
      <c r="C72" s="2">
        <v>29230</v>
      </c>
      <c r="D72" s="2">
        <v>27674</v>
      </c>
      <c r="E72" s="3">
        <v>0.49370000000000003</v>
      </c>
      <c r="F72" s="4">
        <f t="shared" si="3"/>
        <v>1.0473780402080697E-2</v>
      </c>
      <c r="G72" s="4">
        <f t="shared" si="0"/>
        <v>1.041853222781006E-2</v>
      </c>
      <c r="H72" s="2">
        <f t="shared" si="6"/>
        <v>89318.677284412421</v>
      </c>
      <c r="I72" s="2">
        <f t="shared" si="4"/>
        <v>930.56951783301713</v>
      </c>
      <c r="J72" s="2">
        <f t="shared" si="1"/>
        <v>88847.52993753356</v>
      </c>
      <c r="K72" s="2">
        <f t="shared" si="2"/>
        <v>1830596.5930997049</v>
      </c>
      <c r="L72" s="17">
        <f t="shared" si="5"/>
        <v>20.495115341561089</v>
      </c>
      <c r="N72" s="6"/>
    </row>
    <row r="73" spans="1:14" x14ac:dyDescent="0.25">
      <c r="A73" s="86">
        <v>64</v>
      </c>
      <c r="B73" s="2">
        <v>310</v>
      </c>
      <c r="C73" s="2">
        <v>28031</v>
      </c>
      <c r="D73" s="2">
        <v>28808</v>
      </c>
      <c r="E73" s="3">
        <v>0.49990000000000001</v>
      </c>
      <c r="F73" s="4">
        <f t="shared" si="3"/>
        <v>1.09080033075881E-2</v>
      </c>
      <c r="G73" s="4">
        <f t="shared" ref="G73:G98" si="7">F73/((1+(1-E73)*F73))</f>
        <v>1.0848821980665229E-2</v>
      </c>
      <c r="H73" s="2">
        <f t="shared" si="6"/>
        <v>88388.1077665794</v>
      </c>
      <c r="I73" s="2">
        <f t="shared" si="4"/>
        <v>958.90684636747369</v>
      </c>
      <c r="J73" s="2">
        <f t="shared" ref="J73:J98" si="8">H74+I73*E73</f>
        <v>87908.558452711019</v>
      </c>
      <c r="K73" s="2">
        <f t="shared" ref="K73:K97" si="9">K74+J73</f>
        <v>1741749.0631621713</v>
      </c>
      <c r="L73" s="17">
        <f t="shared" si="5"/>
        <v>19.705694659307408</v>
      </c>
      <c r="N73" s="6"/>
    </row>
    <row r="74" spans="1:14" x14ac:dyDescent="0.25">
      <c r="A74" s="86">
        <v>65</v>
      </c>
      <c r="B74" s="2">
        <v>331</v>
      </c>
      <c r="C74" s="2">
        <v>27100</v>
      </c>
      <c r="D74" s="2">
        <v>27571</v>
      </c>
      <c r="E74" s="3">
        <v>0.52100000000000002</v>
      </c>
      <c r="F74" s="4">
        <f t="shared" ref="F74:F98" si="10">B74/((C74+D74)/2)</f>
        <v>1.210879625395548E-2</v>
      </c>
      <c r="G74" s="4">
        <f t="shared" si="7"/>
        <v>1.2038968869226938E-2</v>
      </c>
      <c r="H74" s="2">
        <f t="shared" si="6"/>
        <v>87429.200920211922</v>
      </c>
      <c r="I74" s="2">
        <f t="shared" ref="I74:I98" si="11">H74*G74</f>
        <v>1052.5574281398185</v>
      </c>
      <c r="J74" s="2">
        <f t="shared" si="8"/>
        <v>86925.025912132958</v>
      </c>
      <c r="K74" s="2">
        <f t="shared" si="9"/>
        <v>1653840.5047094603</v>
      </c>
      <c r="L74" s="17">
        <f t="shared" ref="L74:L98" si="12">K74/H74</f>
        <v>18.916340162124538</v>
      </c>
      <c r="N74" s="6"/>
    </row>
    <row r="75" spans="1:14" x14ac:dyDescent="0.25">
      <c r="A75" s="86">
        <v>66</v>
      </c>
      <c r="B75" s="2">
        <v>342</v>
      </c>
      <c r="C75" s="2">
        <v>22868</v>
      </c>
      <c r="D75" s="2">
        <v>26624</v>
      </c>
      <c r="E75" s="3">
        <v>0.49969999999999998</v>
      </c>
      <c r="F75" s="4">
        <f t="shared" si="10"/>
        <v>1.3820415420674049E-2</v>
      </c>
      <c r="G75" s="4">
        <f t="shared" si="7"/>
        <v>1.3725512371570842E-2</v>
      </c>
      <c r="H75" s="2">
        <f t="shared" ref="H75:H98" si="13">H74-I74</f>
        <v>86376.643492072108</v>
      </c>
      <c r="I75" s="2">
        <f t="shared" si="11"/>
        <v>1185.5636888651998</v>
      </c>
      <c r="J75" s="2">
        <f t="shared" si="8"/>
        <v>85783.505978532849</v>
      </c>
      <c r="K75" s="2">
        <f t="shared" si="9"/>
        <v>1566915.4787973273</v>
      </c>
      <c r="L75" s="17">
        <f t="shared" si="12"/>
        <v>18.140499739853208</v>
      </c>
      <c r="N75" s="6"/>
    </row>
    <row r="76" spans="1:14" x14ac:dyDescent="0.25">
      <c r="A76" s="86">
        <v>67</v>
      </c>
      <c r="B76" s="2">
        <v>315</v>
      </c>
      <c r="C76" s="2">
        <v>20678</v>
      </c>
      <c r="D76" s="2">
        <v>22514</v>
      </c>
      <c r="E76" s="3">
        <v>0.46010000000000001</v>
      </c>
      <c r="F76" s="4">
        <f t="shared" si="10"/>
        <v>1.4586034450824226E-2</v>
      </c>
      <c r="G76" s="4">
        <f t="shared" si="7"/>
        <v>1.4472066923799307E-2</v>
      </c>
      <c r="H76" s="2">
        <f t="shared" si="13"/>
        <v>85191.079803206914</v>
      </c>
      <c r="I76" s="2">
        <f t="shared" si="11"/>
        <v>1232.891008222738</v>
      </c>
      <c r="J76" s="2">
        <f t="shared" si="8"/>
        <v>84525.441947867454</v>
      </c>
      <c r="K76" s="2">
        <f t="shared" si="9"/>
        <v>1481131.9728187944</v>
      </c>
      <c r="L76" s="17">
        <f t="shared" si="12"/>
        <v>17.385998349125739</v>
      </c>
      <c r="N76" s="6"/>
    </row>
    <row r="77" spans="1:14" x14ac:dyDescent="0.25">
      <c r="A77" s="86">
        <v>68</v>
      </c>
      <c r="B77" s="2">
        <v>367</v>
      </c>
      <c r="C77" s="2">
        <v>25873</v>
      </c>
      <c r="D77" s="2">
        <v>20400</v>
      </c>
      <c r="E77" s="3">
        <v>0.53859999999999997</v>
      </c>
      <c r="F77" s="4">
        <f t="shared" si="10"/>
        <v>1.586238195059754E-2</v>
      </c>
      <c r="G77" s="4">
        <f t="shared" si="7"/>
        <v>1.5747130231401545E-2</v>
      </c>
      <c r="H77" s="2">
        <f t="shared" si="13"/>
        <v>83958.188794984177</v>
      </c>
      <c r="I77" s="2">
        <f t="shared" si="11"/>
        <v>1322.1005329472139</v>
      </c>
      <c r="J77" s="2">
        <f t="shared" si="8"/>
        <v>83348.171609082332</v>
      </c>
      <c r="K77" s="2">
        <f t="shared" si="9"/>
        <v>1396606.530870927</v>
      </c>
      <c r="L77" s="17">
        <f t="shared" si="12"/>
        <v>16.634548111575782</v>
      </c>
      <c r="N77" s="6"/>
    </row>
    <row r="78" spans="1:14" x14ac:dyDescent="0.25">
      <c r="A78" s="86">
        <v>69</v>
      </c>
      <c r="B78" s="2">
        <v>345</v>
      </c>
      <c r="C78" s="2">
        <v>15570</v>
      </c>
      <c r="D78" s="2">
        <v>25403</v>
      </c>
      <c r="E78" s="3">
        <v>0.47120000000000001</v>
      </c>
      <c r="F78" s="4">
        <f t="shared" si="10"/>
        <v>1.6840358284724088E-2</v>
      </c>
      <c r="G78" s="4">
        <f t="shared" si="7"/>
        <v>1.6691715529043197E-2</v>
      </c>
      <c r="H78" s="2">
        <f t="shared" si="13"/>
        <v>82636.088262036967</v>
      </c>
      <c r="I78" s="2">
        <f t="shared" si="11"/>
        <v>1379.3380777028267</v>
      </c>
      <c r="J78" s="2">
        <f t="shared" si="8"/>
        <v>81906.694286547718</v>
      </c>
      <c r="K78" s="2">
        <f t="shared" si="9"/>
        <v>1313258.3592618448</v>
      </c>
      <c r="L78" s="17">
        <f t="shared" si="12"/>
        <v>15.892068306737068</v>
      </c>
      <c r="N78" s="6"/>
    </row>
    <row r="79" spans="1:14" x14ac:dyDescent="0.25">
      <c r="A79" s="86">
        <v>70</v>
      </c>
      <c r="B79" s="2">
        <v>319</v>
      </c>
      <c r="C79" s="2">
        <v>18353</v>
      </c>
      <c r="D79" s="2">
        <v>15253</v>
      </c>
      <c r="E79" s="3">
        <v>0.49020000000000002</v>
      </c>
      <c r="F79" s="4">
        <f t="shared" si="10"/>
        <v>1.8984705112182348E-2</v>
      </c>
      <c r="G79" s="4">
        <f t="shared" si="7"/>
        <v>1.8802724770630632E-2</v>
      </c>
      <c r="H79" s="2">
        <f t="shared" si="13"/>
        <v>81256.750184334145</v>
      </c>
      <c r="I79" s="2">
        <f t="shared" si="11"/>
        <v>1527.8483094719247</v>
      </c>
      <c r="J79" s="2">
        <f t="shared" si="8"/>
        <v>80477.853116165352</v>
      </c>
      <c r="K79" s="2">
        <f t="shared" si="9"/>
        <v>1231351.6649752969</v>
      </c>
      <c r="L79" s="17">
        <f t="shared" si="12"/>
        <v>15.153838446429706</v>
      </c>
      <c r="N79" s="6"/>
    </row>
    <row r="80" spans="1:14" x14ac:dyDescent="0.25">
      <c r="A80" s="86">
        <v>71</v>
      </c>
      <c r="B80" s="2">
        <v>369</v>
      </c>
      <c r="C80" s="2">
        <v>19442</v>
      </c>
      <c r="D80" s="2">
        <v>17946</v>
      </c>
      <c r="E80" s="3">
        <v>0.49990000000000001</v>
      </c>
      <c r="F80" s="4">
        <f t="shared" si="10"/>
        <v>1.9738953674975929E-2</v>
      </c>
      <c r="G80" s="4">
        <f t="shared" si="7"/>
        <v>1.9546006237379551E-2</v>
      </c>
      <c r="H80" s="2">
        <f t="shared" si="13"/>
        <v>79728.901874862218</v>
      </c>
      <c r="I80" s="2">
        <f t="shared" si="11"/>
        <v>1558.3816133454791</v>
      </c>
      <c r="J80" s="2">
        <f t="shared" si="8"/>
        <v>78949.555230028142</v>
      </c>
      <c r="K80" s="2">
        <f t="shared" si="9"/>
        <v>1150873.8118591316</v>
      </c>
      <c r="L80" s="17">
        <f t="shared" si="12"/>
        <v>14.434838368468629</v>
      </c>
      <c r="N80" s="6"/>
    </row>
    <row r="81" spans="1:14" x14ac:dyDescent="0.25">
      <c r="A81" s="86">
        <v>72</v>
      </c>
      <c r="B81" s="2">
        <v>469</v>
      </c>
      <c r="C81" s="2">
        <v>20326</v>
      </c>
      <c r="D81" s="2">
        <v>19043</v>
      </c>
      <c r="E81" s="3">
        <v>0.48859999999999998</v>
      </c>
      <c r="F81" s="4">
        <f t="shared" si="10"/>
        <v>2.3825852828367498E-2</v>
      </c>
      <c r="G81" s="4">
        <f t="shared" si="7"/>
        <v>2.3539040422033211E-2</v>
      </c>
      <c r="H81" s="2">
        <f t="shared" si="13"/>
        <v>78170.520261516736</v>
      </c>
      <c r="I81" s="2">
        <f t="shared" si="11"/>
        <v>1840.0590362472085</v>
      </c>
      <c r="J81" s="2">
        <f t="shared" si="8"/>
        <v>77229.514070379912</v>
      </c>
      <c r="K81" s="2">
        <f t="shared" si="9"/>
        <v>1071924.2566291033</v>
      </c>
      <c r="L81" s="17">
        <f t="shared" si="12"/>
        <v>13.712640686578755</v>
      </c>
      <c r="N81" s="6"/>
    </row>
    <row r="82" spans="1:14" x14ac:dyDescent="0.25">
      <c r="A82" s="86">
        <v>73</v>
      </c>
      <c r="B82" s="2">
        <v>465</v>
      </c>
      <c r="C82" s="2">
        <v>19199</v>
      </c>
      <c r="D82" s="2">
        <v>19856</v>
      </c>
      <c r="E82" s="3">
        <v>0.50039999999999996</v>
      </c>
      <c r="F82" s="4">
        <f t="shared" si="10"/>
        <v>2.3812572013826656E-2</v>
      </c>
      <c r="G82" s="4">
        <f t="shared" si="7"/>
        <v>2.3532610175379182E-2</v>
      </c>
      <c r="H82" s="2">
        <f t="shared" si="13"/>
        <v>76330.461225269522</v>
      </c>
      <c r="I82" s="2">
        <f t="shared" si="11"/>
        <v>1796.2549885211638</v>
      </c>
      <c r="J82" s="2">
        <f t="shared" si="8"/>
        <v>75433.052233004346</v>
      </c>
      <c r="K82" s="2">
        <f t="shared" si="9"/>
        <v>994694.74255872343</v>
      </c>
      <c r="L82" s="17">
        <f t="shared" si="12"/>
        <v>13.031425810766954</v>
      </c>
      <c r="N82" s="6"/>
    </row>
    <row r="83" spans="1:14" x14ac:dyDescent="0.25">
      <c r="A83" s="86">
        <v>74</v>
      </c>
      <c r="B83" s="2">
        <v>513</v>
      </c>
      <c r="C83" s="2">
        <v>18777</v>
      </c>
      <c r="D83" s="2">
        <v>18676</v>
      </c>
      <c r="E83" s="3">
        <v>0.50919999999999999</v>
      </c>
      <c r="F83" s="4">
        <f t="shared" si="10"/>
        <v>2.7394334232237739E-2</v>
      </c>
      <c r="G83" s="4">
        <f t="shared" si="7"/>
        <v>2.7030900017685482E-2</v>
      </c>
      <c r="H83" s="2">
        <f t="shared" si="13"/>
        <v>74534.20623674836</v>
      </c>
      <c r="I83" s="2">
        <f t="shared" si="11"/>
        <v>2014.7266766830946</v>
      </c>
      <c r="J83" s="2">
        <f t="shared" si="8"/>
        <v>73545.378383832285</v>
      </c>
      <c r="K83" s="2">
        <f t="shared" si="9"/>
        <v>919261.69032571907</v>
      </c>
      <c r="L83" s="17">
        <f t="shared" si="12"/>
        <v>12.333420274253704</v>
      </c>
      <c r="N83" s="6"/>
    </row>
    <row r="84" spans="1:14" x14ac:dyDescent="0.25">
      <c r="A84" s="86">
        <v>75</v>
      </c>
      <c r="B84" s="2">
        <v>560</v>
      </c>
      <c r="C84" s="2">
        <v>18440</v>
      </c>
      <c r="D84" s="2">
        <v>18243</v>
      </c>
      <c r="E84" s="3">
        <v>0.48199999999999998</v>
      </c>
      <c r="F84" s="4">
        <f t="shared" si="10"/>
        <v>3.0531853992312515E-2</v>
      </c>
      <c r="G84" s="4">
        <f t="shared" si="7"/>
        <v>3.0056495477034154E-2</v>
      </c>
      <c r="H84" s="2">
        <f t="shared" si="13"/>
        <v>72519.479560065258</v>
      </c>
      <c r="I84" s="2">
        <f t="shared" si="11"/>
        <v>2179.6814093939724</v>
      </c>
      <c r="J84" s="2">
        <f t="shared" si="8"/>
        <v>71390.404589999176</v>
      </c>
      <c r="K84" s="2">
        <f t="shared" si="9"/>
        <v>845716.31194188679</v>
      </c>
      <c r="L84" s="17">
        <f t="shared" si="12"/>
        <v>11.661919212222291</v>
      </c>
      <c r="N84" s="6"/>
    </row>
    <row r="85" spans="1:14" x14ac:dyDescent="0.25">
      <c r="A85" s="86">
        <v>76</v>
      </c>
      <c r="B85" s="2">
        <v>627</v>
      </c>
      <c r="C85" s="2">
        <v>17521</v>
      </c>
      <c r="D85" s="2">
        <v>17860</v>
      </c>
      <c r="E85" s="3">
        <v>0.49419999999999997</v>
      </c>
      <c r="F85" s="4">
        <f t="shared" si="10"/>
        <v>3.5442751759418897E-2</v>
      </c>
      <c r="G85" s="4">
        <f t="shared" si="7"/>
        <v>3.4818561365237678E-2</v>
      </c>
      <c r="H85" s="2">
        <f t="shared" si="13"/>
        <v>70339.798150671282</v>
      </c>
      <c r="I85" s="2">
        <f t="shared" si="11"/>
        <v>2449.1305783275798</v>
      </c>
      <c r="J85" s="2">
        <f t="shared" si="8"/>
        <v>69101.02790415319</v>
      </c>
      <c r="K85" s="2">
        <f t="shared" si="9"/>
        <v>774325.90735188767</v>
      </c>
      <c r="L85" s="17">
        <f t="shared" si="12"/>
        <v>11.008361236596723</v>
      </c>
      <c r="N85" s="6"/>
    </row>
    <row r="86" spans="1:14" x14ac:dyDescent="0.25">
      <c r="A86" s="86">
        <v>77</v>
      </c>
      <c r="B86" s="2">
        <v>655</v>
      </c>
      <c r="C86" s="2">
        <v>16113</v>
      </c>
      <c r="D86" s="2">
        <v>16880</v>
      </c>
      <c r="E86" s="3">
        <v>0.49609999999999999</v>
      </c>
      <c r="F86" s="4">
        <f t="shared" si="10"/>
        <v>3.9705392052859695E-2</v>
      </c>
      <c r="G86" s="4">
        <f t="shared" si="7"/>
        <v>3.8926566933236394E-2</v>
      </c>
      <c r="H86" s="2">
        <f t="shared" si="13"/>
        <v>67890.667572343707</v>
      </c>
      <c r="I86" s="2">
        <f t="shared" si="11"/>
        <v>2642.7506153969389</v>
      </c>
      <c r="J86" s="2">
        <f t="shared" si="8"/>
        <v>66558.985537245186</v>
      </c>
      <c r="K86" s="2">
        <f t="shared" si="9"/>
        <v>705224.87944773445</v>
      </c>
      <c r="L86" s="17">
        <f t="shared" si="12"/>
        <v>10.387655692091302</v>
      </c>
      <c r="N86" s="6"/>
    </row>
    <row r="87" spans="1:14" x14ac:dyDescent="0.25">
      <c r="A87" s="86">
        <v>78</v>
      </c>
      <c r="B87" s="2">
        <v>660</v>
      </c>
      <c r="C87" s="2">
        <v>15295</v>
      </c>
      <c r="D87" s="2">
        <v>15460</v>
      </c>
      <c r="E87" s="3">
        <v>0.4708</v>
      </c>
      <c r="F87" s="4">
        <f t="shared" si="10"/>
        <v>4.2919850430824254E-2</v>
      </c>
      <c r="G87" s="4">
        <f t="shared" si="7"/>
        <v>4.1966654059714219E-2</v>
      </c>
      <c r="H87" s="2">
        <f t="shared" si="13"/>
        <v>65247.91695694677</v>
      </c>
      <c r="I87" s="2">
        <f t="shared" si="11"/>
        <v>2738.2367590491463</v>
      </c>
      <c r="J87" s="2">
        <f t="shared" si="8"/>
        <v>63798.842064057957</v>
      </c>
      <c r="K87" s="2">
        <f t="shared" si="9"/>
        <v>638665.89391048928</v>
      </c>
      <c r="L87" s="17">
        <f t="shared" si="12"/>
        <v>9.7882955302911352</v>
      </c>
      <c r="N87" s="6"/>
    </row>
    <row r="88" spans="1:14" x14ac:dyDescent="0.25">
      <c r="A88" s="86">
        <v>79</v>
      </c>
      <c r="B88" s="2">
        <v>668</v>
      </c>
      <c r="C88" s="2">
        <v>14044</v>
      </c>
      <c r="D88" s="2">
        <v>14668</v>
      </c>
      <c r="E88" s="3">
        <v>0.50780000000000003</v>
      </c>
      <c r="F88" s="4">
        <f t="shared" si="10"/>
        <v>4.653106714962385E-2</v>
      </c>
      <c r="G88" s="4">
        <f t="shared" si="7"/>
        <v>4.5489245552418407E-2</v>
      </c>
      <c r="H88" s="2">
        <f t="shared" si="13"/>
        <v>62509.680197897622</v>
      </c>
      <c r="I88" s="2">
        <f t="shared" si="11"/>
        <v>2843.5181919253114</v>
      </c>
      <c r="J88" s="2">
        <f t="shared" si="8"/>
        <v>61110.100543831984</v>
      </c>
      <c r="K88" s="2">
        <f t="shared" si="9"/>
        <v>574867.05184643134</v>
      </c>
      <c r="L88" s="17">
        <f t="shared" si="12"/>
        <v>9.1964484544869851</v>
      </c>
      <c r="N88" s="6"/>
    </row>
    <row r="89" spans="1:14" x14ac:dyDescent="0.25">
      <c r="A89" s="86">
        <v>80</v>
      </c>
      <c r="B89" s="2">
        <v>752</v>
      </c>
      <c r="C89" s="2">
        <v>12808</v>
      </c>
      <c r="D89" s="2">
        <v>13311</v>
      </c>
      <c r="E89" s="3">
        <v>0.49990000000000001</v>
      </c>
      <c r="F89" s="4">
        <f t="shared" si="10"/>
        <v>5.758260270301313E-2</v>
      </c>
      <c r="G89" s="4">
        <f t="shared" si="7"/>
        <v>5.5970808008279395E-2</v>
      </c>
      <c r="H89" s="2">
        <f t="shared" si="13"/>
        <v>59666.162005972314</v>
      </c>
      <c r="I89" s="2">
        <f t="shared" si="11"/>
        <v>3339.5632982271709</v>
      </c>
      <c r="J89" s="2">
        <f t="shared" si="8"/>
        <v>57996.046400528903</v>
      </c>
      <c r="K89" s="2">
        <f t="shared" si="9"/>
        <v>513756.95130259934</v>
      </c>
      <c r="L89" s="17">
        <f t="shared" si="12"/>
        <v>8.6105245256293603</v>
      </c>
      <c r="N89" s="6"/>
    </row>
    <row r="90" spans="1:14" x14ac:dyDescent="0.25">
      <c r="A90" s="86">
        <v>81</v>
      </c>
      <c r="B90" s="2">
        <v>651</v>
      </c>
      <c r="C90" s="2">
        <v>11096</v>
      </c>
      <c r="D90" s="2">
        <v>12082</v>
      </c>
      <c r="E90" s="3">
        <v>0.48559999999999998</v>
      </c>
      <c r="F90" s="4">
        <f t="shared" si="10"/>
        <v>5.6173958063681077E-2</v>
      </c>
      <c r="G90" s="4">
        <f t="shared" si="7"/>
        <v>5.4596348314437125E-2</v>
      </c>
      <c r="H90" s="2">
        <f t="shared" si="13"/>
        <v>56326.598707745143</v>
      </c>
      <c r="I90" s="2">
        <f t="shared" si="11"/>
        <v>3075.2266024155779</v>
      </c>
      <c r="J90" s="2">
        <f t="shared" si="8"/>
        <v>54744.702143462571</v>
      </c>
      <c r="K90" s="2">
        <f t="shared" si="9"/>
        <v>455760.90490207041</v>
      </c>
      <c r="L90" s="17">
        <f t="shared" si="12"/>
        <v>8.0913975876090198</v>
      </c>
      <c r="N90" s="6"/>
    </row>
    <row r="91" spans="1:14" x14ac:dyDescent="0.25">
      <c r="A91" s="86">
        <v>82</v>
      </c>
      <c r="B91" s="2">
        <v>705</v>
      </c>
      <c r="C91" s="2">
        <v>10230</v>
      </c>
      <c r="D91" s="2">
        <v>10463</v>
      </c>
      <c r="E91" s="3">
        <v>0.49809999999999999</v>
      </c>
      <c r="F91" s="4">
        <f t="shared" si="10"/>
        <v>6.8138984197554722E-2</v>
      </c>
      <c r="G91" s="4">
        <f t="shared" si="7"/>
        <v>6.5885759979858571E-2</v>
      </c>
      <c r="H91" s="2">
        <f t="shared" si="13"/>
        <v>53251.372105329567</v>
      </c>
      <c r="I91" s="2">
        <f t="shared" si="11"/>
        <v>3508.50712112988</v>
      </c>
      <c r="J91" s="2">
        <f t="shared" si="8"/>
        <v>51490.452381234485</v>
      </c>
      <c r="K91" s="2">
        <f t="shared" si="9"/>
        <v>401016.20275860786</v>
      </c>
      <c r="L91" s="17">
        <f t="shared" si="12"/>
        <v>7.5306266656455394</v>
      </c>
      <c r="N91" s="6"/>
    </row>
    <row r="92" spans="1:14" x14ac:dyDescent="0.25">
      <c r="A92" s="86">
        <v>83</v>
      </c>
      <c r="B92" s="2">
        <v>656</v>
      </c>
      <c r="C92" s="2">
        <v>8612</v>
      </c>
      <c r="D92" s="2">
        <v>9537</v>
      </c>
      <c r="E92" s="3">
        <v>0.48459999999999998</v>
      </c>
      <c r="F92" s="4">
        <f t="shared" si="10"/>
        <v>7.2290484324205193E-2</v>
      </c>
      <c r="G92" s="4">
        <f t="shared" si="7"/>
        <v>6.9693796903606609E-2</v>
      </c>
      <c r="H92" s="2">
        <f t="shared" si="13"/>
        <v>49742.864984199688</v>
      </c>
      <c r="I92" s="2">
        <f t="shared" si="11"/>
        <v>3466.769129612338</v>
      </c>
      <c r="J92" s="2">
        <f t="shared" si="8"/>
        <v>47956.092174797493</v>
      </c>
      <c r="K92" s="2">
        <f t="shared" si="9"/>
        <v>349525.75037737336</v>
      </c>
      <c r="L92" s="17">
        <f t="shared" si="12"/>
        <v>7.0266509676995215</v>
      </c>
      <c r="N92" s="6"/>
    </row>
    <row r="93" spans="1:14" x14ac:dyDescent="0.25">
      <c r="A93" s="86">
        <v>84</v>
      </c>
      <c r="B93" s="2">
        <v>687</v>
      </c>
      <c r="C93" s="2">
        <v>7941</v>
      </c>
      <c r="D93" s="2">
        <v>7970</v>
      </c>
      <c r="E93" s="3">
        <v>0.50339999999999996</v>
      </c>
      <c r="F93" s="4">
        <f t="shared" si="10"/>
        <v>8.635535164351707E-2</v>
      </c>
      <c r="G93" s="4">
        <f t="shared" si="7"/>
        <v>8.2804363710417495E-2</v>
      </c>
      <c r="H93" s="2">
        <f t="shared" si="13"/>
        <v>46276.095854587351</v>
      </c>
      <c r="I93" s="2">
        <f t="shared" si="11"/>
        <v>3831.8626722413942</v>
      </c>
      <c r="J93" s="2">
        <f t="shared" si="8"/>
        <v>44373.192851552274</v>
      </c>
      <c r="K93" s="2">
        <f t="shared" si="9"/>
        <v>301569.65820257587</v>
      </c>
      <c r="L93" s="17">
        <f t="shared" si="12"/>
        <v>6.5167480668679021</v>
      </c>
      <c r="N93" s="6"/>
    </row>
    <row r="94" spans="1:14" x14ac:dyDescent="0.25">
      <c r="A94" s="86">
        <v>85</v>
      </c>
      <c r="B94" s="2">
        <v>726</v>
      </c>
      <c r="C94" s="2">
        <v>7006</v>
      </c>
      <c r="D94" s="2">
        <v>7262</v>
      </c>
      <c r="E94" s="3">
        <v>0.50039999999999996</v>
      </c>
      <c r="F94" s="4">
        <f t="shared" si="10"/>
        <v>0.10176619007569386</v>
      </c>
      <c r="G94" s="4">
        <f t="shared" si="7"/>
        <v>9.6842486735780733E-2</v>
      </c>
      <c r="H94" s="2">
        <f t="shared" si="13"/>
        <v>42444.233182345954</v>
      </c>
      <c r="I94" s="2">
        <f t="shared" si="11"/>
        <v>4110.4050889717228</v>
      </c>
      <c r="J94" s="2">
        <f t="shared" si="8"/>
        <v>40390.674799895678</v>
      </c>
      <c r="K94" s="2">
        <f t="shared" si="9"/>
        <v>257196.46535102362</v>
      </c>
      <c r="L94" s="17">
        <f t="shared" si="12"/>
        <v>6.0596327478947281</v>
      </c>
      <c r="N94" s="6"/>
    </row>
    <row r="95" spans="1:14" x14ac:dyDescent="0.25">
      <c r="A95" s="86">
        <v>86</v>
      </c>
      <c r="B95" s="2">
        <v>641</v>
      </c>
      <c r="C95" s="2">
        <v>5837</v>
      </c>
      <c r="D95" s="2">
        <v>6301</v>
      </c>
      <c r="E95" s="3">
        <v>0.49790000000000001</v>
      </c>
      <c r="F95" s="4">
        <f t="shared" si="10"/>
        <v>0.10561871807546548</v>
      </c>
      <c r="G95" s="4">
        <f t="shared" si="7"/>
        <v>0.1002997083594299</v>
      </c>
      <c r="H95" s="2">
        <f t="shared" si="13"/>
        <v>38333.828093374228</v>
      </c>
      <c r="I95" s="2">
        <f t="shared" si="11"/>
        <v>3844.8717780659558</v>
      </c>
      <c r="J95" s="2">
        <f t="shared" si="8"/>
        <v>36403.317973607307</v>
      </c>
      <c r="K95" s="2">
        <f t="shared" si="9"/>
        <v>216805.79055112795</v>
      </c>
      <c r="L95" s="17">
        <f t="shared" si="12"/>
        <v>5.6557302344818918</v>
      </c>
      <c r="N95" s="6"/>
    </row>
    <row r="96" spans="1:14" x14ac:dyDescent="0.25">
      <c r="A96" s="86">
        <v>87</v>
      </c>
      <c r="B96" s="2">
        <v>650</v>
      </c>
      <c r="C96" s="2">
        <v>4918</v>
      </c>
      <c r="D96" s="2">
        <v>5192</v>
      </c>
      <c r="E96" s="3">
        <v>0.48909999999999998</v>
      </c>
      <c r="F96" s="4">
        <f t="shared" si="10"/>
        <v>0.12858555885262116</v>
      </c>
      <c r="G96" s="4">
        <f t="shared" si="7"/>
        <v>0.12065894635039172</v>
      </c>
      <c r="H96" s="2">
        <f t="shared" si="13"/>
        <v>34488.956315308271</v>
      </c>
      <c r="I96" s="2">
        <f t="shared" si="11"/>
        <v>4161.4011297297839</v>
      </c>
      <c r="J96" s="2">
        <f t="shared" si="8"/>
        <v>32362.896478129325</v>
      </c>
      <c r="K96" s="2">
        <f t="shared" si="9"/>
        <v>180402.47257752065</v>
      </c>
      <c r="L96" s="17">
        <f t="shared" si="12"/>
        <v>5.2307315689181113</v>
      </c>
      <c r="N96" s="6"/>
    </row>
    <row r="97" spans="1:14" x14ac:dyDescent="0.25">
      <c r="A97" s="86">
        <v>88</v>
      </c>
      <c r="B97" s="2">
        <v>574</v>
      </c>
      <c r="C97" s="2">
        <v>3778</v>
      </c>
      <c r="D97" s="2">
        <v>4315</v>
      </c>
      <c r="E97" s="3">
        <v>0.50329999999999997</v>
      </c>
      <c r="F97" s="4">
        <f t="shared" si="10"/>
        <v>0.14185098233040899</v>
      </c>
      <c r="G97" s="4">
        <f t="shared" si="7"/>
        <v>0.13251436684289231</v>
      </c>
      <c r="H97" s="2">
        <f t="shared" si="13"/>
        <v>30327.555185578487</v>
      </c>
      <c r="I97" s="2">
        <f t="shared" si="11"/>
        <v>4018.8367733098084</v>
      </c>
      <c r="J97" s="2">
        <f t="shared" si="8"/>
        <v>28331.398960275503</v>
      </c>
      <c r="K97" s="2">
        <f t="shared" si="9"/>
        <v>148039.57609939133</v>
      </c>
      <c r="L97" s="17">
        <f t="shared" si="12"/>
        <v>4.881355427218474</v>
      </c>
      <c r="N97" s="6"/>
    </row>
    <row r="98" spans="1:14" x14ac:dyDescent="0.25">
      <c r="A98" s="86">
        <v>89</v>
      </c>
      <c r="B98" s="2">
        <v>474</v>
      </c>
      <c r="C98" s="2">
        <v>2739</v>
      </c>
      <c r="D98" s="2">
        <v>3252</v>
      </c>
      <c r="E98" s="3">
        <v>0.48199999999999998</v>
      </c>
      <c r="F98" s="4">
        <f t="shared" si="10"/>
        <v>0.15823735603405106</v>
      </c>
      <c r="G98" s="4">
        <f t="shared" si="7"/>
        <v>0.14624971305436046</v>
      </c>
      <c r="H98" s="2">
        <f t="shared" si="13"/>
        <v>26308.718412268678</v>
      </c>
      <c r="I98" s="2">
        <f t="shared" si="11"/>
        <v>3847.6425186222641</v>
      </c>
      <c r="J98" s="2">
        <f t="shared" si="8"/>
        <v>24315.639587622343</v>
      </c>
      <c r="K98" s="2">
        <f>K99+J98</f>
        <v>119708.17713911583</v>
      </c>
      <c r="L98" s="17">
        <f t="shared" si="12"/>
        <v>4.5501333536373139</v>
      </c>
      <c r="N98" s="6"/>
    </row>
    <row r="99" spans="1:14" x14ac:dyDescent="0.25">
      <c r="A99" s="86">
        <v>90</v>
      </c>
      <c r="B99" s="37">
        <v>370</v>
      </c>
      <c r="C99" s="50">
        <v>2249</v>
      </c>
      <c r="D99" s="50">
        <v>2337</v>
      </c>
      <c r="E99" s="51">
        <v>0.5</v>
      </c>
      <c r="F99" s="38">
        <f t="shared" ref="F99:F108" si="14">B99/((C99+D99)/2)</f>
        <v>0.16136066288704753</v>
      </c>
      <c r="G99" s="38">
        <f t="shared" ref="G99:G108" si="15">F99/((1+(1-E99)*F99))</f>
        <v>0.14931396287328491</v>
      </c>
      <c r="H99" s="26">
        <f t="shared" ref="H99:H108" si="16">H98-I98</f>
        <v>22461.075893646412</v>
      </c>
      <c r="I99" s="26">
        <f t="shared" ref="I99:I108" si="17">H99*G99</f>
        <v>3353.7522520779548</v>
      </c>
      <c r="J99" s="26">
        <f t="shared" ref="J99:J108" si="18">H100+I99*E99</f>
        <v>20784.199767607435</v>
      </c>
      <c r="K99" s="26">
        <f t="shared" ref="K99:K108" si="19">K100+J99</f>
        <v>95392.537551493486</v>
      </c>
      <c r="L99" s="39">
        <f t="shared" ref="L99:L108" si="20">K99/H99</f>
        <v>4.2470155037621007</v>
      </c>
      <c r="N99" s="6"/>
    </row>
    <row r="100" spans="1:14" x14ac:dyDescent="0.25">
      <c r="A100" s="18">
        <v>91</v>
      </c>
      <c r="B100" s="37">
        <v>359</v>
      </c>
      <c r="C100" s="26">
        <v>1835</v>
      </c>
      <c r="D100" s="26">
        <v>1889</v>
      </c>
      <c r="E100" s="51">
        <v>0.5</v>
      </c>
      <c r="F100" s="38">
        <f t="shared" si="14"/>
        <v>0.19280343716433943</v>
      </c>
      <c r="G100" s="38">
        <f t="shared" si="15"/>
        <v>0.17585108988488857</v>
      </c>
      <c r="H100" s="26">
        <f t="shared" si="16"/>
        <v>19107.323641568459</v>
      </c>
      <c r="I100" s="26">
        <f t="shared" si="17"/>
        <v>3360.0436871531115</v>
      </c>
      <c r="J100" s="26">
        <f t="shared" si="18"/>
        <v>17427.301797991902</v>
      </c>
      <c r="K100" s="26">
        <f t="shared" si="19"/>
        <v>74608.337783886047</v>
      </c>
      <c r="L100" s="39">
        <f t="shared" si="20"/>
        <v>3.9046984906653148</v>
      </c>
      <c r="N100" s="6"/>
    </row>
    <row r="101" spans="1:14" x14ac:dyDescent="0.25">
      <c r="A101" s="18">
        <v>92</v>
      </c>
      <c r="B101" s="37">
        <v>315</v>
      </c>
      <c r="C101" s="26">
        <v>1416</v>
      </c>
      <c r="D101" s="26">
        <v>1506</v>
      </c>
      <c r="E101" s="51">
        <v>0.5</v>
      </c>
      <c r="F101" s="38">
        <f t="shared" si="14"/>
        <v>0.21560574948665298</v>
      </c>
      <c r="G101" s="38">
        <f t="shared" si="15"/>
        <v>0.19462465245597776</v>
      </c>
      <c r="H101" s="26">
        <f t="shared" si="16"/>
        <v>15747.279954415348</v>
      </c>
      <c r="I101" s="26">
        <f t="shared" si="17"/>
        <v>3064.8088882550724</v>
      </c>
      <c r="J101" s="26">
        <f t="shared" si="18"/>
        <v>14214.875510287811</v>
      </c>
      <c r="K101" s="26">
        <f t="shared" si="19"/>
        <v>57181.035985894145</v>
      </c>
      <c r="L101" s="39">
        <f t="shared" si="20"/>
        <v>3.6311690750034118</v>
      </c>
      <c r="N101" s="6"/>
    </row>
    <row r="102" spans="1:14" x14ac:dyDescent="0.25">
      <c r="A102" s="18">
        <v>93</v>
      </c>
      <c r="B102" s="37">
        <v>266</v>
      </c>
      <c r="C102" s="26">
        <v>1148</v>
      </c>
      <c r="D102" s="26">
        <v>1111</v>
      </c>
      <c r="E102" s="51">
        <v>0.5</v>
      </c>
      <c r="F102" s="38">
        <f t="shared" si="14"/>
        <v>0.23550243470562196</v>
      </c>
      <c r="G102" s="38">
        <f t="shared" si="15"/>
        <v>0.21069306930693069</v>
      </c>
      <c r="H102" s="26">
        <f t="shared" si="16"/>
        <v>12682.471066160275</v>
      </c>
      <c r="I102" s="26">
        <f t="shared" si="17"/>
        <v>2672.1087553256498</v>
      </c>
      <c r="J102" s="26">
        <f t="shared" si="18"/>
        <v>11346.416688497451</v>
      </c>
      <c r="K102" s="26">
        <f t="shared" si="19"/>
        <v>42966.160475606332</v>
      </c>
      <c r="L102" s="39">
        <f t="shared" si="20"/>
        <v>3.387838241575007</v>
      </c>
      <c r="N102" s="6"/>
    </row>
    <row r="103" spans="1:14" x14ac:dyDescent="0.25">
      <c r="A103" s="18">
        <v>94</v>
      </c>
      <c r="B103" s="37">
        <v>238</v>
      </c>
      <c r="C103" s="50">
        <v>843</v>
      </c>
      <c r="D103" s="50">
        <v>895</v>
      </c>
      <c r="E103" s="51">
        <v>0.5</v>
      </c>
      <c r="F103" s="38">
        <f t="shared" si="14"/>
        <v>0.27387802071346373</v>
      </c>
      <c r="G103" s="38">
        <f t="shared" si="15"/>
        <v>0.24089068825910931</v>
      </c>
      <c r="H103" s="26">
        <f t="shared" si="16"/>
        <v>10010.362310834626</v>
      </c>
      <c r="I103" s="26">
        <f t="shared" si="17"/>
        <v>2411.4030667800007</v>
      </c>
      <c r="J103" s="26">
        <f t="shared" si="18"/>
        <v>8804.6607774446256</v>
      </c>
      <c r="K103" s="26">
        <f t="shared" si="19"/>
        <v>31619.743787108884</v>
      </c>
      <c r="L103" s="39">
        <f t="shared" si="20"/>
        <v>3.1587012343085266</v>
      </c>
      <c r="N103" s="6"/>
    </row>
    <row r="104" spans="1:14" x14ac:dyDescent="0.25">
      <c r="A104" s="18">
        <v>95</v>
      </c>
      <c r="B104" s="37">
        <v>195</v>
      </c>
      <c r="C104" s="26">
        <v>645</v>
      </c>
      <c r="D104" s="26">
        <v>639</v>
      </c>
      <c r="E104" s="51">
        <v>0.5</v>
      </c>
      <c r="F104" s="38">
        <f t="shared" si="14"/>
        <v>0.30373831775700932</v>
      </c>
      <c r="G104" s="38">
        <f t="shared" si="15"/>
        <v>0.26369168356997968</v>
      </c>
      <c r="H104" s="26">
        <f t="shared" si="16"/>
        <v>7598.9592440546248</v>
      </c>
      <c r="I104" s="26">
        <f t="shared" si="17"/>
        <v>2003.7823564444241</v>
      </c>
      <c r="J104" s="26">
        <f t="shared" si="18"/>
        <v>6597.0680658324127</v>
      </c>
      <c r="K104" s="26">
        <f t="shared" si="19"/>
        <v>22815.08300966426</v>
      </c>
      <c r="L104" s="39">
        <f t="shared" si="20"/>
        <v>3.0023957593290986</v>
      </c>
      <c r="N104" s="6"/>
    </row>
    <row r="105" spans="1:14" x14ac:dyDescent="0.25">
      <c r="A105" s="18">
        <v>96</v>
      </c>
      <c r="B105" s="37">
        <v>150</v>
      </c>
      <c r="C105" s="26">
        <v>467</v>
      </c>
      <c r="D105" s="26">
        <v>481</v>
      </c>
      <c r="E105" s="51">
        <v>0.5</v>
      </c>
      <c r="F105" s="38">
        <f t="shared" si="14"/>
        <v>0.31645569620253167</v>
      </c>
      <c r="G105" s="38">
        <f t="shared" si="15"/>
        <v>0.27322404371584702</v>
      </c>
      <c r="H105" s="26">
        <f t="shared" si="16"/>
        <v>5595.1768876102005</v>
      </c>
      <c r="I105" s="26">
        <f t="shared" si="17"/>
        <v>1528.7368545383063</v>
      </c>
      <c r="J105" s="26">
        <f t="shared" si="18"/>
        <v>4830.808460341048</v>
      </c>
      <c r="K105" s="26">
        <f t="shared" si="19"/>
        <v>16218.014943831846</v>
      </c>
      <c r="L105" s="39">
        <f t="shared" si="20"/>
        <v>2.8985705491714753</v>
      </c>
      <c r="N105" s="6"/>
    </row>
    <row r="106" spans="1:14" x14ac:dyDescent="0.25">
      <c r="A106" s="18">
        <v>97</v>
      </c>
      <c r="B106" s="37">
        <v>100</v>
      </c>
      <c r="C106" s="26">
        <v>305</v>
      </c>
      <c r="D106" s="26">
        <v>345</v>
      </c>
      <c r="E106" s="51">
        <v>0.5</v>
      </c>
      <c r="F106" s="38">
        <f t="shared" si="14"/>
        <v>0.30769230769230771</v>
      </c>
      <c r="G106" s="38">
        <f t="shared" si="15"/>
        <v>0.26666666666666672</v>
      </c>
      <c r="H106" s="26">
        <f t="shared" si="16"/>
        <v>4066.4400330718945</v>
      </c>
      <c r="I106" s="26">
        <f t="shared" si="17"/>
        <v>1084.3840088191721</v>
      </c>
      <c r="J106" s="26">
        <f t="shared" si="18"/>
        <v>3524.2480286623086</v>
      </c>
      <c r="K106" s="26">
        <f t="shared" si="19"/>
        <v>11387.206483490798</v>
      </c>
      <c r="L106" s="39">
        <f t="shared" si="20"/>
        <v>2.8002888007396991</v>
      </c>
      <c r="N106" s="6"/>
    </row>
    <row r="107" spans="1:14" x14ac:dyDescent="0.25">
      <c r="A107" s="18">
        <v>98</v>
      </c>
      <c r="B107" s="37">
        <v>61</v>
      </c>
      <c r="C107" s="50">
        <v>199</v>
      </c>
      <c r="D107" s="50">
        <v>218</v>
      </c>
      <c r="E107" s="51">
        <v>0.5</v>
      </c>
      <c r="F107" s="38">
        <f t="shared" si="14"/>
        <v>0.29256594724220625</v>
      </c>
      <c r="G107" s="38">
        <f t="shared" si="15"/>
        <v>0.25523012552301255</v>
      </c>
      <c r="H107" s="26">
        <f t="shared" si="16"/>
        <v>2982.0560242527226</v>
      </c>
      <c r="I107" s="26">
        <f t="shared" si="17"/>
        <v>761.11053338667818</v>
      </c>
      <c r="J107" s="26">
        <f t="shared" si="18"/>
        <v>2601.5007575593836</v>
      </c>
      <c r="K107" s="26">
        <f t="shared" si="19"/>
        <v>7862.9584548284902</v>
      </c>
      <c r="L107" s="39">
        <f t="shared" si="20"/>
        <v>2.6367574555541355</v>
      </c>
      <c r="N107" s="6"/>
    </row>
    <row r="108" spans="1:14" x14ac:dyDescent="0.25">
      <c r="A108" s="18">
        <v>99</v>
      </c>
      <c r="B108" s="37">
        <v>49</v>
      </c>
      <c r="C108" s="26">
        <v>143</v>
      </c>
      <c r="D108" s="26">
        <v>147</v>
      </c>
      <c r="E108" s="51">
        <v>0.5</v>
      </c>
      <c r="F108" s="38">
        <f t="shared" si="14"/>
        <v>0.33793103448275863</v>
      </c>
      <c r="G108" s="38">
        <f t="shared" si="15"/>
        <v>0.28908554572271389</v>
      </c>
      <c r="H108" s="26">
        <f t="shared" si="16"/>
        <v>2220.9454908660446</v>
      </c>
      <c r="I108" s="26">
        <f t="shared" si="17"/>
        <v>642.04323924741118</v>
      </c>
      <c r="J108" s="26">
        <f t="shared" si="18"/>
        <v>1899.9238712423389</v>
      </c>
      <c r="K108" s="26">
        <f t="shared" si="19"/>
        <v>5261.4576972691066</v>
      </c>
      <c r="L108" s="39">
        <f t="shared" si="20"/>
        <v>2.3690170330193165</v>
      </c>
      <c r="N108" s="6"/>
    </row>
    <row r="109" spans="1:14" x14ac:dyDescent="0.25">
      <c r="A109" s="25">
        <v>100</v>
      </c>
      <c r="B109" s="26">
        <v>93</v>
      </c>
      <c r="C109" s="26">
        <v>186</v>
      </c>
      <c r="D109" s="26">
        <v>210</v>
      </c>
      <c r="E109" s="40"/>
      <c r="F109" s="38">
        <f>B109/((C109+D109)/2)</f>
        <v>0.46969696969696972</v>
      </c>
      <c r="G109" s="38">
        <v>1</v>
      </c>
      <c r="H109" s="26">
        <f>H108-I108</f>
        <v>1578.9022516186333</v>
      </c>
      <c r="I109" s="26">
        <f>H109*G109</f>
        <v>1578.9022516186333</v>
      </c>
      <c r="J109" s="41">
        <f>H109/F109</f>
        <v>3361.5338260267672</v>
      </c>
      <c r="K109" s="26">
        <f>J109</f>
        <v>3361.5338260267672</v>
      </c>
      <c r="L109" s="39">
        <f>K109/H109</f>
        <v>2.129032258064516</v>
      </c>
      <c r="N109" s="6"/>
    </row>
    <row r="110" spans="1:14" x14ac:dyDescent="0.25">
      <c r="A110" s="10"/>
      <c r="B110" s="10"/>
      <c r="C110" s="10"/>
      <c r="D110" s="10"/>
      <c r="E110" s="11"/>
      <c r="F110" s="11"/>
      <c r="G110" s="11"/>
      <c r="H110" s="10"/>
      <c r="I110" s="10"/>
      <c r="J110" s="10"/>
      <c r="K110" s="10"/>
      <c r="L110" s="11"/>
    </row>
    <row r="111" spans="1:14" x14ac:dyDescent="0.25">
      <c r="A111" s="2"/>
      <c r="B111" s="2"/>
      <c r="C111" s="2"/>
      <c r="D111" s="2"/>
      <c r="E111" s="8"/>
      <c r="F111" s="8"/>
      <c r="G111" s="8"/>
      <c r="H111" s="2"/>
      <c r="I111" s="2"/>
      <c r="J111" s="2"/>
      <c r="K111" s="2"/>
      <c r="L111" s="8"/>
    </row>
    <row r="112" spans="1:14" x14ac:dyDescent="0.25">
      <c r="A112" s="19" t="s">
        <v>54</v>
      </c>
      <c r="L112" s="8"/>
    </row>
    <row r="113" spans="1:12" x14ac:dyDescent="0.25">
      <c r="A113" s="20" t="s">
        <v>30</v>
      </c>
      <c r="B113" s="21"/>
      <c r="C113" s="21"/>
      <c r="D113" s="21"/>
      <c r="E113" s="22"/>
      <c r="F113" s="22"/>
      <c r="G113" s="22"/>
      <c r="H113" s="21"/>
      <c r="I113" s="21"/>
      <c r="J113" s="21"/>
      <c r="K113" s="21"/>
      <c r="L113" s="8"/>
    </row>
    <row r="114" spans="1:12" x14ac:dyDescent="0.25">
      <c r="A114" s="19" t="s">
        <v>53</v>
      </c>
      <c r="B114" s="21"/>
      <c r="C114" s="21"/>
      <c r="D114" s="21"/>
      <c r="E114" s="22"/>
      <c r="F114" s="22"/>
      <c r="G114" s="22"/>
      <c r="H114" s="21"/>
      <c r="I114" s="21"/>
      <c r="J114" s="21"/>
      <c r="K114" s="21"/>
      <c r="L114" s="8"/>
    </row>
    <row r="115" spans="1:12" x14ac:dyDescent="0.25">
      <c r="A115" s="19" t="s">
        <v>32</v>
      </c>
      <c r="B115" s="21"/>
      <c r="C115" s="21"/>
      <c r="D115" s="21"/>
      <c r="E115" s="22"/>
      <c r="F115" s="22"/>
      <c r="G115" s="22"/>
      <c r="H115" s="21"/>
      <c r="I115" s="21"/>
      <c r="J115" s="21"/>
      <c r="K115" s="21"/>
      <c r="L115" s="8"/>
    </row>
    <row r="116" spans="1:12" x14ac:dyDescent="0.25">
      <c r="A116" s="19" t="s">
        <v>33</v>
      </c>
      <c r="B116" s="21"/>
      <c r="C116" s="21"/>
      <c r="D116" s="21"/>
      <c r="E116" s="22"/>
      <c r="F116" s="22"/>
      <c r="G116" s="22"/>
      <c r="H116" s="21"/>
      <c r="I116" s="21"/>
      <c r="J116" s="21"/>
      <c r="K116" s="21"/>
      <c r="L116" s="8"/>
    </row>
    <row r="117" spans="1:12" x14ac:dyDescent="0.25">
      <c r="A117" s="19" t="s">
        <v>34</v>
      </c>
      <c r="B117" s="21"/>
      <c r="C117" s="21"/>
      <c r="D117" s="21"/>
      <c r="E117" s="22"/>
      <c r="F117" s="22"/>
      <c r="G117" s="22"/>
      <c r="H117" s="21"/>
      <c r="I117" s="21"/>
      <c r="J117" s="21"/>
      <c r="K117" s="21"/>
      <c r="L117" s="8"/>
    </row>
    <row r="118" spans="1:12" x14ac:dyDescent="0.25">
      <c r="A118" s="19" t="s">
        <v>43</v>
      </c>
      <c r="B118" s="21"/>
      <c r="C118" s="21"/>
      <c r="D118" s="21"/>
      <c r="E118" s="22"/>
      <c r="F118" s="22"/>
      <c r="G118" s="22"/>
      <c r="H118" s="21"/>
      <c r="I118" s="21"/>
      <c r="J118" s="21"/>
      <c r="K118" s="21"/>
      <c r="L118" s="8"/>
    </row>
    <row r="119" spans="1:12" x14ac:dyDescent="0.25">
      <c r="A119" s="19" t="s">
        <v>35</v>
      </c>
      <c r="B119" s="21"/>
      <c r="C119" s="21"/>
      <c r="D119" s="21"/>
      <c r="E119" s="22"/>
      <c r="F119" s="22"/>
      <c r="G119" s="22"/>
      <c r="H119" s="21"/>
      <c r="I119" s="21"/>
      <c r="J119" s="21"/>
      <c r="K119" s="21"/>
      <c r="L119" s="8"/>
    </row>
    <row r="120" spans="1:12" x14ac:dyDescent="0.25">
      <c r="A120" s="19" t="s">
        <v>36</v>
      </c>
      <c r="B120" s="21"/>
      <c r="C120" s="21"/>
      <c r="D120" s="21"/>
      <c r="E120" s="22"/>
      <c r="F120" s="22"/>
      <c r="G120" s="22"/>
      <c r="H120" s="21"/>
      <c r="I120" s="21"/>
      <c r="J120" s="21"/>
      <c r="K120" s="21"/>
      <c r="L120" s="8"/>
    </row>
    <row r="121" spans="1:12" x14ac:dyDescent="0.25">
      <c r="A121" s="19" t="s">
        <v>50</v>
      </c>
      <c r="B121" s="21"/>
      <c r="C121" s="21"/>
      <c r="D121" s="21"/>
      <c r="E121" s="22"/>
      <c r="F121" s="22"/>
      <c r="G121" s="22"/>
      <c r="H121" s="21"/>
      <c r="I121" s="21"/>
      <c r="J121" s="21"/>
      <c r="K121" s="21"/>
      <c r="L121" s="8"/>
    </row>
    <row r="122" spans="1:12" x14ac:dyDescent="0.25">
      <c r="A122" s="19" t="s">
        <v>38</v>
      </c>
      <c r="B122" s="21"/>
      <c r="C122" s="21"/>
      <c r="D122" s="21"/>
      <c r="E122" s="22"/>
      <c r="F122" s="22"/>
      <c r="G122" s="22"/>
      <c r="H122" s="21"/>
      <c r="I122" s="21"/>
      <c r="J122" s="21"/>
      <c r="K122" s="21"/>
      <c r="L122" s="8"/>
    </row>
    <row r="123" spans="1:12" x14ac:dyDescent="0.25">
      <c r="A123" s="19" t="s">
        <v>39</v>
      </c>
      <c r="B123" s="21"/>
      <c r="C123" s="21"/>
      <c r="D123" s="21"/>
      <c r="E123" s="22"/>
      <c r="F123" s="22"/>
      <c r="G123" s="22"/>
      <c r="H123" s="21"/>
      <c r="I123" s="21"/>
      <c r="J123" s="21"/>
      <c r="K123" s="21"/>
      <c r="L123" s="8"/>
    </row>
    <row r="124" spans="1:12" x14ac:dyDescent="0.25">
      <c r="A124" s="2"/>
      <c r="B124" s="2"/>
      <c r="C124" s="2"/>
      <c r="D124" s="2"/>
      <c r="E124" s="8"/>
      <c r="F124" s="8"/>
      <c r="G124" s="8"/>
      <c r="H124" s="2"/>
      <c r="I124" s="2"/>
      <c r="J124" s="2"/>
      <c r="K124" s="2"/>
      <c r="L124" s="8"/>
    </row>
    <row r="125" spans="1:12" x14ac:dyDescent="0.25">
      <c r="A125" s="23" t="s">
        <v>74</v>
      </c>
      <c r="L125" s="8"/>
    </row>
    <row r="126" spans="1:12" x14ac:dyDescent="0.25">
      <c r="L126" s="8"/>
    </row>
    <row r="127" spans="1:12" x14ac:dyDescent="0.25">
      <c r="L127" s="8"/>
    </row>
  </sheetData>
  <mergeCells count="1">
    <mergeCell ref="C6:D6"/>
  </mergeCells>
  <phoneticPr fontId="1" type="noConversion"/>
  <pageMargins left="0.75" right="0.75" top="1" bottom="1" header="0" footer="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4:N127"/>
  <sheetViews>
    <sheetView workbookViewId="0">
      <pane ySplit="8" topLeftCell="A9" activePane="bottomLeft" state="frozen"/>
      <selection pane="bottomLeft"/>
    </sheetView>
  </sheetViews>
  <sheetFormatPr baseColWidth="10" defaultRowHeight="12.5" x14ac:dyDescent="0.25"/>
  <cols>
    <col min="1" max="1" width="8.7265625" style="1" customWidth="1"/>
    <col min="2" max="4" width="14" style="1" customWidth="1"/>
    <col min="5" max="7" width="14" customWidth="1"/>
    <col min="8" max="11" width="14" style="1" customWidth="1"/>
    <col min="12" max="12" width="14" customWidth="1"/>
  </cols>
  <sheetData>
    <row r="4" spans="1:14" ht="15.75" customHeight="1" x14ac:dyDescent="0.35">
      <c r="A4" s="14" t="s">
        <v>42</v>
      </c>
    </row>
    <row r="5" spans="1:14" x14ac:dyDescent="0.25">
      <c r="D5"/>
    </row>
    <row r="6" spans="1:14" ht="78" customHeight="1" x14ac:dyDescent="0.25">
      <c r="A6" s="105" t="s">
        <v>20</v>
      </c>
      <c r="B6" s="106" t="s">
        <v>58</v>
      </c>
      <c r="C6" s="114" t="s">
        <v>59</v>
      </c>
      <c r="D6" s="114"/>
      <c r="E6" s="107" t="s">
        <v>60</v>
      </c>
      <c r="F6" s="107" t="s">
        <v>61</v>
      </c>
      <c r="G6" s="107" t="s">
        <v>62</v>
      </c>
      <c r="H6" s="106" t="s">
        <v>63</v>
      </c>
      <c r="I6" s="106" t="s">
        <v>64</v>
      </c>
      <c r="J6" s="106" t="s">
        <v>65</v>
      </c>
      <c r="K6" s="106" t="s">
        <v>66</v>
      </c>
      <c r="L6" s="107" t="s">
        <v>67</v>
      </c>
    </row>
    <row r="7" spans="1:14" ht="14.5" x14ac:dyDescent="0.25">
      <c r="A7" s="108"/>
      <c r="B7" s="109"/>
      <c r="C7" s="113">
        <v>39448</v>
      </c>
      <c r="D7" s="113">
        <v>39814</v>
      </c>
      <c r="E7" s="110" t="s">
        <v>21</v>
      </c>
      <c r="F7" s="110" t="s">
        <v>22</v>
      </c>
      <c r="G7" s="110" t="s">
        <v>23</v>
      </c>
      <c r="H7" s="105" t="s">
        <v>24</v>
      </c>
      <c r="I7" s="105" t="s">
        <v>25</v>
      </c>
      <c r="J7" s="105" t="s">
        <v>26</v>
      </c>
      <c r="K7" s="105" t="s">
        <v>27</v>
      </c>
      <c r="L7" s="110" t="s">
        <v>28</v>
      </c>
    </row>
    <row r="8" spans="1:14" x14ac:dyDescent="0.25">
      <c r="A8" s="15"/>
      <c r="B8" s="15"/>
      <c r="C8" s="15"/>
      <c r="D8" s="15"/>
      <c r="E8" s="16"/>
      <c r="F8" s="16"/>
      <c r="G8" s="16"/>
      <c r="H8" s="15"/>
      <c r="I8" s="15"/>
      <c r="J8" s="15"/>
      <c r="K8" s="15"/>
      <c r="L8" s="16"/>
    </row>
    <row r="9" spans="1:14" x14ac:dyDescent="0.25">
      <c r="A9" s="86">
        <v>0</v>
      </c>
      <c r="B9" s="2">
        <v>122</v>
      </c>
      <c r="C9" s="2">
        <v>35715</v>
      </c>
      <c r="D9" s="2">
        <v>37970</v>
      </c>
      <c r="E9" s="3">
        <v>0.16839999999999999</v>
      </c>
      <c r="F9" s="4">
        <f>B9/((C9+D9)/2)</f>
        <v>3.3113930922168693E-3</v>
      </c>
      <c r="G9" s="4">
        <f t="shared" ref="G9:G72" si="0">F9/((1+(1-E9)*F9))</f>
        <v>3.3022993704799638E-3</v>
      </c>
      <c r="H9" s="2">
        <v>100000</v>
      </c>
      <c r="I9" s="2">
        <f>H9*G9</f>
        <v>330.22993704799637</v>
      </c>
      <c r="J9" s="2">
        <f t="shared" ref="J9:J72" si="1">H10+I9*E9</f>
        <v>99725.380784350884</v>
      </c>
      <c r="K9" s="2">
        <f t="shared" ref="K9:K72" si="2">K10+J9</f>
        <v>7947355.5392624727</v>
      </c>
      <c r="L9" s="87">
        <f>K9/H9</f>
        <v>79.473555392624732</v>
      </c>
      <c r="M9" s="5"/>
      <c r="N9" s="6"/>
    </row>
    <row r="10" spans="1:14" x14ac:dyDescent="0.25">
      <c r="A10" s="86">
        <v>1</v>
      </c>
      <c r="B10" s="2">
        <v>11</v>
      </c>
      <c r="C10" s="2">
        <v>34463</v>
      </c>
      <c r="D10" s="2">
        <v>38077</v>
      </c>
      <c r="E10" s="3">
        <v>0.64649999999999996</v>
      </c>
      <c r="F10" s="4">
        <f t="shared" ref="F10:F73" si="3">B10/((C10+D10)/2)</f>
        <v>3.0328094844223876E-4</v>
      </c>
      <c r="G10" s="4">
        <f t="shared" si="0"/>
        <v>3.0324843723330077E-4</v>
      </c>
      <c r="H10" s="2">
        <f>H9-I9</f>
        <v>99669.770062951997</v>
      </c>
      <c r="I10" s="2">
        <f t="shared" ref="I10:I73" si="4">H10*G10</f>
        <v>30.224702010992619</v>
      </c>
      <c r="J10" s="2">
        <f t="shared" si="1"/>
        <v>99659.085630791116</v>
      </c>
      <c r="K10" s="2">
        <f t="shared" si="2"/>
        <v>7847630.1584781222</v>
      </c>
      <c r="L10" s="17">
        <f t="shared" ref="L10:L73" si="5">K10/H10</f>
        <v>78.736312459851305</v>
      </c>
      <c r="N10" s="6"/>
    </row>
    <row r="11" spans="1:14" x14ac:dyDescent="0.25">
      <c r="A11" s="86">
        <v>2</v>
      </c>
      <c r="B11" s="2">
        <v>8</v>
      </c>
      <c r="C11" s="2">
        <v>34643</v>
      </c>
      <c r="D11" s="2">
        <v>35405</v>
      </c>
      <c r="E11" s="3">
        <v>0.44640000000000002</v>
      </c>
      <c r="F11" s="4">
        <f t="shared" si="3"/>
        <v>2.2841480127912289E-4</v>
      </c>
      <c r="G11" s="4">
        <f t="shared" si="0"/>
        <v>2.2838592178019699E-4</v>
      </c>
      <c r="H11" s="2">
        <f t="shared" ref="H11:H74" si="6">H10-I10</f>
        <v>99639.545360941003</v>
      </c>
      <c r="I11" s="2">
        <f t="shared" si="4"/>
        <v>22.756269413018263</v>
      </c>
      <c r="J11" s="2">
        <f t="shared" si="1"/>
        <v>99626.947490193954</v>
      </c>
      <c r="K11" s="2">
        <f t="shared" si="2"/>
        <v>7747971.0728473309</v>
      </c>
      <c r="L11" s="17">
        <f t="shared" si="5"/>
        <v>77.76000025673099</v>
      </c>
      <c r="N11" s="6"/>
    </row>
    <row r="12" spans="1:14" x14ac:dyDescent="0.25">
      <c r="A12" s="86">
        <v>3</v>
      </c>
      <c r="B12" s="2">
        <v>3</v>
      </c>
      <c r="C12" s="2">
        <v>35426</v>
      </c>
      <c r="D12" s="2">
        <v>35128</v>
      </c>
      <c r="E12" s="7">
        <v>0.91710000000000003</v>
      </c>
      <c r="F12" s="4">
        <f t="shared" si="3"/>
        <v>8.5041245003826852E-5</v>
      </c>
      <c r="G12" s="4">
        <f t="shared" si="0"/>
        <v>8.5040645474146625E-5</v>
      </c>
      <c r="H12" s="2">
        <f t="shared" si="6"/>
        <v>99616.789091527986</v>
      </c>
      <c r="I12" s="2">
        <f t="shared" si="4"/>
        <v>8.4714760444054686</v>
      </c>
      <c r="J12" s="2">
        <f t="shared" si="1"/>
        <v>99616.086806163905</v>
      </c>
      <c r="K12" s="2">
        <f t="shared" si="2"/>
        <v>7648344.1253571371</v>
      </c>
      <c r="L12" s="17">
        <f t="shared" si="5"/>
        <v>76.777661628200363</v>
      </c>
      <c r="N12" s="6"/>
    </row>
    <row r="13" spans="1:14" x14ac:dyDescent="0.25">
      <c r="A13" s="86">
        <v>4</v>
      </c>
      <c r="B13" s="2">
        <v>5</v>
      </c>
      <c r="C13" s="2">
        <v>34228</v>
      </c>
      <c r="D13" s="2">
        <v>35741</v>
      </c>
      <c r="E13" s="3">
        <v>0.57210000000000005</v>
      </c>
      <c r="F13" s="4">
        <f t="shared" si="3"/>
        <v>1.4292043619317126E-4</v>
      </c>
      <c r="G13" s="4">
        <f t="shared" si="0"/>
        <v>1.4291169633482518E-4</v>
      </c>
      <c r="H13" s="2">
        <f t="shared" si="6"/>
        <v>99608.317615483582</v>
      </c>
      <c r="I13" s="2">
        <f t="shared" si="4"/>
        <v>14.235193639486807</v>
      </c>
      <c r="J13" s="2">
        <f t="shared" si="1"/>
        <v>99602.226376125254</v>
      </c>
      <c r="K13" s="2">
        <f t="shared" si="2"/>
        <v>7548728.0385509729</v>
      </c>
      <c r="L13" s="17">
        <f t="shared" si="5"/>
        <v>75.784113407990773</v>
      </c>
      <c r="N13" s="6"/>
    </row>
    <row r="14" spans="1:14" x14ac:dyDescent="0.25">
      <c r="A14" s="86">
        <v>5</v>
      </c>
      <c r="B14" s="2">
        <v>8</v>
      </c>
      <c r="C14" s="2">
        <v>32677</v>
      </c>
      <c r="D14" s="2">
        <v>34551</v>
      </c>
      <c r="E14" s="3">
        <v>0.51229999999999998</v>
      </c>
      <c r="F14" s="4">
        <f t="shared" si="3"/>
        <v>2.3799607306479442E-4</v>
      </c>
      <c r="G14" s="4">
        <f t="shared" si="0"/>
        <v>2.3796845190361313E-4</v>
      </c>
      <c r="H14" s="2">
        <f t="shared" si="6"/>
        <v>99594.082421844098</v>
      </c>
      <c r="I14" s="2">
        <f t="shared" si="4"/>
        <v>23.700249612687088</v>
      </c>
      <c r="J14" s="2">
        <f t="shared" si="1"/>
        <v>99582.523810108003</v>
      </c>
      <c r="K14" s="2">
        <f t="shared" si="2"/>
        <v>7449125.8121748473</v>
      </c>
      <c r="L14" s="17">
        <f t="shared" si="5"/>
        <v>74.794863620742802</v>
      </c>
      <c r="N14" s="6"/>
    </row>
    <row r="15" spans="1:14" x14ac:dyDescent="0.25">
      <c r="A15" s="86">
        <v>6</v>
      </c>
      <c r="B15" s="2">
        <v>1</v>
      </c>
      <c r="C15" s="2">
        <v>31768</v>
      </c>
      <c r="D15" s="2">
        <v>33051</v>
      </c>
      <c r="E15" s="3">
        <v>0.94810000000000005</v>
      </c>
      <c r="F15" s="4">
        <f t="shared" si="3"/>
        <v>3.0855150495996546E-5</v>
      </c>
      <c r="G15" s="4">
        <f t="shared" si="0"/>
        <v>3.0855101085183472E-5</v>
      </c>
      <c r="H15" s="2">
        <f t="shared" si="6"/>
        <v>99570.382172231417</v>
      </c>
      <c r="I15" s="2">
        <f t="shared" si="4"/>
        <v>3.0722542070145509</v>
      </c>
      <c r="J15" s="2">
        <f t="shared" si="1"/>
        <v>99570.222722238075</v>
      </c>
      <c r="K15" s="2">
        <f t="shared" si="2"/>
        <v>7349543.2883647392</v>
      </c>
      <c r="L15" s="17">
        <f t="shared" si="5"/>
        <v>73.812544734958436</v>
      </c>
      <c r="N15" s="6"/>
    </row>
    <row r="16" spans="1:14" x14ac:dyDescent="0.25">
      <c r="A16" s="86">
        <v>7</v>
      </c>
      <c r="B16" s="2">
        <v>3</v>
      </c>
      <c r="C16" s="2">
        <v>31347</v>
      </c>
      <c r="D16" s="2">
        <v>32213</v>
      </c>
      <c r="E16" s="3">
        <v>0.2596</v>
      </c>
      <c r="F16" s="4">
        <f t="shared" si="3"/>
        <v>9.4398993077407173E-5</v>
      </c>
      <c r="G16" s="4">
        <f t="shared" si="0"/>
        <v>9.439239570832765E-5</v>
      </c>
      <c r="H16" s="2">
        <f t="shared" si="6"/>
        <v>99567.309918024403</v>
      </c>
      <c r="I16" s="2">
        <f t="shared" si="4"/>
        <v>9.3983969173958553</v>
      </c>
      <c r="J16" s="2">
        <f t="shared" si="1"/>
        <v>99560.351344946757</v>
      </c>
      <c r="K16" s="2">
        <f t="shared" si="2"/>
        <v>7249973.0656425012</v>
      </c>
      <c r="L16" s="17">
        <f t="shared" si="5"/>
        <v>72.814793044138057</v>
      </c>
      <c r="N16" s="6"/>
    </row>
    <row r="17" spans="1:14" x14ac:dyDescent="0.25">
      <c r="A17" s="86">
        <v>8</v>
      </c>
      <c r="B17" s="2">
        <v>1</v>
      </c>
      <c r="C17" s="2">
        <v>29850</v>
      </c>
      <c r="D17" s="2">
        <v>31763</v>
      </c>
      <c r="E17" s="3">
        <v>0.86339999999999995</v>
      </c>
      <c r="F17" s="4">
        <f t="shared" si="3"/>
        <v>3.2460681998928798E-5</v>
      </c>
      <c r="G17" s="4">
        <f t="shared" si="0"/>
        <v>3.2460538064710386E-5</v>
      </c>
      <c r="H17" s="2">
        <f t="shared" si="6"/>
        <v>99557.911521107002</v>
      </c>
      <c r="I17" s="2">
        <f t="shared" si="4"/>
        <v>3.2317033765739627</v>
      </c>
      <c r="J17" s="2">
        <f t="shared" si="1"/>
        <v>99557.47007042577</v>
      </c>
      <c r="K17" s="2">
        <f t="shared" si="2"/>
        <v>7150412.7142975545</v>
      </c>
      <c r="L17" s="17">
        <f t="shared" si="5"/>
        <v>71.821642349152881</v>
      </c>
      <c r="N17" s="6"/>
    </row>
    <row r="18" spans="1:14" x14ac:dyDescent="0.25">
      <c r="A18" s="86">
        <v>9</v>
      </c>
      <c r="B18" s="2">
        <v>1</v>
      </c>
      <c r="C18" s="2">
        <v>28849</v>
      </c>
      <c r="D18" s="2">
        <v>30289</v>
      </c>
      <c r="E18" s="3">
        <v>0.13930000000000001</v>
      </c>
      <c r="F18" s="4">
        <f t="shared" si="3"/>
        <v>3.3819202543204033E-5</v>
      </c>
      <c r="G18" s="4">
        <f t="shared" si="0"/>
        <v>3.3818218156164669E-5</v>
      </c>
      <c r="H18" s="2">
        <f t="shared" si="6"/>
        <v>99554.67981773043</v>
      </c>
      <c r="I18" s="2">
        <f t="shared" si="4"/>
        <v>3.3667618805431316</v>
      </c>
      <c r="J18" s="2">
        <f t="shared" si="1"/>
        <v>99551.782045779837</v>
      </c>
      <c r="K18" s="2">
        <f t="shared" si="2"/>
        <v>7050855.244227129</v>
      </c>
      <c r="L18" s="17">
        <f t="shared" si="5"/>
        <v>70.823945766649842</v>
      </c>
      <c r="N18" s="6"/>
    </row>
    <row r="19" spans="1:14" x14ac:dyDescent="0.25">
      <c r="A19" s="86">
        <v>10</v>
      </c>
      <c r="B19" s="2">
        <v>2</v>
      </c>
      <c r="C19" s="2">
        <v>29103</v>
      </c>
      <c r="D19" s="2">
        <v>29236</v>
      </c>
      <c r="E19" s="3">
        <v>0.40160000000000001</v>
      </c>
      <c r="F19" s="4">
        <f t="shared" si="3"/>
        <v>6.8564767993966303E-5</v>
      </c>
      <c r="G19" s="4">
        <f t="shared" si="0"/>
        <v>6.8561954954740755E-5</v>
      </c>
      <c r="H19" s="2">
        <f t="shared" si="6"/>
        <v>99551.313055849881</v>
      </c>
      <c r="I19" s="2">
        <f t="shared" si="4"/>
        <v>6.8254326414204751</v>
      </c>
      <c r="J19" s="2">
        <f t="shared" si="1"/>
        <v>99547.228716957252</v>
      </c>
      <c r="K19" s="2">
        <f t="shared" si="2"/>
        <v>6951303.4621813493</v>
      </c>
      <c r="L19" s="17">
        <f t="shared" si="5"/>
        <v>69.826336276263447</v>
      </c>
      <c r="N19" s="6"/>
    </row>
    <row r="20" spans="1:14" x14ac:dyDescent="0.25">
      <c r="A20" s="86">
        <v>11</v>
      </c>
      <c r="B20" s="2">
        <v>3</v>
      </c>
      <c r="C20" s="2">
        <v>28221</v>
      </c>
      <c r="D20" s="2">
        <v>29550</v>
      </c>
      <c r="E20" s="3">
        <v>0.52090000000000003</v>
      </c>
      <c r="F20" s="4">
        <f t="shared" si="3"/>
        <v>1.0385833722802097E-4</v>
      </c>
      <c r="G20" s="4">
        <f t="shared" si="0"/>
        <v>1.0385316964702934E-4</v>
      </c>
      <c r="H20" s="2">
        <f t="shared" si="6"/>
        <v>99544.487623208464</v>
      </c>
      <c r="I20" s="2">
        <f t="shared" si="4"/>
        <v>10.338010560559681</v>
      </c>
      <c r="J20" s="2">
        <f t="shared" si="1"/>
        <v>99539.534682348894</v>
      </c>
      <c r="K20" s="2">
        <f t="shared" si="2"/>
        <v>6851756.2334643919</v>
      </c>
      <c r="L20" s="17">
        <f t="shared" si="5"/>
        <v>68.831096498274889</v>
      </c>
      <c r="N20" s="6"/>
    </row>
    <row r="21" spans="1:14" x14ac:dyDescent="0.25">
      <c r="A21" s="86">
        <v>12</v>
      </c>
      <c r="B21" s="2">
        <v>2</v>
      </c>
      <c r="C21" s="2">
        <v>28170</v>
      </c>
      <c r="D21" s="2">
        <v>28689</v>
      </c>
      <c r="E21" s="3">
        <v>0.2336</v>
      </c>
      <c r="F21" s="4">
        <f t="shared" si="3"/>
        <v>7.034946094725549E-5</v>
      </c>
      <c r="G21" s="4">
        <f t="shared" si="0"/>
        <v>7.0345668202387632E-5</v>
      </c>
      <c r="H21" s="2">
        <f t="shared" si="6"/>
        <v>99534.149612647903</v>
      </c>
      <c r="I21" s="2">
        <f t="shared" si="4"/>
        <v>7.0017962634581385</v>
      </c>
      <c r="J21" s="2">
        <f t="shared" si="1"/>
        <v>99528.783435991587</v>
      </c>
      <c r="K21" s="2">
        <f t="shared" si="2"/>
        <v>6752216.6987820426</v>
      </c>
      <c r="L21" s="17">
        <f t="shared" si="5"/>
        <v>67.838191465535274</v>
      </c>
      <c r="N21" s="6"/>
    </row>
    <row r="22" spans="1:14" x14ac:dyDescent="0.25">
      <c r="A22" s="86">
        <v>13</v>
      </c>
      <c r="B22" s="2">
        <v>2</v>
      </c>
      <c r="C22" s="2">
        <v>28619</v>
      </c>
      <c r="D22" s="2">
        <v>28701</v>
      </c>
      <c r="E22" s="3">
        <v>0.51910000000000001</v>
      </c>
      <c r="F22" s="4">
        <f t="shared" si="3"/>
        <v>6.9783670621074669E-5</v>
      </c>
      <c r="G22" s="4">
        <f t="shared" si="0"/>
        <v>6.9781328831749117E-5</v>
      </c>
      <c r="H22" s="2">
        <f t="shared" si="6"/>
        <v>99527.147816384444</v>
      </c>
      <c r="I22" s="2">
        <f t="shared" si="4"/>
        <v>6.9451366294612242</v>
      </c>
      <c r="J22" s="2">
        <f t="shared" si="1"/>
        <v>99523.807900179323</v>
      </c>
      <c r="K22" s="2">
        <f t="shared" si="2"/>
        <v>6652687.9153460506</v>
      </c>
      <c r="L22" s="17">
        <f t="shared" si="5"/>
        <v>66.84294749026121</v>
      </c>
      <c r="N22" s="6"/>
    </row>
    <row r="23" spans="1:14" x14ac:dyDescent="0.25">
      <c r="A23" s="86">
        <v>14</v>
      </c>
      <c r="B23" s="2">
        <v>6</v>
      </c>
      <c r="C23" s="2">
        <v>29110</v>
      </c>
      <c r="D23" s="2">
        <v>29131</v>
      </c>
      <c r="E23" s="3">
        <v>0.36609999999999998</v>
      </c>
      <c r="F23" s="4">
        <f t="shared" si="3"/>
        <v>2.0604041826204907E-4</v>
      </c>
      <c r="G23" s="4">
        <f t="shared" si="0"/>
        <v>2.0601351103903139E-4</v>
      </c>
      <c r="H23" s="2">
        <f t="shared" si="6"/>
        <v>99520.202679754977</v>
      </c>
      <c r="I23" s="2">
        <f t="shared" si="4"/>
        <v>20.502506373372341</v>
      </c>
      <c r="J23" s="2">
        <f t="shared" si="1"/>
        <v>99507.206140964889</v>
      </c>
      <c r="K23" s="2">
        <f t="shared" si="2"/>
        <v>6553164.1074458715</v>
      </c>
      <c r="L23" s="17">
        <f t="shared" si="5"/>
        <v>65.847575979454447</v>
      </c>
      <c r="N23" s="6"/>
    </row>
    <row r="24" spans="1:14" x14ac:dyDescent="0.25">
      <c r="A24" s="86">
        <v>15</v>
      </c>
      <c r="B24" s="2">
        <v>7</v>
      </c>
      <c r="C24" s="2">
        <v>30128</v>
      </c>
      <c r="D24" s="2">
        <v>29600</v>
      </c>
      <c r="E24" s="3">
        <v>0.19320000000000001</v>
      </c>
      <c r="F24" s="4">
        <f t="shared" si="3"/>
        <v>2.343959282078757E-4</v>
      </c>
      <c r="G24" s="4">
        <f t="shared" si="0"/>
        <v>2.3435160982615677E-4</v>
      </c>
      <c r="H24" s="2">
        <f t="shared" si="6"/>
        <v>99499.7001733816</v>
      </c>
      <c r="I24" s="2">
        <f t="shared" si="4"/>
        <v>23.317914912851908</v>
      </c>
      <c r="J24" s="2">
        <f t="shared" si="1"/>
        <v>99480.887279629911</v>
      </c>
      <c r="K24" s="2">
        <f t="shared" si="2"/>
        <v>6453656.9013049062</v>
      </c>
      <c r="L24" s="17">
        <f t="shared" si="5"/>
        <v>64.861068827938084</v>
      </c>
      <c r="N24" s="6"/>
    </row>
    <row r="25" spans="1:14" x14ac:dyDescent="0.25">
      <c r="A25" s="86">
        <v>16</v>
      </c>
      <c r="B25" s="2">
        <v>10</v>
      </c>
      <c r="C25" s="2">
        <v>29463</v>
      </c>
      <c r="D25" s="2">
        <v>30655</v>
      </c>
      <c r="E25" s="3">
        <v>0.64639999999999997</v>
      </c>
      <c r="F25" s="4">
        <f t="shared" si="3"/>
        <v>3.3267906450647059E-4</v>
      </c>
      <c r="G25" s="4">
        <f t="shared" si="0"/>
        <v>3.3263993430228243E-4</v>
      </c>
      <c r="H25" s="2">
        <f t="shared" si="6"/>
        <v>99476.382258468744</v>
      </c>
      <c r="I25" s="2">
        <f t="shared" si="4"/>
        <v>33.089817259085777</v>
      </c>
      <c r="J25" s="2">
        <f t="shared" si="1"/>
        <v>99464.681699085937</v>
      </c>
      <c r="K25" s="2">
        <f t="shared" si="2"/>
        <v>6354176.0140252765</v>
      </c>
      <c r="L25" s="17">
        <f t="shared" si="5"/>
        <v>63.876227399537591</v>
      </c>
      <c r="N25" s="6"/>
    </row>
    <row r="26" spans="1:14" x14ac:dyDescent="0.25">
      <c r="A26" s="86">
        <v>17</v>
      </c>
      <c r="B26" s="2">
        <v>12</v>
      </c>
      <c r="C26" s="2">
        <v>29776</v>
      </c>
      <c r="D26" s="2">
        <v>30188</v>
      </c>
      <c r="E26" s="3">
        <v>0.62680000000000002</v>
      </c>
      <c r="F26" s="4">
        <f t="shared" si="3"/>
        <v>4.0024014408645187E-4</v>
      </c>
      <c r="G26" s="4">
        <f t="shared" si="0"/>
        <v>4.0018036929604907E-4</v>
      </c>
      <c r="H26" s="2">
        <f t="shared" si="6"/>
        <v>99443.292441209662</v>
      </c>
      <c r="I26" s="2">
        <f t="shared" si="4"/>
        <v>39.79525349313829</v>
      </c>
      <c r="J26" s="2">
        <f t="shared" si="1"/>
        <v>99428.440852606029</v>
      </c>
      <c r="K26" s="2">
        <f t="shared" si="2"/>
        <v>6254711.3323261905</v>
      </c>
      <c r="L26" s="17">
        <f t="shared" si="5"/>
        <v>62.897267163835529</v>
      </c>
      <c r="N26" s="6"/>
    </row>
    <row r="27" spans="1:14" x14ac:dyDescent="0.25">
      <c r="A27" s="86">
        <v>18</v>
      </c>
      <c r="B27" s="2">
        <v>10</v>
      </c>
      <c r="C27" s="2">
        <v>31723</v>
      </c>
      <c r="D27" s="2">
        <v>30839</v>
      </c>
      <c r="E27" s="3">
        <v>0.47899999999999998</v>
      </c>
      <c r="F27" s="4">
        <f t="shared" si="3"/>
        <v>3.1968287458840832E-4</v>
      </c>
      <c r="G27" s="4">
        <f t="shared" si="0"/>
        <v>3.1962963874499341E-4</v>
      </c>
      <c r="H27" s="2">
        <f t="shared" si="6"/>
        <v>99403.497187716523</v>
      </c>
      <c r="I27" s="2">
        <f t="shared" si="4"/>
        <v>31.772303896098801</v>
      </c>
      <c r="J27" s="2">
        <f t="shared" si="1"/>
        <v>99386.943817386651</v>
      </c>
      <c r="K27" s="2">
        <f t="shared" si="2"/>
        <v>6155282.8914735848</v>
      </c>
      <c r="L27" s="17">
        <f t="shared" si="5"/>
        <v>61.922196558635811</v>
      </c>
      <c r="N27" s="6"/>
    </row>
    <row r="28" spans="1:14" x14ac:dyDescent="0.25">
      <c r="A28" s="86">
        <v>19</v>
      </c>
      <c r="B28" s="2">
        <v>14</v>
      </c>
      <c r="C28" s="2">
        <v>33040</v>
      </c>
      <c r="D28" s="2">
        <v>32682</v>
      </c>
      <c r="E28" s="3">
        <v>0.4758</v>
      </c>
      <c r="F28" s="4">
        <f t="shared" si="3"/>
        <v>4.2603694348924254E-4</v>
      </c>
      <c r="G28" s="4">
        <f t="shared" si="0"/>
        <v>4.2594181851380935E-4</v>
      </c>
      <c r="H28" s="2">
        <f t="shared" si="6"/>
        <v>99371.724883820425</v>
      </c>
      <c r="I28" s="2">
        <f t="shared" si="4"/>
        <v>42.326573205868435</v>
      </c>
      <c r="J28" s="2">
        <f t="shared" si="1"/>
        <v>99349.537294145906</v>
      </c>
      <c r="K28" s="2">
        <f t="shared" si="2"/>
        <v>6055895.9476561984</v>
      </c>
      <c r="L28" s="17">
        <f t="shared" si="5"/>
        <v>60.941841904590021</v>
      </c>
      <c r="N28" s="6"/>
    </row>
    <row r="29" spans="1:14" x14ac:dyDescent="0.25">
      <c r="A29" s="86">
        <v>20</v>
      </c>
      <c r="B29" s="2">
        <v>11</v>
      </c>
      <c r="C29" s="2">
        <v>35233</v>
      </c>
      <c r="D29" s="2">
        <v>34186</v>
      </c>
      <c r="E29" s="3">
        <v>0.39100000000000001</v>
      </c>
      <c r="F29" s="4">
        <f t="shared" si="3"/>
        <v>3.1691611806565923E-4</v>
      </c>
      <c r="G29" s="4">
        <f t="shared" si="0"/>
        <v>3.1685496445045725E-4</v>
      </c>
      <c r="H29" s="2">
        <f t="shared" si="6"/>
        <v>99329.398310614561</v>
      </c>
      <c r="I29" s="2">
        <f t="shared" si="4"/>
        <v>31.473012970595086</v>
      </c>
      <c r="J29" s="2">
        <f t="shared" si="1"/>
        <v>99310.231245715462</v>
      </c>
      <c r="K29" s="2">
        <f t="shared" si="2"/>
        <v>5956546.4103620527</v>
      </c>
      <c r="L29" s="17">
        <f t="shared" si="5"/>
        <v>59.967607895250111</v>
      </c>
      <c r="N29" s="6"/>
    </row>
    <row r="30" spans="1:14" x14ac:dyDescent="0.25">
      <c r="A30" s="86">
        <v>21</v>
      </c>
      <c r="B30" s="2">
        <v>11</v>
      </c>
      <c r="C30" s="2">
        <v>36932</v>
      </c>
      <c r="D30" s="2">
        <v>36437</v>
      </c>
      <c r="E30" s="3">
        <v>0.4103</v>
      </c>
      <c r="F30" s="4">
        <f t="shared" si="3"/>
        <v>2.9985416183946897E-4</v>
      </c>
      <c r="G30" s="4">
        <f t="shared" si="0"/>
        <v>2.9980114980118533E-4</v>
      </c>
      <c r="H30" s="2">
        <f t="shared" si="6"/>
        <v>99297.92529764396</v>
      </c>
      <c r="I30" s="2">
        <f t="shared" si="4"/>
        <v>29.769632177105866</v>
      </c>
      <c r="J30" s="2">
        <f t="shared" si="1"/>
        <v>99280.370145549125</v>
      </c>
      <c r="K30" s="2">
        <f t="shared" si="2"/>
        <v>5857236.1791163376</v>
      </c>
      <c r="L30" s="17">
        <f t="shared" si="5"/>
        <v>58.986491022439438</v>
      </c>
      <c r="N30" s="6"/>
    </row>
    <row r="31" spans="1:14" x14ac:dyDescent="0.25">
      <c r="A31" s="86">
        <v>22</v>
      </c>
      <c r="B31" s="2">
        <v>18</v>
      </c>
      <c r="C31" s="2">
        <v>39541</v>
      </c>
      <c r="D31" s="2">
        <v>38137</v>
      </c>
      <c r="E31" s="3">
        <v>0.5323</v>
      </c>
      <c r="F31" s="4">
        <f t="shared" si="3"/>
        <v>4.634516851618219E-4</v>
      </c>
      <c r="G31" s="4">
        <f t="shared" si="0"/>
        <v>4.6335125083446347E-4</v>
      </c>
      <c r="H31" s="2">
        <f t="shared" si="6"/>
        <v>99268.155665466853</v>
      </c>
      <c r="I31" s="2">
        <f t="shared" si="4"/>
        <v>45.9960240956243</v>
      </c>
      <c r="J31" s="2">
        <f t="shared" si="1"/>
        <v>99246.64332499732</v>
      </c>
      <c r="K31" s="2">
        <f t="shared" si="2"/>
        <v>5757955.8089707885</v>
      </c>
      <c r="L31" s="17">
        <f t="shared" si="5"/>
        <v>58.004057498308605</v>
      </c>
      <c r="N31" s="6"/>
    </row>
    <row r="32" spans="1:14" x14ac:dyDescent="0.25">
      <c r="A32" s="86">
        <v>23</v>
      </c>
      <c r="B32" s="2">
        <v>27</v>
      </c>
      <c r="C32" s="2">
        <v>42211</v>
      </c>
      <c r="D32" s="2">
        <v>40918</v>
      </c>
      <c r="E32" s="3">
        <v>0.52869999999999995</v>
      </c>
      <c r="F32" s="4">
        <f t="shared" si="3"/>
        <v>6.4959280154939917E-4</v>
      </c>
      <c r="G32" s="4">
        <f t="shared" si="0"/>
        <v>6.4939398757518337E-4</v>
      </c>
      <c r="H32" s="2">
        <f t="shared" si="6"/>
        <v>99222.159641371225</v>
      </c>
      <c r="I32" s="2">
        <f t="shared" si="4"/>
        <v>64.43427390533148</v>
      </c>
      <c r="J32" s="2">
        <f t="shared" si="1"/>
        <v>99191.791768079653</v>
      </c>
      <c r="K32" s="2">
        <f t="shared" si="2"/>
        <v>5658709.1656457912</v>
      </c>
      <c r="L32" s="17">
        <f t="shared" si="5"/>
        <v>57.030699453616421</v>
      </c>
      <c r="N32" s="6"/>
    </row>
    <row r="33" spans="1:14" x14ac:dyDescent="0.25">
      <c r="A33" s="86">
        <v>24</v>
      </c>
      <c r="B33" s="2">
        <v>16</v>
      </c>
      <c r="C33" s="2">
        <v>44259</v>
      </c>
      <c r="D33" s="2">
        <v>43784</v>
      </c>
      <c r="E33" s="3">
        <v>0.52939999999999998</v>
      </c>
      <c r="F33" s="4">
        <f t="shared" si="3"/>
        <v>3.6345876446736256E-4</v>
      </c>
      <c r="G33" s="4">
        <f t="shared" si="0"/>
        <v>3.6339660776897977E-4</v>
      </c>
      <c r="H33" s="2">
        <f t="shared" si="6"/>
        <v>99157.7253674659</v>
      </c>
      <c r="I33" s="2">
        <f t="shared" si="4"/>
        <v>36.033581032625221</v>
      </c>
      <c r="J33" s="2">
        <f t="shared" si="1"/>
        <v>99140.767964231956</v>
      </c>
      <c r="K33" s="2">
        <f t="shared" si="2"/>
        <v>5559517.3738777116</v>
      </c>
      <c r="L33" s="17">
        <f t="shared" si="5"/>
        <v>56.067415355433461</v>
      </c>
      <c r="N33" s="6"/>
    </row>
    <row r="34" spans="1:14" x14ac:dyDescent="0.25">
      <c r="A34" s="86">
        <v>25</v>
      </c>
      <c r="B34" s="2">
        <v>21</v>
      </c>
      <c r="C34" s="2">
        <v>48859</v>
      </c>
      <c r="D34" s="2">
        <v>45969</v>
      </c>
      <c r="E34" s="3">
        <v>0.4491</v>
      </c>
      <c r="F34" s="4">
        <f t="shared" si="3"/>
        <v>4.429071582233096E-4</v>
      </c>
      <c r="G34" s="4">
        <f t="shared" si="0"/>
        <v>4.4279911632225046E-4</v>
      </c>
      <c r="H34" s="2">
        <f t="shared" si="6"/>
        <v>99121.691786433279</v>
      </c>
      <c r="I34" s="2">
        <f t="shared" si="4"/>
        <v>43.89099753139913</v>
      </c>
      <c r="J34" s="2">
        <f t="shared" si="1"/>
        <v>99097.512235893228</v>
      </c>
      <c r="K34" s="2">
        <f t="shared" si="2"/>
        <v>5460376.6059134798</v>
      </c>
      <c r="L34" s="17">
        <f t="shared" si="5"/>
        <v>55.087605018670978</v>
      </c>
      <c r="N34" s="6"/>
    </row>
    <row r="35" spans="1:14" x14ac:dyDescent="0.25">
      <c r="A35" s="86">
        <v>26</v>
      </c>
      <c r="B35" s="2">
        <v>21</v>
      </c>
      <c r="C35" s="2">
        <v>51763</v>
      </c>
      <c r="D35" s="2">
        <v>50502</v>
      </c>
      <c r="E35" s="3">
        <v>0.39019999999999999</v>
      </c>
      <c r="F35" s="4">
        <f t="shared" si="3"/>
        <v>4.1069769715934091E-4</v>
      </c>
      <c r="G35" s="4">
        <f t="shared" si="0"/>
        <v>4.1059486636210507E-4</v>
      </c>
      <c r="H35" s="2">
        <f t="shared" si="6"/>
        <v>99077.800788901877</v>
      </c>
      <c r="I35" s="2">
        <f t="shared" si="4"/>
        <v>40.680836374370436</v>
      </c>
      <c r="J35" s="2">
        <f t="shared" si="1"/>
        <v>99052.993614880776</v>
      </c>
      <c r="K35" s="2">
        <f t="shared" si="2"/>
        <v>5361279.0936775869</v>
      </c>
      <c r="L35" s="17">
        <f t="shared" si="5"/>
        <v>54.111809618185696</v>
      </c>
      <c r="N35" s="6"/>
    </row>
    <row r="36" spans="1:14" x14ac:dyDescent="0.25">
      <c r="A36" s="86">
        <v>27</v>
      </c>
      <c r="B36" s="2">
        <v>24</v>
      </c>
      <c r="C36" s="2">
        <v>54521</v>
      </c>
      <c r="D36" s="2">
        <v>53470</v>
      </c>
      <c r="E36" s="3">
        <v>0.6018</v>
      </c>
      <c r="F36" s="4">
        <f t="shared" si="3"/>
        <v>4.4448148456815848E-4</v>
      </c>
      <c r="G36" s="4">
        <f t="shared" si="0"/>
        <v>4.4440282858845175E-4</v>
      </c>
      <c r="H36" s="2">
        <f t="shared" si="6"/>
        <v>99037.119952527501</v>
      </c>
      <c r="I36" s="2">
        <f t="shared" si="4"/>
        <v>44.012376242157011</v>
      </c>
      <c r="J36" s="2">
        <f t="shared" si="1"/>
        <v>99019.594224307875</v>
      </c>
      <c r="K36" s="2">
        <f t="shared" si="2"/>
        <v>5262226.1000627065</v>
      </c>
      <c r="L36" s="17">
        <f t="shared" si="5"/>
        <v>53.133876495854324</v>
      </c>
      <c r="N36" s="6"/>
    </row>
    <row r="37" spans="1:14" x14ac:dyDescent="0.25">
      <c r="A37" s="86">
        <v>28</v>
      </c>
      <c r="B37" s="2">
        <v>34</v>
      </c>
      <c r="C37" s="2">
        <v>57468</v>
      </c>
      <c r="D37" s="2">
        <v>56165</v>
      </c>
      <c r="E37" s="3">
        <v>0.39179999999999998</v>
      </c>
      <c r="F37" s="4">
        <f t="shared" si="3"/>
        <v>5.9841771316430968E-4</v>
      </c>
      <c r="G37" s="4">
        <f t="shared" si="0"/>
        <v>5.98199993698491E-4</v>
      </c>
      <c r="H37" s="2">
        <f t="shared" si="6"/>
        <v>98993.107576285343</v>
      </c>
      <c r="I37" s="2">
        <f t="shared" si="4"/>
        <v>59.217676328327933</v>
      </c>
      <c r="J37" s="2">
        <f t="shared" si="1"/>
        <v>98957.091385542444</v>
      </c>
      <c r="K37" s="2">
        <f t="shared" si="2"/>
        <v>5163206.5058383988</v>
      </c>
      <c r="L37" s="17">
        <f t="shared" si="5"/>
        <v>52.157232278616632</v>
      </c>
      <c r="N37" s="6"/>
    </row>
    <row r="38" spans="1:14" x14ac:dyDescent="0.25">
      <c r="A38" s="86">
        <v>29</v>
      </c>
      <c r="B38" s="2">
        <v>32</v>
      </c>
      <c r="C38" s="2">
        <v>60802</v>
      </c>
      <c r="D38" s="2">
        <v>59015</v>
      </c>
      <c r="E38" s="3">
        <v>0.47810000000000002</v>
      </c>
      <c r="F38" s="4">
        <f t="shared" si="3"/>
        <v>5.3414790889439725E-4</v>
      </c>
      <c r="G38" s="4">
        <f t="shared" si="0"/>
        <v>5.3399904502280781E-4</v>
      </c>
      <c r="H38" s="2">
        <f t="shared" si="6"/>
        <v>98933.889899957008</v>
      </c>
      <c r="I38" s="2">
        <f t="shared" si="4"/>
        <v>52.830602726968657</v>
      </c>
      <c r="J38" s="2">
        <f t="shared" si="1"/>
        <v>98906.317608393801</v>
      </c>
      <c r="K38" s="2">
        <f t="shared" si="2"/>
        <v>5064249.4144528564</v>
      </c>
      <c r="L38" s="17">
        <f t="shared" si="5"/>
        <v>51.18821689487676</v>
      </c>
      <c r="N38" s="6"/>
    </row>
    <row r="39" spans="1:14" x14ac:dyDescent="0.25">
      <c r="A39" s="86">
        <v>30</v>
      </c>
      <c r="B39" s="2">
        <v>33</v>
      </c>
      <c r="C39" s="2">
        <v>62747</v>
      </c>
      <c r="D39" s="2">
        <v>62050</v>
      </c>
      <c r="E39" s="3">
        <v>0.49540000000000001</v>
      </c>
      <c r="F39" s="4">
        <f t="shared" si="3"/>
        <v>5.288588667996827E-4</v>
      </c>
      <c r="G39" s="4">
        <f t="shared" si="0"/>
        <v>5.2871777202022287E-4</v>
      </c>
      <c r="H39" s="2">
        <f t="shared" si="6"/>
        <v>98881.059297230036</v>
      </c>
      <c r="I39" s="2">
        <f t="shared" si="4"/>
        <v>52.280173366631011</v>
      </c>
      <c r="J39" s="2">
        <f t="shared" si="1"/>
        <v>98854.678721749238</v>
      </c>
      <c r="K39" s="2">
        <f t="shared" si="2"/>
        <v>4965343.0968444627</v>
      </c>
      <c r="L39" s="17">
        <f t="shared" si="5"/>
        <v>50.215310516839871</v>
      </c>
      <c r="N39" s="6"/>
    </row>
    <row r="40" spans="1:14" x14ac:dyDescent="0.25">
      <c r="A40" s="86">
        <v>31</v>
      </c>
      <c r="B40" s="2">
        <v>29</v>
      </c>
      <c r="C40" s="2">
        <v>64642</v>
      </c>
      <c r="D40" s="2">
        <v>63820</v>
      </c>
      <c r="E40" s="3">
        <v>0.51319999999999999</v>
      </c>
      <c r="F40" s="4">
        <f t="shared" si="3"/>
        <v>4.5149538384892031E-4</v>
      </c>
      <c r="G40" s="4">
        <f t="shared" si="0"/>
        <v>4.5139617240825896E-4</v>
      </c>
      <c r="H40" s="2">
        <f t="shared" si="6"/>
        <v>98828.779123863409</v>
      </c>
      <c r="I40" s="2">
        <f t="shared" si="4"/>
        <v>44.610932620293191</v>
      </c>
      <c r="J40" s="2">
        <f t="shared" si="1"/>
        <v>98807.062521863845</v>
      </c>
      <c r="K40" s="2">
        <f t="shared" si="2"/>
        <v>4866488.4181227135</v>
      </c>
      <c r="L40" s="17">
        <f t="shared" si="5"/>
        <v>49.241612223333036</v>
      </c>
      <c r="N40" s="6"/>
    </row>
    <row r="41" spans="1:14" x14ac:dyDescent="0.25">
      <c r="A41" s="86">
        <v>32</v>
      </c>
      <c r="B41" s="2">
        <v>35</v>
      </c>
      <c r="C41" s="2">
        <v>64572</v>
      </c>
      <c r="D41" s="2">
        <v>65662</v>
      </c>
      <c r="E41" s="3">
        <v>0.53879999999999995</v>
      </c>
      <c r="F41" s="4">
        <f t="shared" si="3"/>
        <v>5.3749404917302699E-4</v>
      </c>
      <c r="G41" s="4">
        <f t="shared" si="0"/>
        <v>5.3736084158200143E-4</v>
      </c>
      <c r="H41" s="2">
        <f t="shared" si="6"/>
        <v>98784.168191243109</v>
      </c>
      <c r="I41" s="2">
        <f t="shared" si="4"/>
        <v>53.082743754224374</v>
      </c>
      <c r="J41" s="2">
        <f t="shared" si="1"/>
        <v>98759.686429823661</v>
      </c>
      <c r="K41" s="2">
        <f t="shared" si="2"/>
        <v>4767681.3556008497</v>
      </c>
      <c r="L41" s="17">
        <f t="shared" si="5"/>
        <v>48.263617975410448</v>
      </c>
      <c r="N41" s="6"/>
    </row>
    <row r="42" spans="1:14" x14ac:dyDescent="0.25">
      <c r="A42" s="86">
        <v>33</v>
      </c>
      <c r="B42" s="2">
        <v>43</v>
      </c>
      <c r="C42" s="2">
        <v>64182</v>
      </c>
      <c r="D42" s="2">
        <v>65419</v>
      </c>
      <c r="E42" s="3">
        <v>0.57220000000000004</v>
      </c>
      <c r="F42" s="4">
        <f t="shared" si="3"/>
        <v>6.6357512673513325E-4</v>
      </c>
      <c r="G42" s="4">
        <f t="shared" si="0"/>
        <v>6.6338680618738223E-4</v>
      </c>
      <c r="H42" s="2">
        <f t="shared" si="6"/>
        <v>98731.085447488891</v>
      </c>
      <c r="I42" s="2">
        <f t="shared" si="4"/>
        <v>65.496899446423186</v>
      </c>
      <c r="J42" s="2">
        <f t="shared" si="1"/>
        <v>98703.065873905711</v>
      </c>
      <c r="K42" s="2">
        <f t="shared" si="2"/>
        <v>4668921.669171026</v>
      </c>
      <c r="L42" s="17">
        <f t="shared" si="5"/>
        <v>47.289277212031038</v>
      </c>
      <c r="N42" s="6"/>
    </row>
    <row r="43" spans="1:14" x14ac:dyDescent="0.25">
      <c r="A43" s="86">
        <v>34</v>
      </c>
      <c r="B43" s="2">
        <v>32</v>
      </c>
      <c r="C43" s="2">
        <v>61989</v>
      </c>
      <c r="D43" s="2">
        <v>64982</v>
      </c>
      <c r="E43" s="3">
        <v>0.50360000000000005</v>
      </c>
      <c r="F43" s="4">
        <f t="shared" si="3"/>
        <v>5.0405210638649765E-4</v>
      </c>
      <c r="G43" s="4">
        <f t="shared" si="0"/>
        <v>5.0392601831889493E-4</v>
      </c>
      <c r="H43" s="2">
        <f t="shared" si="6"/>
        <v>98665.588548042462</v>
      </c>
      <c r="I43" s="2">
        <f t="shared" si="4"/>
        <v>49.720157182105396</v>
      </c>
      <c r="J43" s="2">
        <f t="shared" si="1"/>
        <v>98640.907462017261</v>
      </c>
      <c r="K43" s="2">
        <f t="shared" si="2"/>
        <v>4570218.60329712</v>
      </c>
      <c r="L43" s="17">
        <f t="shared" si="5"/>
        <v>46.320289277672316</v>
      </c>
      <c r="N43" s="6"/>
    </row>
    <row r="44" spans="1:14" x14ac:dyDescent="0.25">
      <c r="A44" s="86">
        <v>35</v>
      </c>
      <c r="B44" s="2">
        <v>41</v>
      </c>
      <c r="C44" s="2">
        <v>61330</v>
      </c>
      <c r="D44" s="2">
        <v>62585</v>
      </c>
      <c r="E44" s="3">
        <v>0.46350000000000002</v>
      </c>
      <c r="F44" s="4">
        <f t="shared" si="3"/>
        <v>6.6174393737642736E-4</v>
      </c>
      <c r="G44" s="4">
        <f t="shared" si="0"/>
        <v>6.6150908470190609E-4</v>
      </c>
      <c r="H44" s="2">
        <f t="shared" si="6"/>
        <v>98615.868390860356</v>
      </c>
      <c r="I44" s="2">
        <f t="shared" si="4"/>
        <v>65.235292836321662</v>
      </c>
      <c r="J44" s="2">
        <f t="shared" si="1"/>
        <v>98580.869656253664</v>
      </c>
      <c r="K44" s="2">
        <f t="shared" si="2"/>
        <v>4471577.6958351023</v>
      </c>
      <c r="L44" s="17">
        <f t="shared" si="5"/>
        <v>45.34338914009426</v>
      </c>
      <c r="N44" s="6"/>
    </row>
    <row r="45" spans="1:14" x14ac:dyDescent="0.25">
      <c r="A45" s="86">
        <v>36</v>
      </c>
      <c r="B45" s="2">
        <v>46</v>
      </c>
      <c r="C45" s="2">
        <v>59458</v>
      </c>
      <c r="D45" s="2">
        <v>61763</v>
      </c>
      <c r="E45" s="3">
        <v>0.57079999999999997</v>
      </c>
      <c r="F45" s="4">
        <f t="shared" si="3"/>
        <v>7.5894440732216363E-4</v>
      </c>
      <c r="G45" s="4">
        <f t="shared" si="0"/>
        <v>7.5869727007791383E-4</v>
      </c>
      <c r="H45" s="2">
        <f t="shared" si="6"/>
        <v>98550.633098024031</v>
      </c>
      <c r="I45" s="2">
        <f t="shared" si="4"/>
        <v>74.770096295920936</v>
      </c>
      <c r="J45" s="2">
        <f t="shared" si="1"/>
        <v>98518.541772693818</v>
      </c>
      <c r="K45" s="2">
        <f t="shared" si="2"/>
        <v>4372996.8261788487</v>
      </c>
      <c r="L45" s="17">
        <f t="shared" si="5"/>
        <v>44.373097246663235</v>
      </c>
      <c r="N45" s="6"/>
    </row>
    <row r="46" spans="1:14" x14ac:dyDescent="0.25">
      <c r="A46" s="86">
        <v>37</v>
      </c>
      <c r="B46" s="2">
        <v>39</v>
      </c>
      <c r="C46" s="2">
        <v>58035</v>
      </c>
      <c r="D46" s="2">
        <v>59756</v>
      </c>
      <c r="E46" s="3">
        <v>0.49590000000000001</v>
      </c>
      <c r="F46" s="4">
        <f t="shared" si="3"/>
        <v>6.6218981076652714E-4</v>
      </c>
      <c r="G46" s="4">
        <f t="shared" si="0"/>
        <v>6.619688390254203E-4</v>
      </c>
      <c r="H46" s="2">
        <f t="shared" si="6"/>
        <v>98475.86300172811</v>
      </c>
      <c r="I46" s="2">
        <f t="shared" si="4"/>
        <v>65.187952703280303</v>
      </c>
      <c r="J46" s="2">
        <f t="shared" si="1"/>
        <v>98443.001754770376</v>
      </c>
      <c r="K46" s="2">
        <f t="shared" si="2"/>
        <v>4274478.2844061553</v>
      </c>
      <c r="L46" s="17">
        <f t="shared" si="5"/>
        <v>43.40635516269753</v>
      </c>
      <c r="N46" s="6"/>
    </row>
    <row r="47" spans="1:14" x14ac:dyDescent="0.25">
      <c r="A47" s="86">
        <v>38</v>
      </c>
      <c r="B47" s="2">
        <v>48</v>
      </c>
      <c r="C47" s="2">
        <v>56695</v>
      </c>
      <c r="D47" s="2">
        <v>58331</v>
      </c>
      <c r="E47" s="3">
        <v>0.46250000000000002</v>
      </c>
      <c r="F47" s="4">
        <f t="shared" si="3"/>
        <v>8.3459391789682334E-4</v>
      </c>
      <c r="G47" s="4">
        <f t="shared" si="0"/>
        <v>8.3421969175582382E-4</v>
      </c>
      <c r="H47" s="2">
        <f t="shared" si="6"/>
        <v>98410.675049024823</v>
      </c>
      <c r="I47" s="2">
        <f t="shared" si="4"/>
        <v>82.096123004880027</v>
      </c>
      <c r="J47" s="2">
        <f t="shared" si="1"/>
        <v>98366.548382909692</v>
      </c>
      <c r="K47" s="2">
        <f t="shared" si="2"/>
        <v>4176035.2826513853</v>
      </c>
      <c r="L47" s="17">
        <f t="shared" si="5"/>
        <v>42.434779362818389</v>
      </c>
      <c r="N47" s="6"/>
    </row>
    <row r="48" spans="1:14" x14ac:dyDescent="0.25">
      <c r="A48" s="86">
        <v>39</v>
      </c>
      <c r="B48" s="2">
        <v>62</v>
      </c>
      <c r="C48" s="2">
        <v>55845</v>
      </c>
      <c r="D48" s="2">
        <v>57049</v>
      </c>
      <c r="E48" s="3">
        <v>0.53879999999999995</v>
      </c>
      <c r="F48" s="4">
        <f t="shared" si="3"/>
        <v>1.0983754672524669E-3</v>
      </c>
      <c r="G48" s="4">
        <f t="shared" si="0"/>
        <v>1.0978193440669658E-3</v>
      </c>
      <c r="H48" s="2">
        <f t="shared" si="6"/>
        <v>98328.578926019938</v>
      </c>
      <c r="I48" s="2">
        <f t="shared" si="4"/>
        <v>107.94701601960008</v>
      </c>
      <c r="J48" s="2">
        <f t="shared" si="1"/>
        <v>98278.793762231697</v>
      </c>
      <c r="K48" s="2">
        <f t="shared" si="2"/>
        <v>4077668.7342684758</v>
      </c>
      <c r="L48" s="17">
        <f t="shared" si="5"/>
        <v>41.469822698611516</v>
      </c>
      <c r="N48" s="6"/>
    </row>
    <row r="49" spans="1:14" x14ac:dyDescent="0.25">
      <c r="A49" s="86">
        <v>40</v>
      </c>
      <c r="B49" s="2">
        <v>69</v>
      </c>
      <c r="C49" s="2">
        <v>55032</v>
      </c>
      <c r="D49" s="2">
        <v>56141</v>
      </c>
      <c r="E49" s="3">
        <v>0.45529999999999998</v>
      </c>
      <c r="F49" s="4">
        <f t="shared" si="3"/>
        <v>1.2413085911147492E-3</v>
      </c>
      <c r="G49" s="4">
        <f t="shared" si="0"/>
        <v>1.2404698588449395E-3</v>
      </c>
      <c r="H49" s="2">
        <f t="shared" si="6"/>
        <v>98220.631910000331</v>
      </c>
      <c r="I49" s="2">
        <f t="shared" si="4"/>
        <v>121.83973340105888</v>
      </c>
      <c r="J49" s="2">
        <f t="shared" si="1"/>
        <v>98154.265807216769</v>
      </c>
      <c r="K49" s="2">
        <f t="shared" si="2"/>
        <v>3979389.9405062441</v>
      </c>
      <c r="L49" s="17">
        <f t="shared" si="5"/>
        <v>40.514806951685706</v>
      </c>
      <c r="N49" s="6"/>
    </row>
    <row r="50" spans="1:14" x14ac:dyDescent="0.25">
      <c r="A50" s="86">
        <v>41</v>
      </c>
      <c r="B50" s="2">
        <v>71</v>
      </c>
      <c r="C50" s="2">
        <v>52623</v>
      </c>
      <c r="D50" s="2">
        <v>55417</v>
      </c>
      <c r="E50" s="3">
        <v>0.54390000000000005</v>
      </c>
      <c r="F50" s="4">
        <f t="shared" si="3"/>
        <v>1.3143280266567938E-3</v>
      </c>
      <c r="G50" s="4">
        <f t="shared" si="0"/>
        <v>1.3135406050209838E-3</v>
      </c>
      <c r="H50" s="2">
        <f t="shared" si="6"/>
        <v>98098.792176599265</v>
      </c>
      <c r="I50" s="2">
        <f t="shared" si="4"/>
        <v>128.85674682747796</v>
      </c>
      <c r="J50" s="2">
        <f t="shared" si="1"/>
        <v>98040.020614371242</v>
      </c>
      <c r="K50" s="2">
        <f t="shared" si="2"/>
        <v>3881235.6746990271</v>
      </c>
      <c r="L50" s="17">
        <f t="shared" si="5"/>
        <v>39.564561281365776</v>
      </c>
      <c r="N50" s="6"/>
    </row>
    <row r="51" spans="1:14" x14ac:dyDescent="0.25">
      <c r="A51" s="86">
        <v>42</v>
      </c>
      <c r="B51" s="2">
        <v>73</v>
      </c>
      <c r="C51" s="2">
        <v>51835</v>
      </c>
      <c r="D51" s="2">
        <v>52915</v>
      </c>
      <c r="E51" s="3">
        <v>0.5161</v>
      </c>
      <c r="F51" s="4">
        <f t="shared" si="3"/>
        <v>1.3937947494033413E-3</v>
      </c>
      <c r="G51" s="4">
        <f t="shared" si="0"/>
        <v>1.3928553279884564E-3</v>
      </c>
      <c r="H51" s="2">
        <f t="shared" si="6"/>
        <v>97969.93542977178</v>
      </c>
      <c r="I51" s="2">
        <f t="shared" si="4"/>
        <v>136.45794654604268</v>
      </c>
      <c r="J51" s="2">
        <f t="shared" si="1"/>
        <v>97903.903429438156</v>
      </c>
      <c r="K51" s="2">
        <f t="shared" si="2"/>
        <v>3783195.6540846559</v>
      </c>
      <c r="L51" s="17">
        <f t="shared" si="5"/>
        <v>38.615883918761796</v>
      </c>
      <c r="N51" s="6"/>
    </row>
    <row r="52" spans="1:14" x14ac:dyDescent="0.25">
      <c r="A52" s="86">
        <v>43</v>
      </c>
      <c r="B52" s="2">
        <v>80</v>
      </c>
      <c r="C52" s="2">
        <v>51275</v>
      </c>
      <c r="D52" s="2">
        <v>52134</v>
      </c>
      <c r="E52" s="3">
        <v>0.52300000000000002</v>
      </c>
      <c r="F52" s="4">
        <f t="shared" si="3"/>
        <v>1.5472541074761385E-3</v>
      </c>
      <c r="G52" s="4">
        <f t="shared" si="0"/>
        <v>1.546113013903808E-3</v>
      </c>
      <c r="H52" s="2">
        <f t="shared" si="6"/>
        <v>97833.477483225739</v>
      </c>
      <c r="I52" s="2">
        <f t="shared" si="4"/>
        <v>151.2616127322805</v>
      </c>
      <c r="J52" s="2">
        <f t="shared" si="1"/>
        <v>97761.325693952444</v>
      </c>
      <c r="K52" s="2">
        <f t="shared" si="2"/>
        <v>3685291.7506552176</v>
      </c>
      <c r="L52" s="17">
        <f t="shared" si="5"/>
        <v>37.669025424217267</v>
      </c>
      <c r="N52" s="6"/>
    </row>
    <row r="53" spans="1:14" x14ac:dyDescent="0.25">
      <c r="A53" s="86">
        <v>44</v>
      </c>
      <c r="B53" s="2">
        <v>102</v>
      </c>
      <c r="C53" s="2">
        <v>48829</v>
      </c>
      <c r="D53" s="2">
        <v>51514</v>
      </c>
      <c r="E53" s="3">
        <v>0.51619999999999999</v>
      </c>
      <c r="F53" s="4">
        <f t="shared" si="3"/>
        <v>2.033026718356039E-3</v>
      </c>
      <c r="G53" s="4">
        <f t="shared" si="0"/>
        <v>2.0310290422099531E-3</v>
      </c>
      <c r="H53" s="2">
        <f t="shared" si="6"/>
        <v>97682.215870493455</v>
      </c>
      <c r="I53" s="2">
        <f t="shared" si="4"/>
        <v>198.3954173403942</v>
      </c>
      <c r="J53" s="2">
        <f t="shared" si="1"/>
        <v>97586.232167584181</v>
      </c>
      <c r="K53" s="2">
        <f t="shared" si="2"/>
        <v>3587530.4249612652</v>
      </c>
      <c r="L53" s="17">
        <f t="shared" si="5"/>
        <v>36.726546311332591</v>
      </c>
      <c r="N53" s="6"/>
    </row>
    <row r="54" spans="1:14" x14ac:dyDescent="0.25">
      <c r="A54" s="86">
        <v>45</v>
      </c>
      <c r="B54" s="2">
        <v>111</v>
      </c>
      <c r="C54" s="2">
        <v>47176</v>
      </c>
      <c r="D54" s="2">
        <v>49064</v>
      </c>
      <c r="E54" s="3">
        <v>0.5343</v>
      </c>
      <c r="F54" s="4">
        <f t="shared" si="3"/>
        <v>2.3067331670822942E-3</v>
      </c>
      <c r="G54" s="4">
        <f t="shared" si="0"/>
        <v>2.3042578281663745E-3</v>
      </c>
      <c r="H54" s="2">
        <f t="shared" si="6"/>
        <v>97483.820453153065</v>
      </c>
      <c r="I54" s="2">
        <f t="shared" si="4"/>
        <v>224.62785639874329</v>
      </c>
      <c r="J54" s="2">
        <f t="shared" si="1"/>
        <v>97379.211260428172</v>
      </c>
      <c r="K54" s="2">
        <f t="shared" si="2"/>
        <v>3489944.1927936808</v>
      </c>
      <c r="L54" s="17">
        <f t="shared" si="5"/>
        <v>35.800240250850777</v>
      </c>
      <c r="N54" s="6"/>
    </row>
    <row r="55" spans="1:14" x14ac:dyDescent="0.25">
      <c r="A55" s="86">
        <v>46</v>
      </c>
      <c r="B55" s="2">
        <v>105</v>
      </c>
      <c r="C55" s="2">
        <v>44651</v>
      </c>
      <c r="D55" s="2">
        <v>47213</v>
      </c>
      <c r="E55" s="3">
        <v>0.51919999999999999</v>
      </c>
      <c r="F55" s="4">
        <f t="shared" si="3"/>
        <v>2.2859879822346076E-3</v>
      </c>
      <c r="G55" s="4">
        <f t="shared" si="0"/>
        <v>2.2834782044397601E-3</v>
      </c>
      <c r="H55" s="2">
        <f t="shared" si="6"/>
        <v>97259.192596754321</v>
      </c>
      <c r="I55" s="2">
        <f t="shared" si="4"/>
        <v>222.08924647609737</v>
      </c>
      <c r="J55" s="2">
        <f t="shared" si="1"/>
        <v>97152.412087048608</v>
      </c>
      <c r="K55" s="2">
        <f t="shared" si="2"/>
        <v>3392564.9815332526</v>
      </c>
      <c r="L55" s="17">
        <f t="shared" si="5"/>
        <v>34.881689750388361</v>
      </c>
      <c r="N55" s="6"/>
    </row>
    <row r="56" spans="1:14" x14ac:dyDescent="0.25">
      <c r="A56" s="86">
        <v>47</v>
      </c>
      <c r="B56" s="2">
        <v>137</v>
      </c>
      <c r="C56" s="2">
        <v>44461</v>
      </c>
      <c r="D56" s="2">
        <v>44729</v>
      </c>
      <c r="E56" s="3">
        <v>0.51880000000000004</v>
      </c>
      <c r="F56" s="4">
        <f t="shared" si="3"/>
        <v>3.0720932840004483E-3</v>
      </c>
      <c r="G56" s="4">
        <f t="shared" si="0"/>
        <v>3.0675585389361086E-3</v>
      </c>
      <c r="H56" s="2">
        <f t="shared" si="6"/>
        <v>97037.103350278223</v>
      </c>
      <c r="I56" s="2">
        <f t="shared" si="4"/>
        <v>297.66699497577162</v>
      </c>
      <c r="J56" s="2">
        <f t="shared" si="1"/>
        <v>96893.865992295876</v>
      </c>
      <c r="K56" s="2">
        <f t="shared" si="2"/>
        <v>3295412.5694462042</v>
      </c>
      <c r="L56" s="17">
        <f t="shared" si="5"/>
        <v>33.960335332255731</v>
      </c>
      <c r="N56" s="6"/>
    </row>
    <row r="57" spans="1:14" x14ac:dyDescent="0.25">
      <c r="A57" s="86">
        <v>48</v>
      </c>
      <c r="B57" s="2">
        <v>131</v>
      </c>
      <c r="C57" s="2">
        <v>42699</v>
      </c>
      <c r="D57" s="2">
        <v>44517</v>
      </c>
      <c r="E57" s="3">
        <v>0.50690000000000002</v>
      </c>
      <c r="F57" s="4">
        <f t="shared" si="3"/>
        <v>3.0040359567051916E-3</v>
      </c>
      <c r="G57" s="4">
        <f t="shared" si="0"/>
        <v>2.9995926896592257E-3</v>
      </c>
      <c r="H57" s="2">
        <f t="shared" si="6"/>
        <v>96739.436355302445</v>
      </c>
      <c r="I57" s="2">
        <f t="shared" si="4"/>
        <v>290.17890609311917</v>
      </c>
      <c r="J57" s="2">
        <f t="shared" si="1"/>
        <v>96596.349136707926</v>
      </c>
      <c r="K57" s="2">
        <f t="shared" si="2"/>
        <v>3198518.7034539082</v>
      </c>
      <c r="L57" s="17">
        <f t="shared" si="5"/>
        <v>33.063234849813057</v>
      </c>
      <c r="N57" s="6"/>
    </row>
    <row r="58" spans="1:14" x14ac:dyDescent="0.25">
      <c r="A58" s="86">
        <v>49</v>
      </c>
      <c r="B58" s="2">
        <v>152</v>
      </c>
      <c r="C58" s="2">
        <v>41545</v>
      </c>
      <c r="D58" s="2">
        <v>42703</v>
      </c>
      <c r="E58" s="3">
        <v>0.49730000000000002</v>
      </c>
      <c r="F58" s="4">
        <f t="shared" si="3"/>
        <v>3.6083942645522742E-3</v>
      </c>
      <c r="G58" s="4">
        <f t="shared" si="0"/>
        <v>3.6018607060750289E-3</v>
      </c>
      <c r="H58" s="2">
        <f t="shared" si="6"/>
        <v>96449.257449209326</v>
      </c>
      <c r="I58" s="2">
        <f t="shared" si="4"/>
        <v>347.39679053642135</v>
      </c>
      <c r="J58" s="2">
        <f t="shared" si="1"/>
        <v>96274.621082606667</v>
      </c>
      <c r="K58" s="2">
        <f t="shared" si="2"/>
        <v>3101922.3543172004</v>
      </c>
      <c r="L58" s="17">
        <f t="shared" si="5"/>
        <v>32.161184402593129</v>
      </c>
      <c r="N58" s="6"/>
    </row>
    <row r="59" spans="1:14" x14ac:dyDescent="0.25">
      <c r="A59" s="86">
        <v>50</v>
      </c>
      <c r="B59" s="2">
        <v>149</v>
      </c>
      <c r="C59" s="2">
        <v>40460</v>
      </c>
      <c r="D59" s="2">
        <v>41521</v>
      </c>
      <c r="E59" s="3">
        <v>0.4546</v>
      </c>
      <c r="F59" s="4">
        <f t="shared" si="3"/>
        <v>3.6349885949183347E-3</v>
      </c>
      <c r="G59" s="4">
        <f t="shared" si="0"/>
        <v>3.6277964059036319E-3</v>
      </c>
      <c r="H59" s="2">
        <f t="shared" si="6"/>
        <v>96101.8606586729</v>
      </c>
      <c r="I59" s="2">
        <f t="shared" si="4"/>
        <v>348.63798469818516</v>
      </c>
      <c r="J59" s="2">
        <f t="shared" si="1"/>
        <v>95911.713501818507</v>
      </c>
      <c r="K59" s="2">
        <f t="shared" si="2"/>
        <v>3005647.7332345936</v>
      </c>
      <c r="L59" s="17">
        <f t="shared" si="5"/>
        <v>31.275645576830392</v>
      </c>
      <c r="N59" s="6"/>
    </row>
    <row r="60" spans="1:14" x14ac:dyDescent="0.25">
      <c r="A60" s="86">
        <v>51</v>
      </c>
      <c r="B60" s="2">
        <v>140</v>
      </c>
      <c r="C60" s="2">
        <v>37674</v>
      </c>
      <c r="D60" s="2">
        <v>40423</v>
      </c>
      <c r="E60" s="3">
        <v>0.49249999999999999</v>
      </c>
      <c r="F60" s="4">
        <f t="shared" si="3"/>
        <v>3.5852849661318618E-3</v>
      </c>
      <c r="G60" s="4">
        <f t="shared" si="0"/>
        <v>3.5787732732099429E-3</v>
      </c>
      <c r="H60" s="2">
        <f t="shared" si="6"/>
        <v>95753.222673974713</v>
      </c>
      <c r="I60" s="2">
        <f t="shared" si="4"/>
        <v>342.67907412934102</v>
      </c>
      <c r="J60" s="2">
        <f t="shared" si="1"/>
        <v>95579.313043854083</v>
      </c>
      <c r="K60" s="2">
        <f t="shared" si="2"/>
        <v>2909736.0197327752</v>
      </c>
      <c r="L60" s="17">
        <f t="shared" si="5"/>
        <v>30.387865165018912</v>
      </c>
      <c r="N60" s="6"/>
    </row>
    <row r="61" spans="1:14" x14ac:dyDescent="0.25">
      <c r="A61" s="86">
        <v>52</v>
      </c>
      <c r="B61" s="2">
        <v>155</v>
      </c>
      <c r="C61" s="2">
        <v>36258</v>
      </c>
      <c r="D61" s="2">
        <v>37565</v>
      </c>
      <c r="E61" s="3">
        <v>0.51129999999999998</v>
      </c>
      <c r="F61" s="4">
        <f t="shared" si="3"/>
        <v>4.1992333012746703E-3</v>
      </c>
      <c r="G61" s="4">
        <f t="shared" si="0"/>
        <v>4.1906334287071939E-3</v>
      </c>
      <c r="H61" s="2">
        <f t="shared" si="6"/>
        <v>95410.543599845376</v>
      </c>
      <c r="I61" s="2">
        <f t="shared" si="4"/>
        <v>399.83061346063727</v>
      </c>
      <c r="J61" s="2">
        <f t="shared" si="1"/>
        <v>95215.146379047161</v>
      </c>
      <c r="K61" s="2">
        <f t="shared" si="2"/>
        <v>2814156.706688921</v>
      </c>
      <c r="L61" s="17">
        <f t="shared" si="5"/>
        <v>29.4952381624779</v>
      </c>
      <c r="N61" s="6"/>
    </row>
    <row r="62" spans="1:14" x14ac:dyDescent="0.25">
      <c r="A62" s="86">
        <v>53</v>
      </c>
      <c r="B62" s="2">
        <v>164</v>
      </c>
      <c r="C62" s="2">
        <v>33885</v>
      </c>
      <c r="D62" s="2">
        <v>36196</v>
      </c>
      <c r="E62" s="3">
        <v>0.502</v>
      </c>
      <c r="F62" s="4">
        <f t="shared" si="3"/>
        <v>4.6802985117221502E-3</v>
      </c>
      <c r="G62" s="4">
        <f t="shared" si="0"/>
        <v>4.669415091982352E-3</v>
      </c>
      <c r="H62" s="2">
        <f t="shared" si="6"/>
        <v>95010.712986384737</v>
      </c>
      <c r="I62" s="2">
        <f t="shared" si="4"/>
        <v>443.64445711862851</v>
      </c>
      <c r="J62" s="2">
        <f t="shared" si="1"/>
        <v>94789.778046739666</v>
      </c>
      <c r="K62" s="2">
        <f t="shared" si="2"/>
        <v>2718941.5603098739</v>
      </c>
      <c r="L62" s="17">
        <f t="shared" si="5"/>
        <v>28.617210363419805</v>
      </c>
      <c r="N62" s="6"/>
    </row>
    <row r="63" spans="1:14" x14ac:dyDescent="0.25">
      <c r="A63" s="86">
        <v>54</v>
      </c>
      <c r="B63" s="2">
        <v>155</v>
      </c>
      <c r="C63" s="2">
        <v>34120</v>
      </c>
      <c r="D63" s="2">
        <v>33709</v>
      </c>
      <c r="E63" s="3">
        <v>0.52769999999999995</v>
      </c>
      <c r="F63" s="4">
        <f t="shared" si="3"/>
        <v>4.5703165312771825E-3</v>
      </c>
      <c r="G63" s="4">
        <f t="shared" si="0"/>
        <v>4.5604724755405317E-3</v>
      </c>
      <c r="H63" s="2">
        <f t="shared" si="6"/>
        <v>94567.068529266107</v>
      </c>
      <c r="I63" s="2">
        <f t="shared" si="4"/>
        <v>431.27051312027334</v>
      </c>
      <c r="J63" s="2">
        <f t="shared" si="1"/>
        <v>94363.37946591941</v>
      </c>
      <c r="K63" s="2">
        <f t="shared" si="2"/>
        <v>2624151.7822631341</v>
      </c>
      <c r="L63" s="17">
        <f t="shared" si="5"/>
        <v>27.749107835049639</v>
      </c>
      <c r="N63" s="6"/>
    </row>
    <row r="64" spans="1:14" x14ac:dyDescent="0.25">
      <c r="A64" s="86">
        <v>55</v>
      </c>
      <c r="B64" s="2">
        <v>167</v>
      </c>
      <c r="C64" s="2">
        <v>33587</v>
      </c>
      <c r="D64" s="2">
        <v>33918</v>
      </c>
      <c r="E64" s="3">
        <v>0.48130000000000001</v>
      </c>
      <c r="F64" s="4">
        <f t="shared" si="3"/>
        <v>4.9477816458040145E-3</v>
      </c>
      <c r="G64" s="4">
        <f t="shared" si="0"/>
        <v>4.9351160930947175E-3</v>
      </c>
      <c r="H64" s="2">
        <f t="shared" si="6"/>
        <v>94135.79801614584</v>
      </c>
      <c r="I64" s="2">
        <f t="shared" si="4"/>
        <v>464.5710917257951</v>
      </c>
      <c r="J64" s="2">
        <f t="shared" si="1"/>
        <v>93894.824990867666</v>
      </c>
      <c r="K64" s="2">
        <f t="shared" si="2"/>
        <v>2529788.4027972147</v>
      </c>
      <c r="L64" s="17">
        <f t="shared" si="5"/>
        <v>26.873819058327996</v>
      </c>
      <c r="N64" s="6"/>
    </row>
    <row r="65" spans="1:14" x14ac:dyDescent="0.25">
      <c r="A65" s="86">
        <v>56</v>
      </c>
      <c r="B65" s="2">
        <v>172</v>
      </c>
      <c r="C65" s="2">
        <v>31830</v>
      </c>
      <c r="D65" s="2">
        <v>33370</v>
      </c>
      <c r="E65" s="3">
        <v>0.46860000000000002</v>
      </c>
      <c r="F65" s="4">
        <f t="shared" si="3"/>
        <v>5.2760736196319023E-3</v>
      </c>
      <c r="G65" s="4">
        <f t="shared" si="0"/>
        <v>5.2613224209101493E-3</v>
      </c>
      <c r="H65" s="2">
        <f t="shared" si="6"/>
        <v>93671.226924420043</v>
      </c>
      <c r="I65" s="2">
        <f t="shared" si="4"/>
        <v>492.83452641161364</v>
      </c>
      <c r="J65" s="2">
        <f t="shared" si="1"/>
        <v>93409.334657084924</v>
      </c>
      <c r="K65" s="2">
        <f t="shared" si="2"/>
        <v>2435893.577806347</v>
      </c>
      <c r="L65" s="17">
        <f t="shared" si="5"/>
        <v>26.004715191483317</v>
      </c>
      <c r="N65" s="6"/>
    </row>
    <row r="66" spans="1:14" x14ac:dyDescent="0.25">
      <c r="A66" s="86">
        <v>57</v>
      </c>
      <c r="B66" s="2">
        <v>236</v>
      </c>
      <c r="C66" s="2">
        <v>31580</v>
      </c>
      <c r="D66" s="2">
        <v>31670</v>
      </c>
      <c r="E66" s="3">
        <v>0.51080000000000003</v>
      </c>
      <c r="F66" s="4">
        <f t="shared" si="3"/>
        <v>7.4624505928853752E-3</v>
      </c>
      <c r="G66" s="4">
        <f t="shared" si="0"/>
        <v>7.435307031804261E-3</v>
      </c>
      <c r="H66" s="2">
        <f t="shared" si="6"/>
        <v>93178.392398008436</v>
      </c>
      <c r="I66" s="2">
        <f t="shared" si="4"/>
        <v>692.80995620912881</v>
      </c>
      <c r="J66" s="2">
        <f t="shared" si="1"/>
        <v>92839.469767430943</v>
      </c>
      <c r="K66" s="2">
        <f t="shared" si="2"/>
        <v>2342484.2431492619</v>
      </c>
      <c r="L66" s="17">
        <f t="shared" si="5"/>
        <v>25.139779543989313</v>
      </c>
      <c r="N66" s="6"/>
    </row>
    <row r="67" spans="1:14" x14ac:dyDescent="0.25">
      <c r="A67" s="86">
        <v>58</v>
      </c>
      <c r="B67" s="2">
        <v>215</v>
      </c>
      <c r="C67" s="2">
        <v>32417</v>
      </c>
      <c r="D67" s="2">
        <v>31315</v>
      </c>
      <c r="E67" s="3">
        <v>0.50819999999999999</v>
      </c>
      <c r="F67" s="4">
        <f t="shared" si="3"/>
        <v>6.7470030753781461E-3</v>
      </c>
      <c r="G67" s="4">
        <f t="shared" si="0"/>
        <v>6.7246893717410475E-3</v>
      </c>
      <c r="H67" s="2">
        <f t="shared" si="6"/>
        <v>92485.582441799314</v>
      </c>
      <c r="I67" s="2">
        <f t="shared" si="4"/>
        <v>621.93681328564833</v>
      </c>
      <c r="J67" s="2">
        <f t="shared" si="1"/>
        <v>92179.713917025438</v>
      </c>
      <c r="K67" s="2">
        <f t="shared" si="2"/>
        <v>2249644.7733818311</v>
      </c>
      <c r="L67" s="17">
        <f t="shared" si="5"/>
        <v>24.324275351755727</v>
      </c>
      <c r="N67" s="6"/>
    </row>
    <row r="68" spans="1:14" x14ac:dyDescent="0.25">
      <c r="A68" s="86">
        <v>59</v>
      </c>
      <c r="B68" s="2">
        <v>203</v>
      </c>
      <c r="C68" s="2">
        <v>33899</v>
      </c>
      <c r="D68" s="2">
        <v>32183</v>
      </c>
      <c r="E68" s="3">
        <v>0.51239999999999997</v>
      </c>
      <c r="F68" s="4">
        <f t="shared" si="3"/>
        <v>6.1438818437698616E-3</v>
      </c>
      <c r="G68" s="4">
        <f t="shared" si="0"/>
        <v>6.1255312419775908E-3</v>
      </c>
      <c r="H68" s="2">
        <f t="shared" si="6"/>
        <v>91863.645628513666</v>
      </c>
      <c r="I68" s="2">
        <f t="shared" si="4"/>
        <v>562.71363129941858</v>
      </c>
      <c r="J68" s="2">
        <f t="shared" si="1"/>
        <v>91589.266461892083</v>
      </c>
      <c r="K68" s="2">
        <f t="shared" si="2"/>
        <v>2157465.0594648058</v>
      </c>
      <c r="L68" s="17">
        <f t="shared" si="5"/>
        <v>23.485515349449049</v>
      </c>
      <c r="N68" s="6"/>
    </row>
    <row r="69" spans="1:14" x14ac:dyDescent="0.25">
      <c r="A69" s="86">
        <v>60</v>
      </c>
      <c r="B69" s="2">
        <v>276</v>
      </c>
      <c r="C69" s="2">
        <v>30700</v>
      </c>
      <c r="D69" s="2">
        <v>33541</v>
      </c>
      <c r="E69" s="3">
        <v>0.51219999999999999</v>
      </c>
      <c r="F69" s="4">
        <f t="shared" si="3"/>
        <v>8.5926433274699961E-3</v>
      </c>
      <c r="G69" s="4">
        <f t="shared" si="0"/>
        <v>8.5567776673360959E-3</v>
      </c>
      <c r="H69" s="2">
        <f t="shared" si="6"/>
        <v>91300.931997214255</v>
      </c>
      <c r="I69" s="2">
        <f t="shared" si="4"/>
        <v>781.24177592073454</v>
      </c>
      <c r="J69" s="2">
        <f t="shared" si="1"/>
        <v>90919.842258920122</v>
      </c>
      <c r="K69" s="2">
        <f t="shared" si="2"/>
        <v>2065875.7930029137</v>
      </c>
      <c r="L69" s="17">
        <f t="shared" si="5"/>
        <v>22.627105198290277</v>
      </c>
      <c r="N69" s="6"/>
    </row>
    <row r="70" spans="1:14" x14ac:dyDescent="0.25">
      <c r="A70" s="86">
        <v>61</v>
      </c>
      <c r="B70" s="2">
        <v>244</v>
      </c>
      <c r="C70" s="2">
        <v>28333</v>
      </c>
      <c r="D70" s="2">
        <v>30387</v>
      </c>
      <c r="E70" s="3">
        <v>0.49030000000000001</v>
      </c>
      <c r="F70" s="4">
        <f t="shared" si="3"/>
        <v>8.3106267029972748E-3</v>
      </c>
      <c r="G70" s="4">
        <f t="shared" si="0"/>
        <v>8.275571988881918E-3</v>
      </c>
      <c r="H70" s="2">
        <f t="shared" si="6"/>
        <v>90519.690221293524</v>
      </c>
      <c r="I70" s="2">
        <f t="shared" si="4"/>
        <v>749.10221283760518</v>
      </c>
      <c r="J70" s="2">
        <f t="shared" si="1"/>
        <v>90137.872823410202</v>
      </c>
      <c r="K70" s="2">
        <f t="shared" si="2"/>
        <v>1974955.9507439935</v>
      </c>
      <c r="L70" s="17">
        <f t="shared" si="5"/>
        <v>21.817970719031603</v>
      </c>
      <c r="N70" s="6"/>
    </row>
    <row r="71" spans="1:14" x14ac:dyDescent="0.25">
      <c r="A71" s="86">
        <v>62</v>
      </c>
      <c r="B71" s="2">
        <v>286</v>
      </c>
      <c r="C71" s="2">
        <v>29592</v>
      </c>
      <c r="D71" s="2">
        <v>28009</v>
      </c>
      <c r="E71" s="3">
        <v>0.52100000000000002</v>
      </c>
      <c r="F71" s="4">
        <f t="shared" si="3"/>
        <v>9.9303831530702588E-3</v>
      </c>
      <c r="G71" s="4">
        <f t="shared" si="0"/>
        <v>9.883371379705512E-3</v>
      </c>
      <c r="H71" s="2">
        <f t="shared" si="6"/>
        <v>89770.588008455918</v>
      </c>
      <c r="I71" s="2">
        <f t="shared" si="4"/>
        <v>887.23606026210803</v>
      </c>
      <c r="J71" s="2">
        <f t="shared" si="1"/>
        <v>89345.60193559037</v>
      </c>
      <c r="K71" s="2">
        <f t="shared" si="2"/>
        <v>1884818.0779205833</v>
      </c>
      <c r="L71" s="17">
        <f t="shared" si="5"/>
        <v>20.99594220930182</v>
      </c>
      <c r="N71" s="6"/>
    </row>
    <row r="72" spans="1:14" x14ac:dyDescent="0.25">
      <c r="A72" s="86">
        <v>63</v>
      </c>
      <c r="B72" s="2">
        <v>262</v>
      </c>
      <c r="C72" s="2">
        <v>28351</v>
      </c>
      <c r="D72" s="2">
        <v>29230</v>
      </c>
      <c r="E72" s="3">
        <v>0.4713</v>
      </c>
      <c r="F72" s="4">
        <f t="shared" si="3"/>
        <v>9.100224032232854E-3</v>
      </c>
      <c r="G72" s="4">
        <f t="shared" si="0"/>
        <v>9.0566498773200724E-3</v>
      </c>
      <c r="H72" s="2">
        <f t="shared" si="6"/>
        <v>88883.351948193813</v>
      </c>
      <c r="I72" s="2">
        <f t="shared" si="4"/>
        <v>804.98539851740634</v>
      </c>
      <c r="J72" s="2">
        <f t="shared" si="1"/>
        <v>88457.75616799765</v>
      </c>
      <c r="K72" s="2">
        <f t="shared" si="2"/>
        <v>1795472.4759849929</v>
      </c>
      <c r="L72" s="17">
        <f t="shared" si="5"/>
        <v>20.200323644764147</v>
      </c>
      <c r="N72" s="6"/>
    </row>
    <row r="73" spans="1:14" x14ac:dyDescent="0.25">
      <c r="A73" s="86">
        <v>64</v>
      </c>
      <c r="B73" s="2">
        <v>279</v>
      </c>
      <c r="C73" s="2">
        <v>27526</v>
      </c>
      <c r="D73" s="2">
        <v>28031</v>
      </c>
      <c r="E73" s="3">
        <v>0.50590000000000002</v>
      </c>
      <c r="F73" s="4">
        <f t="shared" si="3"/>
        <v>1.0043738862789567E-2</v>
      </c>
      <c r="G73" s="4">
        <f t="shared" ref="G73:G98" si="7">F73/((1+(1-E73)*F73))</f>
        <v>9.9941418209345736E-3</v>
      </c>
      <c r="H73" s="2">
        <f t="shared" si="6"/>
        <v>88078.366549676401</v>
      </c>
      <c r="I73" s="2">
        <f t="shared" si="4"/>
        <v>880.26768665372572</v>
      </c>
      <c r="J73" s="2">
        <f t="shared" ref="J73:J98" si="8">H74+I73*E73</f>
        <v>87643.4262857008</v>
      </c>
      <c r="K73" s="2">
        <f t="shared" ref="K73:K97" si="9">K74+J73</f>
        <v>1707014.7198169953</v>
      </c>
      <c r="L73" s="17">
        <f t="shared" si="5"/>
        <v>19.380635525912428</v>
      </c>
      <c r="N73" s="6"/>
    </row>
    <row r="74" spans="1:14" x14ac:dyDescent="0.25">
      <c r="A74" s="86">
        <v>65</v>
      </c>
      <c r="B74" s="2">
        <v>308</v>
      </c>
      <c r="C74" s="2">
        <v>23232</v>
      </c>
      <c r="D74" s="2">
        <v>27100</v>
      </c>
      <c r="E74" s="3">
        <v>0.48209999999999997</v>
      </c>
      <c r="F74" s="4">
        <f t="shared" ref="F74:F98" si="10">B74/((C74+D74)/2)</f>
        <v>1.2238734800921879E-2</v>
      </c>
      <c r="G74" s="4">
        <f t="shared" si="7"/>
        <v>1.2161648909843215E-2</v>
      </c>
      <c r="H74" s="2">
        <f t="shared" si="6"/>
        <v>87198.098863022678</v>
      </c>
      <c r="I74" s="2">
        <f t="shared" ref="I74:I98" si="11">H74*G74</f>
        <v>1060.4726639778808</v>
      </c>
      <c r="J74" s="2">
        <f t="shared" si="8"/>
        <v>86648.880070348532</v>
      </c>
      <c r="K74" s="2">
        <f t="shared" si="9"/>
        <v>1619371.2935312944</v>
      </c>
      <c r="L74" s="17">
        <f t="shared" ref="L74:L98" si="12">K74/H74</f>
        <v>18.571176604149645</v>
      </c>
      <c r="N74" s="6"/>
    </row>
    <row r="75" spans="1:14" x14ac:dyDescent="0.25">
      <c r="A75" s="86">
        <v>66</v>
      </c>
      <c r="B75" s="2">
        <v>263</v>
      </c>
      <c r="C75" s="2">
        <v>20998</v>
      </c>
      <c r="D75" s="2">
        <v>22868</v>
      </c>
      <c r="E75" s="3">
        <v>0.4793</v>
      </c>
      <c r="F75" s="4">
        <f t="shared" si="10"/>
        <v>1.1991063693977112E-2</v>
      </c>
      <c r="G75" s="4">
        <f t="shared" si="7"/>
        <v>1.1916659091130185E-2</v>
      </c>
      <c r="H75" s="2">
        <f t="shared" ref="H75:H98" si="13">H74-I74</f>
        <v>86137.626199044797</v>
      </c>
      <c r="I75" s="2">
        <f t="shared" si="11"/>
        <v>1026.4727263332206</v>
      </c>
      <c r="J75" s="2">
        <f t="shared" si="8"/>
        <v>85603.141850443091</v>
      </c>
      <c r="K75" s="2">
        <f t="shared" si="9"/>
        <v>1532722.4134609459</v>
      </c>
      <c r="L75" s="17">
        <f t="shared" si="12"/>
        <v>17.793878019335789</v>
      </c>
      <c r="N75" s="6"/>
    </row>
    <row r="76" spans="1:14" x14ac:dyDescent="0.25">
      <c r="A76" s="86">
        <v>67</v>
      </c>
      <c r="B76" s="2">
        <v>332</v>
      </c>
      <c r="C76" s="2">
        <v>26387</v>
      </c>
      <c r="D76" s="2">
        <v>20678</v>
      </c>
      <c r="E76" s="3">
        <v>0.54079999999999995</v>
      </c>
      <c r="F76" s="4">
        <f t="shared" si="10"/>
        <v>1.4108148305534899E-2</v>
      </c>
      <c r="G76" s="4">
        <f t="shared" si="7"/>
        <v>1.4017337521240911E-2</v>
      </c>
      <c r="H76" s="2">
        <f t="shared" si="13"/>
        <v>85111.15347271158</v>
      </c>
      <c r="I76" s="2">
        <f t="shared" si="11"/>
        <v>1193.0317650491336</v>
      </c>
      <c r="J76" s="2">
        <f t="shared" si="8"/>
        <v>84563.31328620101</v>
      </c>
      <c r="K76" s="2">
        <f t="shared" si="9"/>
        <v>1447119.2716105029</v>
      </c>
      <c r="L76" s="17">
        <f t="shared" si="12"/>
        <v>17.002698383995931</v>
      </c>
      <c r="N76" s="6"/>
    </row>
    <row r="77" spans="1:14" x14ac:dyDescent="0.25">
      <c r="A77" s="86">
        <v>68</v>
      </c>
      <c r="B77" s="2">
        <v>371</v>
      </c>
      <c r="C77" s="2">
        <v>15846</v>
      </c>
      <c r="D77" s="2">
        <v>25873</v>
      </c>
      <c r="E77" s="3">
        <v>0.45440000000000003</v>
      </c>
      <c r="F77" s="4">
        <f t="shared" si="10"/>
        <v>1.7785661209520843E-2</v>
      </c>
      <c r="G77" s="4">
        <f t="shared" si="7"/>
        <v>1.7614730389031621E-2</v>
      </c>
      <c r="H77" s="2">
        <f t="shared" si="13"/>
        <v>83918.121707662445</v>
      </c>
      <c r="I77" s="2">
        <f t="shared" si="11"/>
        <v>1478.1950886344159</v>
      </c>
      <c r="J77" s="2">
        <f t="shared" si="8"/>
        <v>83111.618467303517</v>
      </c>
      <c r="K77" s="2">
        <f t="shared" si="9"/>
        <v>1362555.9583243018</v>
      </c>
      <c r="L77" s="17">
        <f t="shared" si="12"/>
        <v>16.236730882405922</v>
      </c>
      <c r="N77" s="6"/>
    </row>
    <row r="78" spans="1:14" x14ac:dyDescent="0.25">
      <c r="A78" s="86">
        <v>69</v>
      </c>
      <c r="B78" s="2">
        <v>286</v>
      </c>
      <c r="C78" s="2">
        <v>18718</v>
      </c>
      <c r="D78" s="2">
        <v>15570</v>
      </c>
      <c r="E78" s="3">
        <v>0.53839999999999999</v>
      </c>
      <c r="F78" s="4">
        <f t="shared" si="10"/>
        <v>1.6682221185254316E-2</v>
      </c>
      <c r="G78" s="4">
        <f t="shared" si="7"/>
        <v>1.6554741180629495E-2</v>
      </c>
      <c r="H78" s="2">
        <f t="shared" si="13"/>
        <v>82439.926619028032</v>
      </c>
      <c r="I78" s="2">
        <f t="shared" si="11"/>
        <v>1364.771648128097</v>
      </c>
      <c r="J78" s="2">
        <f t="shared" si="8"/>
        <v>81809.94802625211</v>
      </c>
      <c r="K78" s="2">
        <f t="shared" si="9"/>
        <v>1279444.3398569983</v>
      </c>
      <c r="L78" s="17">
        <f t="shared" si="12"/>
        <v>15.51971711194717</v>
      </c>
      <c r="N78" s="6"/>
    </row>
    <row r="79" spans="1:14" x14ac:dyDescent="0.25">
      <c r="A79" s="86">
        <v>70</v>
      </c>
      <c r="B79" s="2">
        <v>344</v>
      </c>
      <c r="C79" s="2">
        <v>19856</v>
      </c>
      <c r="D79" s="2">
        <v>18353</v>
      </c>
      <c r="E79" s="3">
        <v>0.54800000000000004</v>
      </c>
      <c r="F79" s="4">
        <f t="shared" si="10"/>
        <v>1.800622889895051E-2</v>
      </c>
      <c r="G79" s="4">
        <f t="shared" si="7"/>
        <v>1.7860862633974642E-2</v>
      </c>
      <c r="H79" s="2">
        <f t="shared" si="13"/>
        <v>81075.154970899937</v>
      </c>
      <c r="I79" s="2">
        <f t="shared" si="11"/>
        <v>1448.0722059634502</v>
      </c>
      <c r="J79" s="2">
        <f t="shared" si="8"/>
        <v>80420.626333804452</v>
      </c>
      <c r="K79" s="2">
        <f t="shared" si="9"/>
        <v>1197634.3918307461</v>
      </c>
      <c r="L79" s="17">
        <f t="shared" si="12"/>
        <v>14.771903825044916</v>
      </c>
      <c r="N79" s="6"/>
    </row>
    <row r="80" spans="1:14" x14ac:dyDescent="0.25">
      <c r="A80" s="86">
        <v>71</v>
      </c>
      <c r="B80" s="2">
        <v>440</v>
      </c>
      <c r="C80" s="2">
        <v>20831</v>
      </c>
      <c r="D80" s="2">
        <v>19442</v>
      </c>
      <c r="E80" s="3">
        <v>0.51890000000000003</v>
      </c>
      <c r="F80" s="4">
        <f t="shared" si="10"/>
        <v>2.1850867827080178E-2</v>
      </c>
      <c r="G80" s="4">
        <f t="shared" si="7"/>
        <v>2.1623551271209265E-2</v>
      </c>
      <c r="H80" s="2">
        <f t="shared" si="13"/>
        <v>79627.08276493648</v>
      </c>
      <c r="I80" s="2">
        <f t="shared" si="11"/>
        <v>1721.8203067444276</v>
      </c>
      <c r="J80" s="2">
        <f t="shared" si="8"/>
        <v>78798.71501536174</v>
      </c>
      <c r="K80" s="2">
        <f t="shared" si="9"/>
        <v>1117213.7654969417</v>
      </c>
      <c r="L80" s="17">
        <f t="shared" si="12"/>
        <v>14.030575109664863</v>
      </c>
      <c r="N80" s="6"/>
    </row>
    <row r="81" spans="1:14" x14ac:dyDescent="0.25">
      <c r="A81" s="86">
        <v>72</v>
      </c>
      <c r="B81" s="2">
        <v>492</v>
      </c>
      <c r="C81" s="2">
        <v>19698</v>
      </c>
      <c r="D81" s="2">
        <v>20326</v>
      </c>
      <c r="E81" s="3">
        <v>0.49590000000000001</v>
      </c>
      <c r="F81" s="4">
        <f t="shared" si="10"/>
        <v>2.4585248850689585E-2</v>
      </c>
      <c r="G81" s="4">
        <f t="shared" si="7"/>
        <v>2.428428343091436E-2</v>
      </c>
      <c r="H81" s="2">
        <f t="shared" si="13"/>
        <v>77905.262458192054</v>
      </c>
      <c r="I81" s="2">
        <f t="shared" si="11"/>
        <v>1891.8734742945078</v>
      </c>
      <c r="J81" s="2">
        <f t="shared" si="8"/>
        <v>76951.56903980019</v>
      </c>
      <c r="K81" s="2">
        <f t="shared" si="9"/>
        <v>1038415.05048158</v>
      </c>
      <c r="L81" s="17">
        <f t="shared" si="12"/>
        <v>13.329202902549062</v>
      </c>
      <c r="N81" s="6"/>
    </row>
    <row r="82" spans="1:14" x14ac:dyDescent="0.25">
      <c r="A82" s="86">
        <v>73</v>
      </c>
      <c r="B82" s="2">
        <v>484</v>
      </c>
      <c r="C82" s="2">
        <v>19300</v>
      </c>
      <c r="D82" s="2">
        <v>19199</v>
      </c>
      <c r="E82" s="3">
        <v>0.50539999999999996</v>
      </c>
      <c r="F82" s="4">
        <f t="shared" si="10"/>
        <v>2.5143510221044701E-2</v>
      </c>
      <c r="G82" s="4">
        <f t="shared" si="7"/>
        <v>2.4834666797585725E-2</v>
      </c>
      <c r="H82" s="2">
        <f t="shared" si="13"/>
        <v>76013.388983897545</v>
      </c>
      <c r="I82" s="2">
        <f t="shared" si="11"/>
        <v>1887.7671875703688</v>
      </c>
      <c r="J82" s="2">
        <f t="shared" si="8"/>
        <v>75079.699332925244</v>
      </c>
      <c r="K82" s="2">
        <f t="shared" si="9"/>
        <v>961463.48144177976</v>
      </c>
      <c r="L82" s="17">
        <f t="shared" si="12"/>
        <v>12.648606966405003</v>
      </c>
      <c r="N82" s="6"/>
    </row>
    <row r="83" spans="1:14" x14ac:dyDescent="0.25">
      <c r="A83" s="86">
        <v>74</v>
      </c>
      <c r="B83" s="2">
        <v>607</v>
      </c>
      <c r="C83" s="2">
        <v>19054</v>
      </c>
      <c r="D83" s="2">
        <v>18777</v>
      </c>
      <c r="E83" s="3">
        <v>0.52539999999999998</v>
      </c>
      <c r="F83" s="4">
        <f t="shared" si="10"/>
        <v>3.2090084851048084E-2</v>
      </c>
      <c r="G83" s="4">
        <f t="shared" si="7"/>
        <v>3.1608686008592714E-2</v>
      </c>
      <c r="H83" s="2">
        <f t="shared" si="13"/>
        <v>74125.621796327177</v>
      </c>
      <c r="I83" s="2">
        <f t="shared" si="11"/>
        <v>2343.0135045518018</v>
      </c>
      <c r="J83" s="2">
        <f t="shared" si="8"/>
        <v>73013.627587066891</v>
      </c>
      <c r="K83" s="2">
        <f t="shared" si="9"/>
        <v>886383.7821088545</v>
      </c>
      <c r="L83" s="17">
        <f t="shared" si="12"/>
        <v>11.957859652689937</v>
      </c>
      <c r="N83" s="6"/>
    </row>
    <row r="84" spans="1:14" x14ac:dyDescent="0.25">
      <c r="A84" s="86">
        <v>75</v>
      </c>
      <c r="B84" s="2">
        <v>633</v>
      </c>
      <c r="C84" s="2">
        <v>18202</v>
      </c>
      <c r="D84" s="2">
        <v>18440</v>
      </c>
      <c r="E84" s="3">
        <v>0.51049999999999995</v>
      </c>
      <c r="F84" s="4">
        <f t="shared" si="10"/>
        <v>3.4550515801539214E-2</v>
      </c>
      <c r="G84" s="4">
        <f t="shared" si="7"/>
        <v>3.397589917176902E-2</v>
      </c>
      <c r="H84" s="2">
        <f t="shared" si="13"/>
        <v>71782.608291775381</v>
      </c>
      <c r="I84" s="2">
        <f t="shared" si="11"/>
        <v>2438.878661607951</v>
      </c>
      <c r="J84" s="2">
        <f t="shared" si="8"/>
        <v>70588.777186918291</v>
      </c>
      <c r="K84" s="2">
        <f t="shared" si="9"/>
        <v>813370.15452178766</v>
      </c>
      <c r="L84" s="17">
        <f t="shared" si="12"/>
        <v>11.331019781500208</v>
      </c>
      <c r="N84" s="6"/>
    </row>
    <row r="85" spans="1:14" x14ac:dyDescent="0.25">
      <c r="A85" s="86">
        <v>76</v>
      </c>
      <c r="B85" s="2">
        <v>598</v>
      </c>
      <c r="C85" s="2">
        <v>16797</v>
      </c>
      <c r="D85" s="2">
        <v>17521</v>
      </c>
      <c r="E85" s="3">
        <v>0.49249999999999999</v>
      </c>
      <c r="F85" s="4">
        <f t="shared" si="10"/>
        <v>3.4850515764321931E-2</v>
      </c>
      <c r="G85" s="4">
        <f t="shared" si="7"/>
        <v>3.4244839723555957E-2</v>
      </c>
      <c r="H85" s="2">
        <f t="shared" si="13"/>
        <v>69343.729630167436</v>
      </c>
      <c r="I85" s="2">
        <f t="shared" si="11"/>
        <v>2374.6649070186822</v>
      </c>
      <c r="J85" s="2">
        <f t="shared" si="8"/>
        <v>68138.587189855447</v>
      </c>
      <c r="K85" s="2">
        <f t="shared" si="9"/>
        <v>742781.37733486935</v>
      </c>
      <c r="L85" s="17">
        <f t="shared" si="12"/>
        <v>10.711586776430442</v>
      </c>
      <c r="N85" s="6"/>
    </row>
    <row r="86" spans="1:14" x14ac:dyDescent="0.25">
      <c r="A86" s="86">
        <v>77</v>
      </c>
      <c r="B86" s="2">
        <v>679</v>
      </c>
      <c r="C86" s="2">
        <v>15953</v>
      </c>
      <c r="D86" s="2">
        <v>16113</v>
      </c>
      <c r="E86" s="3">
        <v>0.50119999999999998</v>
      </c>
      <c r="F86" s="4">
        <f t="shared" si="10"/>
        <v>4.2350152809829726E-2</v>
      </c>
      <c r="G86" s="4">
        <f t="shared" si="7"/>
        <v>4.1474044467945184E-2</v>
      </c>
      <c r="H86" s="2">
        <f t="shared" si="13"/>
        <v>66969.064723148753</v>
      </c>
      <c r="I86" s="2">
        <f t="shared" si="11"/>
        <v>2777.4779683045704</v>
      </c>
      <c r="J86" s="2">
        <f t="shared" si="8"/>
        <v>65583.658712558434</v>
      </c>
      <c r="K86" s="2">
        <f t="shared" si="9"/>
        <v>674642.79014501395</v>
      </c>
      <c r="L86" s="17">
        <f t="shared" si="12"/>
        <v>10.073946723520757</v>
      </c>
      <c r="N86" s="6"/>
    </row>
    <row r="87" spans="1:14" x14ac:dyDescent="0.25">
      <c r="A87" s="86">
        <v>78</v>
      </c>
      <c r="B87" s="2">
        <v>676</v>
      </c>
      <c r="C87" s="2">
        <v>14764</v>
      </c>
      <c r="D87" s="2">
        <v>15295</v>
      </c>
      <c r="E87" s="3">
        <v>0.50570000000000004</v>
      </c>
      <c r="F87" s="4">
        <f t="shared" si="10"/>
        <v>4.4978209521274827E-2</v>
      </c>
      <c r="G87" s="4">
        <f t="shared" si="7"/>
        <v>4.3999970111262908E-2</v>
      </c>
      <c r="H87" s="2">
        <f t="shared" si="13"/>
        <v>64191.586754844182</v>
      </c>
      <c r="I87" s="2">
        <f t="shared" si="11"/>
        <v>2824.4278986076838</v>
      </c>
      <c r="J87" s="2">
        <f t="shared" si="8"/>
        <v>62795.472044562404</v>
      </c>
      <c r="K87" s="2">
        <f t="shared" si="9"/>
        <v>609059.1314324555</v>
      </c>
      <c r="L87" s="17">
        <f t="shared" si="12"/>
        <v>9.4881457558999074</v>
      </c>
      <c r="N87" s="6"/>
    </row>
    <row r="88" spans="1:14" x14ac:dyDescent="0.25">
      <c r="A88" s="86">
        <v>79</v>
      </c>
      <c r="B88" s="2">
        <v>723</v>
      </c>
      <c r="C88" s="2">
        <v>13517</v>
      </c>
      <c r="D88" s="2">
        <v>14044</v>
      </c>
      <c r="E88" s="3">
        <v>0.50639999999999996</v>
      </c>
      <c r="F88" s="4">
        <f t="shared" si="10"/>
        <v>5.2465440296070531E-2</v>
      </c>
      <c r="G88" s="4">
        <f t="shared" si="7"/>
        <v>5.1141043688117213E-2</v>
      </c>
      <c r="H88" s="2">
        <f t="shared" si="13"/>
        <v>61367.1588562365</v>
      </c>
      <c r="I88" s="2">
        <f t="shared" si="11"/>
        <v>3138.3805520824199</v>
      </c>
      <c r="J88" s="2">
        <f t="shared" si="8"/>
        <v>59818.054215728618</v>
      </c>
      <c r="K88" s="2">
        <f t="shared" si="9"/>
        <v>546263.65938789304</v>
      </c>
      <c r="L88" s="17">
        <f t="shared" si="12"/>
        <v>8.9015634676458291</v>
      </c>
      <c r="N88" s="6"/>
    </row>
    <row r="89" spans="1:14" x14ac:dyDescent="0.25">
      <c r="A89" s="86">
        <v>80</v>
      </c>
      <c r="B89" s="2">
        <v>684</v>
      </c>
      <c r="C89" s="2">
        <v>11736</v>
      </c>
      <c r="D89" s="2">
        <v>12808</v>
      </c>
      <c r="E89" s="3">
        <v>0.49230000000000002</v>
      </c>
      <c r="F89" s="4">
        <f t="shared" si="10"/>
        <v>5.573663624511082E-2</v>
      </c>
      <c r="G89" s="4">
        <f t="shared" si="7"/>
        <v>5.4202832132846254E-2</v>
      </c>
      <c r="H89" s="2">
        <f t="shared" si="13"/>
        <v>58228.778304154082</v>
      </c>
      <c r="I89" s="2">
        <f t="shared" si="11"/>
        <v>3156.1646957207836</v>
      </c>
      <c r="J89" s="2">
        <f t="shared" si="8"/>
        <v>56626.393488136637</v>
      </c>
      <c r="K89" s="2">
        <f t="shared" si="9"/>
        <v>486445.60517216445</v>
      </c>
      <c r="L89" s="17">
        <f t="shared" si="12"/>
        <v>8.3540410659356237</v>
      </c>
      <c r="N89" s="6"/>
    </row>
    <row r="90" spans="1:14" x14ac:dyDescent="0.25">
      <c r="A90" s="86">
        <v>81</v>
      </c>
      <c r="B90" s="2">
        <v>701</v>
      </c>
      <c r="C90" s="2">
        <v>10947</v>
      </c>
      <c r="D90" s="2">
        <v>11096</v>
      </c>
      <c r="E90" s="3">
        <v>0.51090000000000002</v>
      </c>
      <c r="F90" s="4">
        <f t="shared" si="10"/>
        <v>6.3602957855101394E-2</v>
      </c>
      <c r="G90" s="4">
        <f t="shared" si="7"/>
        <v>6.16840768433655E-2</v>
      </c>
      <c r="H90" s="2">
        <f t="shared" si="13"/>
        <v>55072.613608433297</v>
      </c>
      <c r="I90" s="2">
        <f t="shared" si="11"/>
        <v>3397.1033297875761</v>
      </c>
      <c r="J90" s="2">
        <f t="shared" si="8"/>
        <v>53411.090369834194</v>
      </c>
      <c r="K90" s="2">
        <f t="shared" si="9"/>
        <v>429819.2116840278</v>
      </c>
      <c r="L90" s="17">
        <f t="shared" si="12"/>
        <v>7.8045907670198051</v>
      </c>
      <c r="N90" s="6"/>
    </row>
    <row r="91" spans="1:14" x14ac:dyDescent="0.25">
      <c r="A91" s="86">
        <v>82</v>
      </c>
      <c r="B91" s="2">
        <v>744</v>
      </c>
      <c r="C91" s="2">
        <v>9353</v>
      </c>
      <c r="D91" s="2">
        <v>10230</v>
      </c>
      <c r="E91" s="3">
        <v>0.49409999999999998</v>
      </c>
      <c r="F91" s="4">
        <f t="shared" si="10"/>
        <v>7.598427207271613E-2</v>
      </c>
      <c r="G91" s="4">
        <f t="shared" si="7"/>
        <v>7.3171526173926985E-2</v>
      </c>
      <c r="H91" s="2">
        <f t="shared" si="13"/>
        <v>51675.510278645721</v>
      </c>
      <c r="I91" s="2">
        <f t="shared" si="11"/>
        <v>3781.1759529049582</v>
      </c>
      <c r="J91" s="2">
        <f t="shared" si="8"/>
        <v>49762.613364071098</v>
      </c>
      <c r="K91" s="2">
        <f t="shared" si="9"/>
        <v>376408.12131419359</v>
      </c>
      <c r="L91" s="17">
        <f t="shared" si="12"/>
        <v>7.2840716866561781</v>
      </c>
      <c r="N91" s="6"/>
    </row>
    <row r="92" spans="1:14" x14ac:dyDescent="0.25">
      <c r="A92" s="86">
        <v>83</v>
      </c>
      <c r="B92" s="2">
        <v>746</v>
      </c>
      <c r="C92" s="2">
        <v>8667</v>
      </c>
      <c r="D92" s="2">
        <v>8612</v>
      </c>
      <c r="E92" s="3">
        <v>0.50719999999999998</v>
      </c>
      <c r="F92" s="4">
        <f t="shared" si="10"/>
        <v>8.6347589559580995E-2</v>
      </c>
      <c r="G92" s="4">
        <f t="shared" si="7"/>
        <v>8.2823285484715167E-2</v>
      </c>
      <c r="H92" s="2">
        <f t="shared" si="13"/>
        <v>47894.334325740761</v>
      </c>
      <c r="I92" s="2">
        <f t="shared" si="11"/>
        <v>3966.7661249612202</v>
      </c>
      <c r="J92" s="2">
        <f t="shared" si="8"/>
        <v>45939.511979359871</v>
      </c>
      <c r="K92" s="2">
        <f t="shared" si="9"/>
        <v>326645.50795012247</v>
      </c>
      <c r="L92" s="17">
        <f t="shared" si="12"/>
        <v>6.820128362752234</v>
      </c>
      <c r="N92" s="6"/>
    </row>
    <row r="93" spans="1:14" x14ac:dyDescent="0.25">
      <c r="A93" s="86">
        <v>84</v>
      </c>
      <c r="B93" s="2">
        <v>710</v>
      </c>
      <c r="C93" s="2">
        <v>7705</v>
      </c>
      <c r="D93" s="2">
        <v>7941</v>
      </c>
      <c r="E93" s="3">
        <v>0.50249999999999995</v>
      </c>
      <c r="F93" s="4">
        <f t="shared" si="10"/>
        <v>9.0758021219481011E-2</v>
      </c>
      <c r="G93" s="4">
        <f t="shared" si="7"/>
        <v>8.6837140611957214E-2</v>
      </c>
      <c r="H93" s="2">
        <f t="shared" si="13"/>
        <v>43927.56820077954</v>
      </c>
      <c r="I93" s="2">
        <f t="shared" si="11"/>
        <v>3814.5444165924332</v>
      </c>
      <c r="J93" s="2">
        <f t="shared" si="8"/>
        <v>42029.832353524806</v>
      </c>
      <c r="K93" s="2">
        <f t="shared" si="9"/>
        <v>280705.99597076257</v>
      </c>
      <c r="L93" s="17">
        <f t="shared" si="12"/>
        <v>6.3902011303639874</v>
      </c>
      <c r="N93" s="6"/>
    </row>
    <row r="94" spans="1:14" x14ac:dyDescent="0.25">
      <c r="A94" s="86">
        <v>85</v>
      </c>
      <c r="B94" s="2">
        <v>707</v>
      </c>
      <c r="C94" s="2">
        <v>6475</v>
      </c>
      <c r="D94" s="2">
        <v>7006</v>
      </c>
      <c r="E94" s="3">
        <v>0.4894</v>
      </c>
      <c r="F94" s="4">
        <f t="shared" si="10"/>
        <v>0.10488836139752244</v>
      </c>
      <c r="G94" s="4">
        <f t="shared" si="7"/>
        <v>9.9556513050450712E-2</v>
      </c>
      <c r="H94" s="2">
        <f t="shared" si="13"/>
        <v>40113.023784187106</v>
      </c>
      <c r="I94" s="2">
        <f t="shared" si="11"/>
        <v>3993.5127758634635</v>
      </c>
      <c r="J94" s="2">
        <f t="shared" si="8"/>
        <v>38073.936160831225</v>
      </c>
      <c r="K94" s="2">
        <f t="shared" si="9"/>
        <v>238676.16361723776</v>
      </c>
      <c r="L94" s="17">
        <f t="shared" si="12"/>
        <v>5.9500915438672548</v>
      </c>
      <c r="N94" s="6"/>
    </row>
    <row r="95" spans="1:14" x14ac:dyDescent="0.25">
      <c r="A95" s="86">
        <v>86</v>
      </c>
      <c r="B95" s="2">
        <v>633</v>
      </c>
      <c r="C95" s="2">
        <v>5516</v>
      </c>
      <c r="D95" s="2">
        <v>5837</v>
      </c>
      <c r="E95" s="3">
        <v>0.50349999999999995</v>
      </c>
      <c r="F95" s="4">
        <f t="shared" si="10"/>
        <v>0.11151237558354619</v>
      </c>
      <c r="G95" s="4">
        <f t="shared" si="7"/>
        <v>0.10566228846989906</v>
      </c>
      <c r="H95" s="2">
        <f t="shared" si="13"/>
        <v>36119.511008323643</v>
      </c>
      <c r="I95" s="2">
        <f t="shared" si="11"/>
        <v>3816.4701915531873</v>
      </c>
      <c r="J95" s="2">
        <f t="shared" si="8"/>
        <v>34224.633558217487</v>
      </c>
      <c r="K95" s="2">
        <f t="shared" si="9"/>
        <v>200602.22745640654</v>
      </c>
      <c r="L95" s="17">
        <f t="shared" si="12"/>
        <v>5.553846712104666</v>
      </c>
      <c r="N95" s="6"/>
    </row>
    <row r="96" spans="1:14" x14ac:dyDescent="0.25">
      <c r="A96" s="86">
        <v>87</v>
      </c>
      <c r="B96" s="2">
        <v>568</v>
      </c>
      <c r="C96" s="2">
        <v>4313</v>
      </c>
      <c r="D96" s="2">
        <v>4918</v>
      </c>
      <c r="E96" s="3">
        <v>0.49680000000000002</v>
      </c>
      <c r="F96" s="4">
        <f t="shared" si="10"/>
        <v>0.12306359007691474</v>
      </c>
      <c r="G96" s="4">
        <f t="shared" si="7"/>
        <v>0.11588720551388058</v>
      </c>
      <c r="H96" s="2">
        <f t="shared" si="13"/>
        <v>32303.040816770455</v>
      </c>
      <c r="I96" s="2">
        <f t="shared" si="11"/>
        <v>3743.5091298563507</v>
      </c>
      <c r="J96" s="2">
        <f t="shared" si="8"/>
        <v>30419.307022626741</v>
      </c>
      <c r="K96" s="2">
        <f t="shared" si="9"/>
        <v>166377.59389818905</v>
      </c>
      <c r="L96" s="17">
        <f t="shared" si="12"/>
        <v>5.1505242135536795</v>
      </c>
      <c r="N96" s="6"/>
    </row>
    <row r="97" spans="1:14" x14ac:dyDescent="0.25">
      <c r="A97" s="86">
        <v>88</v>
      </c>
      <c r="B97" s="2">
        <v>539</v>
      </c>
      <c r="C97" s="2">
        <v>3232</v>
      </c>
      <c r="D97" s="2">
        <v>3778</v>
      </c>
      <c r="E97" s="3">
        <v>0.4879</v>
      </c>
      <c r="F97" s="4">
        <f t="shared" si="10"/>
        <v>0.15378031383737517</v>
      </c>
      <c r="G97" s="4">
        <f t="shared" si="7"/>
        <v>0.14255405397149379</v>
      </c>
      <c r="H97" s="2">
        <f t="shared" si="13"/>
        <v>28559.531686914106</v>
      </c>
      <c r="I97" s="2">
        <f t="shared" si="11"/>
        <v>4071.2770214969405</v>
      </c>
      <c r="J97" s="2">
        <f t="shared" si="8"/>
        <v>26474.630724205526</v>
      </c>
      <c r="K97" s="2">
        <f t="shared" si="9"/>
        <v>135958.28687556231</v>
      </c>
      <c r="L97" s="17">
        <f t="shared" si="12"/>
        <v>4.760522279077076</v>
      </c>
      <c r="N97" s="6"/>
    </row>
    <row r="98" spans="1:14" x14ac:dyDescent="0.25">
      <c r="A98" s="86">
        <v>89</v>
      </c>
      <c r="B98" s="2">
        <v>410</v>
      </c>
      <c r="C98" s="2">
        <v>2653</v>
      </c>
      <c r="D98" s="2">
        <v>2739</v>
      </c>
      <c r="E98" s="3">
        <v>0.48060000000000003</v>
      </c>
      <c r="F98" s="4">
        <f t="shared" si="10"/>
        <v>0.15207715133531158</v>
      </c>
      <c r="G98" s="4">
        <f t="shared" si="7"/>
        <v>0.14094413318326796</v>
      </c>
      <c r="H98" s="2">
        <f t="shared" si="13"/>
        <v>24488.254665417167</v>
      </c>
      <c r="I98" s="2">
        <f t="shared" si="11"/>
        <v>3451.47582698834</v>
      </c>
      <c r="J98" s="2">
        <f t="shared" si="8"/>
        <v>22695.558120879425</v>
      </c>
      <c r="K98" s="2">
        <f>K99+J98</f>
        <v>109483.65615135679</v>
      </c>
      <c r="L98" s="17">
        <f t="shared" si="12"/>
        <v>4.4708639977503966</v>
      </c>
      <c r="N98" s="6"/>
    </row>
    <row r="99" spans="1:14" x14ac:dyDescent="0.25">
      <c r="A99" s="86">
        <v>90</v>
      </c>
      <c r="B99" s="37">
        <v>405</v>
      </c>
      <c r="C99" s="26">
        <v>2200</v>
      </c>
      <c r="D99" s="26">
        <v>2249</v>
      </c>
      <c r="E99" s="51">
        <v>0.5</v>
      </c>
      <c r="F99" s="38">
        <f t="shared" ref="F99:F108" si="14">B99/((C99+D99)/2)</f>
        <v>0.18206338503034389</v>
      </c>
      <c r="G99" s="38">
        <f t="shared" ref="G99:G108" si="15">F99/((1+(1-E99)*F99))</f>
        <v>0.1668726823238566</v>
      </c>
      <c r="H99" s="26">
        <f t="shared" ref="H99:H108" si="16">H98-I98</f>
        <v>21036.778838428829</v>
      </c>
      <c r="I99" s="26">
        <f t="shared" ref="I99:I108" si="17">H99*G99</f>
        <v>3510.463712222363</v>
      </c>
      <c r="J99" s="26">
        <f t="shared" ref="J99:J108" si="18">H100+I99*E99</f>
        <v>19281.546982317646</v>
      </c>
      <c r="K99" s="26">
        <f t="shared" ref="K99:K108" si="19">K100+J99</f>
        <v>86788.098030477355</v>
      </c>
      <c r="L99" s="39">
        <f t="shared" ref="L99:L108" si="20">K99/H99</f>
        <v>4.1255412103272029</v>
      </c>
      <c r="N99" s="6"/>
    </row>
    <row r="100" spans="1:14" x14ac:dyDescent="0.25">
      <c r="A100" s="18">
        <v>91</v>
      </c>
      <c r="B100" s="37">
        <v>342</v>
      </c>
      <c r="C100" s="26">
        <v>1766</v>
      </c>
      <c r="D100" s="26">
        <v>1835</v>
      </c>
      <c r="E100" s="51">
        <v>0.5</v>
      </c>
      <c r="F100" s="38">
        <f t="shared" si="14"/>
        <v>0.18994723687864482</v>
      </c>
      <c r="G100" s="38">
        <f t="shared" si="15"/>
        <v>0.17347197565305605</v>
      </c>
      <c r="H100" s="26">
        <f t="shared" si="16"/>
        <v>17526.315126206464</v>
      </c>
      <c r="I100" s="26">
        <f t="shared" si="17"/>
        <v>3040.3245108610759</v>
      </c>
      <c r="J100" s="26">
        <f t="shared" si="18"/>
        <v>16006.152870775926</v>
      </c>
      <c r="K100" s="26">
        <f t="shared" si="19"/>
        <v>67506.551048159716</v>
      </c>
      <c r="L100" s="39">
        <f t="shared" si="20"/>
        <v>3.8517252806449664</v>
      </c>
      <c r="N100" s="6"/>
    </row>
    <row r="101" spans="1:14" x14ac:dyDescent="0.25">
      <c r="A101" s="18">
        <v>92</v>
      </c>
      <c r="B101" s="37">
        <v>332</v>
      </c>
      <c r="C101" s="26">
        <v>1458</v>
      </c>
      <c r="D101" s="26">
        <v>1416</v>
      </c>
      <c r="E101" s="51">
        <v>0.5</v>
      </c>
      <c r="F101" s="38">
        <f t="shared" si="14"/>
        <v>0.23103688239387613</v>
      </c>
      <c r="G101" s="38">
        <f t="shared" si="15"/>
        <v>0.20711166562694946</v>
      </c>
      <c r="H101" s="26">
        <f t="shared" si="16"/>
        <v>14485.990615345389</v>
      </c>
      <c r="I101" s="26">
        <f t="shared" si="17"/>
        <v>3000.2176446005419</v>
      </c>
      <c r="J101" s="26">
        <f t="shared" si="18"/>
        <v>12985.881793045119</v>
      </c>
      <c r="K101" s="26">
        <f t="shared" si="19"/>
        <v>51500.398177383788</v>
      </c>
      <c r="L101" s="39">
        <f t="shared" si="20"/>
        <v>3.5551864932749626</v>
      </c>
      <c r="N101" s="6"/>
    </row>
    <row r="102" spans="1:14" x14ac:dyDescent="0.25">
      <c r="A102" s="18">
        <v>93</v>
      </c>
      <c r="B102" s="37">
        <v>285</v>
      </c>
      <c r="C102" s="26">
        <v>1074</v>
      </c>
      <c r="D102" s="26">
        <v>1148</v>
      </c>
      <c r="E102" s="51">
        <v>0.5</v>
      </c>
      <c r="F102" s="38">
        <f t="shared" si="14"/>
        <v>0.2565256525652565</v>
      </c>
      <c r="G102" s="38">
        <f t="shared" si="15"/>
        <v>0.22736338252891902</v>
      </c>
      <c r="H102" s="26">
        <f t="shared" si="16"/>
        <v>11485.772970744847</v>
      </c>
      <c r="I102" s="26">
        <f t="shared" si="17"/>
        <v>2611.4441935877794</v>
      </c>
      <c r="J102" s="26">
        <f t="shared" si="18"/>
        <v>10180.050873950959</v>
      </c>
      <c r="K102" s="26">
        <f t="shared" si="19"/>
        <v>38514.516384338669</v>
      </c>
      <c r="L102" s="39">
        <f t="shared" si="20"/>
        <v>3.3532367810541026</v>
      </c>
      <c r="N102" s="6"/>
    </row>
    <row r="103" spans="1:14" x14ac:dyDescent="0.25">
      <c r="A103" s="18">
        <v>94</v>
      </c>
      <c r="B103" s="37">
        <v>211</v>
      </c>
      <c r="C103" s="26">
        <v>854</v>
      </c>
      <c r="D103" s="26">
        <v>843</v>
      </c>
      <c r="E103" s="51">
        <v>0.5</v>
      </c>
      <c r="F103" s="38">
        <f t="shared" si="14"/>
        <v>0.24867413081909251</v>
      </c>
      <c r="G103" s="38">
        <f t="shared" si="15"/>
        <v>0.22117400419287209</v>
      </c>
      <c r="H103" s="26">
        <f t="shared" si="16"/>
        <v>8874.3287771570685</v>
      </c>
      <c r="I103" s="26">
        <f t="shared" si="17"/>
        <v>1962.7708301678629</v>
      </c>
      <c r="J103" s="26">
        <f t="shared" si="18"/>
        <v>7892.943362073137</v>
      </c>
      <c r="K103" s="26">
        <f t="shared" si="19"/>
        <v>28334.465510387708</v>
      </c>
      <c r="L103" s="39">
        <f t="shared" si="20"/>
        <v>3.1928573103266049</v>
      </c>
      <c r="N103" s="6"/>
    </row>
    <row r="104" spans="1:14" x14ac:dyDescent="0.25">
      <c r="A104" s="18">
        <v>95</v>
      </c>
      <c r="B104" s="37">
        <v>190</v>
      </c>
      <c r="C104" s="26">
        <v>616</v>
      </c>
      <c r="D104" s="26">
        <v>645</v>
      </c>
      <c r="E104" s="51">
        <v>0.5</v>
      </c>
      <c r="F104" s="38">
        <f t="shared" si="14"/>
        <v>0.30134813639968278</v>
      </c>
      <c r="G104" s="38">
        <f t="shared" si="15"/>
        <v>0.26188835286009648</v>
      </c>
      <c r="H104" s="26">
        <f t="shared" si="16"/>
        <v>6911.5579469892054</v>
      </c>
      <c r="I104" s="26">
        <f t="shared" si="17"/>
        <v>1810.056526434113</v>
      </c>
      <c r="J104" s="26">
        <f t="shared" si="18"/>
        <v>6006.5296837721489</v>
      </c>
      <c r="K104" s="26">
        <f t="shared" si="19"/>
        <v>20441.522148314572</v>
      </c>
      <c r="L104" s="39">
        <f t="shared" si="20"/>
        <v>2.9575852948204324</v>
      </c>
      <c r="N104" s="6"/>
    </row>
    <row r="105" spans="1:14" x14ac:dyDescent="0.25">
      <c r="A105" s="18">
        <v>96</v>
      </c>
      <c r="B105" s="37">
        <v>134</v>
      </c>
      <c r="C105" s="26">
        <v>418</v>
      </c>
      <c r="D105" s="26">
        <v>467</v>
      </c>
      <c r="E105" s="51">
        <v>0.5</v>
      </c>
      <c r="F105" s="38">
        <f t="shared" si="14"/>
        <v>0.30282485875706217</v>
      </c>
      <c r="G105" s="38">
        <f t="shared" si="15"/>
        <v>0.26300294406280672</v>
      </c>
      <c r="H105" s="26">
        <f t="shared" si="16"/>
        <v>5101.5014205550924</v>
      </c>
      <c r="I105" s="26">
        <f t="shared" si="17"/>
        <v>1341.70989274658</v>
      </c>
      <c r="J105" s="26">
        <f t="shared" si="18"/>
        <v>4430.6464741818027</v>
      </c>
      <c r="K105" s="26">
        <f t="shared" si="19"/>
        <v>14434.992464542422</v>
      </c>
      <c r="L105" s="39">
        <f t="shared" si="20"/>
        <v>2.829557668332817</v>
      </c>
      <c r="N105" s="6"/>
    </row>
    <row r="106" spans="1:14" x14ac:dyDescent="0.25">
      <c r="A106" s="18">
        <v>97</v>
      </c>
      <c r="B106" s="37">
        <v>118</v>
      </c>
      <c r="C106" s="26">
        <v>295</v>
      </c>
      <c r="D106" s="26">
        <v>305</v>
      </c>
      <c r="E106" s="51">
        <v>0.5</v>
      </c>
      <c r="F106" s="38">
        <f t="shared" si="14"/>
        <v>0.39333333333333331</v>
      </c>
      <c r="G106" s="38">
        <f t="shared" si="15"/>
        <v>0.32869080779944287</v>
      </c>
      <c r="H106" s="26">
        <f t="shared" si="16"/>
        <v>3759.7915278085125</v>
      </c>
      <c r="I106" s="26">
        <f t="shared" si="17"/>
        <v>1235.8089144328815</v>
      </c>
      <c r="J106" s="26">
        <f t="shared" si="18"/>
        <v>3141.8870705920717</v>
      </c>
      <c r="K106" s="26">
        <f t="shared" si="19"/>
        <v>10004.34599036062</v>
      </c>
      <c r="L106" s="39">
        <f t="shared" si="20"/>
        <v>2.6608778482438629</v>
      </c>
      <c r="N106" s="6"/>
    </row>
    <row r="107" spans="1:14" x14ac:dyDescent="0.25">
      <c r="A107" s="18">
        <v>98</v>
      </c>
      <c r="B107" s="37">
        <v>64</v>
      </c>
      <c r="C107" s="26">
        <v>207</v>
      </c>
      <c r="D107" s="26">
        <v>199</v>
      </c>
      <c r="E107" s="51">
        <v>0.5</v>
      </c>
      <c r="F107" s="38">
        <f t="shared" si="14"/>
        <v>0.31527093596059114</v>
      </c>
      <c r="G107" s="38">
        <f t="shared" si="15"/>
        <v>0.2723404255319149</v>
      </c>
      <c r="H107" s="26">
        <f t="shared" si="16"/>
        <v>2523.982613375631</v>
      </c>
      <c r="I107" s="26">
        <f t="shared" si="17"/>
        <v>687.38249896187403</v>
      </c>
      <c r="J107" s="26">
        <f t="shared" si="18"/>
        <v>2180.2913638946939</v>
      </c>
      <c r="K107" s="26">
        <f t="shared" si="19"/>
        <v>6862.4589197685473</v>
      </c>
      <c r="L107" s="39">
        <f t="shared" si="20"/>
        <v>2.7189010270520608</v>
      </c>
      <c r="N107" s="6"/>
    </row>
    <row r="108" spans="1:14" x14ac:dyDescent="0.25">
      <c r="A108" s="18">
        <v>99</v>
      </c>
      <c r="B108" s="37">
        <v>48</v>
      </c>
      <c r="C108" s="26">
        <v>106</v>
      </c>
      <c r="D108" s="26">
        <v>143</v>
      </c>
      <c r="E108" s="51">
        <v>0.5</v>
      </c>
      <c r="F108" s="38">
        <f t="shared" si="14"/>
        <v>0.38554216867469882</v>
      </c>
      <c r="G108" s="38">
        <f t="shared" si="15"/>
        <v>0.32323232323232326</v>
      </c>
      <c r="H108" s="26">
        <f t="shared" si="16"/>
        <v>1836.600114413757</v>
      </c>
      <c r="I108" s="26">
        <f t="shared" si="17"/>
        <v>593.64852183070934</v>
      </c>
      <c r="J108" s="26">
        <f t="shared" si="18"/>
        <v>1539.7758534984023</v>
      </c>
      <c r="K108" s="26">
        <f t="shared" si="19"/>
        <v>4682.1675558738534</v>
      </c>
      <c r="L108" s="39">
        <f t="shared" si="20"/>
        <v>2.5493669085218378</v>
      </c>
      <c r="N108" s="6"/>
    </row>
    <row r="109" spans="1:14" x14ac:dyDescent="0.25">
      <c r="A109" s="25">
        <v>100</v>
      </c>
      <c r="B109" s="26">
        <v>71</v>
      </c>
      <c r="C109" s="26">
        <v>173</v>
      </c>
      <c r="D109" s="26">
        <v>186</v>
      </c>
      <c r="E109" s="40"/>
      <c r="F109" s="38">
        <f>B109/((C109+D109)/2)</f>
        <v>0.3955431754874652</v>
      </c>
      <c r="G109" s="38">
        <v>1</v>
      </c>
      <c r="H109" s="26">
        <f>H108-I108</f>
        <v>1242.9515925830476</v>
      </c>
      <c r="I109" s="26">
        <f>H109*G109</f>
        <v>1242.9515925830476</v>
      </c>
      <c r="J109" s="41">
        <f>H109/F109</f>
        <v>3142.3917023754511</v>
      </c>
      <c r="K109" s="26">
        <f>J109</f>
        <v>3142.3917023754511</v>
      </c>
      <c r="L109" s="39">
        <f>K109/H109</f>
        <v>2.528169014084507</v>
      </c>
      <c r="N109" s="6"/>
    </row>
    <row r="110" spans="1:14" x14ac:dyDescent="0.25">
      <c r="A110" s="10"/>
      <c r="B110" s="10"/>
      <c r="C110" s="10"/>
      <c r="D110" s="10"/>
      <c r="E110" s="11"/>
      <c r="F110" s="11"/>
      <c r="G110" s="11"/>
      <c r="H110" s="10"/>
      <c r="I110" s="10"/>
      <c r="J110" s="10"/>
      <c r="K110" s="10"/>
      <c r="L110" s="11"/>
    </row>
    <row r="111" spans="1:14" x14ac:dyDescent="0.25">
      <c r="A111" s="2"/>
      <c r="B111" s="2"/>
      <c r="C111" s="2"/>
      <c r="D111" s="2"/>
      <c r="E111" s="8"/>
      <c r="F111" s="8"/>
      <c r="G111" s="8"/>
      <c r="H111" s="2"/>
      <c r="I111" s="2"/>
      <c r="J111" s="2"/>
      <c r="K111" s="2"/>
      <c r="L111" s="8"/>
    </row>
    <row r="112" spans="1:14" x14ac:dyDescent="0.25">
      <c r="A112" s="19" t="s">
        <v>54</v>
      </c>
      <c r="L112" s="8"/>
    </row>
    <row r="113" spans="1:12" x14ac:dyDescent="0.25">
      <c r="A113" s="20" t="s">
        <v>30</v>
      </c>
      <c r="B113" s="21"/>
      <c r="C113" s="21"/>
      <c r="D113" s="21"/>
      <c r="E113" s="22"/>
      <c r="F113" s="22"/>
      <c r="G113" s="22"/>
      <c r="H113" s="21"/>
      <c r="I113" s="21"/>
      <c r="J113" s="21"/>
      <c r="K113" s="21"/>
      <c r="L113" s="8"/>
    </row>
    <row r="114" spans="1:12" x14ac:dyDescent="0.25">
      <c r="A114" s="19" t="s">
        <v>53</v>
      </c>
      <c r="B114" s="21"/>
      <c r="C114" s="21"/>
      <c r="D114" s="21"/>
      <c r="E114" s="22"/>
      <c r="F114" s="22"/>
      <c r="G114" s="22"/>
      <c r="H114" s="21"/>
      <c r="I114" s="21"/>
      <c r="J114" s="21"/>
      <c r="K114" s="21"/>
      <c r="L114" s="8"/>
    </row>
    <row r="115" spans="1:12" x14ac:dyDescent="0.25">
      <c r="A115" s="19" t="s">
        <v>32</v>
      </c>
      <c r="B115" s="21"/>
      <c r="C115" s="21"/>
      <c r="D115" s="21"/>
      <c r="E115" s="22"/>
      <c r="F115" s="22"/>
      <c r="G115" s="22"/>
      <c r="H115" s="21"/>
      <c r="I115" s="21"/>
      <c r="J115" s="21"/>
      <c r="K115" s="21"/>
      <c r="L115" s="8"/>
    </row>
    <row r="116" spans="1:12" x14ac:dyDescent="0.25">
      <c r="A116" s="19" t="s">
        <v>33</v>
      </c>
      <c r="B116" s="21"/>
      <c r="C116" s="21"/>
      <c r="D116" s="21"/>
      <c r="E116" s="22"/>
      <c r="F116" s="22"/>
      <c r="G116" s="22"/>
      <c r="H116" s="21"/>
      <c r="I116" s="21"/>
      <c r="J116" s="21"/>
      <c r="K116" s="21"/>
      <c r="L116" s="8"/>
    </row>
    <row r="117" spans="1:12" x14ac:dyDescent="0.25">
      <c r="A117" s="19" t="s">
        <v>34</v>
      </c>
      <c r="B117" s="21"/>
      <c r="C117" s="21"/>
      <c r="D117" s="21"/>
      <c r="E117" s="22"/>
      <c r="F117" s="22"/>
      <c r="G117" s="22"/>
      <c r="H117" s="21"/>
      <c r="I117" s="21"/>
      <c r="J117" s="21"/>
      <c r="K117" s="21"/>
      <c r="L117" s="8"/>
    </row>
    <row r="118" spans="1:12" x14ac:dyDescent="0.25">
      <c r="A118" s="19" t="s">
        <v>43</v>
      </c>
      <c r="B118" s="21"/>
      <c r="C118" s="21"/>
      <c r="D118" s="21"/>
      <c r="E118" s="22"/>
      <c r="F118" s="22"/>
      <c r="G118" s="22"/>
      <c r="H118" s="21"/>
      <c r="I118" s="21"/>
      <c r="J118" s="21"/>
      <c r="K118" s="21"/>
      <c r="L118" s="8"/>
    </row>
    <row r="119" spans="1:12" x14ac:dyDescent="0.25">
      <c r="A119" s="19" t="s">
        <v>35</v>
      </c>
      <c r="B119" s="21"/>
      <c r="C119" s="21"/>
      <c r="D119" s="21"/>
      <c r="E119" s="22"/>
      <c r="F119" s="22"/>
      <c r="G119" s="22"/>
      <c r="H119" s="21"/>
      <c r="I119" s="21"/>
      <c r="J119" s="21"/>
      <c r="K119" s="21"/>
      <c r="L119" s="8"/>
    </row>
    <row r="120" spans="1:12" x14ac:dyDescent="0.25">
      <c r="A120" s="19" t="s">
        <v>36</v>
      </c>
      <c r="B120" s="21"/>
      <c r="C120" s="21"/>
      <c r="D120" s="21"/>
      <c r="E120" s="22"/>
      <c r="F120" s="22"/>
      <c r="G120" s="22"/>
      <c r="H120" s="21"/>
      <c r="I120" s="21"/>
      <c r="J120" s="21"/>
      <c r="K120" s="21"/>
      <c r="L120" s="8"/>
    </row>
    <row r="121" spans="1:12" x14ac:dyDescent="0.25">
      <c r="A121" s="19" t="s">
        <v>50</v>
      </c>
      <c r="B121" s="21"/>
      <c r="C121" s="21"/>
      <c r="D121" s="21"/>
      <c r="E121" s="22"/>
      <c r="F121" s="22"/>
      <c r="G121" s="22"/>
      <c r="H121" s="21"/>
      <c r="I121" s="21"/>
      <c r="J121" s="21"/>
      <c r="K121" s="21"/>
      <c r="L121" s="8"/>
    </row>
    <row r="122" spans="1:12" x14ac:dyDescent="0.25">
      <c r="A122" s="19" t="s">
        <v>38</v>
      </c>
      <c r="B122" s="21"/>
      <c r="C122" s="21"/>
      <c r="D122" s="21"/>
      <c r="E122" s="22"/>
      <c r="F122" s="22"/>
      <c r="G122" s="22"/>
      <c r="H122" s="21"/>
      <c r="I122" s="21"/>
      <c r="J122" s="21"/>
      <c r="K122" s="21"/>
      <c r="L122" s="8"/>
    </row>
    <row r="123" spans="1:12" x14ac:dyDescent="0.25">
      <c r="A123" s="19" t="s">
        <v>39</v>
      </c>
      <c r="B123" s="21"/>
      <c r="C123" s="21"/>
      <c r="D123" s="21"/>
      <c r="E123" s="22"/>
      <c r="F123" s="22"/>
      <c r="G123" s="22"/>
      <c r="H123" s="21"/>
      <c r="I123" s="21"/>
      <c r="J123" s="21"/>
      <c r="K123" s="21"/>
      <c r="L123" s="8"/>
    </row>
    <row r="124" spans="1:12" x14ac:dyDescent="0.25">
      <c r="A124" s="2"/>
      <c r="B124" s="2"/>
      <c r="C124" s="2"/>
      <c r="D124" s="2"/>
      <c r="E124" s="8"/>
      <c r="F124" s="8"/>
      <c r="G124" s="8"/>
      <c r="H124" s="2"/>
      <c r="I124" s="2"/>
      <c r="J124" s="2"/>
      <c r="K124" s="2"/>
      <c r="L124" s="8"/>
    </row>
    <row r="125" spans="1:12" x14ac:dyDescent="0.25">
      <c r="A125" s="23" t="s">
        <v>74</v>
      </c>
      <c r="L125" s="8"/>
    </row>
    <row r="126" spans="1:12" x14ac:dyDescent="0.25">
      <c r="L126" s="8"/>
    </row>
    <row r="127" spans="1:12" x14ac:dyDescent="0.25">
      <c r="L127" s="8"/>
    </row>
  </sheetData>
  <mergeCells count="1">
    <mergeCell ref="C6:D6"/>
  </mergeCells>
  <phoneticPr fontId="1" type="noConversion"/>
  <pageMargins left="0.75" right="0.75" top="1" bottom="1" header="0" footer="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4:N127"/>
  <sheetViews>
    <sheetView workbookViewId="0">
      <pane ySplit="8" topLeftCell="A9" activePane="bottomLeft" state="frozen"/>
      <selection pane="bottomLeft"/>
    </sheetView>
  </sheetViews>
  <sheetFormatPr baseColWidth="10" defaultRowHeight="12.5" x14ac:dyDescent="0.25"/>
  <cols>
    <col min="1" max="1" width="8.7265625" style="1" customWidth="1"/>
    <col min="2" max="4" width="14" style="1" customWidth="1"/>
    <col min="5" max="7" width="14" customWidth="1"/>
    <col min="8" max="11" width="14" style="1" customWidth="1"/>
    <col min="12" max="12" width="14" customWidth="1"/>
  </cols>
  <sheetData>
    <row r="4" spans="1:14" ht="15.75" customHeight="1" x14ac:dyDescent="0.35">
      <c r="A4" s="14" t="s">
        <v>41</v>
      </c>
    </row>
    <row r="5" spans="1:14" x14ac:dyDescent="0.25">
      <c r="D5"/>
    </row>
    <row r="6" spans="1:14" ht="78" customHeight="1" x14ac:dyDescent="0.25">
      <c r="A6" s="105" t="s">
        <v>20</v>
      </c>
      <c r="B6" s="106" t="s">
        <v>58</v>
      </c>
      <c r="C6" s="114" t="s">
        <v>59</v>
      </c>
      <c r="D6" s="114"/>
      <c r="E6" s="107" t="s">
        <v>60</v>
      </c>
      <c r="F6" s="107" t="s">
        <v>61</v>
      </c>
      <c r="G6" s="107" t="s">
        <v>62</v>
      </c>
      <c r="H6" s="106" t="s">
        <v>63</v>
      </c>
      <c r="I6" s="106" t="s">
        <v>64</v>
      </c>
      <c r="J6" s="106" t="s">
        <v>65</v>
      </c>
      <c r="K6" s="106" t="s">
        <v>66</v>
      </c>
      <c r="L6" s="107" t="s">
        <v>67</v>
      </c>
    </row>
    <row r="7" spans="1:14" ht="14.5" x14ac:dyDescent="0.25">
      <c r="A7" s="108"/>
      <c r="B7" s="109"/>
      <c r="C7" s="113">
        <v>39083</v>
      </c>
      <c r="D7" s="113">
        <v>39448</v>
      </c>
      <c r="E7" s="110" t="s">
        <v>21</v>
      </c>
      <c r="F7" s="110" t="s">
        <v>22</v>
      </c>
      <c r="G7" s="110" t="s">
        <v>23</v>
      </c>
      <c r="H7" s="105" t="s">
        <v>24</v>
      </c>
      <c r="I7" s="105" t="s">
        <v>25</v>
      </c>
      <c r="J7" s="105" t="s">
        <v>26</v>
      </c>
      <c r="K7" s="105" t="s">
        <v>27</v>
      </c>
      <c r="L7" s="110" t="s">
        <v>28</v>
      </c>
    </row>
    <row r="8" spans="1:14" x14ac:dyDescent="0.25">
      <c r="A8" s="15"/>
      <c r="B8" s="15"/>
      <c r="C8" s="15"/>
      <c r="D8" s="15"/>
      <c r="E8" s="16"/>
      <c r="F8" s="16"/>
      <c r="G8" s="16"/>
      <c r="H8" s="15"/>
      <c r="I8" s="15"/>
      <c r="J8" s="15"/>
      <c r="K8" s="15"/>
      <c r="L8" s="16"/>
    </row>
    <row r="9" spans="1:14" x14ac:dyDescent="0.25">
      <c r="A9" s="86">
        <v>0</v>
      </c>
      <c r="B9" s="2">
        <v>126</v>
      </c>
      <c r="C9" s="2">
        <v>35319</v>
      </c>
      <c r="D9" s="2">
        <v>35715</v>
      </c>
      <c r="E9" s="3">
        <v>0.12529999999999999</v>
      </c>
      <c r="F9" s="4">
        <f>B9/((C9+D9)/2)</f>
        <v>3.5475969254159978E-3</v>
      </c>
      <c r="G9" s="4">
        <f t="shared" ref="G9:G72" si="0">F9/((1+(1-E9)*F9))</f>
        <v>3.5366224921746753E-3</v>
      </c>
      <c r="H9" s="2">
        <v>100000</v>
      </c>
      <c r="I9" s="2">
        <f>H9*G9</f>
        <v>353.66224921746755</v>
      </c>
      <c r="J9" s="2">
        <f t="shared" ref="J9:J72" si="1">H10+I9*E9</f>
        <v>99690.651630609485</v>
      </c>
      <c r="K9" s="2">
        <f t="shared" ref="K9:K72" si="2">K10+J9</f>
        <v>7885472.6784155369</v>
      </c>
      <c r="L9" s="87">
        <f>K9/H9</f>
        <v>78.854726784155375</v>
      </c>
      <c r="M9" s="5"/>
      <c r="N9" s="6"/>
    </row>
    <row r="10" spans="1:14" x14ac:dyDescent="0.25">
      <c r="A10" s="86">
        <v>1</v>
      </c>
      <c r="B10" s="2">
        <v>11</v>
      </c>
      <c r="C10" s="2">
        <v>35292</v>
      </c>
      <c r="D10" s="2">
        <v>34463</v>
      </c>
      <c r="E10" s="3">
        <v>0.46379999999999999</v>
      </c>
      <c r="F10" s="4">
        <f t="shared" ref="F10:F73" si="3">B10/((C10+D10)/2)</f>
        <v>3.1538957780804242E-4</v>
      </c>
      <c r="G10" s="4">
        <f t="shared" si="0"/>
        <v>3.1533625069819028E-4</v>
      </c>
      <c r="H10" s="2">
        <f>H9-I9</f>
        <v>99646.337750782535</v>
      </c>
      <c r="I10" s="2">
        <f t="shared" ref="I10:I73" si="4">H10*G10</f>
        <v>31.422102542137303</v>
      </c>
      <c r="J10" s="2">
        <f t="shared" si="1"/>
        <v>99629.489219399431</v>
      </c>
      <c r="K10" s="2">
        <f t="shared" si="2"/>
        <v>7785782.0267849276</v>
      </c>
      <c r="L10" s="17">
        <f t="shared" ref="L10:L73" si="5">K10/H10</f>
        <v>78.134151264618708</v>
      </c>
      <c r="N10" s="6"/>
    </row>
    <row r="11" spans="1:14" x14ac:dyDescent="0.25">
      <c r="A11" s="86">
        <v>2</v>
      </c>
      <c r="B11" s="2">
        <v>6</v>
      </c>
      <c r="C11" s="2">
        <v>36069</v>
      </c>
      <c r="D11" s="2">
        <v>34643</v>
      </c>
      <c r="E11" s="3">
        <v>0.27489999999999998</v>
      </c>
      <c r="F11" s="4">
        <f t="shared" si="3"/>
        <v>1.6970245502884941E-4</v>
      </c>
      <c r="G11" s="4">
        <f t="shared" si="0"/>
        <v>1.6968157549885832E-4</v>
      </c>
      <c r="H11" s="2">
        <f t="shared" ref="H11:H74" si="6">H10-I10</f>
        <v>99614.915648240392</v>
      </c>
      <c r="I11" s="2">
        <f t="shared" si="4"/>
        <v>16.902815830379303</v>
      </c>
      <c r="J11" s="2">
        <f t="shared" si="1"/>
        <v>99602.65941648178</v>
      </c>
      <c r="K11" s="2">
        <f t="shared" si="2"/>
        <v>7686152.5375655284</v>
      </c>
      <c r="L11" s="17">
        <f t="shared" si="5"/>
        <v>77.158651267716024</v>
      </c>
      <c r="N11" s="6"/>
    </row>
    <row r="12" spans="1:14" x14ac:dyDescent="0.25">
      <c r="A12" s="86">
        <v>3</v>
      </c>
      <c r="B12" s="2">
        <v>6</v>
      </c>
      <c r="C12" s="2">
        <v>34909</v>
      </c>
      <c r="D12" s="2">
        <v>35426</v>
      </c>
      <c r="E12" s="7">
        <v>0.42649999999999999</v>
      </c>
      <c r="F12" s="4">
        <f t="shared" si="3"/>
        <v>1.7061207080400938E-4</v>
      </c>
      <c r="G12" s="4">
        <f t="shared" si="0"/>
        <v>1.7059537872472617E-4</v>
      </c>
      <c r="H12" s="2">
        <f t="shared" si="6"/>
        <v>99598.012832410008</v>
      </c>
      <c r="I12" s="2">
        <f t="shared" si="4"/>
        <v>16.990960719375121</v>
      </c>
      <c r="J12" s="2">
        <f t="shared" si="1"/>
        <v>99588.268516437456</v>
      </c>
      <c r="K12" s="2">
        <f t="shared" si="2"/>
        <v>7586549.8781490466</v>
      </c>
      <c r="L12" s="17">
        <f t="shared" si="5"/>
        <v>76.171699237761516</v>
      </c>
      <c r="N12" s="6"/>
    </row>
    <row r="13" spans="1:14" x14ac:dyDescent="0.25">
      <c r="A13" s="86">
        <v>4</v>
      </c>
      <c r="B13" s="2">
        <v>3</v>
      </c>
      <c r="C13" s="2">
        <v>33382</v>
      </c>
      <c r="D13" s="2">
        <v>34228</v>
      </c>
      <c r="E13" s="3">
        <v>0.56069999999999998</v>
      </c>
      <c r="F13" s="4">
        <f t="shared" si="3"/>
        <v>8.8744268599319628E-5</v>
      </c>
      <c r="G13" s="4">
        <f t="shared" si="0"/>
        <v>8.874080900718265E-5</v>
      </c>
      <c r="H13" s="2">
        <f t="shared" si="6"/>
        <v>99581.021871690638</v>
      </c>
      <c r="I13" s="2">
        <f t="shared" si="4"/>
        <v>8.8369004426557769</v>
      </c>
      <c r="J13" s="2">
        <f t="shared" si="1"/>
        <v>99577.139821326185</v>
      </c>
      <c r="K13" s="2">
        <f t="shared" si="2"/>
        <v>7486961.6096326094</v>
      </c>
      <c r="L13" s="17">
        <f t="shared" si="5"/>
        <v>75.184623223484294</v>
      </c>
      <c r="N13" s="6"/>
    </row>
    <row r="14" spans="1:14" x14ac:dyDescent="0.25">
      <c r="A14" s="86">
        <v>5</v>
      </c>
      <c r="B14" s="2">
        <v>4</v>
      </c>
      <c r="C14" s="2">
        <v>30996</v>
      </c>
      <c r="D14" s="2">
        <v>32677</v>
      </c>
      <c r="E14" s="3">
        <v>0.62329999999999997</v>
      </c>
      <c r="F14" s="4">
        <f t="shared" si="3"/>
        <v>1.2564195184772196E-4</v>
      </c>
      <c r="G14" s="4">
        <f t="shared" si="0"/>
        <v>1.2563600558060061E-4</v>
      </c>
      <c r="H14" s="2">
        <f t="shared" si="6"/>
        <v>99572.184971247989</v>
      </c>
      <c r="I14" s="2">
        <f t="shared" si="4"/>
        <v>12.509851586720309</v>
      </c>
      <c r="J14" s="2">
        <f t="shared" si="1"/>
        <v>99567.472510155276</v>
      </c>
      <c r="K14" s="2">
        <f t="shared" si="2"/>
        <v>7387384.4698112831</v>
      </c>
      <c r="L14" s="17">
        <f t="shared" si="5"/>
        <v>74.191245998512841</v>
      </c>
      <c r="N14" s="6"/>
    </row>
    <row r="15" spans="1:14" x14ac:dyDescent="0.25">
      <c r="A15" s="86">
        <v>6</v>
      </c>
      <c r="B15" s="2">
        <v>3</v>
      </c>
      <c r="C15" s="2">
        <v>30641</v>
      </c>
      <c r="D15" s="2">
        <v>31768</v>
      </c>
      <c r="E15" s="3">
        <v>0.52690000000000003</v>
      </c>
      <c r="F15" s="4">
        <f t="shared" si="3"/>
        <v>9.6139979810604242E-5</v>
      </c>
      <c r="G15" s="4">
        <f t="shared" si="0"/>
        <v>9.6135607195523326E-5</v>
      </c>
      <c r="H15" s="2">
        <f t="shared" si="6"/>
        <v>99559.675119661275</v>
      </c>
      <c r="I15" s="2">
        <f t="shared" si="4"/>
        <v>9.571229819817674</v>
      </c>
      <c r="J15" s="2">
        <f t="shared" si="1"/>
        <v>99555.146970833521</v>
      </c>
      <c r="K15" s="2">
        <f t="shared" si="2"/>
        <v>7287816.9973011278</v>
      </c>
      <c r="L15" s="17">
        <f t="shared" si="5"/>
        <v>73.200489942759091</v>
      </c>
      <c r="N15" s="6"/>
    </row>
    <row r="16" spans="1:14" x14ac:dyDescent="0.25">
      <c r="A16" s="86">
        <v>7</v>
      </c>
      <c r="B16" s="2">
        <v>5</v>
      </c>
      <c r="C16" s="2">
        <v>29022</v>
      </c>
      <c r="D16" s="2">
        <v>31347</v>
      </c>
      <c r="E16" s="3">
        <v>0.45100000000000001</v>
      </c>
      <c r="F16" s="4">
        <f t="shared" si="3"/>
        <v>1.6564793188557041E-4</v>
      </c>
      <c r="G16" s="4">
        <f t="shared" si="0"/>
        <v>1.6563286911409106E-4</v>
      </c>
      <c r="H16" s="2">
        <f t="shared" si="6"/>
        <v>99550.103889841455</v>
      </c>
      <c r="I16" s="2">
        <f t="shared" si="4"/>
        <v>16.488769327880277</v>
      </c>
      <c r="J16" s="2">
        <f t="shared" si="1"/>
        <v>99541.051555480444</v>
      </c>
      <c r="K16" s="2">
        <f t="shared" si="2"/>
        <v>7188261.8503302941</v>
      </c>
      <c r="L16" s="17">
        <f t="shared" si="5"/>
        <v>72.207477134173203</v>
      </c>
      <c r="N16" s="6"/>
    </row>
    <row r="17" spans="1:14" x14ac:dyDescent="0.25">
      <c r="A17" s="86">
        <v>8</v>
      </c>
      <c r="B17" s="2">
        <v>3</v>
      </c>
      <c r="C17" s="2">
        <v>28078</v>
      </c>
      <c r="D17" s="2">
        <v>29850</v>
      </c>
      <c r="E17" s="3">
        <v>0.2447</v>
      </c>
      <c r="F17" s="4">
        <f t="shared" si="3"/>
        <v>1.0357685402568706E-4</v>
      </c>
      <c r="G17" s="4">
        <f t="shared" si="0"/>
        <v>1.0356875167675651E-4</v>
      </c>
      <c r="H17" s="2">
        <f t="shared" si="6"/>
        <v>99533.615120513568</v>
      </c>
      <c r="I17" s="2">
        <f t="shared" si="4"/>
        <v>10.308572267906326</v>
      </c>
      <c r="J17" s="2">
        <f t="shared" si="1"/>
        <v>99525.829055879614</v>
      </c>
      <c r="K17" s="2">
        <f t="shared" si="2"/>
        <v>7088720.7987748133</v>
      </c>
      <c r="L17" s="17">
        <f t="shared" si="5"/>
        <v>71.219364334269514</v>
      </c>
      <c r="N17" s="6"/>
    </row>
    <row r="18" spans="1:14" x14ac:dyDescent="0.25">
      <c r="A18" s="86">
        <v>9</v>
      </c>
      <c r="B18" s="2">
        <v>5</v>
      </c>
      <c r="C18" s="2">
        <v>28295</v>
      </c>
      <c r="D18" s="2">
        <v>28849</v>
      </c>
      <c r="E18" s="3">
        <v>0.62580000000000002</v>
      </c>
      <c r="F18" s="4">
        <f t="shared" si="3"/>
        <v>1.7499650006999861E-4</v>
      </c>
      <c r="G18" s="4">
        <f t="shared" si="0"/>
        <v>1.7498504140373562E-4</v>
      </c>
      <c r="H18" s="2">
        <f t="shared" si="6"/>
        <v>99523.306548245659</v>
      </c>
      <c r="I18" s="2">
        <f t="shared" si="4"/>
        <v>17.41508991698144</v>
      </c>
      <c r="J18" s="2">
        <f t="shared" si="1"/>
        <v>99516.789821598722</v>
      </c>
      <c r="K18" s="2">
        <f t="shared" si="2"/>
        <v>6989194.969718934</v>
      </c>
      <c r="L18" s="17">
        <f t="shared" si="5"/>
        <v>70.226715853042919</v>
      </c>
      <c r="N18" s="6"/>
    </row>
    <row r="19" spans="1:14" x14ac:dyDescent="0.25">
      <c r="A19" s="86">
        <v>10</v>
      </c>
      <c r="B19" s="2">
        <v>1</v>
      </c>
      <c r="C19" s="2">
        <v>27403</v>
      </c>
      <c r="D19" s="2">
        <v>29103</v>
      </c>
      <c r="E19" s="3">
        <v>0.79179999999999995</v>
      </c>
      <c r="F19" s="4">
        <f t="shared" si="3"/>
        <v>3.5394471383569887E-5</v>
      </c>
      <c r="G19" s="4">
        <f t="shared" si="0"/>
        <v>3.5394210559068472E-5</v>
      </c>
      <c r="H19" s="2">
        <f t="shared" si="6"/>
        <v>99505.891458328682</v>
      </c>
      <c r="I19" s="2">
        <f t="shared" si="4"/>
        <v>3.5219324741438984</v>
      </c>
      <c r="J19" s="2">
        <f t="shared" si="1"/>
        <v>99505.158191987561</v>
      </c>
      <c r="K19" s="2">
        <f t="shared" si="2"/>
        <v>6889678.1798973354</v>
      </c>
      <c r="L19" s="17">
        <f t="shared" si="5"/>
        <v>69.238897103721854</v>
      </c>
      <c r="N19" s="6"/>
    </row>
    <row r="20" spans="1:14" x14ac:dyDescent="0.25">
      <c r="A20" s="86">
        <v>11</v>
      </c>
      <c r="B20" s="2">
        <v>1</v>
      </c>
      <c r="C20" s="2">
        <v>27395</v>
      </c>
      <c r="D20" s="2">
        <v>28221</v>
      </c>
      <c r="E20" s="3">
        <v>0.84109999999999996</v>
      </c>
      <c r="F20" s="4">
        <f t="shared" si="3"/>
        <v>3.5960874568469505E-5</v>
      </c>
      <c r="G20" s="4">
        <f t="shared" si="0"/>
        <v>3.596066908262668E-5</v>
      </c>
      <c r="H20" s="2">
        <f t="shared" si="6"/>
        <v>99502.369525854534</v>
      </c>
      <c r="I20" s="2">
        <f t="shared" si="4"/>
        <v>3.5781717834564923</v>
      </c>
      <c r="J20" s="2">
        <f t="shared" si="1"/>
        <v>99501.800954358143</v>
      </c>
      <c r="K20" s="2">
        <f t="shared" si="2"/>
        <v>6790173.021705348</v>
      </c>
      <c r="L20" s="17">
        <f t="shared" si="5"/>
        <v>68.24131982043906</v>
      </c>
      <c r="N20" s="6"/>
    </row>
    <row r="21" spans="1:14" x14ac:dyDescent="0.25">
      <c r="A21" s="86">
        <v>12</v>
      </c>
      <c r="B21" s="2">
        <v>3</v>
      </c>
      <c r="C21" s="2">
        <v>27838</v>
      </c>
      <c r="D21" s="2">
        <v>28170</v>
      </c>
      <c r="E21" s="3">
        <v>0.61639999999999995</v>
      </c>
      <c r="F21" s="4">
        <f t="shared" si="3"/>
        <v>1.0712755320668476E-4</v>
      </c>
      <c r="G21" s="4">
        <f t="shared" si="0"/>
        <v>1.0712315107405172E-4</v>
      </c>
      <c r="H21" s="2">
        <f t="shared" si="6"/>
        <v>99498.791354071072</v>
      </c>
      <c r="I21" s="2">
        <f t="shared" si="4"/>
        <v>10.658624057907707</v>
      </c>
      <c r="J21" s="2">
        <f t="shared" si="1"/>
        <v>99494.702705882461</v>
      </c>
      <c r="K21" s="2">
        <f t="shared" si="2"/>
        <v>6690671.2207509903</v>
      </c>
      <c r="L21" s="17">
        <f t="shared" si="5"/>
        <v>67.243743664603173</v>
      </c>
      <c r="N21" s="6"/>
    </row>
    <row r="22" spans="1:14" x14ac:dyDescent="0.25">
      <c r="A22" s="86">
        <v>13</v>
      </c>
      <c r="B22" s="2">
        <v>5</v>
      </c>
      <c r="C22" s="2">
        <v>28214</v>
      </c>
      <c r="D22" s="2">
        <v>28619</v>
      </c>
      <c r="E22" s="3">
        <v>0.52110000000000001</v>
      </c>
      <c r="F22" s="4">
        <f t="shared" si="3"/>
        <v>1.7595411116780744E-4</v>
      </c>
      <c r="G22" s="4">
        <f t="shared" si="0"/>
        <v>1.7593928574526359E-4</v>
      </c>
      <c r="H22" s="2">
        <f t="shared" si="6"/>
        <v>99488.132730013167</v>
      </c>
      <c r="I22" s="2">
        <f t="shared" si="4"/>
        <v>17.503871012648496</v>
      </c>
      <c r="J22" s="2">
        <f t="shared" si="1"/>
        <v>99479.750126185201</v>
      </c>
      <c r="K22" s="2">
        <f t="shared" si="2"/>
        <v>6591176.5180451078</v>
      </c>
      <c r="L22" s="17">
        <f t="shared" si="5"/>
        <v>66.250881760259517</v>
      </c>
      <c r="N22" s="6"/>
    </row>
    <row r="23" spans="1:14" x14ac:dyDescent="0.25">
      <c r="A23" s="86">
        <v>14</v>
      </c>
      <c r="B23" s="2">
        <v>7</v>
      </c>
      <c r="C23" s="2">
        <v>29114</v>
      </c>
      <c r="D23" s="2">
        <v>29110</v>
      </c>
      <c r="E23" s="3">
        <v>0.51590000000000003</v>
      </c>
      <c r="F23" s="4">
        <f t="shared" si="3"/>
        <v>2.4045067326188514E-4</v>
      </c>
      <c r="G23" s="4">
        <f t="shared" si="0"/>
        <v>2.4042268753911568E-4</v>
      </c>
      <c r="H23" s="2">
        <f t="shared" si="6"/>
        <v>99470.628859000513</v>
      </c>
      <c r="I23" s="2">
        <f t="shared" si="4"/>
        <v>23.914995921486824</v>
      </c>
      <c r="J23" s="2">
        <f t="shared" si="1"/>
        <v>99459.051609474918</v>
      </c>
      <c r="K23" s="2">
        <f t="shared" si="2"/>
        <v>6491696.7679189229</v>
      </c>
      <c r="L23" s="17">
        <f t="shared" si="5"/>
        <v>65.262448246113877</v>
      </c>
      <c r="N23" s="6"/>
    </row>
    <row r="24" spans="1:14" x14ac:dyDescent="0.25">
      <c r="A24" s="86">
        <v>15</v>
      </c>
      <c r="B24" s="2">
        <v>10</v>
      </c>
      <c r="C24" s="2">
        <v>28537</v>
      </c>
      <c r="D24" s="2">
        <v>30128</v>
      </c>
      <c r="E24" s="3">
        <v>0.38250000000000001</v>
      </c>
      <c r="F24" s="4">
        <f t="shared" si="3"/>
        <v>3.409187761015938E-4</v>
      </c>
      <c r="G24" s="4">
        <f t="shared" si="0"/>
        <v>3.4084702189175205E-4</v>
      </c>
      <c r="H24" s="2">
        <f t="shared" si="6"/>
        <v>99446.713863079029</v>
      </c>
      <c r="I24" s="2">
        <f t="shared" si="4"/>
        <v>33.896116257151704</v>
      </c>
      <c r="J24" s="2">
        <f t="shared" si="1"/>
        <v>99425.783011290245</v>
      </c>
      <c r="K24" s="2">
        <f t="shared" si="2"/>
        <v>6392237.7163094478</v>
      </c>
      <c r="L24" s="17">
        <f t="shared" si="5"/>
        <v>64.278018528701281</v>
      </c>
      <c r="N24" s="6"/>
    </row>
    <row r="25" spans="1:14" x14ac:dyDescent="0.25">
      <c r="A25" s="86">
        <v>16</v>
      </c>
      <c r="B25" s="2">
        <v>10</v>
      </c>
      <c r="C25" s="2">
        <v>28669</v>
      </c>
      <c r="D25" s="2">
        <v>29463</v>
      </c>
      <c r="E25" s="3">
        <v>0.53510000000000002</v>
      </c>
      <c r="F25" s="4">
        <f t="shared" si="3"/>
        <v>3.4404458817862793E-4</v>
      </c>
      <c r="G25" s="4">
        <f t="shared" si="0"/>
        <v>3.4398956830994723E-4</v>
      </c>
      <c r="H25" s="2">
        <f t="shared" si="6"/>
        <v>99412.817746821878</v>
      </c>
      <c r="I25" s="2">
        <f t="shared" si="4"/>
        <v>34.196972261204721</v>
      </c>
      <c r="J25" s="2">
        <f t="shared" si="1"/>
        <v>99396.919574417654</v>
      </c>
      <c r="K25" s="2">
        <f t="shared" si="2"/>
        <v>6292811.9332981575</v>
      </c>
      <c r="L25" s="17">
        <f t="shared" si="5"/>
        <v>63.299804551605035</v>
      </c>
      <c r="N25" s="6"/>
    </row>
    <row r="26" spans="1:14" x14ac:dyDescent="0.25">
      <c r="A26" s="86">
        <v>17</v>
      </c>
      <c r="B26" s="2">
        <v>9</v>
      </c>
      <c r="C26" s="2">
        <v>29988</v>
      </c>
      <c r="D26" s="2">
        <v>29776</v>
      </c>
      <c r="E26" s="3">
        <v>0.56559999999999999</v>
      </c>
      <c r="F26" s="4">
        <f t="shared" si="3"/>
        <v>3.0118465966133458E-4</v>
      </c>
      <c r="G26" s="4">
        <f t="shared" si="0"/>
        <v>3.011452594369087E-4</v>
      </c>
      <c r="H26" s="2">
        <f t="shared" si="6"/>
        <v>99378.620774560681</v>
      </c>
      <c r="I26" s="2">
        <f t="shared" si="4"/>
        <v>29.92740053563724</v>
      </c>
      <c r="J26" s="2">
        <f t="shared" si="1"/>
        <v>99365.620311767998</v>
      </c>
      <c r="K26" s="2">
        <f t="shared" si="2"/>
        <v>6193415.0137237394</v>
      </c>
      <c r="L26" s="17">
        <f t="shared" si="5"/>
        <v>62.321402384658107</v>
      </c>
      <c r="N26" s="6"/>
    </row>
    <row r="27" spans="1:14" x14ac:dyDescent="0.25">
      <c r="A27" s="86">
        <v>18</v>
      </c>
      <c r="B27" s="2">
        <v>22</v>
      </c>
      <c r="C27" s="2">
        <v>30880</v>
      </c>
      <c r="D27" s="2">
        <v>31723</v>
      </c>
      <c r="E27" s="3">
        <v>0.4531</v>
      </c>
      <c r="F27" s="4">
        <f t="shared" si="3"/>
        <v>7.0284171685063013E-4</v>
      </c>
      <c r="G27" s="4">
        <f t="shared" si="0"/>
        <v>7.0257165945107473E-4</v>
      </c>
      <c r="H27" s="2">
        <f t="shared" si="6"/>
        <v>99348.693374025039</v>
      </c>
      <c r="I27" s="2">
        <f t="shared" si="4"/>
        <v>69.799576368084757</v>
      </c>
      <c r="J27" s="2">
        <f t="shared" si="1"/>
        <v>99310.519985709339</v>
      </c>
      <c r="K27" s="2">
        <f t="shared" si="2"/>
        <v>6094049.3934119716</v>
      </c>
      <c r="L27" s="17">
        <f t="shared" si="5"/>
        <v>61.34000545401512</v>
      </c>
      <c r="N27" s="6"/>
    </row>
    <row r="28" spans="1:14" x14ac:dyDescent="0.25">
      <c r="A28" s="86">
        <v>19</v>
      </c>
      <c r="B28" s="2">
        <v>20</v>
      </c>
      <c r="C28" s="2">
        <v>32668</v>
      </c>
      <c r="D28" s="2">
        <v>33040</v>
      </c>
      <c r="E28" s="3">
        <v>0.47260000000000002</v>
      </c>
      <c r="F28" s="4">
        <f t="shared" si="3"/>
        <v>6.0875388080599017E-4</v>
      </c>
      <c r="G28" s="4">
        <f t="shared" si="0"/>
        <v>6.0855849896368573E-4</v>
      </c>
      <c r="H28" s="2">
        <f t="shared" si="6"/>
        <v>99278.893797656958</v>
      </c>
      <c r="I28" s="2">
        <f t="shared" si="4"/>
        <v>60.41701458827729</v>
      </c>
      <c r="J28" s="2">
        <f t="shared" si="1"/>
        <v>99247.029864163094</v>
      </c>
      <c r="K28" s="2">
        <f t="shared" si="2"/>
        <v>5994738.8734262623</v>
      </c>
      <c r="L28" s="17">
        <f t="shared" si="5"/>
        <v>60.382812943547741</v>
      </c>
      <c r="N28" s="6"/>
    </row>
    <row r="29" spans="1:14" x14ac:dyDescent="0.25">
      <c r="A29" s="86">
        <v>20</v>
      </c>
      <c r="B29" s="2">
        <v>16</v>
      </c>
      <c r="C29" s="2">
        <v>34332</v>
      </c>
      <c r="D29" s="2">
        <v>35233</v>
      </c>
      <c r="E29" s="3">
        <v>0.58440000000000003</v>
      </c>
      <c r="F29" s="4">
        <f t="shared" si="3"/>
        <v>4.6000143750449219E-4</v>
      </c>
      <c r="G29" s="4">
        <f t="shared" si="0"/>
        <v>4.5991351280400363E-4</v>
      </c>
      <c r="H29" s="2">
        <f t="shared" si="6"/>
        <v>99218.476783068676</v>
      </c>
      <c r="I29" s="2">
        <f t="shared" si="4"/>
        <v>45.631918192363592</v>
      </c>
      <c r="J29" s="2">
        <f t="shared" si="1"/>
        <v>99199.512157867939</v>
      </c>
      <c r="K29" s="2">
        <f t="shared" si="2"/>
        <v>5895491.8435620992</v>
      </c>
      <c r="L29" s="17">
        <f t="shared" si="5"/>
        <v>59.419294013674545</v>
      </c>
      <c r="N29" s="6"/>
    </row>
    <row r="30" spans="1:14" x14ac:dyDescent="0.25">
      <c r="A30" s="86">
        <v>21</v>
      </c>
      <c r="B30" s="2">
        <v>14</v>
      </c>
      <c r="C30" s="2">
        <v>36666</v>
      </c>
      <c r="D30" s="2">
        <v>36932</v>
      </c>
      <c r="E30" s="3">
        <v>0.44790000000000002</v>
      </c>
      <c r="F30" s="4">
        <f t="shared" si="3"/>
        <v>3.8044512079132587E-4</v>
      </c>
      <c r="G30" s="4">
        <f t="shared" si="0"/>
        <v>3.8036522745213001E-4</v>
      </c>
      <c r="H30" s="2">
        <f t="shared" si="6"/>
        <v>99172.844864876315</v>
      </c>
      <c r="I30" s="2">
        <f t="shared" si="4"/>
        <v>37.721901694103487</v>
      </c>
      <c r="J30" s="2">
        <f t="shared" si="1"/>
        <v>99152.018602950993</v>
      </c>
      <c r="K30" s="2">
        <f t="shared" si="2"/>
        <v>5796292.3314042315</v>
      </c>
      <c r="L30" s="17">
        <f t="shared" si="5"/>
        <v>58.446365426964604</v>
      </c>
      <c r="N30" s="6"/>
    </row>
    <row r="31" spans="1:14" x14ac:dyDescent="0.25">
      <c r="A31" s="86">
        <v>22</v>
      </c>
      <c r="B31" s="2">
        <v>24</v>
      </c>
      <c r="C31" s="2">
        <v>39163</v>
      </c>
      <c r="D31" s="2">
        <v>39541</v>
      </c>
      <c r="E31" s="3">
        <v>0.57210000000000005</v>
      </c>
      <c r="F31" s="4">
        <f t="shared" si="3"/>
        <v>6.098800569221387E-4</v>
      </c>
      <c r="G31" s="4">
        <f t="shared" si="0"/>
        <v>6.0972093946534028E-4</v>
      </c>
      <c r="H31" s="2">
        <f t="shared" si="6"/>
        <v>99135.122963182206</v>
      </c>
      <c r="I31" s="2">
        <f t="shared" si="4"/>
        <v>60.444760307123481</v>
      </c>
      <c r="J31" s="2">
        <f t="shared" si="1"/>
        <v>99109.258650246789</v>
      </c>
      <c r="K31" s="2">
        <f t="shared" si="2"/>
        <v>5697140.3128012801</v>
      </c>
      <c r="L31" s="17">
        <f t="shared" si="5"/>
        <v>57.468434420736443</v>
      </c>
      <c r="N31" s="6"/>
    </row>
    <row r="32" spans="1:14" x14ac:dyDescent="0.25">
      <c r="A32" s="86">
        <v>23</v>
      </c>
      <c r="B32" s="2">
        <v>28</v>
      </c>
      <c r="C32" s="2">
        <v>41215</v>
      </c>
      <c r="D32" s="2">
        <v>42211</v>
      </c>
      <c r="E32" s="3">
        <v>0.55349999999999999</v>
      </c>
      <c r="F32" s="4">
        <f t="shared" si="3"/>
        <v>6.712535660345696E-4</v>
      </c>
      <c r="G32" s="4">
        <f t="shared" si="0"/>
        <v>6.7105244174174355E-4</v>
      </c>
      <c r="H32" s="2">
        <f t="shared" si="6"/>
        <v>99074.678202875089</v>
      </c>
      <c r="I32" s="2">
        <f t="shared" si="4"/>
        <v>66.48430472281683</v>
      </c>
      <c r="J32" s="2">
        <f t="shared" si="1"/>
        <v>99044.992960816351</v>
      </c>
      <c r="K32" s="2">
        <f t="shared" si="2"/>
        <v>5598031.0541510331</v>
      </c>
      <c r="L32" s="17">
        <f t="shared" si="5"/>
        <v>56.503146471876015</v>
      </c>
      <c r="N32" s="6"/>
    </row>
    <row r="33" spans="1:14" x14ac:dyDescent="0.25">
      <c r="A33" s="86">
        <v>24</v>
      </c>
      <c r="B33" s="2">
        <v>28</v>
      </c>
      <c r="C33" s="2">
        <v>45512</v>
      </c>
      <c r="D33" s="2">
        <v>44259</v>
      </c>
      <c r="E33" s="3">
        <v>0.55579999999999996</v>
      </c>
      <c r="F33" s="4">
        <f t="shared" si="3"/>
        <v>6.2380947076450075E-4</v>
      </c>
      <c r="G33" s="4">
        <f t="shared" si="0"/>
        <v>6.2363666343551595E-4</v>
      </c>
      <c r="H33" s="2">
        <f t="shared" si="6"/>
        <v>99008.193898152269</v>
      </c>
      <c r="I33" s="2">
        <f t="shared" si="4"/>
        <v>61.745139695420292</v>
      </c>
      <c r="J33" s="2">
        <f t="shared" si="1"/>
        <v>98980.766707099552</v>
      </c>
      <c r="K33" s="2">
        <f t="shared" si="2"/>
        <v>5498986.0611902168</v>
      </c>
      <c r="L33" s="17">
        <f t="shared" si="5"/>
        <v>55.540716830436409</v>
      </c>
      <c r="N33" s="6"/>
    </row>
    <row r="34" spans="1:14" x14ac:dyDescent="0.25">
      <c r="A34" s="86">
        <v>25</v>
      </c>
      <c r="B34" s="2">
        <v>30</v>
      </c>
      <c r="C34" s="2">
        <v>48619</v>
      </c>
      <c r="D34" s="2">
        <v>48859</v>
      </c>
      <c r="E34" s="3">
        <v>0.56100000000000005</v>
      </c>
      <c r="F34" s="4">
        <f t="shared" si="3"/>
        <v>6.1552350273907962E-4</v>
      </c>
      <c r="G34" s="4">
        <f t="shared" si="0"/>
        <v>6.1535722409894781E-4</v>
      </c>
      <c r="H34" s="2">
        <f t="shared" si="6"/>
        <v>98946.448758456841</v>
      </c>
      <c r="I34" s="2">
        <f t="shared" si="4"/>
        <v>60.88741204245278</v>
      </c>
      <c r="J34" s="2">
        <f t="shared" si="1"/>
        <v>98919.719184570204</v>
      </c>
      <c r="K34" s="2">
        <f t="shared" si="2"/>
        <v>5400005.2944831168</v>
      </c>
      <c r="L34" s="17">
        <f t="shared" si="5"/>
        <v>54.575028838734191</v>
      </c>
      <c r="N34" s="6"/>
    </row>
    <row r="35" spans="1:14" x14ac:dyDescent="0.25">
      <c r="A35" s="86">
        <v>26</v>
      </c>
      <c r="B35" s="2">
        <v>25</v>
      </c>
      <c r="C35" s="2">
        <v>51407</v>
      </c>
      <c r="D35" s="2">
        <v>51763</v>
      </c>
      <c r="E35" s="3">
        <v>0.5081</v>
      </c>
      <c r="F35" s="4">
        <f t="shared" si="3"/>
        <v>4.8463700688184552E-4</v>
      </c>
      <c r="G35" s="4">
        <f t="shared" si="0"/>
        <v>4.845215003750924E-4</v>
      </c>
      <c r="H35" s="2">
        <f t="shared" si="6"/>
        <v>98885.561346414383</v>
      </c>
      <c r="I35" s="2">
        <f t="shared" si="4"/>
        <v>47.912180548997938</v>
      </c>
      <c r="J35" s="2">
        <f t="shared" si="1"/>
        <v>98861.993344802322</v>
      </c>
      <c r="K35" s="2">
        <f t="shared" si="2"/>
        <v>5301085.5752985468</v>
      </c>
      <c r="L35" s="17">
        <f t="shared" si="5"/>
        <v>53.608287227372507</v>
      </c>
      <c r="N35" s="6"/>
    </row>
    <row r="36" spans="1:14" x14ac:dyDescent="0.25">
      <c r="A36" s="86">
        <v>27</v>
      </c>
      <c r="B36" s="2">
        <v>29</v>
      </c>
      <c r="C36" s="2">
        <v>54618</v>
      </c>
      <c r="D36" s="2">
        <v>54521</v>
      </c>
      <c r="E36" s="3">
        <v>0.47049999999999997</v>
      </c>
      <c r="F36" s="4">
        <f t="shared" si="3"/>
        <v>5.3143239355317527E-4</v>
      </c>
      <c r="G36" s="4">
        <f t="shared" si="0"/>
        <v>5.3128289402543159E-4</v>
      </c>
      <c r="H36" s="2">
        <f t="shared" si="6"/>
        <v>98837.649165865383</v>
      </c>
      <c r="I36" s="2">
        <f t="shared" si="4"/>
        <v>52.510752287511245</v>
      </c>
      <c r="J36" s="2">
        <f t="shared" si="1"/>
        <v>98809.84472252916</v>
      </c>
      <c r="K36" s="2">
        <f t="shared" si="2"/>
        <v>5202223.5819537444</v>
      </c>
      <c r="L36" s="17">
        <f t="shared" si="5"/>
        <v>52.634027881658547</v>
      </c>
      <c r="N36" s="6"/>
    </row>
    <row r="37" spans="1:14" x14ac:dyDescent="0.25">
      <c r="A37" s="86">
        <v>28</v>
      </c>
      <c r="B37" s="2">
        <v>33</v>
      </c>
      <c r="C37" s="2">
        <v>58266</v>
      </c>
      <c r="D37" s="2">
        <v>57468</v>
      </c>
      <c r="E37" s="3">
        <v>0.57299999999999995</v>
      </c>
      <c r="F37" s="4">
        <f t="shared" si="3"/>
        <v>5.7027321271190836E-4</v>
      </c>
      <c r="G37" s="4">
        <f t="shared" si="0"/>
        <v>5.7013438119195086E-4</v>
      </c>
      <c r="H37" s="2">
        <f t="shared" si="6"/>
        <v>98785.138413577879</v>
      </c>
      <c r="I37" s="2">
        <f t="shared" si="4"/>
        <v>56.32080376038644</v>
      </c>
      <c r="J37" s="2">
        <f t="shared" si="1"/>
        <v>98761.089430372187</v>
      </c>
      <c r="K37" s="2">
        <f t="shared" si="2"/>
        <v>5103413.7372312155</v>
      </c>
      <c r="L37" s="17">
        <f t="shared" si="5"/>
        <v>51.66175620329706</v>
      </c>
      <c r="N37" s="6"/>
    </row>
    <row r="38" spans="1:14" x14ac:dyDescent="0.25">
      <c r="A38" s="86">
        <v>29</v>
      </c>
      <c r="B38" s="2">
        <v>40</v>
      </c>
      <c r="C38" s="2">
        <v>60287</v>
      </c>
      <c r="D38" s="2">
        <v>60802</v>
      </c>
      <c r="E38" s="3">
        <v>0.50990000000000002</v>
      </c>
      <c r="F38" s="4">
        <f t="shared" si="3"/>
        <v>6.6067107664610325E-4</v>
      </c>
      <c r="G38" s="4">
        <f t="shared" si="0"/>
        <v>6.6045722396883809E-4</v>
      </c>
      <c r="H38" s="2">
        <f t="shared" si="6"/>
        <v>98728.817609817488</v>
      </c>
      <c r="I38" s="2">
        <f t="shared" si="4"/>
        <v>65.206160804305796</v>
      </c>
      <c r="J38" s="2">
        <f t="shared" si="1"/>
        <v>98696.860070407303</v>
      </c>
      <c r="K38" s="2">
        <f t="shared" si="2"/>
        <v>5004652.6478008432</v>
      </c>
      <c r="L38" s="17">
        <f t="shared" si="5"/>
        <v>50.690900275738599</v>
      </c>
      <c r="N38" s="6"/>
    </row>
    <row r="39" spans="1:14" x14ac:dyDescent="0.25">
      <c r="A39" s="86">
        <v>30</v>
      </c>
      <c r="B39" s="2">
        <v>25</v>
      </c>
      <c r="C39" s="2">
        <v>62524</v>
      </c>
      <c r="D39" s="2">
        <v>62747</v>
      </c>
      <c r="E39" s="3">
        <v>0.4839</v>
      </c>
      <c r="F39" s="4">
        <f t="shared" si="3"/>
        <v>3.9913467602238346E-4</v>
      </c>
      <c r="G39" s="4">
        <f t="shared" si="0"/>
        <v>3.9905247384400581E-4</v>
      </c>
      <c r="H39" s="2">
        <f t="shared" si="6"/>
        <v>98663.611449013188</v>
      </c>
      <c r="I39" s="2">
        <f t="shared" si="4"/>
        <v>39.371958227112486</v>
      </c>
      <c r="J39" s="2">
        <f t="shared" si="1"/>
        <v>98643.291581372177</v>
      </c>
      <c r="K39" s="2">
        <f t="shared" si="2"/>
        <v>4905955.7877304358</v>
      </c>
      <c r="L39" s="17">
        <f t="shared" si="5"/>
        <v>49.724064583483319</v>
      </c>
      <c r="N39" s="6"/>
    </row>
    <row r="40" spans="1:14" x14ac:dyDescent="0.25">
      <c r="A40" s="86">
        <v>31</v>
      </c>
      <c r="B40" s="2">
        <v>38</v>
      </c>
      <c r="C40" s="2">
        <v>62766</v>
      </c>
      <c r="D40" s="2">
        <v>64642</v>
      </c>
      <c r="E40" s="3">
        <v>0.49930000000000002</v>
      </c>
      <c r="F40" s="4">
        <f t="shared" si="3"/>
        <v>5.9650885344719328E-4</v>
      </c>
      <c r="G40" s="4">
        <f t="shared" si="0"/>
        <v>5.9633074616076073E-4</v>
      </c>
      <c r="H40" s="2">
        <f t="shared" si="6"/>
        <v>98624.239490786073</v>
      </c>
      <c r="I40" s="2">
        <f t="shared" si="4"/>
        <v>58.812666325078027</v>
      </c>
      <c r="J40" s="2">
        <f t="shared" si="1"/>
        <v>98594.791988757104</v>
      </c>
      <c r="K40" s="2">
        <f t="shared" si="2"/>
        <v>4807312.496149064</v>
      </c>
      <c r="L40" s="17">
        <f t="shared" si="5"/>
        <v>48.743721837248593</v>
      </c>
      <c r="N40" s="6"/>
    </row>
    <row r="41" spans="1:14" x14ac:dyDescent="0.25">
      <c r="A41" s="86">
        <v>32</v>
      </c>
      <c r="B41" s="2">
        <v>31</v>
      </c>
      <c r="C41" s="2">
        <v>62360</v>
      </c>
      <c r="D41" s="2">
        <v>64572</v>
      </c>
      <c r="E41" s="3">
        <v>0.59299999999999997</v>
      </c>
      <c r="F41" s="4">
        <f t="shared" si="3"/>
        <v>4.8845050893391734E-4</v>
      </c>
      <c r="G41" s="4">
        <f t="shared" si="0"/>
        <v>4.8835342458705417E-4</v>
      </c>
      <c r="H41" s="2">
        <f t="shared" si="6"/>
        <v>98565.426824460999</v>
      </c>
      <c r="I41" s="2">
        <f t="shared" si="4"/>
        <v>48.134763735610221</v>
      </c>
      <c r="J41" s="2">
        <f t="shared" si="1"/>
        <v>98545.835975620605</v>
      </c>
      <c r="K41" s="2">
        <f t="shared" si="2"/>
        <v>4708717.7041603066</v>
      </c>
      <c r="L41" s="17">
        <f t="shared" si="5"/>
        <v>47.772508635773931</v>
      </c>
      <c r="N41" s="6"/>
    </row>
    <row r="42" spans="1:14" x14ac:dyDescent="0.25">
      <c r="A42" s="86">
        <v>33</v>
      </c>
      <c r="B42" s="2">
        <v>39</v>
      </c>
      <c r="C42" s="2">
        <v>60596</v>
      </c>
      <c r="D42" s="2">
        <v>64182</v>
      </c>
      <c r="E42" s="3">
        <v>0.48099999999999998</v>
      </c>
      <c r="F42" s="4">
        <f t="shared" si="3"/>
        <v>6.2511019570757667E-4</v>
      </c>
      <c r="G42" s="4">
        <f t="shared" si="0"/>
        <v>6.249074556122225E-4</v>
      </c>
      <c r="H42" s="2">
        <f t="shared" si="6"/>
        <v>98517.292060725391</v>
      </c>
      <c r="I42" s="2">
        <f t="shared" si="4"/>
        <v>61.564190315474114</v>
      </c>
      <c r="J42" s="2">
        <f t="shared" si="1"/>
        <v>98485.340245951666</v>
      </c>
      <c r="K42" s="2">
        <f t="shared" si="2"/>
        <v>4610171.8681846857</v>
      </c>
      <c r="L42" s="17">
        <f t="shared" si="5"/>
        <v>46.795560167681089</v>
      </c>
      <c r="N42" s="6"/>
    </row>
    <row r="43" spans="1:14" x14ac:dyDescent="0.25">
      <c r="A43" s="86">
        <v>34</v>
      </c>
      <c r="B43" s="2">
        <v>44</v>
      </c>
      <c r="C43" s="2">
        <v>59941</v>
      </c>
      <c r="D43" s="2">
        <v>61989</v>
      </c>
      <c r="E43" s="3">
        <v>0.5373</v>
      </c>
      <c r="F43" s="4">
        <f t="shared" si="3"/>
        <v>7.217255802509637E-4</v>
      </c>
      <c r="G43" s="4">
        <f t="shared" si="0"/>
        <v>7.2148464591799703E-4</v>
      </c>
      <c r="H43" s="2">
        <f t="shared" si="6"/>
        <v>98455.727870409915</v>
      </c>
      <c r="I43" s="2">
        <f t="shared" si="4"/>
        <v>71.034295961181371</v>
      </c>
      <c r="J43" s="2">
        <f t="shared" si="1"/>
        <v>98422.860301668668</v>
      </c>
      <c r="K43" s="2">
        <f t="shared" si="2"/>
        <v>4511686.5279387338</v>
      </c>
      <c r="L43" s="17">
        <f t="shared" si="5"/>
        <v>45.824520579210358</v>
      </c>
      <c r="N43" s="6"/>
    </row>
    <row r="44" spans="1:14" x14ac:dyDescent="0.25">
      <c r="A44" s="86">
        <v>35</v>
      </c>
      <c r="B44" s="2">
        <v>53</v>
      </c>
      <c r="C44" s="2">
        <v>58028</v>
      </c>
      <c r="D44" s="2">
        <v>61330</v>
      </c>
      <c r="E44" s="3">
        <v>0.4783</v>
      </c>
      <c r="F44" s="4">
        <f t="shared" si="3"/>
        <v>8.8808458586772567E-4</v>
      </c>
      <c r="G44" s="4">
        <f t="shared" si="0"/>
        <v>8.8767331463467927E-4</v>
      </c>
      <c r="H44" s="2">
        <f t="shared" si="6"/>
        <v>98384.693574448727</v>
      </c>
      <c r="I44" s="2">
        <f t="shared" si="4"/>
        <v>87.333467054548137</v>
      </c>
      <c r="J44" s="2">
        <f t="shared" si="1"/>
        <v>98339.13170468637</v>
      </c>
      <c r="K44" s="2">
        <f t="shared" si="2"/>
        <v>4413263.6676370651</v>
      </c>
      <c r="L44" s="17">
        <f t="shared" si="5"/>
        <v>44.857218204349053</v>
      </c>
      <c r="N44" s="6"/>
    </row>
    <row r="45" spans="1:14" x14ac:dyDescent="0.25">
      <c r="A45" s="86">
        <v>36</v>
      </c>
      <c r="B45" s="2">
        <v>44</v>
      </c>
      <c r="C45" s="2">
        <v>56914</v>
      </c>
      <c r="D45" s="2">
        <v>59458</v>
      </c>
      <c r="E45" s="3">
        <v>0.51739999999999997</v>
      </c>
      <c r="F45" s="4">
        <f t="shared" si="3"/>
        <v>7.5619564843776852E-4</v>
      </c>
      <c r="G45" s="4">
        <f t="shared" si="0"/>
        <v>7.5591978305706957E-4</v>
      </c>
      <c r="H45" s="2">
        <f t="shared" si="6"/>
        <v>98297.360107394183</v>
      </c>
      <c r="I45" s="2">
        <f t="shared" si="4"/>
        <v>74.304919127464061</v>
      </c>
      <c r="J45" s="2">
        <f t="shared" si="1"/>
        <v>98261.500553423277</v>
      </c>
      <c r="K45" s="2">
        <f t="shared" si="2"/>
        <v>4314924.5359323788</v>
      </c>
      <c r="L45" s="17">
        <f t="shared" si="5"/>
        <v>43.89664718582609</v>
      </c>
      <c r="N45" s="6"/>
    </row>
    <row r="46" spans="1:14" x14ac:dyDescent="0.25">
      <c r="A46" s="86">
        <v>37</v>
      </c>
      <c r="B46" s="2">
        <v>51</v>
      </c>
      <c r="C46" s="2">
        <v>55518</v>
      </c>
      <c r="D46" s="2">
        <v>58035</v>
      </c>
      <c r="E46" s="3">
        <v>0.47510000000000002</v>
      </c>
      <c r="F46" s="4">
        <f t="shared" si="3"/>
        <v>8.9825896277509183E-4</v>
      </c>
      <c r="G46" s="4">
        <f t="shared" si="0"/>
        <v>8.9783563674738381E-4</v>
      </c>
      <c r="H46" s="2">
        <f t="shared" si="6"/>
        <v>98223.055188266721</v>
      </c>
      <c r="I46" s="2">
        <f t="shared" si="4"/>
        <v>88.188159298230872</v>
      </c>
      <c r="J46" s="2">
        <f t="shared" si="1"/>
        <v>98176.76522345109</v>
      </c>
      <c r="K46" s="2">
        <f t="shared" si="2"/>
        <v>4216663.0353789553</v>
      </c>
      <c r="L46" s="17">
        <f t="shared" si="5"/>
        <v>42.929463223239857</v>
      </c>
      <c r="N46" s="6"/>
    </row>
    <row r="47" spans="1:14" x14ac:dyDescent="0.25">
      <c r="A47" s="86">
        <v>38</v>
      </c>
      <c r="B47" s="2">
        <v>69</v>
      </c>
      <c r="C47" s="2">
        <v>54625</v>
      </c>
      <c r="D47" s="2">
        <v>56695</v>
      </c>
      <c r="E47" s="3">
        <v>0.47770000000000001</v>
      </c>
      <c r="F47" s="4">
        <f t="shared" si="3"/>
        <v>1.2396694214876034E-3</v>
      </c>
      <c r="G47" s="4">
        <f t="shared" si="0"/>
        <v>1.2388672805198982E-3</v>
      </c>
      <c r="H47" s="2">
        <f t="shared" si="6"/>
        <v>98134.867028968496</v>
      </c>
      <c r="I47" s="2">
        <f t="shared" si="4"/>
        <v>121.57607584036002</v>
      </c>
      <c r="J47" s="2">
        <f t="shared" si="1"/>
        <v>98071.367844557069</v>
      </c>
      <c r="K47" s="2">
        <f t="shared" si="2"/>
        <v>4118486.2701555039</v>
      </c>
      <c r="L47" s="17">
        <f t="shared" si="5"/>
        <v>41.967614517068284</v>
      </c>
      <c r="N47" s="6"/>
    </row>
    <row r="48" spans="1:14" x14ac:dyDescent="0.25">
      <c r="A48" s="86">
        <v>39</v>
      </c>
      <c r="B48" s="2">
        <v>66</v>
      </c>
      <c r="C48" s="2">
        <v>53864</v>
      </c>
      <c r="D48" s="2">
        <v>55845</v>
      </c>
      <c r="E48" s="3">
        <v>0.55179999999999996</v>
      </c>
      <c r="F48" s="4">
        <f t="shared" si="3"/>
        <v>1.2031829658460107E-3</v>
      </c>
      <c r="G48" s="4">
        <f t="shared" si="0"/>
        <v>1.2025344791596875E-3</v>
      </c>
      <c r="H48" s="2">
        <f t="shared" si="6"/>
        <v>98013.290953128133</v>
      </c>
      <c r="I48" s="2">
        <f t="shared" si="4"/>
        <v>117.86436178704685</v>
      </c>
      <c r="J48" s="2">
        <f t="shared" si="1"/>
        <v>97960.464146175189</v>
      </c>
      <c r="K48" s="2">
        <f t="shared" si="2"/>
        <v>4020414.902310947</v>
      </c>
      <c r="L48" s="17">
        <f t="shared" si="5"/>
        <v>41.01907877201662</v>
      </c>
      <c r="N48" s="6"/>
    </row>
    <row r="49" spans="1:14" x14ac:dyDescent="0.25">
      <c r="A49" s="86">
        <v>40</v>
      </c>
      <c r="B49" s="2">
        <v>63</v>
      </c>
      <c r="C49" s="2">
        <v>51760</v>
      </c>
      <c r="D49" s="2">
        <v>55032</v>
      </c>
      <c r="E49" s="3">
        <v>0.4879</v>
      </c>
      <c r="F49" s="4">
        <f t="shared" si="3"/>
        <v>1.1798636601992659E-3</v>
      </c>
      <c r="G49" s="4">
        <f t="shared" si="0"/>
        <v>1.1791512073938441E-3</v>
      </c>
      <c r="H49" s="2">
        <f t="shared" si="6"/>
        <v>97895.426591341093</v>
      </c>
      <c r="I49" s="2">
        <f t="shared" si="4"/>
        <v>115.43351046351528</v>
      </c>
      <c r="J49" s="2">
        <f t="shared" si="1"/>
        <v>97836.313090632728</v>
      </c>
      <c r="K49" s="2">
        <f t="shared" si="2"/>
        <v>3922454.4381647715</v>
      </c>
      <c r="L49" s="17">
        <f t="shared" si="5"/>
        <v>40.067800659767641</v>
      </c>
      <c r="N49" s="6"/>
    </row>
    <row r="50" spans="1:14" x14ac:dyDescent="0.25">
      <c r="A50" s="86">
        <v>41</v>
      </c>
      <c r="B50" s="2">
        <v>85</v>
      </c>
      <c r="C50" s="2">
        <v>50946</v>
      </c>
      <c r="D50" s="2">
        <v>52623</v>
      </c>
      <c r="E50" s="3">
        <v>0.54690000000000005</v>
      </c>
      <c r="F50" s="4">
        <f t="shared" si="3"/>
        <v>1.641417798762178E-3</v>
      </c>
      <c r="G50" s="4">
        <f t="shared" si="0"/>
        <v>1.6401979402452158E-3</v>
      </c>
      <c r="H50" s="2">
        <f t="shared" si="6"/>
        <v>97779.993080877583</v>
      </c>
      <c r="I50" s="2">
        <f t="shared" si="4"/>
        <v>160.37854324844687</v>
      </c>
      <c r="J50" s="2">
        <f t="shared" si="1"/>
        <v>97707.325562931714</v>
      </c>
      <c r="K50" s="2">
        <f t="shared" si="2"/>
        <v>3824618.1250741389</v>
      </c>
      <c r="L50" s="17">
        <f t="shared" si="5"/>
        <v>39.11452644418425</v>
      </c>
      <c r="N50" s="6"/>
    </row>
    <row r="51" spans="1:14" x14ac:dyDescent="0.25">
      <c r="A51" s="86">
        <v>42</v>
      </c>
      <c r="B51" s="2">
        <v>97</v>
      </c>
      <c r="C51" s="2">
        <v>50534</v>
      </c>
      <c r="D51" s="2">
        <v>51835</v>
      </c>
      <c r="E51" s="3">
        <v>0.5504</v>
      </c>
      <c r="F51" s="4">
        <f t="shared" si="3"/>
        <v>1.8951049634166593E-3</v>
      </c>
      <c r="G51" s="4">
        <f t="shared" si="0"/>
        <v>1.8934916343353297E-3</v>
      </c>
      <c r="H51" s="2">
        <f t="shared" si="6"/>
        <v>97619.614537629139</v>
      </c>
      <c r="I51" s="2">
        <f t="shared" si="4"/>
        <v>184.8419234740403</v>
      </c>
      <c r="J51" s="2">
        <f t="shared" si="1"/>
        <v>97536.5096088352</v>
      </c>
      <c r="K51" s="2">
        <f t="shared" si="2"/>
        <v>3726910.7995112073</v>
      </c>
      <c r="L51" s="17">
        <f t="shared" si="5"/>
        <v>38.177888912628376</v>
      </c>
      <c r="N51" s="6"/>
    </row>
    <row r="52" spans="1:14" x14ac:dyDescent="0.25">
      <c r="A52" s="86">
        <v>43</v>
      </c>
      <c r="B52" s="2">
        <v>89</v>
      </c>
      <c r="C52" s="2">
        <v>48086</v>
      </c>
      <c r="D52" s="2">
        <v>51275</v>
      </c>
      <c r="E52" s="3">
        <v>0.53979999999999995</v>
      </c>
      <c r="F52" s="4">
        <f t="shared" si="3"/>
        <v>1.791447348557281E-3</v>
      </c>
      <c r="G52" s="4">
        <f t="shared" si="0"/>
        <v>1.7899716528424071E-3</v>
      </c>
      <c r="H52" s="2">
        <f t="shared" si="6"/>
        <v>97434.772614155096</v>
      </c>
      <c r="I52" s="2">
        <f t="shared" si="4"/>
        <v>174.4054809804833</v>
      </c>
      <c r="J52" s="2">
        <f t="shared" si="1"/>
        <v>97354.511211807883</v>
      </c>
      <c r="K52" s="2">
        <f t="shared" si="2"/>
        <v>3629374.2899023723</v>
      </c>
      <c r="L52" s="17">
        <f t="shared" si="5"/>
        <v>37.249271410267603</v>
      </c>
      <c r="N52" s="6"/>
    </row>
    <row r="53" spans="1:14" x14ac:dyDescent="0.25">
      <c r="A53" s="86">
        <v>44</v>
      </c>
      <c r="B53" s="2">
        <v>102</v>
      </c>
      <c r="C53" s="2">
        <v>46517</v>
      </c>
      <c r="D53" s="2">
        <v>48829</v>
      </c>
      <c r="E53" s="3">
        <v>0.49680000000000002</v>
      </c>
      <c r="F53" s="4">
        <f t="shared" si="3"/>
        <v>2.139575860549997E-3</v>
      </c>
      <c r="G53" s="4">
        <f t="shared" si="0"/>
        <v>2.1372747966119012E-3</v>
      </c>
      <c r="H53" s="2">
        <f t="shared" si="6"/>
        <v>97260.367133174615</v>
      </c>
      <c r="I53" s="2">
        <f t="shared" si="4"/>
        <v>207.87213138295462</v>
      </c>
      <c r="J53" s="2">
        <f t="shared" si="1"/>
        <v>97155.765876662714</v>
      </c>
      <c r="K53" s="2">
        <f t="shared" si="2"/>
        <v>3532019.7786905644</v>
      </c>
      <c r="L53" s="17">
        <f t="shared" si="5"/>
        <v>36.315098151483589</v>
      </c>
      <c r="N53" s="6"/>
    </row>
    <row r="54" spans="1:14" x14ac:dyDescent="0.25">
      <c r="A54" s="86">
        <v>45</v>
      </c>
      <c r="B54" s="2">
        <v>111</v>
      </c>
      <c r="C54" s="2">
        <v>43997</v>
      </c>
      <c r="D54" s="2">
        <v>47176</v>
      </c>
      <c r="E54" s="3">
        <v>0.48520000000000002</v>
      </c>
      <c r="F54" s="4">
        <f t="shared" si="3"/>
        <v>2.4349313941627454E-3</v>
      </c>
      <c r="G54" s="4">
        <f t="shared" si="0"/>
        <v>2.431883022272709E-3</v>
      </c>
      <c r="H54" s="2">
        <f t="shared" si="6"/>
        <v>97052.495001791656</v>
      </c>
      <c r="I54" s="2">
        <f t="shared" si="4"/>
        <v>236.02031486406406</v>
      </c>
      <c r="J54" s="2">
        <f t="shared" si="1"/>
        <v>96930.991743699647</v>
      </c>
      <c r="K54" s="2">
        <f t="shared" si="2"/>
        <v>3434864.0128139015</v>
      </c>
      <c r="L54" s="17">
        <f t="shared" si="5"/>
        <v>35.391815663785785</v>
      </c>
      <c r="N54" s="6"/>
    </row>
    <row r="55" spans="1:14" x14ac:dyDescent="0.25">
      <c r="A55" s="86">
        <v>46</v>
      </c>
      <c r="B55" s="2">
        <v>111</v>
      </c>
      <c r="C55" s="2">
        <v>43751</v>
      </c>
      <c r="D55" s="2">
        <v>44651</v>
      </c>
      <c r="E55" s="3">
        <v>0.49170000000000003</v>
      </c>
      <c r="F55" s="4">
        <f t="shared" si="3"/>
        <v>2.5112554014615055E-3</v>
      </c>
      <c r="G55" s="4">
        <f t="shared" si="0"/>
        <v>2.5080539430344085E-3</v>
      </c>
      <c r="H55" s="2">
        <f t="shared" si="6"/>
        <v>96816.474686927599</v>
      </c>
      <c r="I55" s="2">
        <f t="shared" si="4"/>
        <v>242.82094108923977</v>
      </c>
      <c r="J55" s="2">
        <f t="shared" si="1"/>
        <v>96693.048802571939</v>
      </c>
      <c r="K55" s="2">
        <f t="shared" si="2"/>
        <v>3337933.0210702019</v>
      </c>
      <c r="L55" s="17">
        <f t="shared" si="5"/>
        <v>34.476911412690569</v>
      </c>
      <c r="N55" s="6"/>
    </row>
    <row r="56" spans="1:14" x14ac:dyDescent="0.25">
      <c r="A56" s="86">
        <v>47</v>
      </c>
      <c r="B56" s="2">
        <v>112</v>
      </c>
      <c r="C56" s="2">
        <v>42080</v>
      </c>
      <c r="D56" s="2">
        <v>44461</v>
      </c>
      <c r="E56" s="3">
        <v>0.48599999999999999</v>
      </c>
      <c r="F56" s="4">
        <f t="shared" si="3"/>
        <v>2.5883685189678879E-3</v>
      </c>
      <c r="G56" s="4">
        <f t="shared" si="0"/>
        <v>2.584929473430479E-3</v>
      </c>
      <c r="H56" s="2">
        <f t="shared" si="6"/>
        <v>96573.653745838354</v>
      </c>
      <c r="I56" s="2">
        <f t="shared" si="4"/>
        <v>249.63608392448734</v>
      </c>
      <c r="J56" s="2">
        <f t="shared" si="1"/>
        <v>96445.34079870116</v>
      </c>
      <c r="K56" s="2">
        <f t="shared" si="2"/>
        <v>3241239.97226763</v>
      </c>
      <c r="L56" s="17">
        <f t="shared" si="5"/>
        <v>33.562362472045379</v>
      </c>
      <c r="N56" s="6"/>
    </row>
    <row r="57" spans="1:14" x14ac:dyDescent="0.25">
      <c r="A57" s="86">
        <v>48</v>
      </c>
      <c r="B57" s="2">
        <v>117</v>
      </c>
      <c r="C57" s="2">
        <v>40896</v>
      </c>
      <c r="D57" s="2">
        <v>42699</v>
      </c>
      <c r="E57" s="3">
        <v>0.47820000000000001</v>
      </c>
      <c r="F57" s="4">
        <f t="shared" si="3"/>
        <v>2.7992104790956398E-3</v>
      </c>
      <c r="G57" s="4">
        <f t="shared" si="0"/>
        <v>2.7951278370350456E-3</v>
      </c>
      <c r="H57" s="2">
        <f t="shared" si="6"/>
        <v>96324.017661913866</v>
      </c>
      <c r="I57" s="2">
        <f t="shared" si="4"/>
        <v>269.2379431418708</v>
      </c>
      <c r="J57" s="2">
        <f t="shared" si="1"/>
        <v>96183.52930318244</v>
      </c>
      <c r="K57" s="2">
        <f t="shared" si="2"/>
        <v>3144794.6314689289</v>
      </c>
      <c r="L57" s="17">
        <f t="shared" si="5"/>
        <v>32.648084120689333</v>
      </c>
      <c r="N57" s="6"/>
    </row>
    <row r="58" spans="1:14" x14ac:dyDescent="0.25">
      <c r="A58" s="86">
        <v>49</v>
      </c>
      <c r="B58" s="2">
        <v>150</v>
      </c>
      <c r="C58" s="2">
        <v>39954</v>
      </c>
      <c r="D58" s="2">
        <v>41545</v>
      </c>
      <c r="E58" s="3">
        <v>0.56479999999999997</v>
      </c>
      <c r="F58" s="4">
        <f t="shared" si="3"/>
        <v>3.681026761064553E-3</v>
      </c>
      <c r="G58" s="4">
        <f t="shared" si="0"/>
        <v>3.6751392510262211E-3</v>
      </c>
      <c r="H58" s="2">
        <f t="shared" si="6"/>
        <v>96054.779718771999</v>
      </c>
      <c r="I58" s="2">
        <f t="shared" si="4"/>
        <v>353.0146911931364</v>
      </c>
      <c r="J58" s="2">
        <f t="shared" si="1"/>
        <v>95901.147725164745</v>
      </c>
      <c r="K58" s="2">
        <f t="shared" si="2"/>
        <v>3048611.1021657465</v>
      </c>
      <c r="L58" s="17">
        <f t="shared" si="5"/>
        <v>31.73825509872005</v>
      </c>
      <c r="N58" s="6"/>
    </row>
    <row r="59" spans="1:14" x14ac:dyDescent="0.25">
      <c r="A59" s="86">
        <v>50</v>
      </c>
      <c r="B59" s="2">
        <v>154</v>
      </c>
      <c r="C59" s="2">
        <v>37098</v>
      </c>
      <c r="D59" s="2">
        <v>40460</v>
      </c>
      <c r="E59" s="3">
        <v>0.49220000000000003</v>
      </c>
      <c r="F59" s="4">
        <f t="shared" si="3"/>
        <v>3.9712215374300523E-3</v>
      </c>
      <c r="G59" s="4">
        <f t="shared" si="0"/>
        <v>3.9632293434453533E-3</v>
      </c>
      <c r="H59" s="2">
        <f t="shared" si="6"/>
        <v>95701.765027578862</v>
      </c>
      <c r="I59" s="2">
        <f t="shared" si="4"/>
        <v>379.28804337681282</v>
      </c>
      <c r="J59" s="2">
        <f t="shared" si="1"/>
        <v>95509.162559152115</v>
      </c>
      <c r="K59" s="2">
        <f t="shared" si="2"/>
        <v>2952709.9544405816</v>
      </c>
      <c r="L59" s="17">
        <f t="shared" si="5"/>
        <v>30.853244489165736</v>
      </c>
      <c r="N59" s="6"/>
    </row>
    <row r="60" spans="1:14" x14ac:dyDescent="0.25">
      <c r="A60" s="86">
        <v>51</v>
      </c>
      <c r="B60" s="2">
        <v>140</v>
      </c>
      <c r="C60" s="2">
        <v>35801</v>
      </c>
      <c r="D60" s="2">
        <v>37674</v>
      </c>
      <c r="E60" s="3">
        <v>0.53359999999999996</v>
      </c>
      <c r="F60" s="4">
        <f t="shared" si="3"/>
        <v>3.8108200068050356E-3</v>
      </c>
      <c r="G60" s="4">
        <f t="shared" si="0"/>
        <v>3.8040588003150633E-3</v>
      </c>
      <c r="H60" s="2">
        <f t="shared" si="6"/>
        <v>95322.476984202047</v>
      </c>
      <c r="I60" s="2">
        <f t="shared" si="4"/>
        <v>362.61230743958384</v>
      </c>
      <c r="J60" s="2">
        <f t="shared" si="1"/>
        <v>95153.354604012216</v>
      </c>
      <c r="K60" s="2">
        <f t="shared" si="2"/>
        <v>2857200.7918814295</v>
      </c>
      <c r="L60" s="17">
        <f t="shared" si="5"/>
        <v>29.974051055712266</v>
      </c>
      <c r="N60" s="6"/>
    </row>
    <row r="61" spans="1:14" x14ac:dyDescent="0.25">
      <c r="A61" s="86">
        <v>52</v>
      </c>
      <c r="B61" s="2">
        <v>156</v>
      </c>
      <c r="C61" s="2">
        <v>33468</v>
      </c>
      <c r="D61" s="2">
        <v>36258</v>
      </c>
      <c r="E61" s="3">
        <v>0.47320000000000001</v>
      </c>
      <c r="F61" s="4">
        <f t="shared" si="3"/>
        <v>4.4746579468204111E-3</v>
      </c>
      <c r="G61" s="4">
        <f t="shared" si="0"/>
        <v>4.464134865772392E-3</v>
      </c>
      <c r="H61" s="2">
        <f t="shared" si="6"/>
        <v>94959.86467676246</v>
      </c>
      <c r="I61" s="2">
        <f t="shared" si="4"/>
        <v>423.91364275256348</v>
      </c>
      <c r="J61" s="2">
        <f t="shared" si="1"/>
        <v>94736.546969760413</v>
      </c>
      <c r="K61" s="2">
        <f t="shared" si="2"/>
        <v>2762047.4372774172</v>
      </c>
      <c r="L61" s="17">
        <f t="shared" si="5"/>
        <v>29.086471918207305</v>
      </c>
      <c r="N61" s="6"/>
    </row>
    <row r="62" spans="1:14" x14ac:dyDescent="0.25">
      <c r="A62" s="86">
        <v>53</v>
      </c>
      <c r="B62" s="2">
        <v>168</v>
      </c>
      <c r="C62" s="2">
        <v>33751</v>
      </c>
      <c r="D62" s="2">
        <v>33885</v>
      </c>
      <c r="E62" s="3">
        <v>0.52590000000000003</v>
      </c>
      <c r="F62" s="4">
        <f t="shared" si="3"/>
        <v>4.9677686439174402E-3</v>
      </c>
      <c r="G62" s="4">
        <f t="shared" si="0"/>
        <v>4.9560959520000688E-3</v>
      </c>
      <c r="H62" s="2">
        <f t="shared" si="6"/>
        <v>94535.951034009893</v>
      </c>
      <c r="I62" s="2">
        <f t="shared" si="4"/>
        <v>468.52924423813317</v>
      </c>
      <c r="J62" s="2">
        <f t="shared" si="1"/>
        <v>94313.821319316601</v>
      </c>
      <c r="K62" s="2">
        <f t="shared" si="2"/>
        <v>2667310.890307657</v>
      </c>
      <c r="L62" s="17">
        <f t="shared" si="5"/>
        <v>28.214778199545222</v>
      </c>
      <c r="N62" s="6"/>
    </row>
    <row r="63" spans="1:14" x14ac:dyDescent="0.25">
      <c r="A63" s="86">
        <v>54</v>
      </c>
      <c r="B63" s="2">
        <v>184</v>
      </c>
      <c r="C63" s="2">
        <v>33276</v>
      </c>
      <c r="D63" s="2">
        <v>34120</v>
      </c>
      <c r="E63" s="3">
        <v>0.53200000000000003</v>
      </c>
      <c r="F63" s="4">
        <f t="shared" si="3"/>
        <v>5.460264704136744E-3</v>
      </c>
      <c r="G63" s="4">
        <f t="shared" si="0"/>
        <v>5.4463470876487735E-3</v>
      </c>
      <c r="H63" s="2">
        <f t="shared" si="6"/>
        <v>94067.421789771761</v>
      </c>
      <c r="I63" s="2">
        <f t="shared" si="4"/>
        <v>512.32382870735216</v>
      </c>
      <c r="J63" s="2">
        <f t="shared" si="1"/>
        <v>93827.654237936731</v>
      </c>
      <c r="K63" s="2">
        <f t="shared" si="2"/>
        <v>2572997.0689883404</v>
      </c>
      <c r="L63" s="17">
        <f t="shared" si="5"/>
        <v>27.352690443017014</v>
      </c>
      <c r="N63" s="6"/>
    </row>
    <row r="64" spans="1:14" x14ac:dyDescent="0.25">
      <c r="A64" s="86">
        <v>55</v>
      </c>
      <c r="B64" s="2">
        <v>169</v>
      </c>
      <c r="C64" s="2">
        <v>31512</v>
      </c>
      <c r="D64" s="2">
        <v>33587</v>
      </c>
      <c r="E64" s="3">
        <v>0.47670000000000001</v>
      </c>
      <c r="F64" s="4">
        <f t="shared" si="3"/>
        <v>5.192092044424646E-3</v>
      </c>
      <c r="G64" s="4">
        <f t="shared" si="0"/>
        <v>5.1780232425653536E-3</v>
      </c>
      <c r="H64" s="2">
        <f t="shared" si="6"/>
        <v>93555.097961064414</v>
      </c>
      <c r="I64" s="2">
        <f t="shared" si="4"/>
        <v>484.43047170287008</v>
      </c>
      <c r="J64" s="2">
        <f t="shared" si="1"/>
        <v>93301.595495222296</v>
      </c>
      <c r="K64" s="2">
        <f t="shared" si="2"/>
        <v>2479169.4147504037</v>
      </c>
      <c r="L64" s="17">
        <f t="shared" si="5"/>
        <v>26.499565163003513</v>
      </c>
      <c r="N64" s="6"/>
    </row>
    <row r="65" spans="1:14" x14ac:dyDescent="0.25">
      <c r="A65" s="86">
        <v>56</v>
      </c>
      <c r="B65" s="2">
        <v>179</v>
      </c>
      <c r="C65" s="2">
        <v>31312</v>
      </c>
      <c r="D65" s="2">
        <v>31830</v>
      </c>
      <c r="E65" s="3">
        <v>0.48980000000000001</v>
      </c>
      <c r="F65" s="4">
        <f t="shared" si="3"/>
        <v>5.6697602229894527E-3</v>
      </c>
      <c r="G65" s="4">
        <f t="shared" si="0"/>
        <v>5.6534065479169563E-3</v>
      </c>
      <c r="H65" s="2">
        <f t="shared" si="6"/>
        <v>93070.667489361542</v>
      </c>
      <c r="I65" s="2">
        <f t="shared" si="4"/>
        <v>526.16632100335835</v>
      </c>
      <c r="J65" s="2">
        <f t="shared" si="1"/>
        <v>92802.217432385631</v>
      </c>
      <c r="K65" s="2">
        <f t="shared" si="2"/>
        <v>2385867.8192551816</v>
      </c>
      <c r="L65" s="17">
        <f t="shared" si="5"/>
        <v>25.635013518388043</v>
      </c>
      <c r="N65" s="6"/>
    </row>
    <row r="66" spans="1:14" x14ac:dyDescent="0.25">
      <c r="A66" s="86">
        <v>57</v>
      </c>
      <c r="B66" s="2">
        <v>205</v>
      </c>
      <c r="C66" s="2">
        <v>32148</v>
      </c>
      <c r="D66" s="2">
        <v>31580</v>
      </c>
      <c r="E66" s="3">
        <v>0.48920000000000002</v>
      </c>
      <c r="F66" s="4">
        <f t="shared" si="3"/>
        <v>6.4335927692693948E-3</v>
      </c>
      <c r="G66" s="4">
        <f t="shared" si="0"/>
        <v>6.412519440100092E-3</v>
      </c>
      <c r="H66" s="2">
        <f t="shared" si="6"/>
        <v>92544.501168358183</v>
      </c>
      <c r="I66" s="2">
        <f t="shared" si="4"/>
        <v>593.44341281646257</v>
      </c>
      <c r="J66" s="2">
        <f t="shared" si="1"/>
        <v>92241.370273091539</v>
      </c>
      <c r="K66" s="2">
        <f t="shared" si="2"/>
        <v>2293065.6018227958</v>
      </c>
      <c r="L66" s="17">
        <f t="shared" si="5"/>
        <v>24.777977868736041</v>
      </c>
      <c r="N66" s="6"/>
    </row>
    <row r="67" spans="1:14" x14ac:dyDescent="0.25">
      <c r="A67" s="86">
        <v>58</v>
      </c>
      <c r="B67" s="2">
        <v>246</v>
      </c>
      <c r="C67" s="2">
        <v>33648</v>
      </c>
      <c r="D67" s="2">
        <v>32417</v>
      </c>
      <c r="E67" s="3">
        <v>0.5282</v>
      </c>
      <c r="F67" s="4">
        <f t="shared" si="3"/>
        <v>7.447211079996973E-3</v>
      </c>
      <c r="G67" s="4">
        <f t="shared" si="0"/>
        <v>7.4211362189132374E-3</v>
      </c>
      <c r="H67" s="2">
        <f t="shared" si="6"/>
        <v>91951.057755541726</v>
      </c>
      <c r="I67" s="2">
        <f t="shared" si="4"/>
        <v>682.38132507703369</v>
      </c>
      <c r="J67" s="2">
        <f t="shared" si="1"/>
        <v>91629.110246370386</v>
      </c>
      <c r="K67" s="2">
        <f t="shared" si="2"/>
        <v>2200824.2315497044</v>
      </c>
      <c r="L67" s="17">
        <f t="shared" si="5"/>
        <v>23.934735339323105</v>
      </c>
      <c r="N67" s="6"/>
    </row>
    <row r="68" spans="1:14" x14ac:dyDescent="0.25">
      <c r="A68" s="86">
        <v>59</v>
      </c>
      <c r="B68" s="2">
        <v>250</v>
      </c>
      <c r="C68" s="2">
        <v>30531</v>
      </c>
      <c r="D68" s="2">
        <v>33899</v>
      </c>
      <c r="E68" s="3">
        <v>0.48780000000000001</v>
      </c>
      <c r="F68" s="4">
        <f t="shared" si="3"/>
        <v>7.7603600807077452E-3</v>
      </c>
      <c r="G68" s="4">
        <f t="shared" si="0"/>
        <v>7.7296358877718702E-3</v>
      </c>
      <c r="H68" s="2">
        <f t="shared" si="6"/>
        <v>91268.676430464693</v>
      </c>
      <c r="I68" s="2">
        <f t="shared" si="4"/>
        <v>705.47363676635848</v>
      </c>
      <c r="J68" s="2">
        <f t="shared" si="1"/>
        <v>90907.332833712964</v>
      </c>
      <c r="K68" s="2">
        <f t="shared" si="2"/>
        <v>2109195.1213033339</v>
      </c>
      <c r="L68" s="17">
        <f t="shared" si="5"/>
        <v>23.109737138680615</v>
      </c>
      <c r="N68" s="6"/>
    </row>
    <row r="69" spans="1:14" x14ac:dyDescent="0.25">
      <c r="A69" s="86">
        <v>60</v>
      </c>
      <c r="B69" s="2">
        <v>246</v>
      </c>
      <c r="C69" s="2">
        <v>28262</v>
      </c>
      <c r="D69" s="2">
        <v>30700</v>
      </c>
      <c r="E69" s="3">
        <v>0.51119999999999999</v>
      </c>
      <c r="F69" s="4">
        <f t="shared" si="3"/>
        <v>8.3443573827210737E-3</v>
      </c>
      <c r="G69" s="4">
        <f t="shared" si="0"/>
        <v>8.3104613222211524E-3</v>
      </c>
      <c r="H69" s="2">
        <f t="shared" si="6"/>
        <v>90563.202793698336</v>
      </c>
      <c r="I69" s="2">
        <f t="shared" si="4"/>
        <v>752.62199403350064</v>
      </c>
      <c r="J69" s="2">
        <f t="shared" si="1"/>
        <v>90195.321163014756</v>
      </c>
      <c r="K69" s="2">
        <f t="shared" si="2"/>
        <v>2018287.7884696207</v>
      </c>
      <c r="L69" s="17">
        <f t="shared" si="5"/>
        <v>22.285958603598097</v>
      </c>
      <c r="N69" s="6"/>
    </row>
    <row r="70" spans="1:14" x14ac:dyDescent="0.25">
      <c r="A70" s="86">
        <v>61</v>
      </c>
      <c r="B70" s="2">
        <v>266</v>
      </c>
      <c r="C70" s="2">
        <v>29566</v>
      </c>
      <c r="D70" s="2">
        <v>28333</v>
      </c>
      <c r="E70" s="3">
        <v>0.52880000000000005</v>
      </c>
      <c r="F70" s="4">
        <f t="shared" si="3"/>
        <v>9.1884143076737083E-3</v>
      </c>
      <c r="G70" s="4">
        <f t="shared" si="0"/>
        <v>9.1488038221033408E-3</v>
      </c>
      <c r="H70" s="2">
        <f t="shared" si="6"/>
        <v>89810.580799664836</v>
      </c>
      <c r="I70" s="2">
        <f t="shared" si="4"/>
        <v>821.65938488529457</v>
      </c>
      <c r="J70" s="2">
        <f t="shared" si="1"/>
        <v>89423.414897506882</v>
      </c>
      <c r="K70" s="2">
        <f t="shared" si="2"/>
        <v>1928092.467306606</v>
      </c>
      <c r="L70" s="17">
        <f t="shared" si="5"/>
        <v>21.468433342030025</v>
      </c>
      <c r="N70" s="6"/>
    </row>
    <row r="71" spans="1:14" x14ac:dyDescent="0.25">
      <c r="A71" s="86">
        <v>62</v>
      </c>
      <c r="B71" s="2">
        <v>285</v>
      </c>
      <c r="C71" s="2">
        <v>28201</v>
      </c>
      <c r="D71" s="2">
        <v>29592</v>
      </c>
      <c r="E71" s="3">
        <v>0.49099999999999999</v>
      </c>
      <c r="F71" s="4">
        <f t="shared" si="3"/>
        <v>9.8627861505718693E-3</v>
      </c>
      <c r="G71" s="4">
        <f t="shared" si="0"/>
        <v>9.8135207245201844E-3</v>
      </c>
      <c r="H71" s="2">
        <f t="shared" si="6"/>
        <v>88988.921414779543</v>
      </c>
      <c r="I71" s="2">
        <f t="shared" si="4"/>
        <v>873.29462455663713</v>
      </c>
      <c r="J71" s="2">
        <f t="shared" si="1"/>
        <v>88544.414450880213</v>
      </c>
      <c r="K71" s="2">
        <f t="shared" si="2"/>
        <v>1838669.0524090992</v>
      </c>
      <c r="L71" s="17">
        <f t="shared" si="5"/>
        <v>20.661774782492504</v>
      </c>
      <c r="N71" s="6"/>
    </row>
    <row r="72" spans="1:14" x14ac:dyDescent="0.25">
      <c r="A72" s="86">
        <v>63</v>
      </c>
      <c r="B72" s="2">
        <v>283</v>
      </c>
      <c r="C72" s="2">
        <v>27465</v>
      </c>
      <c r="D72" s="2">
        <v>28351</v>
      </c>
      <c r="E72" s="3">
        <v>0.504</v>
      </c>
      <c r="F72" s="4">
        <f t="shared" si="3"/>
        <v>1.0140461516411065E-2</v>
      </c>
      <c r="G72" s="4">
        <f t="shared" si="0"/>
        <v>1.0089713597596837E-2</v>
      </c>
      <c r="H72" s="2">
        <f t="shared" si="6"/>
        <v>88115.626790222901</v>
      </c>
      <c r="I72" s="2">
        <f t="shared" si="4"/>
        <v>889.06143778608009</v>
      </c>
      <c r="J72" s="2">
        <f t="shared" si="1"/>
        <v>87674.652317081011</v>
      </c>
      <c r="K72" s="2">
        <f t="shared" si="2"/>
        <v>1750124.637958219</v>
      </c>
      <c r="L72" s="17">
        <f t="shared" si="5"/>
        <v>19.861682901317213</v>
      </c>
      <c r="N72" s="6"/>
    </row>
    <row r="73" spans="1:14" x14ac:dyDescent="0.25">
      <c r="A73" s="86">
        <v>64</v>
      </c>
      <c r="B73" s="2">
        <v>272</v>
      </c>
      <c r="C73" s="2">
        <v>23270</v>
      </c>
      <c r="D73" s="2">
        <v>27526</v>
      </c>
      <c r="E73" s="3">
        <v>0.49919999999999998</v>
      </c>
      <c r="F73" s="4">
        <f t="shared" si="3"/>
        <v>1.0709504685408299E-2</v>
      </c>
      <c r="G73" s="4">
        <f t="shared" ref="G73:G98" si="7">F73/((1+(1-E73)*F73))</f>
        <v>1.0652372602949855E-2</v>
      </c>
      <c r="H73" s="2">
        <f t="shared" si="6"/>
        <v>87226.565352436824</v>
      </c>
      <c r="I73" s="2">
        <f t="shared" si="4"/>
        <v>929.16987500971311</v>
      </c>
      <c r="J73" s="2">
        <f t="shared" ref="J73:J98" si="8">H74+I73*E73</f>
        <v>86761.237079031955</v>
      </c>
      <c r="K73" s="2">
        <f t="shared" ref="K73:K97" si="9">K74+J73</f>
        <v>1662449.9856411379</v>
      </c>
      <c r="L73" s="17">
        <f t="shared" si="5"/>
        <v>19.058987120770478</v>
      </c>
      <c r="N73" s="6"/>
    </row>
    <row r="74" spans="1:14" x14ac:dyDescent="0.25">
      <c r="A74" s="86">
        <v>65</v>
      </c>
      <c r="B74" s="2">
        <v>250</v>
      </c>
      <c r="C74" s="2">
        <v>21050</v>
      </c>
      <c r="D74" s="2">
        <v>23232</v>
      </c>
      <c r="E74" s="3">
        <v>0.49969999999999998</v>
      </c>
      <c r="F74" s="4">
        <f t="shared" ref="F74:F98" si="10">B74/((C74+D74)/2)</f>
        <v>1.1291269590352739E-2</v>
      </c>
      <c r="G74" s="4">
        <f t="shared" si="7"/>
        <v>1.1227843254817025E-2</v>
      </c>
      <c r="H74" s="2">
        <f t="shared" si="6"/>
        <v>86297.395477427111</v>
      </c>
      <c r="I74" s="2">
        <f t="shared" ref="I74:I98" si="11">H74*G74</f>
        <v>968.93362971950717</v>
      </c>
      <c r="J74" s="2">
        <f t="shared" si="8"/>
        <v>85812.637982478438</v>
      </c>
      <c r="K74" s="2">
        <f t="shared" si="9"/>
        <v>1575688.7485621059</v>
      </c>
      <c r="L74" s="17">
        <f t="shared" ref="L74:L98" si="12">K74/H74</f>
        <v>18.25882159994342</v>
      </c>
      <c r="N74" s="6"/>
    </row>
    <row r="75" spans="1:14" x14ac:dyDescent="0.25">
      <c r="A75" s="86">
        <v>66</v>
      </c>
      <c r="B75" s="2">
        <v>316</v>
      </c>
      <c r="C75" s="2">
        <v>26518</v>
      </c>
      <c r="D75" s="2">
        <v>20998</v>
      </c>
      <c r="E75" s="3">
        <v>0.51949999999999996</v>
      </c>
      <c r="F75" s="4">
        <f t="shared" si="10"/>
        <v>1.3300782894183011E-2</v>
      </c>
      <c r="G75" s="4">
        <f t="shared" si="7"/>
        <v>1.3216317065803623E-2</v>
      </c>
      <c r="H75" s="2">
        <f t="shared" ref="H75:H98" si="13">H74-I74</f>
        <v>85328.4618477076</v>
      </c>
      <c r="I75" s="2">
        <f t="shared" si="11"/>
        <v>1127.7280065166312</v>
      </c>
      <c r="J75" s="2">
        <f t="shared" si="8"/>
        <v>84786.588540576369</v>
      </c>
      <c r="K75" s="2">
        <f t="shared" si="9"/>
        <v>1489876.1105796276</v>
      </c>
      <c r="L75" s="17">
        <f t="shared" si="12"/>
        <v>17.460482450026188</v>
      </c>
      <c r="N75" s="6"/>
    </row>
    <row r="76" spans="1:14" x14ac:dyDescent="0.25">
      <c r="A76" s="86">
        <v>67</v>
      </c>
      <c r="B76" s="2">
        <v>356</v>
      </c>
      <c r="C76" s="2">
        <v>15929</v>
      </c>
      <c r="D76" s="2">
        <v>26387</v>
      </c>
      <c r="E76" s="3">
        <v>0.46550000000000002</v>
      </c>
      <c r="F76" s="4">
        <f t="shared" si="10"/>
        <v>1.68257869363834E-2</v>
      </c>
      <c r="G76" s="4">
        <f t="shared" si="7"/>
        <v>1.667581494379735E-2</v>
      </c>
      <c r="H76" s="2">
        <f t="shared" si="13"/>
        <v>84200.733841190973</v>
      </c>
      <c r="I76" s="2">
        <f t="shared" si="11"/>
        <v>1404.1158556676357</v>
      </c>
      <c r="J76" s="2">
        <f t="shared" si="8"/>
        <v>83450.233916336612</v>
      </c>
      <c r="K76" s="2">
        <f t="shared" si="9"/>
        <v>1405089.5220390512</v>
      </c>
      <c r="L76" s="17">
        <f t="shared" si="12"/>
        <v>16.687378576642306</v>
      </c>
      <c r="N76" s="6"/>
    </row>
    <row r="77" spans="1:14" x14ac:dyDescent="0.25">
      <c r="A77" s="86">
        <v>68</v>
      </c>
      <c r="B77" s="2">
        <v>306</v>
      </c>
      <c r="C77" s="2">
        <v>18793</v>
      </c>
      <c r="D77" s="2">
        <v>15846</v>
      </c>
      <c r="E77" s="3">
        <v>0.51890000000000003</v>
      </c>
      <c r="F77" s="4">
        <f t="shared" si="10"/>
        <v>1.7667946534253298E-2</v>
      </c>
      <c r="G77" s="4">
        <f t="shared" si="7"/>
        <v>1.7519033886426026E-2</v>
      </c>
      <c r="H77" s="2">
        <f t="shared" si="13"/>
        <v>82796.617985523335</v>
      </c>
      <c r="I77" s="2">
        <f t="shared" si="11"/>
        <v>1450.5167561698538</v>
      </c>
      <c r="J77" s="2">
        <f t="shared" si="8"/>
        <v>82098.774374130022</v>
      </c>
      <c r="K77" s="2">
        <f t="shared" si="9"/>
        <v>1321639.2881227145</v>
      </c>
      <c r="L77" s="17">
        <f t="shared" si="12"/>
        <v>15.962479148046819</v>
      </c>
      <c r="N77" s="6"/>
    </row>
    <row r="78" spans="1:14" x14ac:dyDescent="0.25">
      <c r="A78" s="86">
        <v>69</v>
      </c>
      <c r="B78" s="2">
        <v>352</v>
      </c>
      <c r="C78" s="2">
        <v>19977</v>
      </c>
      <c r="D78" s="2">
        <v>18718</v>
      </c>
      <c r="E78" s="3">
        <v>0.49759999999999999</v>
      </c>
      <c r="F78" s="4">
        <f t="shared" si="10"/>
        <v>1.8193565060085282E-2</v>
      </c>
      <c r="G78" s="4">
        <f t="shared" si="7"/>
        <v>1.8028774005261369E-2</v>
      </c>
      <c r="H78" s="2">
        <f t="shared" si="13"/>
        <v>81346.101229353488</v>
      </c>
      <c r="I78" s="2">
        <f t="shared" si="11"/>
        <v>1466.5704752731281</v>
      </c>
      <c r="J78" s="2">
        <f t="shared" si="8"/>
        <v>80609.296222576275</v>
      </c>
      <c r="K78" s="2">
        <f t="shared" si="9"/>
        <v>1239540.5137485845</v>
      </c>
      <c r="L78" s="17">
        <f t="shared" si="12"/>
        <v>15.237860143459466</v>
      </c>
      <c r="N78" s="6"/>
    </row>
    <row r="79" spans="1:14" x14ac:dyDescent="0.25">
      <c r="A79" s="86">
        <v>70</v>
      </c>
      <c r="B79" s="2">
        <v>418</v>
      </c>
      <c r="C79" s="2">
        <v>20948</v>
      </c>
      <c r="D79" s="2">
        <v>19856</v>
      </c>
      <c r="E79" s="3">
        <v>0.505</v>
      </c>
      <c r="F79" s="4">
        <f t="shared" si="10"/>
        <v>2.0488187432604648E-2</v>
      </c>
      <c r="G79" s="4">
        <f t="shared" si="7"/>
        <v>2.0282489466934447E-2</v>
      </c>
      <c r="H79" s="2">
        <f t="shared" si="13"/>
        <v>79879.530754080362</v>
      </c>
      <c r="I79" s="2">
        <f t="shared" si="11"/>
        <v>1620.1557411433012</v>
      </c>
      <c r="J79" s="2">
        <f t="shared" si="8"/>
        <v>79077.553662214428</v>
      </c>
      <c r="K79" s="2">
        <f t="shared" si="9"/>
        <v>1158931.2175260084</v>
      </c>
      <c r="L79" s="17">
        <f t="shared" si="12"/>
        <v>14.50848805176298</v>
      </c>
      <c r="N79" s="6"/>
    </row>
    <row r="80" spans="1:14" x14ac:dyDescent="0.25">
      <c r="A80" s="86">
        <v>71</v>
      </c>
      <c r="B80" s="2">
        <v>449</v>
      </c>
      <c r="C80" s="2">
        <v>19858</v>
      </c>
      <c r="D80" s="2">
        <v>20831</v>
      </c>
      <c r="E80" s="3">
        <v>0.50539999999999996</v>
      </c>
      <c r="F80" s="4">
        <f t="shared" si="10"/>
        <v>2.2069846887365137E-2</v>
      </c>
      <c r="G80" s="4">
        <f t="shared" si="7"/>
        <v>2.1831539343200524E-2</v>
      </c>
      <c r="H80" s="2">
        <f t="shared" si="13"/>
        <v>78259.37501293706</v>
      </c>
      <c r="I80" s="2">
        <f t="shared" si="11"/>
        <v>1708.5226245692195</v>
      </c>
      <c r="J80" s="2">
        <f t="shared" si="8"/>
        <v>77414.339722825127</v>
      </c>
      <c r="K80" s="2">
        <f t="shared" si="9"/>
        <v>1079853.6638637939</v>
      </c>
      <c r="L80" s="17">
        <f t="shared" si="12"/>
        <v>13.798393658079728</v>
      </c>
      <c r="N80" s="6"/>
    </row>
    <row r="81" spans="1:14" x14ac:dyDescent="0.25">
      <c r="A81" s="86">
        <v>72</v>
      </c>
      <c r="B81" s="2">
        <v>513</v>
      </c>
      <c r="C81" s="2">
        <v>19543</v>
      </c>
      <c r="D81" s="2">
        <v>19698</v>
      </c>
      <c r="E81" s="3">
        <v>0.50509999999999999</v>
      </c>
      <c r="F81" s="4">
        <f t="shared" si="10"/>
        <v>2.6146122677811474E-2</v>
      </c>
      <c r="G81" s="4">
        <f t="shared" si="7"/>
        <v>2.5812121157749411E-2</v>
      </c>
      <c r="H81" s="2">
        <f t="shared" si="13"/>
        <v>76550.852388367843</v>
      </c>
      <c r="I81" s="2">
        <f t="shared" si="11"/>
        <v>1975.9398765775416</v>
      </c>
      <c r="J81" s="2">
        <f t="shared" si="8"/>
        <v>75572.959743449625</v>
      </c>
      <c r="K81" s="2">
        <f t="shared" si="9"/>
        <v>1002439.3241409688</v>
      </c>
      <c r="L81" s="17">
        <f t="shared" si="12"/>
        <v>13.095077231214383</v>
      </c>
      <c r="N81" s="6"/>
    </row>
    <row r="82" spans="1:14" x14ac:dyDescent="0.25">
      <c r="A82" s="86">
        <v>73</v>
      </c>
      <c r="B82" s="2">
        <v>570</v>
      </c>
      <c r="C82" s="2">
        <v>19338</v>
      </c>
      <c r="D82" s="2">
        <v>19300</v>
      </c>
      <c r="E82" s="3">
        <v>0.49719999999999998</v>
      </c>
      <c r="F82" s="4">
        <f t="shared" si="10"/>
        <v>2.9504632744966095E-2</v>
      </c>
      <c r="G82" s="4">
        <f t="shared" si="7"/>
        <v>2.9073331920131375E-2</v>
      </c>
      <c r="H82" s="2">
        <f t="shared" si="13"/>
        <v>74574.912511790302</v>
      </c>
      <c r="I82" s="2">
        <f t="shared" si="11"/>
        <v>2168.1411843700375</v>
      </c>
      <c r="J82" s="2">
        <f t="shared" si="8"/>
        <v>73484.771124289051</v>
      </c>
      <c r="K82" s="2">
        <f t="shared" si="9"/>
        <v>926866.36439751927</v>
      </c>
      <c r="L82" s="17">
        <f t="shared" si="12"/>
        <v>12.428661773501666</v>
      </c>
      <c r="N82" s="6"/>
    </row>
    <row r="83" spans="1:14" x14ac:dyDescent="0.25">
      <c r="A83" s="86">
        <v>74</v>
      </c>
      <c r="B83" s="2">
        <v>580</v>
      </c>
      <c r="C83" s="2">
        <v>18521</v>
      </c>
      <c r="D83" s="2">
        <v>19054</v>
      </c>
      <c r="E83" s="3">
        <v>0.49969999999999998</v>
      </c>
      <c r="F83" s="4">
        <f t="shared" si="10"/>
        <v>3.0871590153027279E-2</v>
      </c>
      <c r="G83" s="4">
        <f t="shared" si="7"/>
        <v>3.0402029094322505E-2</v>
      </c>
      <c r="H83" s="2">
        <f t="shared" si="13"/>
        <v>72406.771327420269</v>
      </c>
      <c r="I83" s="2">
        <f t="shared" si="11"/>
        <v>2201.3127685221875</v>
      </c>
      <c r="J83" s="2">
        <f t="shared" si="8"/>
        <v>71305.454549328628</v>
      </c>
      <c r="K83" s="2">
        <f t="shared" si="9"/>
        <v>853381.59327323025</v>
      </c>
      <c r="L83" s="17">
        <f t="shared" si="12"/>
        <v>11.785936282316412</v>
      </c>
      <c r="N83" s="6"/>
    </row>
    <row r="84" spans="1:14" x14ac:dyDescent="0.25">
      <c r="A84" s="86">
        <v>75</v>
      </c>
      <c r="B84" s="2">
        <v>630</v>
      </c>
      <c r="C84" s="2">
        <v>17149</v>
      </c>
      <c r="D84" s="2">
        <v>18202</v>
      </c>
      <c r="E84" s="3">
        <v>0.50680000000000003</v>
      </c>
      <c r="F84" s="4">
        <f t="shared" si="10"/>
        <v>3.564255608045034E-2</v>
      </c>
      <c r="G84" s="4">
        <f t="shared" si="7"/>
        <v>3.5026822762497682E-2</v>
      </c>
      <c r="H84" s="2">
        <f t="shared" si="13"/>
        <v>70205.458558898084</v>
      </c>
      <c r="I84" s="2">
        <f t="shared" si="11"/>
        <v>2459.0741539023993</v>
      </c>
      <c r="J84" s="2">
        <f t="shared" si="8"/>
        <v>68992.643186193425</v>
      </c>
      <c r="K84" s="2">
        <f t="shared" si="9"/>
        <v>782076.13872390159</v>
      </c>
      <c r="L84" s="17">
        <f t="shared" si="12"/>
        <v>11.13981953508341</v>
      </c>
      <c r="N84" s="6"/>
    </row>
    <row r="85" spans="1:14" x14ac:dyDescent="0.25">
      <c r="A85" s="86">
        <v>76</v>
      </c>
      <c r="B85" s="2">
        <v>658</v>
      </c>
      <c r="C85" s="2">
        <v>16326</v>
      </c>
      <c r="D85" s="2">
        <v>16797</v>
      </c>
      <c r="E85" s="3">
        <v>0.50690000000000002</v>
      </c>
      <c r="F85" s="4">
        <f t="shared" si="10"/>
        <v>3.9730700721552999E-2</v>
      </c>
      <c r="G85" s="4">
        <f t="shared" si="7"/>
        <v>3.8967284524744628E-2</v>
      </c>
      <c r="H85" s="2">
        <f t="shared" si="13"/>
        <v>67746.384404995682</v>
      </c>
      <c r="I85" s="2">
        <f t="shared" si="11"/>
        <v>2639.8926366321889</v>
      </c>
      <c r="J85" s="2">
        <f t="shared" si="8"/>
        <v>66444.653345872342</v>
      </c>
      <c r="K85" s="2">
        <f t="shared" si="9"/>
        <v>713083.49553770816</v>
      </c>
      <c r="L85" s="17">
        <f t="shared" si="12"/>
        <v>10.525779372590764</v>
      </c>
      <c r="N85" s="6"/>
    </row>
    <row r="86" spans="1:14" x14ac:dyDescent="0.25">
      <c r="A86" s="86">
        <v>77</v>
      </c>
      <c r="B86" s="2">
        <v>675</v>
      </c>
      <c r="C86" s="2">
        <v>15173</v>
      </c>
      <c r="D86" s="2">
        <v>15953</v>
      </c>
      <c r="E86" s="3">
        <v>0.51300000000000001</v>
      </c>
      <c r="F86" s="4">
        <f t="shared" si="10"/>
        <v>4.337210049476322E-2</v>
      </c>
      <c r="G86" s="4">
        <f t="shared" si="7"/>
        <v>4.2474935854981133E-2</v>
      </c>
      <c r="H86" s="2">
        <f t="shared" si="13"/>
        <v>65106.491768363492</v>
      </c>
      <c r="I86" s="2">
        <f t="shared" si="11"/>
        <v>2765.3940616040964</v>
      </c>
      <c r="J86" s="2">
        <f t="shared" si="8"/>
        <v>63759.744860362291</v>
      </c>
      <c r="K86" s="2">
        <f t="shared" si="9"/>
        <v>646638.84219183587</v>
      </c>
      <c r="L86" s="17">
        <f t="shared" si="12"/>
        <v>9.932017908328616</v>
      </c>
      <c r="N86" s="6"/>
    </row>
    <row r="87" spans="1:14" x14ac:dyDescent="0.25">
      <c r="A87" s="86">
        <v>78</v>
      </c>
      <c r="B87" s="2">
        <v>731</v>
      </c>
      <c r="C87" s="2">
        <v>13966</v>
      </c>
      <c r="D87" s="2">
        <v>14764</v>
      </c>
      <c r="E87" s="3">
        <v>0.48830000000000001</v>
      </c>
      <c r="F87" s="4">
        <f t="shared" si="10"/>
        <v>5.0887573964497043E-2</v>
      </c>
      <c r="G87" s="4">
        <f t="shared" si="7"/>
        <v>4.9596131778536896E-2</v>
      </c>
      <c r="H87" s="2">
        <f t="shared" si="13"/>
        <v>62341.097706759392</v>
      </c>
      <c r="I87" s="2">
        <f t="shared" si="11"/>
        <v>3091.8772970830832</v>
      </c>
      <c r="J87" s="2">
        <f t="shared" si="8"/>
        <v>60758.98409384198</v>
      </c>
      <c r="K87" s="2">
        <f t="shared" si="9"/>
        <v>582879.0973314736</v>
      </c>
      <c r="L87" s="17">
        <f t="shared" si="12"/>
        <v>9.3498369257664571</v>
      </c>
      <c r="N87" s="6"/>
    </row>
    <row r="88" spans="1:14" x14ac:dyDescent="0.25">
      <c r="A88" s="86">
        <v>79</v>
      </c>
      <c r="B88" s="2">
        <v>656</v>
      </c>
      <c r="C88" s="2">
        <v>12194</v>
      </c>
      <c r="D88" s="2">
        <v>13517</v>
      </c>
      <c r="E88" s="3">
        <v>0.49740000000000001</v>
      </c>
      <c r="F88" s="4">
        <f t="shared" si="10"/>
        <v>5.1028742561549531E-2</v>
      </c>
      <c r="G88" s="4">
        <f t="shared" si="7"/>
        <v>4.975273195588243E-2</v>
      </c>
      <c r="H88" s="2">
        <f t="shared" si="13"/>
        <v>59249.220409676309</v>
      </c>
      <c r="I88" s="2">
        <f t="shared" si="11"/>
        <v>2947.8105816376242</v>
      </c>
      <c r="J88" s="2">
        <f t="shared" si="8"/>
        <v>57767.650811345236</v>
      </c>
      <c r="K88" s="2">
        <f t="shared" si="9"/>
        <v>522120.11323763157</v>
      </c>
      <c r="L88" s="17">
        <f t="shared" si="12"/>
        <v>8.8122697586137573</v>
      </c>
      <c r="N88" s="6"/>
    </row>
    <row r="89" spans="1:14" x14ac:dyDescent="0.25">
      <c r="A89" s="86">
        <v>80</v>
      </c>
      <c r="B89" s="2">
        <v>736</v>
      </c>
      <c r="C89" s="2">
        <v>11508</v>
      </c>
      <c r="D89" s="2">
        <v>11736</v>
      </c>
      <c r="E89" s="3">
        <v>0.50409999999999999</v>
      </c>
      <c r="F89" s="4">
        <f t="shared" si="10"/>
        <v>6.3328170710721041E-2</v>
      </c>
      <c r="G89" s="4">
        <f t="shared" si="7"/>
        <v>6.1399939988232566E-2</v>
      </c>
      <c r="H89" s="2">
        <f t="shared" si="13"/>
        <v>56301.409828038682</v>
      </c>
      <c r="I89" s="2">
        <f t="shared" si="11"/>
        <v>3456.9031846944622</v>
      </c>
      <c r="J89" s="2">
        <f t="shared" si="8"/>
        <v>54587.131538748697</v>
      </c>
      <c r="K89" s="2">
        <f t="shared" si="9"/>
        <v>464352.46242628631</v>
      </c>
      <c r="L89" s="17">
        <f t="shared" si="12"/>
        <v>8.2476169574537721</v>
      </c>
      <c r="N89" s="6"/>
    </row>
    <row r="90" spans="1:14" x14ac:dyDescent="0.25">
      <c r="A90" s="86">
        <v>81</v>
      </c>
      <c r="B90" s="2">
        <v>667</v>
      </c>
      <c r="C90" s="2">
        <v>9864</v>
      </c>
      <c r="D90" s="2">
        <v>10947</v>
      </c>
      <c r="E90" s="3">
        <v>0.48120000000000002</v>
      </c>
      <c r="F90" s="4">
        <f t="shared" si="10"/>
        <v>6.410071596751718E-2</v>
      </c>
      <c r="G90" s="4">
        <f t="shared" si="7"/>
        <v>6.2037626685577205E-2</v>
      </c>
      <c r="H90" s="2">
        <f t="shared" si="13"/>
        <v>52844.506643344219</v>
      </c>
      <c r="I90" s="2">
        <f t="shared" si="11"/>
        <v>3278.347775523293</v>
      </c>
      <c r="J90" s="2">
        <f t="shared" si="8"/>
        <v>51143.699817402732</v>
      </c>
      <c r="K90" s="2">
        <f t="shared" si="9"/>
        <v>409765.33088753762</v>
      </c>
      <c r="L90" s="17">
        <f t="shared" si="12"/>
        <v>7.7541708100920967</v>
      </c>
      <c r="N90" s="6"/>
    </row>
    <row r="91" spans="1:14" x14ac:dyDescent="0.25">
      <c r="A91" s="86">
        <v>82</v>
      </c>
      <c r="B91" s="2">
        <v>755</v>
      </c>
      <c r="C91" s="2">
        <v>9144</v>
      </c>
      <c r="D91" s="2">
        <v>9353</v>
      </c>
      <c r="E91" s="3">
        <v>0.498</v>
      </c>
      <c r="F91" s="4">
        <f t="shared" si="10"/>
        <v>8.1634859706979507E-2</v>
      </c>
      <c r="G91" s="4">
        <f t="shared" si="7"/>
        <v>7.8421107846161686E-2</v>
      </c>
      <c r="H91" s="2">
        <f t="shared" si="13"/>
        <v>49566.158867820923</v>
      </c>
      <c r="I91" s="2">
        <f t="shared" si="11"/>
        <v>3887.0330900933682</v>
      </c>
      <c r="J91" s="2">
        <f t="shared" si="8"/>
        <v>47614.868256594047</v>
      </c>
      <c r="K91" s="2">
        <f t="shared" si="9"/>
        <v>358621.63107013487</v>
      </c>
      <c r="L91" s="17">
        <f t="shared" si="12"/>
        <v>7.2352112663496566</v>
      </c>
      <c r="N91" s="6"/>
    </row>
    <row r="92" spans="1:14" x14ac:dyDescent="0.25">
      <c r="A92" s="86">
        <v>83</v>
      </c>
      <c r="B92" s="2">
        <v>692</v>
      </c>
      <c r="C92" s="2">
        <v>8264</v>
      </c>
      <c r="D92" s="2">
        <v>8667</v>
      </c>
      <c r="E92" s="3">
        <v>0.50409999999999999</v>
      </c>
      <c r="F92" s="4">
        <f t="shared" si="10"/>
        <v>8.1743547339200279E-2</v>
      </c>
      <c r="G92" s="4">
        <f t="shared" si="7"/>
        <v>7.855902941363585E-2</v>
      </c>
      <c r="H92" s="2">
        <f t="shared" si="13"/>
        <v>45679.125777727553</v>
      </c>
      <c r="I92" s="2">
        <f t="shared" si="11"/>
        <v>3588.5077855616705</v>
      </c>
      <c r="J92" s="2">
        <f t="shared" si="8"/>
        <v>43899.58476686752</v>
      </c>
      <c r="K92" s="2">
        <f t="shared" si="9"/>
        <v>311006.76281354082</v>
      </c>
      <c r="L92" s="17">
        <f t="shared" si="12"/>
        <v>6.8085095219835177</v>
      </c>
      <c r="N92" s="6"/>
    </row>
    <row r="93" spans="1:14" x14ac:dyDescent="0.25">
      <c r="A93" s="86">
        <v>84</v>
      </c>
      <c r="B93" s="2">
        <v>750</v>
      </c>
      <c r="C93" s="2">
        <v>7054</v>
      </c>
      <c r="D93" s="2">
        <v>7705</v>
      </c>
      <c r="E93" s="3">
        <v>0.50700000000000001</v>
      </c>
      <c r="F93" s="4">
        <f t="shared" si="10"/>
        <v>0.10163290195812724</v>
      </c>
      <c r="G93" s="4">
        <f t="shared" si="7"/>
        <v>9.6783559699325727E-2</v>
      </c>
      <c r="H93" s="2">
        <f t="shared" si="13"/>
        <v>42090.617992165884</v>
      </c>
      <c r="I93" s="2">
        <f t="shared" si="11"/>
        <v>4073.6798392263004</v>
      </c>
      <c r="J93" s="2">
        <f t="shared" si="8"/>
        <v>40082.29383142732</v>
      </c>
      <c r="K93" s="2">
        <f t="shared" si="9"/>
        <v>267107.1780466733</v>
      </c>
      <c r="L93" s="17">
        <f t="shared" si="12"/>
        <v>6.3460027623350319</v>
      </c>
      <c r="N93" s="6"/>
    </row>
    <row r="94" spans="1:14" x14ac:dyDescent="0.25">
      <c r="A94" s="86">
        <v>85</v>
      </c>
      <c r="B94" s="2">
        <v>687</v>
      </c>
      <c r="C94" s="2">
        <v>6042</v>
      </c>
      <c r="D94" s="2">
        <v>6475</v>
      </c>
      <c r="E94" s="3">
        <v>0.5</v>
      </c>
      <c r="F94" s="4">
        <f t="shared" si="10"/>
        <v>0.1097707118319086</v>
      </c>
      <c r="G94" s="4">
        <f t="shared" si="7"/>
        <v>0.10405937594668282</v>
      </c>
      <c r="H94" s="2">
        <f t="shared" si="13"/>
        <v>38016.938152939583</v>
      </c>
      <c r="I94" s="2">
        <f t="shared" si="11"/>
        <v>3956.0188595985301</v>
      </c>
      <c r="J94" s="2">
        <f t="shared" si="8"/>
        <v>36038.928723140314</v>
      </c>
      <c r="K94" s="2">
        <f t="shared" si="9"/>
        <v>227024.88421524595</v>
      </c>
      <c r="L94" s="17">
        <f t="shared" si="12"/>
        <v>5.9716772377075742</v>
      </c>
      <c r="N94" s="6"/>
    </row>
    <row r="95" spans="1:14" x14ac:dyDescent="0.25">
      <c r="A95" s="86">
        <v>86</v>
      </c>
      <c r="B95" s="2">
        <v>628</v>
      </c>
      <c r="C95" s="2">
        <v>4822</v>
      </c>
      <c r="D95" s="2">
        <v>5516</v>
      </c>
      <c r="E95" s="3">
        <v>0.4975</v>
      </c>
      <c r="F95" s="4">
        <f t="shared" si="10"/>
        <v>0.12149351905591023</v>
      </c>
      <c r="G95" s="4">
        <f t="shared" si="7"/>
        <v>0.11450305128752117</v>
      </c>
      <c r="H95" s="2">
        <f t="shared" si="13"/>
        <v>34060.919293341052</v>
      </c>
      <c r="I95" s="2">
        <f t="shared" si="11"/>
        <v>3900.0791887455498</v>
      </c>
      <c r="J95" s="2">
        <f t="shared" si="8"/>
        <v>32101.129500996416</v>
      </c>
      <c r="K95" s="2">
        <f t="shared" si="9"/>
        <v>190985.95549210563</v>
      </c>
      <c r="L95" s="17">
        <f t="shared" si="12"/>
        <v>5.6071873412249209</v>
      </c>
      <c r="N95" s="6"/>
    </row>
    <row r="96" spans="1:14" x14ac:dyDescent="0.25">
      <c r="A96" s="86">
        <v>87</v>
      </c>
      <c r="B96" s="2">
        <v>551</v>
      </c>
      <c r="C96" s="2">
        <v>3627</v>
      </c>
      <c r="D96" s="2">
        <v>4313</v>
      </c>
      <c r="E96" s="3">
        <v>0.48770000000000002</v>
      </c>
      <c r="F96" s="4">
        <f t="shared" si="10"/>
        <v>0.13879093198992443</v>
      </c>
      <c r="G96" s="4">
        <f t="shared" si="7"/>
        <v>0.12957762655789171</v>
      </c>
      <c r="H96" s="2">
        <f t="shared" si="13"/>
        <v>30160.840104595503</v>
      </c>
      <c r="I96" s="2">
        <f t="shared" si="11"/>
        <v>3908.1700757455596</v>
      </c>
      <c r="J96" s="2">
        <f t="shared" si="8"/>
        <v>28158.684574791056</v>
      </c>
      <c r="K96" s="2">
        <f t="shared" si="9"/>
        <v>158884.82599110922</v>
      </c>
      <c r="L96" s="17">
        <f t="shared" si="12"/>
        <v>5.2679177847867864</v>
      </c>
      <c r="N96" s="6"/>
    </row>
    <row r="97" spans="1:14" x14ac:dyDescent="0.25">
      <c r="A97" s="86">
        <v>88</v>
      </c>
      <c r="B97" s="2">
        <v>414</v>
      </c>
      <c r="C97" s="2">
        <v>3005</v>
      </c>
      <c r="D97" s="2">
        <v>3232</v>
      </c>
      <c r="E97" s="3">
        <v>0.49020000000000002</v>
      </c>
      <c r="F97" s="4">
        <f t="shared" si="10"/>
        <v>0.13275613275613277</v>
      </c>
      <c r="G97" s="4">
        <f t="shared" si="7"/>
        <v>0.12434085829791422</v>
      </c>
      <c r="H97" s="2">
        <f t="shared" si="13"/>
        <v>26252.670028849945</v>
      </c>
      <c r="I97" s="2">
        <f t="shared" si="11"/>
        <v>3264.2795239991306</v>
      </c>
      <c r="J97" s="2">
        <f t="shared" si="8"/>
        <v>24588.540327515188</v>
      </c>
      <c r="K97" s="2">
        <f t="shared" si="9"/>
        <v>130726.14141631816</v>
      </c>
      <c r="L97" s="17">
        <f t="shared" si="12"/>
        <v>4.9795369870058472</v>
      </c>
      <c r="N97" s="6"/>
    </row>
    <row r="98" spans="1:14" x14ac:dyDescent="0.25">
      <c r="A98" s="86">
        <v>89</v>
      </c>
      <c r="B98" s="2">
        <v>370</v>
      </c>
      <c r="C98" s="2">
        <v>2529</v>
      </c>
      <c r="D98" s="2">
        <v>2653</v>
      </c>
      <c r="E98" s="3">
        <v>0.48899999999999999</v>
      </c>
      <c r="F98" s="4">
        <f t="shared" si="10"/>
        <v>0.14280200694712467</v>
      </c>
      <c r="G98" s="4">
        <f t="shared" si="7"/>
        <v>0.13309017398842476</v>
      </c>
      <c r="H98" s="2">
        <f t="shared" si="13"/>
        <v>22988.390504850813</v>
      </c>
      <c r="I98" s="2">
        <f t="shared" si="11"/>
        <v>3059.5288920044463</v>
      </c>
      <c r="J98" s="2">
        <f t="shared" si="8"/>
        <v>21424.971241036539</v>
      </c>
      <c r="K98" s="2">
        <f>K99+J98</f>
        <v>106137.60108880297</v>
      </c>
      <c r="L98" s="17">
        <f t="shared" si="12"/>
        <v>4.6170087926080221</v>
      </c>
      <c r="N98" s="6"/>
    </row>
    <row r="99" spans="1:14" x14ac:dyDescent="0.25">
      <c r="A99" s="86">
        <v>90</v>
      </c>
      <c r="B99" s="37">
        <v>397</v>
      </c>
      <c r="C99" s="26">
        <v>2063</v>
      </c>
      <c r="D99" s="26">
        <v>2200</v>
      </c>
      <c r="E99" s="51">
        <v>0.5</v>
      </c>
      <c r="F99" s="38">
        <f t="shared" ref="F99:F108" si="14">B99/((C99+D99)/2)</f>
        <v>0.1862538118695754</v>
      </c>
      <c r="G99" s="38">
        <f t="shared" ref="G99:G108" si="15">F99/((1+(1-E99)*F99))</f>
        <v>0.17038626609442059</v>
      </c>
      <c r="H99" s="26">
        <f t="shared" ref="H99:H108" si="16">H98-I98</f>
        <v>19928.861612846365</v>
      </c>
      <c r="I99" s="26">
        <f t="shared" ref="I99:I108" si="17">H99*G99</f>
        <v>3395.6043177253246</v>
      </c>
      <c r="J99" s="26">
        <f t="shared" ref="J99:J108" si="18">H100+I99*E99</f>
        <v>18231.059453983704</v>
      </c>
      <c r="K99" s="26">
        <f t="shared" ref="K99:K108" si="19">K100+J99</f>
        <v>84712.629847766424</v>
      </c>
      <c r="L99" s="39">
        <f t="shared" ref="L99:L108" si="20">K99/H99</f>
        <v>4.2507510711580094</v>
      </c>
      <c r="N99" s="6"/>
    </row>
    <row r="100" spans="1:14" x14ac:dyDescent="0.25">
      <c r="A100" s="18">
        <v>91</v>
      </c>
      <c r="B100" s="37">
        <v>346</v>
      </c>
      <c r="C100" s="26">
        <v>1742</v>
      </c>
      <c r="D100" s="26">
        <v>1766</v>
      </c>
      <c r="E100" s="51">
        <v>0.5</v>
      </c>
      <c r="F100" s="38">
        <f t="shared" si="14"/>
        <v>0.19726339794754846</v>
      </c>
      <c r="G100" s="38">
        <f t="shared" si="15"/>
        <v>0.17955371043072132</v>
      </c>
      <c r="H100" s="26">
        <f t="shared" si="16"/>
        <v>16533.257295121042</v>
      </c>
      <c r="I100" s="26">
        <f t="shared" si="17"/>
        <v>2968.6076928447746</v>
      </c>
      <c r="J100" s="26">
        <f t="shared" si="18"/>
        <v>15048.953448698656</v>
      </c>
      <c r="K100" s="26">
        <f t="shared" si="19"/>
        <v>66481.57039378272</v>
      </c>
      <c r="L100" s="39">
        <f t="shared" si="20"/>
        <v>4.0210812187264153</v>
      </c>
      <c r="N100" s="6"/>
    </row>
    <row r="101" spans="1:14" x14ac:dyDescent="0.25">
      <c r="A101" s="18">
        <v>92</v>
      </c>
      <c r="B101" s="37">
        <v>292</v>
      </c>
      <c r="C101" s="26">
        <v>1336</v>
      </c>
      <c r="D101" s="26">
        <v>1458</v>
      </c>
      <c r="E101" s="51">
        <v>0.5</v>
      </c>
      <c r="F101" s="38">
        <f t="shared" si="14"/>
        <v>0.20901932712956334</v>
      </c>
      <c r="G101" s="38">
        <f t="shared" si="15"/>
        <v>0.18924173687621515</v>
      </c>
      <c r="H101" s="26">
        <f t="shared" si="16"/>
        <v>13564.649602276268</v>
      </c>
      <c r="I101" s="26">
        <f t="shared" si="17"/>
        <v>2566.9978508520221</v>
      </c>
      <c r="J101" s="26">
        <f t="shared" si="18"/>
        <v>12281.150676850257</v>
      </c>
      <c r="K101" s="26">
        <f t="shared" si="19"/>
        <v>51432.616945084068</v>
      </c>
      <c r="L101" s="39">
        <f t="shared" si="20"/>
        <v>3.7916657232674278</v>
      </c>
      <c r="N101" s="6"/>
    </row>
    <row r="102" spans="1:14" x14ac:dyDescent="0.25">
      <c r="A102" s="18">
        <v>93</v>
      </c>
      <c r="B102" s="37">
        <v>240</v>
      </c>
      <c r="C102" s="26">
        <v>1018</v>
      </c>
      <c r="D102" s="26">
        <v>1074</v>
      </c>
      <c r="E102" s="51">
        <v>0.5</v>
      </c>
      <c r="F102" s="38">
        <f t="shared" si="14"/>
        <v>0.2294455066921606</v>
      </c>
      <c r="G102" s="38">
        <f t="shared" si="15"/>
        <v>0.20583190394511147</v>
      </c>
      <c r="H102" s="26">
        <f t="shared" si="16"/>
        <v>10997.651751424246</v>
      </c>
      <c r="I102" s="26">
        <f t="shared" si="17"/>
        <v>2263.6675989209425</v>
      </c>
      <c r="J102" s="26">
        <f t="shared" si="18"/>
        <v>9865.8179519637761</v>
      </c>
      <c r="K102" s="26">
        <f t="shared" si="19"/>
        <v>39151.466268233809</v>
      </c>
      <c r="L102" s="39">
        <f t="shared" si="20"/>
        <v>3.5599841814561475</v>
      </c>
      <c r="N102" s="6"/>
    </row>
    <row r="103" spans="1:14" x14ac:dyDescent="0.25">
      <c r="A103" s="18">
        <v>94</v>
      </c>
      <c r="B103" s="37">
        <v>179</v>
      </c>
      <c r="C103" s="26">
        <v>772</v>
      </c>
      <c r="D103" s="26">
        <v>854</v>
      </c>
      <c r="E103" s="51">
        <v>0.5</v>
      </c>
      <c r="F103" s="38">
        <f t="shared" si="14"/>
        <v>0.22017220172201721</v>
      </c>
      <c r="G103" s="38">
        <f t="shared" si="15"/>
        <v>0.19833795013850417</v>
      </c>
      <c r="H103" s="26">
        <f t="shared" si="16"/>
        <v>8733.9841525033044</v>
      </c>
      <c r="I103" s="26">
        <f t="shared" si="17"/>
        <v>1732.2805133496859</v>
      </c>
      <c r="J103" s="26">
        <f t="shared" si="18"/>
        <v>7867.8438958284614</v>
      </c>
      <c r="K103" s="26">
        <f t="shared" si="19"/>
        <v>29285.648316270032</v>
      </c>
      <c r="L103" s="39">
        <f t="shared" si="20"/>
        <v>3.3530686345333338</v>
      </c>
      <c r="N103" s="6"/>
    </row>
    <row r="104" spans="1:14" x14ac:dyDescent="0.25">
      <c r="A104" s="18">
        <v>95</v>
      </c>
      <c r="B104" s="37">
        <v>163</v>
      </c>
      <c r="C104" s="26">
        <v>552</v>
      </c>
      <c r="D104" s="26">
        <v>616</v>
      </c>
      <c r="E104" s="51">
        <v>0.5</v>
      </c>
      <c r="F104" s="38">
        <f t="shared" si="14"/>
        <v>0.2791095890410959</v>
      </c>
      <c r="G104" s="38">
        <f t="shared" si="15"/>
        <v>0.24492862509391436</v>
      </c>
      <c r="H104" s="26">
        <f t="shared" si="16"/>
        <v>7001.7036391536185</v>
      </c>
      <c r="I104" s="26">
        <f t="shared" si="17"/>
        <v>1714.9176456529524</v>
      </c>
      <c r="J104" s="26">
        <f t="shared" si="18"/>
        <v>6144.2448163271429</v>
      </c>
      <c r="K104" s="26">
        <f t="shared" si="19"/>
        <v>21417.804420441571</v>
      </c>
      <c r="L104" s="39">
        <f t="shared" si="20"/>
        <v>3.0589418696148361</v>
      </c>
      <c r="N104" s="6"/>
    </row>
    <row r="105" spans="1:14" x14ac:dyDescent="0.25">
      <c r="A105" s="18">
        <v>96</v>
      </c>
      <c r="B105" s="37">
        <v>129</v>
      </c>
      <c r="C105" s="26">
        <v>396</v>
      </c>
      <c r="D105" s="26">
        <v>418</v>
      </c>
      <c r="E105" s="51">
        <v>0.5</v>
      </c>
      <c r="F105" s="38">
        <f t="shared" si="14"/>
        <v>0.31695331695331697</v>
      </c>
      <c r="G105" s="38">
        <f t="shared" si="15"/>
        <v>0.27359490986214213</v>
      </c>
      <c r="H105" s="26">
        <f t="shared" si="16"/>
        <v>5286.7859935006663</v>
      </c>
      <c r="I105" s="26">
        <f t="shared" si="17"/>
        <v>1446.4377373522505</v>
      </c>
      <c r="J105" s="26">
        <f t="shared" si="18"/>
        <v>4563.5671248245417</v>
      </c>
      <c r="K105" s="26">
        <f t="shared" si="19"/>
        <v>15273.559604114429</v>
      </c>
      <c r="L105" s="39">
        <f t="shared" si="20"/>
        <v>2.8890065954799469</v>
      </c>
      <c r="N105" s="6"/>
    </row>
    <row r="106" spans="1:14" x14ac:dyDescent="0.25">
      <c r="A106" s="18">
        <v>97</v>
      </c>
      <c r="B106" s="37">
        <v>99</v>
      </c>
      <c r="C106" s="26">
        <v>289</v>
      </c>
      <c r="D106" s="26">
        <v>295</v>
      </c>
      <c r="E106" s="51">
        <v>0.5</v>
      </c>
      <c r="F106" s="38">
        <f t="shared" si="14"/>
        <v>0.33904109589041098</v>
      </c>
      <c r="G106" s="38">
        <f t="shared" si="15"/>
        <v>0.28989751098096633</v>
      </c>
      <c r="H106" s="26">
        <f t="shared" si="16"/>
        <v>3840.3482561484161</v>
      </c>
      <c r="I106" s="26">
        <f t="shared" si="17"/>
        <v>1113.3074007575203</v>
      </c>
      <c r="J106" s="26">
        <f t="shared" si="18"/>
        <v>3283.6945557696558</v>
      </c>
      <c r="K106" s="26">
        <f t="shared" si="19"/>
        <v>10709.992479289887</v>
      </c>
      <c r="L106" s="39">
        <f t="shared" si="20"/>
        <v>2.7888076197629048</v>
      </c>
      <c r="N106" s="6"/>
    </row>
    <row r="107" spans="1:14" x14ac:dyDescent="0.25">
      <c r="A107" s="18">
        <v>98</v>
      </c>
      <c r="B107" s="37">
        <v>61</v>
      </c>
      <c r="C107" s="26">
        <v>155</v>
      </c>
      <c r="D107" s="26">
        <v>207</v>
      </c>
      <c r="E107" s="51">
        <v>0.5</v>
      </c>
      <c r="F107" s="38">
        <f t="shared" si="14"/>
        <v>0.33701657458563539</v>
      </c>
      <c r="G107" s="38">
        <f t="shared" si="15"/>
        <v>0.28841607565011823</v>
      </c>
      <c r="H107" s="26">
        <f t="shared" si="16"/>
        <v>2727.0408553908956</v>
      </c>
      <c r="I107" s="26">
        <f t="shared" si="17"/>
        <v>786.52242164938366</v>
      </c>
      <c r="J107" s="26">
        <f t="shared" si="18"/>
        <v>2333.7796445662038</v>
      </c>
      <c r="K107" s="26">
        <f t="shared" si="19"/>
        <v>7426.2979235202311</v>
      </c>
      <c r="L107" s="39">
        <f t="shared" si="20"/>
        <v>2.7232074315424004</v>
      </c>
      <c r="N107" s="6"/>
    </row>
    <row r="108" spans="1:14" x14ac:dyDescent="0.25">
      <c r="A108" s="18">
        <v>99</v>
      </c>
      <c r="B108" s="37">
        <v>44</v>
      </c>
      <c r="C108" s="26">
        <v>121</v>
      </c>
      <c r="D108" s="26">
        <v>106</v>
      </c>
      <c r="E108" s="51">
        <v>0.5</v>
      </c>
      <c r="F108" s="38">
        <f t="shared" si="14"/>
        <v>0.38766519823788548</v>
      </c>
      <c r="G108" s="38">
        <f t="shared" si="15"/>
        <v>0.32472324723247237</v>
      </c>
      <c r="H108" s="26">
        <f t="shared" si="16"/>
        <v>1940.5184337415119</v>
      </c>
      <c r="I108" s="26">
        <f t="shared" si="17"/>
        <v>630.13144711901498</v>
      </c>
      <c r="J108" s="26">
        <f t="shared" si="18"/>
        <v>1625.4527101820042</v>
      </c>
      <c r="K108" s="26">
        <f t="shared" si="19"/>
        <v>5092.5182789540268</v>
      </c>
      <c r="L108" s="39">
        <f t="shared" si="20"/>
        <v>2.6243081180811805</v>
      </c>
      <c r="N108" s="6"/>
    </row>
    <row r="109" spans="1:14" x14ac:dyDescent="0.25">
      <c r="A109" s="25">
        <v>100</v>
      </c>
      <c r="B109" s="26">
        <v>72</v>
      </c>
      <c r="C109" s="26">
        <v>208</v>
      </c>
      <c r="D109" s="26">
        <v>173</v>
      </c>
      <c r="E109" s="40"/>
      <c r="F109" s="38">
        <f>B109/((C109+D109)/2)</f>
        <v>0.37795275590551181</v>
      </c>
      <c r="G109" s="38">
        <v>1</v>
      </c>
      <c r="H109" s="26">
        <f>H108-I108</f>
        <v>1310.3869866224968</v>
      </c>
      <c r="I109" s="26">
        <f>H109*G109</f>
        <v>1310.3869866224968</v>
      </c>
      <c r="J109" s="41">
        <f>H109/F109</f>
        <v>3467.0655687720227</v>
      </c>
      <c r="K109" s="26">
        <f>J109</f>
        <v>3467.0655687720227</v>
      </c>
      <c r="L109" s="39">
        <f>K109/H109</f>
        <v>2.6458333333333335</v>
      </c>
      <c r="N109" s="6"/>
    </row>
    <row r="110" spans="1:14" x14ac:dyDescent="0.25">
      <c r="A110" s="10"/>
      <c r="B110" s="10"/>
      <c r="C110" s="10"/>
      <c r="D110" s="10"/>
      <c r="E110" s="11"/>
      <c r="F110" s="11"/>
      <c r="G110" s="11"/>
      <c r="H110" s="10"/>
      <c r="I110" s="10"/>
      <c r="J110" s="10"/>
      <c r="K110" s="10"/>
      <c r="L110" s="11"/>
    </row>
    <row r="111" spans="1:14" x14ac:dyDescent="0.25">
      <c r="A111" s="2"/>
      <c r="B111" s="2"/>
      <c r="C111" s="2"/>
      <c r="D111" s="2"/>
      <c r="E111" s="8"/>
      <c r="F111" s="8"/>
      <c r="G111" s="8"/>
      <c r="H111" s="2"/>
      <c r="I111" s="2"/>
      <c r="J111" s="2"/>
      <c r="K111" s="2"/>
      <c r="L111" s="8"/>
    </row>
    <row r="112" spans="1:14" x14ac:dyDescent="0.25">
      <c r="A112" s="19" t="s">
        <v>54</v>
      </c>
      <c r="L112" s="8"/>
    </row>
    <row r="113" spans="1:12" x14ac:dyDescent="0.25">
      <c r="A113" s="20" t="s">
        <v>30</v>
      </c>
      <c r="B113" s="21"/>
      <c r="C113" s="21"/>
      <c r="D113" s="21"/>
      <c r="E113" s="22"/>
      <c r="F113" s="22"/>
      <c r="G113" s="22"/>
      <c r="H113" s="21"/>
      <c r="I113" s="21"/>
      <c r="J113" s="21"/>
      <c r="K113" s="21"/>
      <c r="L113" s="8"/>
    </row>
    <row r="114" spans="1:12" x14ac:dyDescent="0.25">
      <c r="A114" s="19" t="s">
        <v>53</v>
      </c>
      <c r="B114" s="21"/>
      <c r="C114" s="21"/>
      <c r="D114" s="21"/>
      <c r="E114" s="22"/>
      <c r="F114" s="22"/>
      <c r="G114" s="22"/>
      <c r="H114" s="21"/>
      <c r="I114" s="21"/>
      <c r="J114" s="21"/>
      <c r="K114" s="21"/>
      <c r="L114" s="8"/>
    </row>
    <row r="115" spans="1:12" x14ac:dyDescent="0.25">
      <c r="A115" s="19" t="s">
        <v>32</v>
      </c>
      <c r="B115" s="21"/>
      <c r="C115" s="21"/>
      <c r="D115" s="21"/>
      <c r="E115" s="22"/>
      <c r="F115" s="22"/>
      <c r="G115" s="22"/>
      <c r="H115" s="21"/>
      <c r="I115" s="21"/>
      <c r="J115" s="21"/>
      <c r="K115" s="21"/>
      <c r="L115" s="8"/>
    </row>
    <row r="116" spans="1:12" x14ac:dyDescent="0.25">
      <c r="A116" s="19" t="s">
        <v>33</v>
      </c>
      <c r="B116" s="21"/>
      <c r="C116" s="21"/>
      <c r="D116" s="21"/>
      <c r="E116" s="22"/>
      <c r="F116" s="22"/>
      <c r="G116" s="22"/>
      <c r="H116" s="21"/>
      <c r="I116" s="21"/>
      <c r="J116" s="21"/>
      <c r="K116" s="21"/>
      <c r="L116" s="8"/>
    </row>
    <row r="117" spans="1:12" x14ac:dyDescent="0.25">
      <c r="A117" s="19" t="s">
        <v>34</v>
      </c>
      <c r="B117" s="21"/>
      <c r="C117" s="21"/>
      <c r="D117" s="21"/>
      <c r="E117" s="22"/>
      <c r="F117" s="22"/>
      <c r="G117" s="22"/>
      <c r="H117" s="21"/>
      <c r="I117" s="21"/>
      <c r="J117" s="21"/>
      <c r="K117" s="21"/>
      <c r="L117" s="8"/>
    </row>
    <row r="118" spans="1:12" x14ac:dyDescent="0.25">
      <c r="A118" s="19" t="s">
        <v>43</v>
      </c>
      <c r="B118" s="21"/>
      <c r="C118" s="21"/>
      <c r="D118" s="21"/>
      <c r="E118" s="22"/>
      <c r="F118" s="22"/>
      <c r="G118" s="22"/>
      <c r="H118" s="21"/>
      <c r="I118" s="21"/>
      <c r="J118" s="21"/>
      <c r="K118" s="21"/>
      <c r="L118" s="8"/>
    </row>
    <row r="119" spans="1:12" x14ac:dyDescent="0.25">
      <c r="A119" s="19" t="s">
        <v>35</v>
      </c>
      <c r="B119" s="21"/>
      <c r="C119" s="21"/>
      <c r="D119" s="21"/>
      <c r="E119" s="22"/>
      <c r="F119" s="22"/>
      <c r="G119" s="22"/>
      <c r="H119" s="21"/>
      <c r="I119" s="21"/>
      <c r="J119" s="21"/>
      <c r="K119" s="21"/>
      <c r="L119" s="8"/>
    </row>
    <row r="120" spans="1:12" x14ac:dyDescent="0.25">
      <c r="A120" s="19" t="s">
        <v>36</v>
      </c>
      <c r="B120" s="21"/>
      <c r="C120" s="21"/>
      <c r="D120" s="21"/>
      <c r="E120" s="22"/>
      <c r="F120" s="22"/>
      <c r="G120" s="22"/>
      <c r="H120" s="21"/>
      <c r="I120" s="21"/>
      <c r="J120" s="21"/>
      <c r="K120" s="21"/>
      <c r="L120" s="8"/>
    </row>
    <row r="121" spans="1:12" x14ac:dyDescent="0.25">
      <c r="A121" s="19" t="s">
        <v>50</v>
      </c>
      <c r="B121" s="21"/>
      <c r="C121" s="21"/>
      <c r="D121" s="21"/>
      <c r="E121" s="22"/>
      <c r="F121" s="22"/>
      <c r="G121" s="22"/>
      <c r="H121" s="21"/>
      <c r="I121" s="21"/>
      <c r="J121" s="21"/>
      <c r="K121" s="21"/>
      <c r="L121" s="8"/>
    </row>
    <row r="122" spans="1:12" x14ac:dyDescent="0.25">
      <c r="A122" s="19" t="s">
        <v>38</v>
      </c>
      <c r="B122" s="21"/>
      <c r="C122" s="21"/>
      <c r="D122" s="21"/>
      <c r="E122" s="22"/>
      <c r="F122" s="22"/>
      <c r="G122" s="22"/>
      <c r="H122" s="21"/>
      <c r="I122" s="21"/>
      <c r="J122" s="21"/>
      <c r="K122" s="21"/>
      <c r="L122" s="8"/>
    </row>
    <row r="123" spans="1:12" x14ac:dyDescent="0.25">
      <c r="A123" s="19" t="s">
        <v>39</v>
      </c>
      <c r="B123" s="21"/>
      <c r="C123" s="21"/>
      <c r="D123" s="21"/>
      <c r="E123" s="22"/>
      <c r="F123" s="22"/>
      <c r="G123" s="22"/>
      <c r="H123" s="21"/>
      <c r="I123" s="21"/>
      <c r="J123" s="21"/>
      <c r="K123" s="21"/>
      <c r="L123" s="8"/>
    </row>
    <row r="124" spans="1:12" x14ac:dyDescent="0.25">
      <c r="A124" s="2"/>
      <c r="B124" s="2"/>
      <c r="C124" s="2"/>
      <c r="D124" s="2"/>
      <c r="E124" s="8"/>
      <c r="F124" s="8"/>
      <c r="G124" s="8"/>
      <c r="H124" s="2"/>
      <c r="I124" s="2"/>
      <c r="J124" s="2"/>
      <c r="K124" s="2"/>
      <c r="L124" s="8"/>
    </row>
    <row r="125" spans="1:12" x14ac:dyDescent="0.25">
      <c r="A125" s="23" t="s">
        <v>74</v>
      </c>
      <c r="L125" s="8"/>
    </row>
    <row r="126" spans="1:12" x14ac:dyDescent="0.25">
      <c r="L126" s="8"/>
    </row>
    <row r="127" spans="1:12" x14ac:dyDescent="0.25">
      <c r="L127" s="8"/>
    </row>
  </sheetData>
  <mergeCells count="1">
    <mergeCell ref="C6:D6"/>
  </mergeCells>
  <phoneticPr fontId="1" type="noConversion"/>
  <pageMargins left="0.75" right="0.75" top="1" bottom="1" header="0" footer="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4:N127"/>
  <sheetViews>
    <sheetView workbookViewId="0">
      <pane ySplit="8" topLeftCell="A9" activePane="bottomLeft" state="frozen"/>
      <selection pane="bottomLeft"/>
    </sheetView>
  </sheetViews>
  <sheetFormatPr baseColWidth="10" defaultRowHeight="12.5" x14ac:dyDescent="0.25"/>
  <cols>
    <col min="1" max="1" width="8.7265625" style="1" customWidth="1"/>
    <col min="2" max="4" width="14" style="1" customWidth="1"/>
    <col min="5" max="7" width="14" customWidth="1"/>
    <col min="8" max="11" width="14" style="1" customWidth="1"/>
    <col min="12" max="12" width="14" customWidth="1"/>
  </cols>
  <sheetData>
    <row r="4" spans="1:14" ht="15.75" customHeight="1" x14ac:dyDescent="0.35">
      <c r="A4" s="14" t="s">
        <v>40</v>
      </c>
    </row>
    <row r="5" spans="1:14" x14ac:dyDescent="0.25">
      <c r="D5"/>
    </row>
    <row r="6" spans="1:14" ht="78" customHeight="1" x14ac:dyDescent="0.25">
      <c r="A6" s="105" t="s">
        <v>20</v>
      </c>
      <c r="B6" s="106" t="s">
        <v>58</v>
      </c>
      <c r="C6" s="114" t="s">
        <v>59</v>
      </c>
      <c r="D6" s="114"/>
      <c r="E6" s="107" t="s">
        <v>60</v>
      </c>
      <c r="F6" s="107" t="s">
        <v>61</v>
      </c>
      <c r="G6" s="107" t="s">
        <v>62</v>
      </c>
      <c r="H6" s="106" t="s">
        <v>63</v>
      </c>
      <c r="I6" s="106" t="s">
        <v>64</v>
      </c>
      <c r="J6" s="106" t="s">
        <v>65</v>
      </c>
      <c r="K6" s="106" t="s">
        <v>66</v>
      </c>
      <c r="L6" s="107" t="s">
        <v>67</v>
      </c>
    </row>
    <row r="7" spans="1:14" ht="14.5" x14ac:dyDescent="0.25">
      <c r="A7" s="108"/>
      <c r="B7" s="109"/>
      <c r="C7" s="113">
        <v>38718</v>
      </c>
      <c r="D7" s="113">
        <v>39083</v>
      </c>
      <c r="E7" s="110" t="s">
        <v>21</v>
      </c>
      <c r="F7" s="110" t="s">
        <v>22</v>
      </c>
      <c r="G7" s="110" t="s">
        <v>23</v>
      </c>
      <c r="H7" s="105" t="s">
        <v>24</v>
      </c>
      <c r="I7" s="105" t="s">
        <v>25</v>
      </c>
      <c r="J7" s="105" t="s">
        <v>26</v>
      </c>
      <c r="K7" s="105" t="s">
        <v>27</v>
      </c>
      <c r="L7" s="110" t="s">
        <v>28</v>
      </c>
    </row>
    <row r="8" spans="1:14" x14ac:dyDescent="0.25">
      <c r="A8" s="15"/>
      <c r="B8" s="15"/>
      <c r="C8" s="15"/>
      <c r="D8" s="15"/>
      <c r="E8" s="16"/>
      <c r="F8" s="16"/>
      <c r="G8" s="16"/>
      <c r="H8" s="15"/>
      <c r="I8" s="15"/>
      <c r="J8" s="15"/>
      <c r="K8" s="15"/>
      <c r="L8" s="16"/>
    </row>
    <row r="9" spans="1:14" x14ac:dyDescent="0.25">
      <c r="A9" s="86">
        <v>0</v>
      </c>
      <c r="B9" s="2">
        <v>134</v>
      </c>
      <c r="C9" s="2">
        <v>35483</v>
      </c>
      <c r="D9" s="2">
        <v>35319</v>
      </c>
      <c r="E9" s="3">
        <v>0.12590000000000001</v>
      </c>
      <c r="F9" s="4">
        <f>B9/((C9+D9)/2)</f>
        <v>3.7852038078020397E-3</v>
      </c>
      <c r="G9" s="4">
        <f t="shared" ref="G9:G72" si="0">F9/((1+(1-E9)*F9))</f>
        <v>3.7727212064270479E-3</v>
      </c>
      <c r="H9" s="2">
        <v>100000</v>
      </c>
      <c r="I9" s="2">
        <f>H9*G9</f>
        <v>377.27212064270481</v>
      </c>
      <c r="J9" s="2">
        <f t="shared" ref="J9:J72" si="1">H10+I9*E9</f>
        <v>99670.22643934621</v>
      </c>
      <c r="K9" s="2">
        <f t="shared" ref="K9:K72" si="2">K10+J9</f>
        <v>7884508.2546390221</v>
      </c>
      <c r="L9" s="87">
        <f>K9/H9</f>
        <v>78.845082546390216</v>
      </c>
      <c r="M9" s="5"/>
      <c r="N9" s="6"/>
    </row>
    <row r="10" spans="1:14" x14ac:dyDescent="0.25">
      <c r="A10" s="86">
        <v>1</v>
      </c>
      <c r="B10" s="2">
        <v>10</v>
      </c>
      <c r="C10" s="2">
        <v>37392</v>
      </c>
      <c r="D10" s="2">
        <v>35292</v>
      </c>
      <c r="E10" s="3">
        <v>0.41589999999999999</v>
      </c>
      <c r="F10" s="4">
        <f t="shared" ref="F10:F73" si="3">B10/((C10+D10)/2)</f>
        <v>2.7516372241483681E-4</v>
      </c>
      <c r="G10" s="4">
        <f t="shared" si="0"/>
        <v>2.7511950434690191E-4</v>
      </c>
      <c r="H10" s="2">
        <f>H9-I9</f>
        <v>99622.727879357291</v>
      </c>
      <c r="I10" s="2">
        <f t="shared" ref="I10:I73" si="4">H10*G10</f>
        <v>27.408155515855064</v>
      </c>
      <c r="J10" s="2">
        <f t="shared" si="1"/>
        <v>99606.718775720481</v>
      </c>
      <c r="K10" s="2">
        <f t="shared" si="2"/>
        <v>7784838.0281996755</v>
      </c>
      <c r="L10" s="17">
        <f t="shared" ref="L10:L73" si="5">K10/H10</f>
        <v>78.143192762469639</v>
      </c>
      <c r="N10" s="6"/>
    </row>
    <row r="11" spans="1:14" x14ac:dyDescent="0.25">
      <c r="A11" s="86">
        <v>2</v>
      </c>
      <c r="B11" s="2">
        <v>4</v>
      </c>
      <c r="C11" s="2">
        <v>35945</v>
      </c>
      <c r="D11" s="2">
        <v>36069</v>
      </c>
      <c r="E11" s="3">
        <v>0.51229999999999998</v>
      </c>
      <c r="F11" s="4">
        <f t="shared" si="3"/>
        <v>1.1108951037298303E-4</v>
      </c>
      <c r="G11" s="4">
        <f t="shared" si="0"/>
        <v>1.1108349205220387E-4</v>
      </c>
      <c r="H11" s="2">
        <f t="shared" ref="H11:H74" si="6">H10-I10</f>
        <v>99595.319723841443</v>
      </c>
      <c r="I11" s="2">
        <f t="shared" si="4"/>
        <v>11.063395906980045</v>
      </c>
      <c r="J11" s="2">
        <f t="shared" si="1"/>
        <v>99589.924105657614</v>
      </c>
      <c r="K11" s="2">
        <f t="shared" si="2"/>
        <v>7685231.3094239552</v>
      </c>
      <c r="L11" s="17">
        <f t="shared" si="5"/>
        <v>77.164582941584158</v>
      </c>
      <c r="N11" s="6"/>
    </row>
    <row r="12" spans="1:14" x14ac:dyDescent="0.25">
      <c r="A12" s="86">
        <v>3</v>
      </c>
      <c r="B12" s="2">
        <v>6</v>
      </c>
      <c r="C12" s="2">
        <v>34187</v>
      </c>
      <c r="D12" s="2">
        <v>34909</v>
      </c>
      <c r="E12" s="7">
        <v>0.52100000000000002</v>
      </c>
      <c r="F12" s="4">
        <f t="shared" si="3"/>
        <v>1.7367141368530739E-4</v>
      </c>
      <c r="G12" s="4">
        <f t="shared" si="0"/>
        <v>1.7365696740406623E-4</v>
      </c>
      <c r="H12" s="2">
        <f t="shared" si="6"/>
        <v>99584.256327934461</v>
      </c>
      <c r="I12" s="2">
        <f t="shared" si="4"/>
        <v>17.293499955098291</v>
      </c>
      <c r="J12" s="2">
        <f t="shared" si="1"/>
        <v>99575.972741455975</v>
      </c>
      <c r="K12" s="2">
        <f t="shared" si="2"/>
        <v>7585641.3853182979</v>
      </c>
      <c r="L12" s="17">
        <f t="shared" si="5"/>
        <v>76.173098690806242</v>
      </c>
      <c r="N12" s="6"/>
    </row>
    <row r="13" spans="1:14" x14ac:dyDescent="0.25">
      <c r="A13" s="86">
        <v>4</v>
      </c>
      <c r="B13" s="2">
        <v>2</v>
      </c>
      <c r="C13" s="2">
        <v>33319</v>
      </c>
      <c r="D13" s="2">
        <v>33382</v>
      </c>
      <c r="E13" s="3">
        <v>0.41370000000000001</v>
      </c>
      <c r="F13" s="4">
        <f t="shared" si="3"/>
        <v>5.9969115905308769E-5</v>
      </c>
      <c r="G13" s="4">
        <f t="shared" si="0"/>
        <v>5.9967007471763202E-5</v>
      </c>
      <c r="H13" s="2">
        <f t="shared" si="6"/>
        <v>99566.962827979369</v>
      </c>
      <c r="I13" s="2">
        <f t="shared" si="4"/>
        <v>5.9707328038462082</v>
      </c>
      <c r="J13" s="2">
        <f t="shared" si="1"/>
        <v>99563.462187336467</v>
      </c>
      <c r="K13" s="2">
        <f t="shared" si="2"/>
        <v>7486065.4125768421</v>
      </c>
      <c r="L13" s="17">
        <f t="shared" si="5"/>
        <v>75.186238486659747</v>
      </c>
      <c r="N13" s="6"/>
    </row>
    <row r="14" spans="1:14" x14ac:dyDescent="0.25">
      <c r="A14" s="86">
        <v>5</v>
      </c>
      <c r="B14" s="2">
        <v>3</v>
      </c>
      <c r="C14" s="2">
        <v>30134</v>
      </c>
      <c r="D14" s="2">
        <v>30996</v>
      </c>
      <c r="E14" s="3">
        <v>0.69410000000000005</v>
      </c>
      <c r="F14" s="4">
        <f t="shared" si="3"/>
        <v>9.8151480451496814E-5</v>
      </c>
      <c r="G14" s="4">
        <f t="shared" si="0"/>
        <v>9.8148533587133228E-5</v>
      </c>
      <c r="H14" s="2">
        <f t="shared" si="6"/>
        <v>99560.992095175519</v>
      </c>
      <c r="I14" s="2">
        <f t="shared" si="4"/>
        <v>9.7717653766216408</v>
      </c>
      <c r="J14" s="2">
        <f t="shared" si="1"/>
        <v>99558.002912146811</v>
      </c>
      <c r="K14" s="2">
        <f t="shared" si="2"/>
        <v>7386501.9503895054</v>
      </c>
      <c r="L14" s="17">
        <f t="shared" si="5"/>
        <v>74.190722640935164</v>
      </c>
      <c r="N14" s="6"/>
    </row>
    <row r="15" spans="1:14" x14ac:dyDescent="0.25">
      <c r="A15" s="86">
        <v>6</v>
      </c>
      <c r="B15" s="2">
        <v>4</v>
      </c>
      <c r="C15" s="2">
        <v>28016</v>
      </c>
      <c r="D15" s="2">
        <v>30641</v>
      </c>
      <c r="E15" s="3">
        <v>0.4582</v>
      </c>
      <c r="F15" s="4">
        <f t="shared" si="3"/>
        <v>1.3638610907479074E-4</v>
      </c>
      <c r="G15" s="4">
        <f t="shared" si="0"/>
        <v>1.3637603170513628E-4</v>
      </c>
      <c r="H15" s="2">
        <f t="shared" si="6"/>
        <v>99551.220329798904</v>
      </c>
      <c r="I15" s="2">
        <f t="shared" si="4"/>
        <v>13.576400379981662</v>
      </c>
      <c r="J15" s="2">
        <f t="shared" si="1"/>
        <v>99543.86463607302</v>
      </c>
      <c r="K15" s="2">
        <f t="shared" si="2"/>
        <v>7286943.9474773584</v>
      </c>
      <c r="L15" s="17">
        <f t="shared" si="5"/>
        <v>73.197936934743325</v>
      </c>
      <c r="N15" s="6"/>
    </row>
    <row r="16" spans="1:14" x14ac:dyDescent="0.25">
      <c r="A16" s="86">
        <v>7</v>
      </c>
      <c r="B16" s="2">
        <v>2</v>
      </c>
      <c r="C16" s="2">
        <v>27655</v>
      </c>
      <c r="D16" s="2">
        <v>29022</v>
      </c>
      <c r="E16" s="3">
        <v>0.84379999999999999</v>
      </c>
      <c r="F16" s="4">
        <f t="shared" si="3"/>
        <v>7.0575365668613371E-5</v>
      </c>
      <c r="G16" s="4">
        <f t="shared" si="0"/>
        <v>7.0574587663384229E-5</v>
      </c>
      <c r="H16" s="2">
        <f t="shared" si="6"/>
        <v>99537.643929418919</v>
      </c>
      <c r="I16" s="2">
        <f t="shared" si="4"/>
        <v>7.0248281773035002</v>
      </c>
      <c r="J16" s="2">
        <f t="shared" si="1"/>
        <v>99536.546651257624</v>
      </c>
      <c r="K16" s="2">
        <f t="shared" si="2"/>
        <v>7187400.0828412855</v>
      </c>
      <c r="L16" s="17">
        <f t="shared" si="5"/>
        <v>72.207858244442619</v>
      </c>
      <c r="N16" s="6"/>
    </row>
    <row r="17" spans="1:14" x14ac:dyDescent="0.25">
      <c r="A17" s="86">
        <v>8</v>
      </c>
      <c r="B17" s="2">
        <v>1</v>
      </c>
      <c r="C17" s="2">
        <v>28055</v>
      </c>
      <c r="D17" s="2">
        <v>28078</v>
      </c>
      <c r="E17" s="3">
        <v>0.21640000000000001</v>
      </c>
      <c r="F17" s="4">
        <f t="shared" si="3"/>
        <v>3.5629665259294891E-5</v>
      </c>
      <c r="G17" s="4">
        <f t="shared" si="0"/>
        <v>3.562867052798797E-5</v>
      </c>
      <c r="H17" s="2">
        <f t="shared" si="6"/>
        <v>99530.619101241609</v>
      </c>
      <c r="I17" s="2">
        <f t="shared" si="4"/>
        <v>3.5461436354048033</v>
      </c>
      <c r="J17" s="2">
        <f t="shared" si="1"/>
        <v>99527.840343088901</v>
      </c>
      <c r="K17" s="2">
        <f t="shared" si="2"/>
        <v>7087863.5361900283</v>
      </c>
      <c r="L17" s="17">
        <f t="shared" si="5"/>
        <v>71.212895088900439</v>
      </c>
      <c r="N17" s="6"/>
    </row>
    <row r="18" spans="1:14" x14ac:dyDescent="0.25">
      <c r="A18" s="86">
        <v>9</v>
      </c>
      <c r="B18" s="2">
        <v>2</v>
      </c>
      <c r="C18" s="2">
        <v>27198</v>
      </c>
      <c r="D18" s="2">
        <v>28295</v>
      </c>
      <c r="E18" s="3">
        <v>0.22189999999999999</v>
      </c>
      <c r="F18" s="4">
        <f t="shared" si="3"/>
        <v>7.2081163389977116E-5</v>
      </c>
      <c r="G18" s="4">
        <f t="shared" si="0"/>
        <v>7.207712084711722E-5</v>
      </c>
      <c r="H18" s="2">
        <f t="shared" si="6"/>
        <v>99527.0729576062</v>
      </c>
      <c r="I18" s="2">
        <f t="shared" si="4"/>
        <v>7.1736248651252348</v>
      </c>
      <c r="J18" s="2">
        <f t="shared" si="1"/>
        <v>99521.491160098638</v>
      </c>
      <c r="K18" s="2">
        <f t="shared" si="2"/>
        <v>6988335.6958469395</v>
      </c>
      <c r="L18" s="17">
        <f t="shared" si="5"/>
        <v>70.215424689758919</v>
      </c>
      <c r="N18" s="6"/>
    </row>
    <row r="19" spans="1:14" x14ac:dyDescent="0.25">
      <c r="A19" s="86">
        <v>10</v>
      </c>
      <c r="B19" s="2">
        <v>1</v>
      </c>
      <c r="C19" s="2">
        <v>27168</v>
      </c>
      <c r="D19" s="2">
        <v>27403</v>
      </c>
      <c r="E19" s="3">
        <v>0.74250000000000005</v>
      </c>
      <c r="F19" s="4">
        <f t="shared" si="3"/>
        <v>3.6649502483003795E-5</v>
      </c>
      <c r="G19" s="4">
        <f t="shared" si="0"/>
        <v>3.6649156615864525E-5</v>
      </c>
      <c r="H19" s="2">
        <f t="shared" si="6"/>
        <v>99519.899332741072</v>
      </c>
      <c r="I19" s="2">
        <f t="shared" si="4"/>
        <v>3.6473203770406988</v>
      </c>
      <c r="J19" s="2">
        <f t="shared" si="1"/>
        <v>99518.960147743986</v>
      </c>
      <c r="K19" s="2">
        <f t="shared" si="2"/>
        <v>6888814.204686841</v>
      </c>
      <c r="L19" s="17">
        <f t="shared" si="5"/>
        <v>69.220469985146863</v>
      </c>
      <c r="N19" s="6"/>
    </row>
    <row r="20" spans="1:14" x14ac:dyDescent="0.25">
      <c r="A20" s="86">
        <v>11</v>
      </c>
      <c r="B20" s="2">
        <v>0</v>
      </c>
      <c r="C20" s="2">
        <v>27653</v>
      </c>
      <c r="D20" s="2">
        <v>27395</v>
      </c>
      <c r="E20" s="3">
        <v>0</v>
      </c>
      <c r="F20" s="4">
        <f t="shared" si="3"/>
        <v>0</v>
      </c>
      <c r="G20" s="4">
        <f t="shared" si="0"/>
        <v>0</v>
      </c>
      <c r="H20" s="2">
        <f t="shared" si="6"/>
        <v>99516.252012364028</v>
      </c>
      <c r="I20" s="2">
        <f t="shared" si="4"/>
        <v>0</v>
      </c>
      <c r="J20" s="2">
        <f t="shared" si="1"/>
        <v>99516.252012364028</v>
      </c>
      <c r="K20" s="2">
        <f t="shared" si="2"/>
        <v>6789295.244539097</v>
      </c>
      <c r="L20" s="17">
        <f t="shared" si="5"/>
        <v>68.222979736973883</v>
      </c>
      <c r="N20" s="6"/>
    </row>
    <row r="21" spans="1:14" x14ac:dyDescent="0.25">
      <c r="A21" s="86">
        <v>12</v>
      </c>
      <c r="B21" s="2">
        <v>5</v>
      </c>
      <c r="C21" s="2">
        <v>28109</v>
      </c>
      <c r="D21" s="2">
        <v>27838</v>
      </c>
      <c r="E21" s="3">
        <v>0.61860000000000004</v>
      </c>
      <c r="F21" s="4">
        <f t="shared" si="3"/>
        <v>1.7874059377625252E-4</v>
      </c>
      <c r="G21" s="4">
        <f t="shared" si="0"/>
        <v>1.7872840956344264E-4</v>
      </c>
      <c r="H21" s="2">
        <f t="shared" si="6"/>
        <v>99516.252012364028</v>
      </c>
      <c r="I21" s="2">
        <f t="shared" si="4"/>
        <v>17.786381447884569</v>
      </c>
      <c r="J21" s="2">
        <f t="shared" si="1"/>
        <v>99509.468286479794</v>
      </c>
      <c r="K21" s="2">
        <f t="shared" si="2"/>
        <v>6689778.9925267333</v>
      </c>
      <c r="L21" s="17">
        <f t="shared" si="5"/>
        <v>67.222979736973883</v>
      </c>
      <c r="N21" s="6"/>
    </row>
    <row r="22" spans="1:14" x14ac:dyDescent="0.25">
      <c r="A22" s="86">
        <v>13</v>
      </c>
      <c r="B22" s="2">
        <v>3</v>
      </c>
      <c r="C22" s="2">
        <v>28979</v>
      </c>
      <c r="D22" s="2">
        <v>28214</v>
      </c>
      <c r="E22" s="3">
        <v>0.3982</v>
      </c>
      <c r="F22" s="4">
        <f t="shared" si="3"/>
        <v>1.04907943279772E-4</v>
      </c>
      <c r="G22" s="4">
        <f t="shared" si="0"/>
        <v>1.0490132048173737E-4</v>
      </c>
      <c r="H22" s="2">
        <f t="shared" si="6"/>
        <v>99498.465630916136</v>
      </c>
      <c r="I22" s="2">
        <f t="shared" si="4"/>
        <v>10.437520430589865</v>
      </c>
      <c r="J22" s="2">
        <f t="shared" si="1"/>
        <v>99492.18433112101</v>
      </c>
      <c r="K22" s="2">
        <f t="shared" si="2"/>
        <v>6590269.5242402535</v>
      </c>
      <c r="L22" s="17">
        <f t="shared" si="5"/>
        <v>66.234885959814505</v>
      </c>
      <c r="N22" s="6"/>
    </row>
    <row r="23" spans="1:14" x14ac:dyDescent="0.25">
      <c r="A23" s="86">
        <v>14</v>
      </c>
      <c r="B23" s="2">
        <v>2</v>
      </c>
      <c r="C23" s="2">
        <v>28302</v>
      </c>
      <c r="D23" s="2">
        <v>29114</v>
      </c>
      <c r="E23" s="3">
        <v>0.3795</v>
      </c>
      <c r="F23" s="4">
        <f t="shared" si="3"/>
        <v>6.9666991779294968E-5</v>
      </c>
      <c r="G23" s="4">
        <f t="shared" si="0"/>
        <v>6.9663980319089591E-5</v>
      </c>
      <c r="H23" s="2">
        <f t="shared" si="6"/>
        <v>99488.028110485553</v>
      </c>
      <c r="I23" s="2">
        <f t="shared" si="4"/>
        <v>6.9307320322738972</v>
      </c>
      <c r="J23" s="2">
        <f t="shared" si="1"/>
        <v>99483.727591259536</v>
      </c>
      <c r="K23" s="2">
        <f t="shared" si="2"/>
        <v>6490777.3399091326</v>
      </c>
      <c r="L23" s="17">
        <f t="shared" si="5"/>
        <v>65.241793039669631</v>
      </c>
      <c r="N23" s="6"/>
    </row>
    <row r="24" spans="1:14" x14ac:dyDescent="0.25">
      <c r="A24" s="86">
        <v>15</v>
      </c>
      <c r="B24" s="2">
        <v>11</v>
      </c>
      <c r="C24" s="2">
        <v>28498</v>
      </c>
      <c r="D24" s="2">
        <v>28537</v>
      </c>
      <c r="E24" s="3">
        <v>0.4834</v>
      </c>
      <c r="F24" s="4">
        <f t="shared" si="3"/>
        <v>3.8572806171648989E-4</v>
      </c>
      <c r="G24" s="4">
        <f t="shared" si="0"/>
        <v>3.8565121411100875E-4</v>
      </c>
      <c r="H24" s="2">
        <f t="shared" si="6"/>
        <v>99481.097378453283</v>
      </c>
      <c r="I24" s="2">
        <f t="shared" si="4"/>
        <v>38.365005985095998</v>
      </c>
      <c r="J24" s="2">
        <f t="shared" si="1"/>
        <v>99461.278016361393</v>
      </c>
      <c r="K24" s="2">
        <f t="shared" si="2"/>
        <v>6391293.6123178732</v>
      </c>
      <c r="L24" s="17">
        <f t="shared" si="5"/>
        <v>64.246311919978581</v>
      </c>
      <c r="N24" s="6"/>
    </row>
    <row r="25" spans="1:14" x14ac:dyDescent="0.25">
      <c r="A25" s="86">
        <v>16</v>
      </c>
      <c r="B25" s="2">
        <v>8</v>
      </c>
      <c r="C25" s="2">
        <v>29612</v>
      </c>
      <c r="D25" s="2">
        <v>28669</v>
      </c>
      <c r="E25" s="3">
        <v>0.56640000000000001</v>
      </c>
      <c r="F25" s="4">
        <f t="shared" si="3"/>
        <v>2.7453200871639129E-4</v>
      </c>
      <c r="G25" s="4">
        <f t="shared" si="0"/>
        <v>2.7449933311759518E-4</v>
      </c>
      <c r="H25" s="2">
        <f t="shared" si="6"/>
        <v>99442.732372468192</v>
      </c>
      <c r="I25" s="2">
        <f t="shared" si="4"/>
        <v>27.296963719634011</v>
      </c>
      <c r="J25" s="2">
        <f t="shared" si="1"/>
        <v>99430.896408999353</v>
      </c>
      <c r="K25" s="2">
        <f t="shared" si="2"/>
        <v>6291832.3343015118</v>
      </c>
      <c r="L25" s="17">
        <f t="shared" si="5"/>
        <v>63.270911651292018</v>
      </c>
      <c r="N25" s="6"/>
    </row>
    <row r="26" spans="1:14" x14ac:dyDescent="0.25">
      <c r="A26" s="86">
        <v>17</v>
      </c>
      <c r="B26" s="2">
        <v>7</v>
      </c>
      <c r="C26" s="2">
        <v>29902</v>
      </c>
      <c r="D26" s="2">
        <v>29988</v>
      </c>
      <c r="E26" s="3">
        <v>0.33579999999999999</v>
      </c>
      <c r="F26" s="4">
        <f t="shared" si="3"/>
        <v>2.3376189681081983E-4</v>
      </c>
      <c r="G26" s="4">
        <f t="shared" si="0"/>
        <v>2.337256074857424E-4</v>
      </c>
      <c r="H26" s="2">
        <f t="shared" si="6"/>
        <v>99415.435408748555</v>
      </c>
      <c r="I26" s="2">
        <f t="shared" si="4"/>
        <v>23.235933034369342</v>
      </c>
      <c r="J26" s="2">
        <f t="shared" si="1"/>
        <v>99400.002102027123</v>
      </c>
      <c r="K26" s="2">
        <f t="shared" si="2"/>
        <v>6192401.4378925124</v>
      </c>
      <c r="L26" s="17">
        <f t="shared" si="5"/>
        <v>62.288128723998739</v>
      </c>
      <c r="N26" s="6"/>
    </row>
    <row r="27" spans="1:14" x14ac:dyDescent="0.25">
      <c r="A27" s="86">
        <v>18</v>
      </c>
      <c r="B27" s="2">
        <v>17</v>
      </c>
      <c r="C27" s="2">
        <v>31159</v>
      </c>
      <c r="D27" s="2">
        <v>30880</v>
      </c>
      <c r="E27" s="3">
        <v>0.48039999999999999</v>
      </c>
      <c r="F27" s="4">
        <f t="shared" si="3"/>
        <v>5.4804236045068427E-4</v>
      </c>
      <c r="G27" s="4">
        <f t="shared" si="0"/>
        <v>5.4788634279588047E-4</v>
      </c>
      <c r="H27" s="2">
        <f t="shared" si="6"/>
        <v>99392.19947571418</v>
      </c>
      <c r="I27" s="2">
        <f t="shared" si="4"/>
        <v>54.455628673187668</v>
      </c>
      <c r="J27" s="2">
        <f t="shared" si="1"/>
        <v>99363.904331055601</v>
      </c>
      <c r="K27" s="2">
        <f t="shared" si="2"/>
        <v>6093001.4357904857</v>
      </c>
      <c r="L27" s="17">
        <f t="shared" si="5"/>
        <v>61.302611954766832</v>
      </c>
      <c r="N27" s="6"/>
    </row>
    <row r="28" spans="1:14" x14ac:dyDescent="0.25">
      <c r="A28" s="86">
        <v>19</v>
      </c>
      <c r="B28" s="2">
        <v>12</v>
      </c>
      <c r="C28" s="2">
        <v>32430</v>
      </c>
      <c r="D28" s="2">
        <v>32668</v>
      </c>
      <c r="E28" s="3">
        <v>0.45939999999999998</v>
      </c>
      <c r="F28" s="4">
        <f t="shared" si="3"/>
        <v>3.6867492088850655E-4</v>
      </c>
      <c r="G28" s="4">
        <f t="shared" si="0"/>
        <v>3.6860145653111286E-4</v>
      </c>
      <c r="H28" s="2">
        <f t="shared" si="6"/>
        <v>99337.743847040998</v>
      </c>
      <c r="I28" s="2">
        <f t="shared" si="4"/>
        <v>36.616037070533906</v>
      </c>
      <c r="J28" s="2">
        <f t="shared" si="1"/>
        <v>99317.949217400674</v>
      </c>
      <c r="K28" s="2">
        <f t="shared" si="2"/>
        <v>5993637.5314594302</v>
      </c>
      <c r="L28" s="17">
        <f t="shared" si="5"/>
        <v>60.335953881621847</v>
      </c>
      <c r="N28" s="6"/>
    </row>
    <row r="29" spans="1:14" x14ac:dyDescent="0.25">
      <c r="A29" s="86">
        <v>20</v>
      </c>
      <c r="B29" s="2">
        <v>17</v>
      </c>
      <c r="C29" s="2">
        <v>34755</v>
      </c>
      <c r="D29" s="2">
        <v>34332</v>
      </c>
      <c r="E29" s="3">
        <v>0.54179999999999995</v>
      </c>
      <c r="F29" s="4">
        <f t="shared" si="3"/>
        <v>4.9213310753108404E-4</v>
      </c>
      <c r="G29" s="4">
        <f t="shared" si="0"/>
        <v>4.9202215880255981E-4</v>
      </c>
      <c r="H29" s="2">
        <f t="shared" si="6"/>
        <v>99301.127809970465</v>
      </c>
      <c r="I29" s="2">
        <f t="shared" si="4"/>
        <v>48.858355276590579</v>
      </c>
      <c r="J29" s="2">
        <f t="shared" si="1"/>
        <v>99278.740911582732</v>
      </c>
      <c r="K29" s="2">
        <f t="shared" si="2"/>
        <v>5894319.5822420297</v>
      </c>
      <c r="L29" s="17">
        <f t="shared" si="5"/>
        <v>59.358032604844219</v>
      </c>
      <c r="N29" s="6"/>
    </row>
    <row r="30" spans="1:14" x14ac:dyDescent="0.25">
      <c r="A30" s="86">
        <v>21</v>
      </c>
      <c r="B30" s="2">
        <v>16</v>
      </c>
      <c r="C30" s="2">
        <v>37113</v>
      </c>
      <c r="D30" s="2">
        <v>36666</v>
      </c>
      <c r="E30" s="3">
        <v>0.5454</v>
      </c>
      <c r="F30" s="4">
        <f t="shared" si="3"/>
        <v>4.3372775451009092E-4</v>
      </c>
      <c r="G30" s="4">
        <f t="shared" si="0"/>
        <v>4.3364225212363824E-4</v>
      </c>
      <c r="H30" s="2">
        <f t="shared" si="6"/>
        <v>99252.269454693873</v>
      </c>
      <c r="I30" s="2">
        <f t="shared" si="4"/>
        <v>43.039977654715642</v>
      </c>
      <c r="J30" s="2">
        <f t="shared" si="1"/>
        <v>99232.70348085204</v>
      </c>
      <c r="K30" s="2">
        <f t="shared" si="2"/>
        <v>5795040.8413304472</v>
      </c>
      <c r="L30" s="17">
        <f t="shared" si="5"/>
        <v>58.386985740167233</v>
      </c>
      <c r="N30" s="6"/>
    </row>
    <row r="31" spans="1:14" x14ac:dyDescent="0.25">
      <c r="A31" s="86">
        <v>22</v>
      </c>
      <c r="B31" s="2">
        <v>18</v>
      </c>
      <c r="C31" s="2">
        <v>39038</v>
      </c>
      <c r="D31" s="2">
        <v>39163</v>
      </c>
      <c r="E31" s="3">
        <v>0.47720000000000001</v>
      </c>
      <c r="F31" s="4">
        <f t="shared" si="3"/>
        <v>4.6035216940959836E-4</v>
      </c>
      <c r="G31" s="4">
        <f t="shared" si="0"/>
        <v>4.6024140213831843E-4</v>
      </c>
      <c r="H31" s="2">
        <f t="shared" si="6"/>
        <v>99209.22947703916</v>
      </c>
      <c r="I31" s="2">
        <f t="shared" si="4"/>
        <v>45.660194879574696</v>
      </c>
      <c r="J31" s="2">
        <f t="shared" si="1"/>
        <v>99185.358327156122</v>
      </c>
      <c r="K31" s="2">
        <f t="shared" si="2"/>
        <v>5695808.1378495954</v>
      </c>
      <c r="L31" s="17">
        <f t="shared" si="5"/>
        <v>57.412079177248572</v>
      </c>
      <c r="N31" s="6"/>
    </row>
    <row r="32" spans="1:14" x14ac:dyDescent="0.25">
      <c r="A32" s="86">
        <v>23</v>
      </c>
      <c r="B32" s="2">
        <v>19</v>
      </c>
      <c r="C32" s="2">
        <v>42939</v>
      </c>
      <c r="D32" s="2">
        <v>41215</v>
      </c>
      <c r="E32" s="3">
        <v>0.59309999999999996</v>
      </c>
      <c r="F32" s="4">
        <f t="shared" si="3"/>
        <v>4.5155310502174585E-4</v>
      </c>
      <c r="G32" s="4">
        <f t="shared" si="0"/>
        <v>4.5147015326896071E-4</v>
      </c>
      <c r="H32" s="2">
        <f t="shared" si="6"/>
        <v>99163.569282159588</v>
      </c>
      <c r="I32" s="2">
        <f t="shared" si="4"/>
        <v>44.769391822513796</v>
      </c>
      <c r="J32" s="2">
        <f t="shared" si="1"/>
        <v>99145.352616627002</v>
      </c>
      <c r="K32" s="2">
        <f t="shared" si="2"/>
        <v>5596622.7795224395</v>
      </c>
      <c r="L32" s="17">
        <f t="shared" si="5"/>
        <v>56.438295031493205</v>
      </c>
      <c r="N32" s="6"/>
    </row>
    <row r="33" spans="1:14" x14ac:dyDescent="0.25">
      <c r="A33" s="86">
        <v>24</v>
      </c>
      <c r="B33" s="2">
        <v>21</v>
      </c>
      <c r="C33" s="2">
        <v>45950</v>
      </c>
      <c r="D33" s="2">
        <v>45512</v>
      </c>
      <c r="E33" s="3">
        <v>0.57950000000000002</v>
      </c>
      <c r="F33" s="4">
        <f t="shared" si="3"/>
        <v>4.5920710240318386E-4</v>
      </c>
      <c r="G33" s="4">
        <f t="shared" si="0"/>
        <v>4.591184481980098E-4</v>
      </c>
      <c r="H33" s="2">
        <f t="shared" si="6"/>
        <v>99118.799890337075</v>
      </c>
      <c r="I33" s="2">
        <f t="shared" si="4"/>
        <v>45.50726959290062</v>
      </c>
      <c r="J33" s="2">
        <f t="shared" si="1"/>
        <v>99099.664083473268</v>
      </c>
      <c r="K33" s="2">
        <f t="shared" si="2"/>
        <v>5497477.4269058127</v>
      </c>
      <c r="L33" s="17">
        <f t="shared" si="5"/>
        <v>55.463518858058251</v>
      </c>
      <c r="N33" s="6"/>
    </row>
    <row r="34" spans="1:14" x14ac:dyDescent="0.25">
      <c r="A34" s="86">
        <v>25</v>
      </c>
      <c r="B34" s="2">
        <v>21</v>
      </c>
      <c r="C34" s="2">
        <v>48807</v>
      </c>
      <c r="D34" s="2">
        <v>48619</v>
      </c>
      <c r="E34" s="3">
        <v>0.55469999999999997</v>
      </c>
      <c r="F34" s="4">
        <f t="shared" si="3"/>
        <v>4.3109642189969824E-4</v>
      </c>
      <c r="G34" s="4">
        <f t="shared" si="0"/>
        <v>4.3101368139431315E-4</v>
      </c>
      <c r="H34" s="2">
        <f t="shared" si="6"/>
        <v>99073.292620744178</v>
      </c>
      <c r="I34" s="2">
        <f t="shared" si="4"/>
        <v>42.701944580322987</v>
      </c>
      <c r="J34" s="2">
        <f t="shared" si="1"/>
        <v>99054.277444822568</v>
      </c>
      <c r="K34" s="2">
        <f t="shared" si="2"/>
        <v>5398377.7628223393</v>
      </c>
      <c r="L34" s="17">
        <f t="shared" si="5"/>
        <v>54.488728697929794</v>
      </c>
      <c r="N34" s="6"/>
    </row>
    <row r="35" spans="1:14" x14ac:dyDescent="0.25">
      <c r="A35" s="86">
        <v>26</v>
      </c>
      <c r="B35" s="2">
        <v>38</v>
      </c>
      <c r="C35" s="2">
        <v>52038</v>
      </c>
      <c r="D35" s="2">
        <v>51407</v>
      </c>
      <c r="E35" s="3">
        <v>0.4955</v>
      </c>
      <c r="F35" s="4">
        <f t="shared" si="3"/>
        <v>7.346899318478418E-4</v>
      </c>
      <c r="G35" s="4">
        <f t="shared" si="0"/>
        <v>7.3441771913396452E-4</v>
      </c>
      <c r="H35" s="2">
        <f t="shared" si="6"/>
        <v>99030.590676163862</v>
      </c>
      <c r="I35" s="2">
        <f t="shared" si="4"/>
        <v>72.729820528877511</v>
      </c>
      <c r="J35" s="2">
        <f t="shared" si="1"/>
        <v>98993.898481707045</v>
      </c>
      <c r="K35" s="2">
        <f t="shared" si="2"/>
        <v>5299323.4853775166</v>
      </c>
      <c r="L35" s="17">
        <f t="shared" si="5"/>
        <v>53.511985025986881</v>
      </c>
      <c r="N35" s="6"/>
    </row>
    <row r="36" spans="1:14" x14ac:dyDescent="0.25">
      <c r="A36" s="86">
        <v>27</v>
      </c>
      <c r="B36" s="2">
        <v>26</v>
      </c>
      <c r="C36" s="2">
        <v>55790</v>
      </c>
      <c r="D36" s="2">
        <v>54618</v>
      </c>
      <c r="E36" s="3">
        <v>0.54249999999999998</v>
      </c>
      <c r="F36" s="4">
        <f t="shared" si="3"/>
        <v>4.7098036374175782E-4</v>
      </c>
      <c r="G36" s="4">
        <f t="shared" si="0"/>
        <v>4.7087890180898083E-4</v>
      </c>
      <c r="H36" s="2">
        <f t="shared" si="6"/>
        <v>98957.860855634979</v>
      </c>
      <c r="I36" s="2">
        <f t="shared" si="4"/>
        <v>46.59716884506733</v>
      </c>
      <c r="J36" s="2">
        <f t="shared" si="1"/>
        <v>98936.542650888368</v>
      </c>
      <c r="K36" s="2">
        <f t="shared" si="2"/>
        <v>5200329.5868958095</v>
      </c>
      <c r="L36" s="17">
        <f t="shared" si="5"/>
        <v>52.550949888481611</v>
      </c>
      <c r="N36" s="6"/>
    </row>
    <row r="37" spans="1:14" x14ac:dyDescent="0.25">
      <c r="A37" s="86">
        <v>28</v>
      </c>
      <c r="B37" s="2">
        <v>24</v>
      </c>
      <c r="C37" s="2">
        <v>58114</v>
      </c>
      <c r="D37" s="2">
        <v>58266</v>
      </c>
      <c r="E37" s="3">
        <v>0.52149999999999996</v>
      </c>
      <c r="F37" s="4">
        <f t="shared" si="3"/>
        <v>4.1244200034370169E-4</v>
      </c>
      <c r="G37" s="4">
        <f t="shared" si="0"/>
        <v>4.1236061953334391E-4</v>
      </c>
      <c r="H37" s="2">
        <f t="shared" si="6"/>
        <v>98911.263686789913</v>
      </c>
      <c r="I37" s="2">
        <f t="shared" si="4"/>
        <v>40.787109972710631</v>
      </c>
      <c r="J37" s="2">
        <f t="shared" si="1"/>
        <v>98891.747054667969</v>
      </c>
      <c r="K37" s="2">
        <f t="shared" si="2"/>
        <v>5101393.0442449208</v>
      </c>
      <c r="L37" s="17">
        <f t="shared" si="5"/>
        <v>51.575451107356919</v>
      </c>
      <c r="N37" s="6"/>
    </row>
    <row r="38" spans="1:14" x14ac:dyDescent="0.25">
      <c r="A38" s="86">
        <v>29</v>
      </c>
      <c r="B38" s="2">
        <v>33</v>
      </c>
      <c r="C38" s="2">
        <v>60550</v>
      </c>
      <c r="D38" s="2">
        <v>60287</v>
      </c>
      <c r="E38" s="3">
        <v>0.45700000000000002</v>
      </c>
      <c r="F38" s="4">
        <f t="shared" si="3"/>
        <v>5.4619032250055859E-4</v>
      </c>
      <c r="G38" s="4">
        <f t="shared" si="0"/>
        <v>5.4602838066894726E-4</v>
      </c>
      <c r="H38" s="2">
        <f t="shared" si="6"/>
        <v>98870.476576817207</v>
      </c>
      <c r="I38" s="2">
        <f t="shared" si="4"/>
        <v>53.986086221206577</v>
      </c>
      <c r="J38" s="2">
        <f t="shared" si="1"/>
        <v>98841.162131999095</v>
      </c>
      <c r="K38" s="2">
        <f t="shared" si="2"/>
        <v>5002501.2971902527</v>
      </c>
      <c r="L38" s="17">
        <f t="shared" si="5"/>
        <v>50.596512431125682</v>
      </c>
      <c r="N38" s="6"/>
    </row>
    <row r="39" spans="1:14" x14ac:dyDescent="0.25">
      <c r="A39" s="86">
        <v>30</v>
      </c>
      <c r="B39" s="2">
        <v>57</v>
      </c>
      <c r="C39" s="2">
        <v>60966</v>
      </c>
      <c r="D39" s="2">
        <v>62524</v>
      </c>
      <c r="E39" s="3">
        <v>0.51729999999999998</v>
      </c>
      <c r="F39" s="4">
        <f t="shared" si="3"/>
        <v>9.231516722001781E-4</v>
      </c>
      <c r="G39" s="4">
        <f t="shared" si="0"/>
        <v>9.2274049413423648E-4</v>
      </c>
      <c r="H39" s="2">
        <f t="shared" si="6"/>
        <v>98816.490490595999</v>
      </c>
      <c r="I39" s="2">
        <f t="shared" si="4"/>
        <v>91.181977263903633</v>
      </c>
      <c r="J39" s="2">
        <f t="shared" si="1"/>
        <v>98772.47695017072</v>
      </c>
      <c r="K39" s="2">
        <f t="shared" si="2"/>
        <v>4903660.135058254</v>
      </c>
      <c r="L39" s="17">
        <f t="shared" si="5"/>
        <v>49.62390498501783</v>
      </c>
      <c r="N39" s="6"/>
    </row>
    <row r="40" spans="1:14" x14ac:dyDescent="0.25">
      <c r="A40" s="86">
        <v>31</v>
      </c>
      <c r="B40" s="2">
        <v>38</v>
      </c>
      <c r="C40" s="2">
        <v>60911</v>
      </c>
      <c r="D40" s="2">
        <v>62766</v>
      </c>
      <c r="E40" s="3">
        <v>0.49630000000000002</v>
      </c>
      <c r="F40" s="4">
        <f t="shared" si="3"/>
        <v>6.1450390937684452E-4</v>
      </c>
      <c r="G40" s="4">
        <f t="shared" si="0"/>
        <v>6.1431376352883392E-4</v>
      </c>
      <c r="H40" s="2">
        <f t="shared" si="6"/>
        <v>98725.3085133321</v>
      </c>
      <c r="I40" s="2">
        <f t="shared" si="4"/>
        <v>60.648315828370272</v>
      </c>
      <c r="J40" s="2">
        <f t="shared" si="1"/>
        <v>98694.759956649359</v>
      </c>
      <c r="K40" s="2">
        <f t="shared" si="2"/>
        <v>4804887.6581080835</v>
      </c>
      <c r="L40" s="17">
        <f t="shared" si="5"/>
        <v>48.669259488403831</v>
      </c>
      <c r="N40" s="6"/>
    </row>
    <row r="41" spans="1:14" x14ac:dyDescent="0.25">
      <c r="A41" s="86">
        <v>32</v>
      </c>
      <c r="B41" s="2">
        <v>34</v>
      </c>
      <c r="C41" s="2">
        <v>59234</v>
      </c>
      <c r="D41" s="2">
        <v>62360</v>
      </c>
      <c r="E41" s="3">
        <v>0.53890000000000005</v>
      </c>
      <c r="F41" s="4">
        <f t="shared" si="3"/>
        <v>5.5923812030198863E-4</v>
      </c>
      <c r="G41" s="4">
        <f t="shared" si="0"/>
        <v>5.5909394970990044E-4</v>
      </c>
      <c r="H41" s="2">
        <f t="shared" si="6"/>
        <v>98664.660197503734</v>
      </c>
      <c r="I41" s="2">
        <f t="shared" si="4"/>
        <v>55.162814566607565</v>
      </c>
      <c r="J41" s="2">
        <f t="shared" si="1"/>
        <v>98639.224623707079</v>
      </c>
      <c r="K41" s="2">
        <f t="shared" si="2"/>
        <v>4706192.898151434</v>
      </c>
      <c r="L41" s="17">
        <f t="shared" si="5"/>
        <v>47.698870991201197</v>
      </c>
      <c r="N41" s="6"/>
    </row>
    <row r="42" spans="1:14" x14ac:dyDescent="0.25">
      <c r="A42" s="86">
        <v>33</v>
      </c>
      <c r="B42" s="2">
        <v>35</v>
      </c>
      <c r="C42" s="2">
        <v>58716</v>
      </c>
      <c r="D42" s="2">
        <v>60596</v>
      </c>
      <c r="E42" s="3">
        <v>0.50309999999999999</v>
      </c>
      <c r="F42" s="4">
        <f t="shared" si="3"/>
        <v>5.8669706316212956E-4</v>
      </c>
      <c r="G42" s="4">
        <f t="shared" si="0"/>
        <v>5.8652607335046467E-4</v>
      </c>
      <c r="H42" s="2">
        <f t="shared" si="6"/>
        <v>98609.49738293713</v>
      </c>
      <c r="I42" s="2">
        <f t="shared" si="4"/>
        <v>57.837041295077036</v>
      </c>
      <c r="J42" s="2">
        <f t="shared" si="1"/>
        <v>98580.758157117612</v>
      </c>
      <c r="K42" s="2">
        <f t="shared" si="2"/>
        <v>4607553.6735277269</v>
      </c>
      <c r="L42" s="17">
        <f t="shared" si="5"/>
        <v>46.725252595446186</v>
      </c>
      <c r="N42" s="6"/>
    </row>
    <row r="43" spans="1:14" x14ac:dyDescent="0.25">
      <c r="A43" s="86">
        <v>34</v>
      </c>
      <c r="B43" s="2">
        <v>49</v>
      </c>
      <c r="C43" s="2">
        <v>57194</v>
      </c>
      <c r="D43" s="2">
        <v>59941</v>
      </c>
      <c r="E43" s="3">
        <v>0.44619999999999999</v>
      </c>
      <c r="F43" s="4">
        <f t="shared" si="3"/>
        <v>8.3664148205062538E-4</v>
      </c>
      <c r="G43" s="4">
        <f t="shared" si="0"/>
        <v>8.362540187594851E-4</v>
      </c>
      <c r="H43" s="2">
        <f t="shared" si="6"/>
        <v>98551.660341642055</v>
      </c>
      <c r="I43" s="2">
        <f t="shared" si="4"/>
        <v>82.414222016117932</v>
      </c>
      <c r="J43" s="2">
        <f t="shared" si="1"/>
        <v>98506.019345489534</v>
      </c>
      <c r="K43" s="2">
        <f t="shared" si="2"/>
        <v>4508972.9153706096</v>
      </c>
      <c r="L43" s="17">
        <f t="shared" si="5"/>
        <v>45.752379003455374</v>
      </c>
      <c r="N43" s="6"/>
    </row>
    <row r="44" spans="1:14" x14ac:dyDescent="0.25">
      <c r="A44" s="86">
        <v>35</v>
      </c>
      <c r="B44" s="2">
        <v>44</v>
      </c>
      <c r="C44" s="2">
        <v>55909</v>
      </c>
      <c r="D44" s="2">
        <v>58028</v>
      </c>
      <c r="E44" s="3">
        <v>0.48259999999999997</v>
      </c>
      <c r="F44" s="4">
        <f t="shared" si="3"/>
        <v>7.7235665323819301E-4</v>
      </c>
      <c r="G44" s="4">
        <f t="shared" si="0"/>
        <v>7.7204812942423934E-4</v>
      </c>
      <c r="H44" s="2">
        <f t="shared" si="6"/>
        <v>98469.246119625939</v>
      </c>
      <c r="I44" s="2">
        <f t="shared" si="4"/>
        <v>76.022997272472239</v>
      </c>
      <c r="J44" s="2">
        <f t="shared" si="1"/>
        <v>98429.911820837151</v>
      </c>
      <c r="K44" s="2">
        <f t="shared" si="2"/>
        <v>4410466.8960251203</v>
      </c>
      <c r="L44" s="17">
        <f t="shared" si="5"/>
        <v>44.79029818779194</v>
      </c>
      <c r="N44" s="6"/>
    </row>
    <row r="45" spans="1:14" x14ac:dyDescent="0.25">
      <c r="A45" s="86">
        <v>36</v>
      </c>
      <c r="B45" s="2">
        <v>53</v>
      </c>
      <c r="C45" s="2">
        <v>54788</v>
      </c>
      <c r="D45" s="2">
        <v>56914</v>
      </c>
      <c r="E45" s="3">
        <v>0.4657</v>
      </c>
      <c r="F45" s="4">
        <f t="shared" si="3"/>
        <v>9.489534654706272E-4</v>
      </c>
      <c r="G45" s="4">
        <f t="shared" si="0"/>
        <v>9.4847256537467515E-4</v>
      </c>
      <c r="H45" s="2">
        <f t="shared" si="6"/>
        <v>98393.223122353462</v>
      </c>
      <c r="I45" s="2">
        <f t="shared" si="4"/>
        <v>93.323272750341388</v>
      </c>
      <c r="J45" s="2">
        <f t="shared" si="1"/>
        <v>98343.360497722955</v>
      </c>
      <c r="K45" s="2">
        <f t="shared" si="2"/>
        <v>4312036.984204283</v>
      </c>
      <c r="L45" s="17">
        <f t="shared" si="5"/>
        <v>43.824532293674331</v>
      </c>
      <c r="N45" s="6"/>
    </row>
    <row r="46" spans="1:14" x14ac:dyDescent="0.25">
      <c r="A46" s="86">
        <v>37</v>
      </c>
      <c r="B46" s="2">
        <v>63</v>
      </c>
      <c r="C46" s="2">
        <v>53893</v>
      </c>
      <c r="D46" s="2">
        <v>55518</v>
      </c>
      <c r="E46" s="3">
        <v>0.51900000000000002</v>
      </c>
      <c r="F46" s="4">
        <f t="shared" si="3"/>
        <v>1.1516209521894509E-3</v>
      </c>
      <c r="G46" s="4">
        <f t="shared" si="0"/>
        <v>1.1509833883317654E-3</v>
      </c>
      <c r="H46" s="2">
        <f t="shared" si="6"/>
        <v>98299.899849603127</v>
      </c>
      <c r="I46" s="2">
        <f t="shared" si="4"/>
        <v>113.14155180156939</v>
      </c>
      <c r="J46" s="2">
        <f t="shared" si="1"/>
        <v>98245.478763186577</v>
      </c>
      <c r="K46" s="2">
        <f t="shared" si="2"/>
        <v>4213693.6237065597</v>
      </c>
      <c r="L46" s="17">
        <f t="shared" si="5"/>
        <v>42.865695999216953</v>
      </c>
      <c r="N46" s="6"/>
    </row>
    <row r="47" spans="1:14" x14ac:dyDescent="0.25">
      <c r="A47" s="86">
        <v>38</v>
      </c>
      <c r="B47" s="2">
        <v>61</v>
      </c>
      <c r="C47" s="2">
        <v>53492</v>
      </c>
      <c r="D47" s="2">
        <v>54625</v>
      </c>
      <c r="E47" s="3">
        <v>0.46660000000000001</v>
      </c>
      <c r="F47" s="4">
        <f t="shared" si="3"/>
        <v>1.1284071885087452E-3</v>
      </c>
      <c r="G47" s="4">
        <f t="shared" si="0"/>
        <v>1.1277284173514485E-3</v>
      </c>
      <c r="H47" s="2">
        <f t="shared" si="6"/>
        <v>98186.758297801556</v>
      </c>
      <c r="I47" s="2">
        <f t="shared" si="4"/>
        <v>110.72799754004895</v>
      </c>
      <c r="J47" s="2">
        <f t="shared" si="1"/>
        <v>98127.695983913698</v>
      </c>
      <c r="K47" s="2">
        <f t="shared" si="2"/>
        <v>4115448.1449433728</v>
      </c>
      <c r="L47" s="17">
        <f t="shared" si="5"/>
        <v>41.91449250683246</v>
      </c>
      <c r="N47" s="6"/>
    </row>
    <row r="48" spans="1:14" x14ac:dyDescent="0.25">
      <c r="A48" s="86">
        <v>39</v>
      </c>
      <c r="B48" s="2">
        <v>72</v>
      </c>
      <c r="C48" s="2">
        <v>51618</v>
      </c>
      <c r="D48" s="2">
        <v>53864</v>
      </c>
      <c r="E48" s="3">
        <v>0.49109999999999998</v>
      </c>
      <c r="F48" s="4">
        <f t="shared" si="3"/>
        <v>1.3651618285584271E-3</v>
      </c>
      <c r="G48" s="4">
        <f t="shared" si="0"/>
        <v>1.3642140669538987E-3</v>
      </c>
      <c r="H48" s="2">
        <f t="shared" si="6"/>
        <v>98076.030300261511</v>
      </c>
      <c r="I48" s="2">
        <f t="shared" si="4"/>
        <v>133.79670016661356</v>
      </c>
      <c r="J48" s="2">
        <f t="shared" si="1"/>
        <v>98007.941159546725</v>
      </c>
      <c r="K48" s="2">
        <f t="shared" si="2"/>
        <v>4017320.4489594591</v>
      </c>
      <c r="L48" s="17">
        <f t="shared" si="5"/>
        <v>40.961287244807536</v>
      </c>
      <c r="N48" s="6"/>
    </row>
    <row r="49" spans="1:14" x14ac:dyDescent="0.25">
      <c r="A49" s="86">
        <v>40</v>
      </c>
      <c r="B49" s="2">
        <v>78</v>
      </c>
      <c r="C49" s="2">
        <v>50800</v>
      </c>
      <c r="D49" s="2">
        <v>51760</v>
      </c>
      <c r="E49" s="3">
        <v>0.58360000000000001</v>
      </c>
      <c r="F49" s="4">
        <f t="shared" si="3"/>
        <v>1.5210608424336973E-3</v>
      </c>
      <c r="G49" s="4">
        <f t="shared" si="0"/>
        <v>1.5200980583296392E-3</v>
      </c>
      <c r="H49" s="2">
        <f t="shared" si="6"/>
        <v>97942.2336000949</v>
      </c>
      <c r="I49" s="2">
        <f t="shared" si="4"/>
        <v>148.8817991239722</v>
      </c>
      <c r="J49" s="2">
        <f t="shared" si="1"/>
        <v>97880.239218939678</v>
      </c>
      <c r="K49" s="2">
        <f t="shared" si="2"/>
        <v>3919312.5077999122</v>
      </c>
      <c r="L49" s="17">
        <f t="shared" si="5"/>
        <v>40.016572664686656</v>
      </c>
      <c r="N49" s="6"/>
    </row>
    <row r="50" spans="1:14" x14ac:dyDescent="0.25">
      <c r="A50" s="86">
        <v>41</v>
      </c>
      <c r="B50" s="2">
        <v>81</v>
      </c>
      <c r="C50" s="2">
        <v>50440</v>
      </c>
      <c r="D50" s="2">
        <v>50946</v>
      </c>
      <c r="E50" s="3">
        <v>0.48780000000000001</v>
      </c>
      <c r="F50" s="4">
        <f t="shared" si="3"/>
        <v>1.5978537470656697E-3</v>
      </c>
      <c r="G50" s="4">
        <f t="shared" si="0"/>
        <v>1.5965470998877643E-3</v>
      </c>
      <c r="H50" s="2">
        <f t="shared" si="6"/>
        <v>97793.351800970922</v>
      </c>
      <c r="I50" s="2">
        <f t="shared" si="4"/>
        <v>156.13169220614401</v>
      </c>
      <c r="J50" s="2">
        <f t="shared" si="1"/>
        <v>97713.381148222936</v>
      </c>
      <c r="K50" s="2">
        <f t="shared" si="2"/>
        <v>3821432.2685809727</v>
      </c>
      <c r="L50" s="17">
        <f t="shared" si="5"/>
        <v>39.076605906282396</v>
      </c>
      <c r="N50" s="6"/>
    </row>
    <row r="51" spans="1:14" x14ac:dyDescent="0.25">
      <c r="A51" s="86">
        <v>42</v>
      </c>
      <c r="B51" s="2">
        <v>100</v>
      </c>
      <c r="C51" s="2">
        <v>48011</v>
      </c>
      <c r="D51" s="2">
        <v>50534</v>
      </c>
      <c r="E51" s="3">
        <v>0.47970000000000002</v>
      </c>
      <c r="F51" s="4">
        <f t="shared" si="3"/>
        <v>2.0295296565021057E-3</v>
      </c>
      <c r="G51" s="4">
        <f t="shared" si="0"/>
        <v>2.0273888063403744E-3</v>
      </c>
      <c r="H51" s="2">
        <f t="shared" si="6"/>
        <v>97637.220108764785</v>
      </c>
      <c r="I51" s="2">
        <f t="shared" si="4"/>
        <v>197.94860713070105</v>
      </c>
      <c r="J51" s="2">
        <f t="shared" si="1"/>
        <v>97534.227448474674</v>
      </c>
      <c r="K51" s="2">
        <f t="shared" si="2"/>
        <v>3723718.8874327498</v>
      </c>
      <c r="L51" s="17">
        <f t="shared" si="5"/>
        <v>38.13831327115463</v>
      </c>
      <c r="N51" s="6"/>
    </row>
    <row r="52" spans="1:14" x14ac:dyDescent="0.25">
      <c r="A52" s="86">
        <v>43</v>
      </c>
      <c r="B52" s="2">
        <v>82</v>
      </c>
      <c r="C52" s="2">
        <v>46481</v>
      </c>
      <c r="D52" s="2">
        <v>48086</v>
      </c>
      <c r="E52" s="3">
        <v>0.59640000000000004</v>
      </c>
      <c r="F52" s="4">
        <f t="shared" si="3"/>
        <v>1.7342201825160997E-3</v>
      </c>
      <c r="G52" s="4">
        <f t="shared" si="0"/>
        <v>1.7330071965955826E-3</v>
      </c>
      <c r="H52" s="2">
        <f t="shared" si="6"/>
        <v>97439.271501634081</v>
      </c>
      <c r="I52" s="2">
        <f t="shared" si="4"/>
        <v>168.86295874336273</v>
      </c>
      <c r="J52" s="2">
        <f t="shared" si="1"/>
        <v>97371.118411485251</v>
      </c>
      <c r="K52" s="2">
        <f t="shared" si="2"/>
        <v>3626184.6599842752</v>
      </c>
      <c r="L52" s="17">
        <f t="shared" si="5"/>
        <v>37.214817025017098</v>
      </c>
      <c r="N52" s="6"/>
    </row>
    <row r="53" spans="1:14" x14ac:dyDescent="0.25">
      <c r="A53" s="86">
        <v>44</v>
      </c>
      <c r="B53" s="2">
        <v>99</v>
      </c>
      <c r="C53" s="2">
        <v>44178</v>
      </c>
      <c r="D53" s="2">
        <v>46517</v>
      </c>
      <c r="E53" s="3">
        <v>0.51160000000000005</v>
      </c>
      <c r="F53" s="4">
        <f t="shared" si="3"/>
        <v>2.1831412977562159E-3</v>
      </c>
      <c r="G53" s="4">
        <f t="shared" si="0"/>
        <v>2.1808160109502168E-3</v>
      </c>
      <c r="H53" s="2">
        <f t="shared" si="6"/>
        <v>97270.408542890713</v>
      </c>
      <c r="I53" s="2">
        <f t="shared" si="4"/>
        <v>212.12886434200482</v>
      </c>
      <c r="J53" s="2">
        <f t="shared" si="1"/>
        <v>97166.804805546082</v>
      </c>
      <c r="K53" s="2">
        <f t="shared" si="2"/>
        <v>3528813.5415727901</v>
      </c>
      <c r="L53" s="17">
        <f t="shared" si="5"/>
        <v>36.278387172772945</v>
      </c>
      <c r="N53" s="6"/>
    </row>
    <row r="54" spans="1:14" x14ac:dyDescent="0.25">
      <c r="A54" s="86">
        <v>45</v>
      </c>
      <c r="B54" s="2">
        <v>117</v>
      </c>
      <c r="C54" s="2">
        <v>43944</v>
      </c>
      <c r="D54" s="2">
        <v>43997</v>
      </c>
      <c r="E54" s="3">
        <v>0.51100000000000001</v>
      </c>
      <c r="F54" s="4">
        <f t="shared" si="3"/>
        <v>2.6608749047656952E-3</v>
      </c>
      <c r="G54" s="4">
        <f t="shared" si="0"/>
        <v>2.6574171590516183E-3</v>
      </c>
      <c r="H54" s="2">
        <f t="shared" si="6"/>
        <v>97058.279678548715</v>
      </c>
      <c r="I54" s="2">
        <f t="shared" si="4"/>
        <v>257.92433784580635</v>
      </c>
      <c r="J54" s="2">
        <f t="shared" si="1"/>
        <v>96932.154677342114</v>
      </c>
      <c r="K54" s="2">
        <f t="shared" si="2"/>
        <v>3431646.7367672441</v>
      </c>
      <c r="L54" s="17">
        <f t="shared" si="5"/>
        <v>35.356558432033367</v>
      </c>
      <c r="N54" s="6"/>
    </row>
    <row r="55" spans="1:14" x14ac:dyDescent="0.25">
      <c r="A55" s="86">
        <v>46</v>
      </c>
      <c r="B55" s="2">
        <v>125</v>
      </c>
      <c r="C55" s="2">
        <v>42226</v>
      </c>
      <c r="D55" s="2">
        <v>43751</v>
      </c>
      <c r="E55" s="3">
        <v>0.48620000000000002</v>
      </c>
      <c r="F55" s="4">
        <f t="shared" si="3"/>
        <v>2.9077543994324062E-3</v>
      </c>
      <c r="G55" s="4">
        <f t="shared" si="0"/>
        <v>2.9034166826838485E-3</v>
      </c>
      <c r="H55" s="2">
        <f t="shared" si="6"/>
        <v>96800.35534070291</v>
      </c>
      <c r="I55" s="2">
        <f t="shared" si="4"/>
        <v>281.05176658592143</v>
      </c>
      <c r="J55" s="2">
        <f t="shared" si="1"/>
        <v>96655.950943031057</v>
      </c>
      <c r="K55" s="2">
        <f t="shared" si="2"/>
        <v>3334714.5820899019</v>
      </c>
      <c r="L55" s="17">
        <f t="shared" si="5"/>
        <v>34.449404347255644</v>
      </c>
      <c r="N55" s="6"/>
    </row>
    <row r="56" spans="1:14" x14ac:dyDescent="0.25">
      <c r="A56" s="86">
        <v>47</v>
      </c>
      <c r="B56" s="2">
        <v>122</v>
      </c>
      <c r="C56" s="2">
        <v>41139</v>
      </c>
      <c r="D56" s="2">
        <v>42080</v>
      </c>
      <c r="E56" s="3">
        <v>0.53510000000000002</v>
      </c>
      <c r="F56" s="4">
        <f t="shared" si="3"/>
        <v>2.9320227351926843E-3</v>
      </c>
      <c r="G56" s="4">
        <f t="shared" si="0"/>
        <v>2.9280315430982077E-3</v>
      </c>
      <c r="H56" s="2">
        <f t="shared" si="6"/>
        <v>96519.303574116988</v>
      </c>
      <c r="I56" s="2">
        <f t="shared" si="4"/>
        <v>282.61156538288611</v>
      </c>
      <c r="J56" s="2">
        <f t="shared" si="1"/>
        <v>96387.91745737048</v>
      </c>
      <c r="K56" s="2">
        <f t="shared" si="2"/>
        <v>3238058.631146871</v>
      </c>
      <c r="L56" s="17">
        <f t="shared" si="5"/>
        <v>33.548300819020852</v>
      </c>
      <c r="N56" s="6"/>
    </row>
    <row r="57" spans="1:14" x14ac:dyDescent="0.25">
      <c r="A57" s="86">
        <v>48</v>
      </c>
      <c r="B57" s="2">
        <v>147</v>
      </c>
      <c r="C57" s="2">
        <v>40228</v>
      </c>
      <c r="D57" s="2">
        <v>40896</v>
      </c>
      <c r="E57" s="3">
        <v>0.51039999999999996</v>
      </c>
      <c r="F57" s="4">
        <f t="shared" si="3"/>
        <v>3.6240816527784627E-3</v>
      </c>
      <c r="G57" s="4">
        <f t="shared" si="0"/>
        <v>3.6176626516878571E-3</v>
      </c>
      <c r="H57" s="2">
        <f t="shared" si="6"/>
        <v>96236.692008734099</v>
      </c>
      <c r="I57" s="2">
        <f t="shared" si="4"/>
        <v>348.1518864019846</v>
      </c>
      <c r="J57" s="2">
        <f t="shared" si="1"/>
        <v>96066.236845151681</v>
      </c>
      <c r="K57" s="2">
        <f t="shared" si="2"/>
        <v>3141670.7136895005</v>
      </c>
      <c r="L57" s="17">
        <f t="shared" si="5"/>
        <v>32.645248377867908</v>
      </c>
      <c r="N57" s="6"/>
    </row>
    <row r="58" spans="1:14" x14ac:dyDescent="0.25">
      <c r="A58" s="86">
        <v>49</v>
      </c>
      <c r="B58" s="2">
        <v>140</v>
      </c>
      <c r="C58" s="2">
        <v>37312</v>
      </c>
      <c r="D58" s="2">
        <v>39954</v>
      </c>
      <c r="E58" s="3">
        <v>0.50139999999999996</v>
      </c>
      <c r="F58" s="4">
        <f t="shared" si="3"/>
        <v>3.623844899438304E-3</v>
      </c>
      <c r="G58" s="4">
        <f t="shared" si="0"/>
        <v>3.6173089681047401E-3</v>
      </c>
      <c r="H58" s="2">
        <f t="shared" si="6"/>
        <v>95888.54012233211</v>
      </c>
      <c r="I58" s="2">
        <f t="shared" si="4"/>
        <v>346.85847612298312</v>
      </c>
      <c r="J58" s="2">
        <f t="shared" si="1"/>
        <v>95715.59648613719</v>
      </c>
      <c r="K58" s="2">
        <f t="shared" si="2"/>
        <v>3045604.4768443489</v>
      </c>
      <c r="L58" s="17">
        <f t="shared" si="5"/>
        <v>31.761923509929819</v>
      </c>
      <c r="N58" s="6"/>
    </row>
    <row r="59" spans="1:14" x14ac:dyDescent="0.25">
      <c r="A59" s="86">
        <v>50</v>
      </c>
      <c r="B59" s="2">
        <v>132</v>
      </c>
      <c r="C59" s="2">
        <v>36134</v>
      </c>
      <c r="D59" s="2">
        <v>37098</v>
      </c>
      <c r="E59" s="3">
        <v>0.52929999999999999</v>
      </c>
      <c r="F59" s="4">
        <f t="shared" si="3"/>
        <v>3.6049814288835482E-3</v>
      </c>
      <c r="G59" s="4">
        <f t="shared" si="0"/>
        <v>3.5988746253612408E-3</v>
      </c>
      <c r="H59" s="2">
        <f t="shared" si="6"/>
        <v>95541.681646209123</v>
      </c>
      <c r="I59" s="2">
        <f t="shared" si="4"/>
        <v>343.84253374088382</v>
      </c>
      <c r="J59" s="2">
        <f t="shared" si="1"/>
        <v>95379.834965577291</v>
      </c>
      <c r="K59" s="2">
        <f t="shared" si="2"/>
        <v>2949888.8803582117</v>
      </c>
      <c r="L59" s="17">
        <f t="shared" si="5"/>
        <v>30.875413008551085</v>
      </c>
      <c r="N59" s="6"/>
    </row>
    <row r="60" spans="1:14" x14ac:dyDescent="0.25">
      <c r="A60" s="86">
        <v>51</v>
      </c>
      <c r="B60" s="2">
        <v>129</v>
      </c>
      <c r="C60" s="2">
        <v>33861</v>
      </c>
      <c r="D60" s="2">
        <v>35801</v>
      </c>
      <c r="E60" s="3">
        <v>0.51039999999999996</v>
      </c>
      <c r="F60" s="4">
        <f t="shared" si="3"/>
        <v>3.7035973701587668E-3</v>
      </c>
      <c r="G60" s="4">
        <f t="shared" si="0"/>
        <v>3.69689386175309E-3</v>
      </c>
      <c r="H60" s="2">
        <f t="shared" si="6"/>
        <v>95197.839112468238</v>
      </c>
      <c r="I60" s="2">
        <f t="shared" si="4"/>
        <v>351.93630706704204</v>
      </c>
      <c r="J60" s="2">
        <f t="shared" si="1"/>
        <v>95025.531096528226</v>
      </c>
      <c r="K60" s="2">
        <f t="shared" si="2"/>
        <v>2854509.0453926343</v>
      </c>
      <c r="L60" s="17">
        <f t="shared" si="5"/>
        <v>29.985019324023437</v>
      </c>
      <c r="N60" s="6"/>
    </row>
    <row r="61" spans="1:14" x14ac:dyDescent="0.25">
      <c r="A61" s="86">
        <v>52</v>
      </c>
      <c r="B61" s="2">
        <v>150</v>
      </c>
      <c r="C61" s="2">
        <v>34207</v>
      </c>
      <c r="D61" s="2">
        <v>33468</v>
      </c>
      <c r="E61" s="3">
        <v>0.50319999999999998</v>
      </c>
      <c r="F61" s="4">
        <f t="shared" si="3"/>
        <v>4.4329516069449579E-3</v>
      </c>
      <c r="G61" s="4">
        <f t="shared" si="0"/>
        <v>4.4232104132988833E-3</v>
      </c>
      <c r="H61" s="2">
        <f t="shared" si="6"/>
        <v>94845.902805401201</v>
      </c>
      <c r="I61" s="2">
        <f t="shared" si="4"/>
        <v>419.52338494758436</v>
      </c>
      <c r="J61" s="2">
        <f t="shared" si="1"/>
        <v>94637.483587759256</v>
      </c>
      <c r="K61" s="2">
        <f t="shared" si="2"/>
        <v>2759483.5142961061</v>
      </c>
      <c r="L61" s="17">
        <f t="shared" si="5"/>
        <v>29.094388188363173</v>
      </c>
      <c r="N61" s="6"/>
    </row>
    <row r="62" spans="1:14" x14ac:dyDescent="0.25">
      <c r="A62" s="86">
        <v>53</v>
      </c>
      <c r="B62" s="2">
        <v>153</v>
      </c>
      <c r="C62" s="2">
        <v>33737</v>
      </c>
      <c r="D62" s="2">
        <v>33751</v>
      </c>
      <c r="E62" s="3">
        <v>0.501</v>
      </c>
      <c r="F62" s="4">
        <f t="shared" si="3"/>
        <v>4.534139402560455E-3</v>
      </c>
      <c r="G62" s="4">
        <f t="shared" si="0"/>
        <v>4.5239039090876265E-3</v>
      </c>
      <c r="H62" s="2">
        <f t="shared" si="6"/>
        <v>94426.379420453624</v>
      </c>
      <c r="I62" s="2">
        <f t="shared" si="4"/>
        <v>427.17586698118157</v>
      </c>
      <c r="J62" s="2">
        <f t="shared" si="1"/>
        <v>94213.218662830011</v>
      </c>
      <c r="K62" s="2">
        <f t="shared" si="2"/>
        <v>2664846.030708347</v>
      </c>
      <c r="L62" s="17">
        <f t="shared" si="5"/>
        <v>28.22141489554048</v>
      </c>
      <c r="N62" s="6"/>
    </row>
    <row r="63" spans="1:14" x14ac:dyDescent="0.25">
      <c r="A63" s="86">
        <v>54</v>
      </c>
      <c r="B63" s="2">
        <v>169</v>
      </c>
      <c r="C63" s="2">
        <v>32123</v>
      </c>
      <c r="D63" s="2">
        <v>33276</v>
      </c>
      <c r="E63" s="3">
        <v>0.5202</v>
      </c>
      <c r="F63" s="4">
        <f t="shared" si="3"/>
        <v>5.1682747442621446E-3</v>
      </c>
      <c r="G63" s="4">
        <f t="shared" si="0"/>
        <v>5.1554904774704733E-3</v>
      </c>
      <c r="H63" s="2">
        <f t="shared" si="6"/>
        <v>93999.203553472442</v>
      </c>
      <c r="I63" s="2">
        <f t="shared" si="4"/>
        <v>484.61199880973584</v>
      </c>
      <c r="J63" s="2">
        <f t="shared" si="1"/>
        <v>93766.686716443539</v>
      </c>
      <c r="K63" s="2">
        <f t="shared" si="2"/>
        <v>2570632.8120455169</v>
      </c>
      <c r="L63" s="17">
        <f t="shared" si="5"/>
        <v>27.347389284880325</v>
      </c>
      <c r="N63" s="6"/>
    </row>
    <row r="64" spans="1:14" x14ac:dyDescent="0.25">
      <c r="A64" s="86">
        <v>55</v>
      </c>
      <c r="B64" s="2">
        <v>191</v>
      </c>
      <c r="C64" s="2">
        <v>31828</v>
      </c>
      <c r="D64" s="2">
        <v>31512</v>
      </c>
      <c r="E64" s="3">
        <v>0.51980000000000004</v>
      </c>
      <c r="F64" s="4">
        <f t="shared" si="3"/>
        <v>6.0309441111461954E-3</v>
      </c>
      <c r="G64" s="4">
        <f t="shared" si="0"/>
        <v>6.0135285754156723E-3</v>
      </c>
      <c r="H64" s="2">
        <f t="shared" si="6"/>
        <v>93514.591554662707</v>
      </c>
      <c r="I64" s="2">
        <f t="shared" si="4"/>
        <v>562.35266853228927</v>
      </c>
      <c r="J64" s="2">
        <f t="shared" si="1"/>
        <v>93244.549803233502</v>
      </c>
      <c r="K64" s="2">
        <f t="shared" si="2"/>
        <v>2476866.1253290735</v>
      </c>
      <c r="L64" s="17">
        <f t="shared" si="5"/>
        <v>26.486413340973151</v>
      </c>
      <c r="N64" s="6"/>
    </row>
    <row r="65" spans="1:14" x14ac:dyDescent="0.25">
      <c r="A65" s="86">
        <v>56</v>
      </c>
      <c r="B65" s="2">
        <v>208</v>
      </c>
      <c r="C65" s="2">
        <v>32773</v>
      </c>
      <c r="D65" s="2">
        <v>31312</v>
      </c>
      <c r="E65" s="3">
        <v>0.48320000000000002</v>
      </c>
      <c r="F65" s="4">
        <f t="shared" si="3"/>
        <v>6.4913786377467425E-3</v>
      </c>
      <c r="G65" s="4">
        <f t="shared" si="0"/>
        <v>6.4696745328204474E-3</v>
      </c>
      <c r="H65" s="2">
        <f t="shared" si="6"/>
        <v>92952.238886130421</v>
      </c>
      <c r="I65" s="2">
        <f t="shared" si="4"/>
        <v>601.3707326902404</v>
      </c>
      <c r="J65" s="2">
        <f t="shared" si="1"/>
        <v>92641.450491476106</v>
      </c>
      <c r="K65" s="2">
        <f t="shared" si="2"/>
        <v>2383621.5755258398</v>
      </c>
      <c r="L65" s="17">
        <f t="shared" si="5"/>
        <v>25.643509011610313</v>
      </c>
      <c r="N65" s="6"/>
    </row>
    <row r="66" spans="1:14" x14ac:dyDescent="0.25">
      <c r="A66" s="86">
        <v>57</v>
      </c>
      <c r="B66" s="2">
        <v>208</v>
      </c>
      <c r="C66" s="2">
        <v>34509</v>
      </c>
      <c r="D66" s="2">
        <v>32148</v>
      </c>
      <c r="E66" s="3">
        <v>0.51980000000000004</v>
      </c>
      <c r="F66" s="4">
        <f t="shared" si="3"/>
        <v>6.2409049312150263E-3</v>
      </c>
      <c r="G66" s="4">
        <f t="shared" si="0"/>
        <v>6.2222575561360714E-3</v>
      </c>
      <c r="H66" s="2">
        <f t="shared" si="6"/>
        <v>92350.868153440184</v>
      </c>
      <c r="I66" s="2">
        <f t="shared" si="4"/>
        <v>574.63088718346921</v>
      </c>
      <c r="J66" s="2">
        <f t="shared" si="1"/>
        <v>92074.930401414691</v>
      </c>
      <c r="K66" s="2">
        <f t="shared" si="2"/>
        <v>2290980.1250343635</v>
      </c>
      <c r="L66" s="17">
        <f t="shared" si="5"/>
        <v>24.807348007036808</v>
      </c>
      <c r="N66" s="6"/>
    </row>
    <row r="67" spans="1:14" x14ac:dyDescent="0.25">
      <c r="A67" s="86">
        <v>58</v>
      </c>
      <c r="B67" s="2">
        <v>231</v>
      </c>
      <c r="C67" s="2">
        <v>31289</v>
      </c>
      <c r="D67" s="2">
        <v>33648</v>
      </c>
      <c r="E67" s="3">
        <v>0.49490000000000001</v>
      </c>
      <c r="F67" s="4">
        <f t="shared" si="3"/>
        <v>7.1145879852780383E-3</v>
      </c>
      <c r="G67" s="4">
        <f t="shared" si="0"/>
        <v>7.0891127030543993E-3</v>
      </c>
      <c r="H67" s="2">
        <f t="shared" si="6"/>
        <v>91776.237266256721</v>
      </c>
      <c r="I67" s="2">
        <f t="shared" si="4"/>
        <v>650.61208944275506</v>
      </c>
      <c r="J67" s="2">
        <f t="shared" si="1"/>
        <v>91447.613099879178</v>
      </c>
      <c r="K67" s="2">
        <f t="shared" si="2"/>
        <v>2198905.1946329488</v>
      </c>
      <c r="L67" s="17">
        <f t="shared" si="5"/>
        <v>23.959417602331996</v>
      </c>
      <c r="N67" s="6"/>
    </row>
    <row r="68" spans="1:14" x14ac:dyDescent="0.25">
      <c r="A68" s="86">
        <v>59</v>
      </c>
      <c r="B68" s="2">
        <v>241</v>
      </c>
      <c r="C68" s="2">
        <v>29021</v>
      </c>
      <c r="D68" s="2">
        <v>30531</v>
      </c>
      <c r="E68" s="3">
        <v>0.49070000000000003</v>
      </c>
      <c r="F68" s="4">
        <f t="shared" si="3"/>
        <v>8.0937667920472859E-3</v>
      </c>
      <c r="G68" s="4">
        <f t="shared" si="0"/>
        <v>8.0605399933675465E-3</v>
      </c>
      <c r="H68" s="2">
        <f t="shared" si="6"/>
        <v>91125.625176813963</v>
      </c>
      <c r="I68" s="2">
        <f t="shared" si="4"/>
        <v>734.52174615832951</v>
      </c>
      <c r="J68" s="2">
        <f t="shared" si="1"/>
        <v>90751.533251495537</v>
      </c>
      <c r="K68" s="2">
        <f t="shared" si="2"/>
        <v>2107457.5815330697</v>
      </c>
      <c r="L68" s="17">
        <f t="shared" si="5"/>
        <v>23.126947852965642</v>
      </c>
      <c r="N68" s="6"/>
    </row>
    <row r="69" spans="1:14" x14ac:dyDescent="0.25">
      <c r="A69" s="86">
        <v>60</v>
      </c>
      <c r="B69" s="2">
        <v>268</v>
      </c>
      <c r="C69" s="2">
        <v>30425</v>
      </c>
      <c r="D69" s="2">
        <v>28262</v>
      </c>
      <c r="E69" s="3">
        <v>0.51790000000000003</v>
      </c>
      <c r="F69" s="4">
        <f t="shared" si="3"/>
        <v>9.1331981529129101E-3</v>
      </c>
      <c r="G69" s="4">
        <f t="shared" si="0"/>
        <v>9.093159925597321E-3</v>
      </c>
      <c r="H69" s="2">
        <f t="shared" si="6"/>
        <v>90391.103430655639</v>
      </c>
      <c r="I69" s="2">
        <f t="shared" si="4"/>
        <v>821.94075934616035</v>
      </c>
      <c r="J69" s="2">
        <f t="shared" si="1"/>
        <v>89994.845790574851</v>
      </c>
      <c r="K69" s="2">
        <f t="shared" si="2"/>
        <v>2016706.0482815742</v>
      </c>
      <c r="L69" s="17">
        <f t="shared" si="5"/>
        <v>22.310890914488155</v>
      </c>
      <c r="N69" s="6"/>
    </row>
    <row r="70" spans="1:14" x14ac:dyDescent="0.25">
      <c r="A70" s="86">
        <v>61</v>
      </c>
      <c r="B70" s="2">
        <v>266</v>
      </c>
      <c r="C70" s="2">
        <v>29060</v>
      </c>
      <c r="D70" s="2">
        <v>29566</v>
      </c>
      <c r="E70" s="3">
        <v>0.50409999999999999</v>
      </c>
      <c r="F70" s="4">
        <f t="shared" si="3"/>
        <v>9.0744720772353571E-3</v>
      </c>
      <c r="G70" s="4">
        <f t="shared" si="0"/>
        <v>9.0338196116168043E-3</v>
      </c>
      <c r="H70" s="2">
        <f t="shared" si="6"/>
        <v>89569.162671309474</v>
      </c>
      <c r="I70" s="2">
        <f t="shared" si="4"/>
        <v>809.15165833617129</v>
      </c>
      <c r="J70" s="2">
        <f t="shared" si="1"/>
        <v>89167.904363940572</v>
      </c>
      <c r="K70" s="2">
        <f t="shared" si="2"/>
        <v>1926711.2024909994</v>
      </c>
      <c r="L70" s="17">
        <f t="shared" si="5"/>
        <v>21.510876567657785</v>
      </c>
      <c r="N70" s="6"/>
    </row>
    <row r="71" spans="1:14" x14ac:dyDescent="0.25">
      <c r="A71" s="86">
        <v>62</v>
      </c>
      <c r="B71" s="2">
        <v>280</v>
      </c>
      <c r="C71" s="2">
        <v>28262</v>
      </c>
      <c r="D71" s="2">
        <v>28201</v>
      </c>
      <c r="E71" s="3">
        <v>0.5151</v>
      </c>
      <c r="F71" s="4">
        <f t="shared" si="3"/>
        <v>9.9179993978357507E-3</v>
      </c>
      <c r="G71" s="4">
        <f t="shared" si="0"/>
        <v>9.8705296723632791E-3</v>
      </c>
      <c r="H71" s="2">
        <f t="shared" si="6"/>
        <v>88760.011012973308</v>
      </c>
      <c r="I71" s="2">
        <f t="shared" si="4"/>
        <v>876.10832242284448</v>
      </c>
      <c r="J71" s="2">
        <f t="shared" si="1"/>
        <v>88335.186087430469</v>
      </c>
      <c r="K71" s="2">
        <f t="shared" si="2"/>
        <v>1837543.2981270589</v>
      </c>
      <c r="L71" s="17">
        <f t="shared" si="5"/>
        <v>20.70237798706988</v>
      </c>
      <c r="N71" s="6"/>
    </row>
    <row r="72" spans="1:14" x14ac:dyDescent="0.25">
      <c r="A72" s="86">
        <v>63</v>
      </c>
      <c r="B72" s="2">
        <v>294</v>
      </c>
      <c r="C72" s="2">
        <v>24000</v>
      </c>
      <c r="D72" s="2">
        <v>27465</v>
      </c>
      <c r="E72" s="3">
        <v>0.49630000000000002</v>
      </c>
      <c r="F72" s="4">
        <f t="shared" si="3"/>
        <v>1.1425240454677936E-2</v>
      </c>
      <c r="G72" s="4">
        <f t="shared" si="0"/>
        <v>1.1359865636436588E-2</v>
      </c>
      <c r="H72" s="2">
        <f t="shared" si="6"/>
        <v>87883.902690550458</v>
      </c>
      <c r="I72" s="2">
        <f t="shared" si="4"/>
        <v>998.34932617032109</v>
      </c>
      <c r="J72" s="2">
        <f t="shared" si="1"/>
        <v>87381.034134958463</v>
      </c>
      <c r="K72" s="2">
        <f t="shared" si="2"/>
        <v>1749208.1120396284</v>
      </c>
      <c r="L72" s="17">
        <f t="shared" si="5"/>
        <v>19.903623513384421</v>
      </c>
      <c r="N72" s="6"/>
    </row>
    <row r="73" spans="1:14" x14ac:dyDescent="0.25">
      <c r="A73" s="86">
        <v>64</v>
      </c>
      <c r="B73" s="2">
        <v>251</v>
      </c>
      <c r="C73" s="2">
        <v>21787</v>
      </c>
      <c r="D73" s="2">
        <v>23270</v>
      </c>
      <c r="E73" s="3">
        <v>0.50819999999999999</v>
      </c>
      <c r="F73" s="4">
        <f t="shared" si="3"/>
        <v>1.1141443061011608E-2</v>
      </c>
      <c r="G73" s="4">
        <f t="shared" ref="G73:G98" si="7">F73/((1+(1-E73)*F73))</f>
        <v>1.1080727745821773E-2</v>
      </c>
      <c r="H73" s="2">
        <f t="shared" si="6"/>
        <v>86885.553364380132</v>
      </c>
      <c r="I73" s="2">
        <f t="shared" si="4"/>
        <v>962.75516187576522</v>
      </c>
      <c r="J73" s="2">
        <f t="shared" ref="J73:J98" si="8">H74+I73*E73</f>
        <v>86412.070375769617</v>
      </c>
      <c r="K73" s="2">
        <f t="shared" ref="K73:K97" si="9">K74+J73</f>
        <v>1661827.07790467</v>
      </c>
      <c r="L73" s="17">
        <f t="shared" si="5"/>
        <v>19.126621326048408</v>
      </c>
      <c r="N73" s="6"/>
    </row>
    <row r="74" spans="1:14" x14ac:dyDescent="0.25">
      <c r="A74" s="86">
        <v>65</v>
      </c>
      <c r="B74" s="2">
        <v>294</v>
      </c>
      <c r="C74" s="2">
        <v>27399</v>
      </c>
      <c r="D74" s="2">
        <v>21050</v>
      </c>
      <c r="E74" s="3">
        <v>0.51629999999999998</v>
      </c>
      <c r="F74" s="4">
        <f t="shared" ref="F74:F98" si="10">B74/((C74+D74)/2)</f>
        <v>1.2136473405023839E-2</v>
      </c>
      <c r="G74" s="4">
        <f t="shared" si="7"/>
        <v>1.2065643106698229E-2</v>
      </c>
      <c r="H74" s="2">
        <f t="shared" si="6"/>
        <v>85922.79820250436</v>
      </c>
      <c r="I74" s="2">
        <f t="shared" ref="I74:I98" si="11">H74*G74</f>
        <v>1036.7138178402697</v>
      </c>
      <c r="J74" s="2">
        <f t="shared" si="8"/>
        <v>85421.33972881503</v>
      </c>
      <c r="K74" s="2">
        <f t="shared" si="9"/>
        <v>1575415.0075289004</v>
      </c>
      <c r="L74" s="17">
        <f t="shared" ref="L74:L98" si="12">K74/H74</f>
        <v>18.335238615203554</v>
      </c>
      <c r="N74" s="6"/>
    </row>
    <row r="75" spans="1:14" x14ac:dyDescent="0.25">
      <c r="A75" s="86">
        <v>66</v>
      </c>
      <c r="B75" s="2">
        <v>323</v>
      </c>
      <c r="C75" s="2">
        <v>16468</v>
      </c>
      <c r="D75" s="2">
        <v>26518</v>
      </c>
      <c r="E75" s="3">
        <v>0.45739999999999997</v>
      </c>
      <c r="F75" s="4">
        <f t="shared" si="10"/>
        <v>1.5028148699576607E-2</v>
      </c>
      <c r="G75" s="4">
        <f t="shared" si="7"/>
        <v>1.4906596237137604E-2</v>
      </c>
      <c r="H75" s="2">
        <f t="shared" ref="H75:H98" si="13">H74-I74</f>
        <v>84886.084384664093</v>
      </c>
      <c r="I75" s="2">
        <f t="shared" si="11"/>
        <v>1265.3625860737789</v>
      </c>
      <c r="J75" s="2">
        <f t="shared" si="8"/>
        <v>84199.498645460451</v>
      </c>
      <c r="K75" s="2">
        <f t="shared" si="9"/>
        <v>1489993.6678000854</v>
      </c>
      <c r="L75" s="17">
        <f t="shared" si="12"/>
        <v>17.552861327047786</v>
      </c>
      <c r="N75" s="6"/>
    </row>
    <row r="76" spans="1:14" x14ac:dyDescent="0.25">
      <c r="A76" s="86">
        <v>67</v>
      </c>
      <c r="B76" s="2">
        <v>276</v>
      </c>
      <c r="C76" s="2">
        <v>19464</v>
      </c>
      <c r="D76" s="2">
        <v>15929</v>
      </c>
      <c r="E76" s="3">
        <v>0.50080000000000002</v>
      </c>
      <c r="F76" s="4">
        <f t="shared" si="10"/>
        <v>1.5596304353968299E-2</v>
      </c>
      <c r="G76" s="4">
        <f t="shared" si="7"/>
        <v>1.5475814688378322E-2</v>
      </c>
      <c r="H76" s="2">
        <f t="shared" si="13"/>
        <v>83620.721798590312</v>
      </c>
      <c r="I76" s="2">
        <f t="shared" si="11"/>
        <v>1294.0987946634214</v>
      </c>
      <c r="J76" s="2">
        <f t="shared" si="8"/>
        <v>82974.707680294319</v>
      </c>
      <c r="K76" s="2">
        <f t="shared" si="9"/>
        <v>1405794.1691546249</v>
      </c>
      <c r="L76" s="17">
        <f t="shared" si="12"/>
        <v>16.811552673996697</v>
      </c>
      <c r="N76" s="6"/>
    </row>
    <row r="77" spans="1:14" x14ac:dyDescent="0.25">
      <c r="A77" s="86">
        <v>68</v>
      </c>
      <c r="B77" s="2">
        <v>341</v>
      </c>
      <c r="C77" s="2">
        <v>20671</v>
      </c>
      <c r="D77" s="2">
        <v>18793</v>
      </c>
      <c r="E77" s="3">
        <v>0.51870000000000005</v>
      </c>
      <c r="F77" s="4">
        <f t="shared" si="10"/>
        <v>1.7281573079262112E-2</v>
      </c>
      <c r="G77" s="4">
        <f t="shared" si="7"/>
        <v>1.7139017227542009E-2</v>
      </c>
      <c r="H77" s="2">
        <f t="shared" si="13"/>
        <v>82326.623003926885</v>
      </c>
      <c r="I77" s="2">
        <f t="shared" si="11"/>
        <v>1410.9974099496592</v>
      </c>
      <c r="J77" s="2">
        <f t="shared" si="8"/>
        <v>81647.509950518113</v>
      </c>
      <c r="K77" s="2">
        <f t="shared" si="9"/>
        <v>1322819.4614743306</v>
      </c>
      <c r="L77" s="17">
        <f t="shared" si="12"/>
        <v>16.067942704406004</v>
      </c>
      <c r="N77" s="6"/>
    </row>
    <row r="78" spans="1:14" x14ac:dyDescent="0.25">
      <c r="A78" s="86">
        <v>69</v>
      </c>
      <c r="B78" s="2">
        <v>363</v>
      </c>
      <c r="C78" s="2">
        <v>21731</v>
      </c>
      <c r="D78" s="2">
        <v>19977</v>
      </c>
      <c r="E78" s="3">
        <v>0.5252</v>
      </c>
      <c r="F78" s="4">
        <f t="shared" si="10"/>
        <v>1.7406732521338831E-2</v>
      </c>
      <c r="G78" s="4">
        <f t="shared" si="7"/>
        <v>1.7264050040367438E-2</v>
      </c>
      <c r="H78" s="2">
        <f t="shared" si="13"/>
        <v>80915.625593977224</v>
      </c>
      <c r="I78" s="2">
        <f t="shared" si="11"/>
        <v>1396.9314093020589</v>
      </c>
      <c r="J78" s="2">
        <f t="shared" si="8"/>
        <v>80252.3625608406</v>
      </c>
      <c r="K78" s="2">
        <f t="shared" si="9"/>
        <v>1241171.9515238125</v>
      </c>
      <c r="L78" s="17">
        <f t="shared" si="12"/>
        <v>15.339088617467185</v>
      </c>
      <c r="N78" s="6"/>
    </row>
    <row r="79" spans="1:14" x14ac:dyDescent="0.25">
      <c r="A79" s="86">
        <v>70</v>
      </c>
      <c r="B79" s="2">
        <v>421</v>
      </c>
      <c r="C79" s="2">
        <v>20697</v>
      </c>
      <c r="D79" s="2">
        <v>20948</v>
      </c>
      <c r="E79" s="3">
        <v>0.50409999999999999</v>
      </c>
      <c r="F79" s="4">
        <f t="shared" si="10"/>
        <v>2.0218513627086085E-2</v>
      </c>
      <c r="G79" s="4">
        <f t="shared" si="7"/>
        <v>2.0017807860892342E-2</v>
      </c>
      <c r="H79" s="2">
        <f t="shared" si="13"/>
        <v>79518.694184675158</v>
      </c>
      <c r="I79" s="2">
        <f t="shared" si="11"/>
        <v>1591.7899415378845</v>
      </c>
      <c r="J79" s="2">
        <f t="shared" si="8"/>
        <v>78729.325552666531</v>
      </c>
      <c r="K79" s="2">
        <f t="shared" si="9"/>
        <v>1160919.5889629719</v>
      </c>
      <c r="L79" s="17">
        <f t="shared" si="12"/>
        <v>14.599329137206889</v>
      </c>
      <c r="N79" s="6"/>
    </row>
    <row r="80" spans="1:14" x14ac:dyDescent="0.25">
      <c r="A80" s="86">
        <v>71</v>
      </c>
      <c r="B80" s="2">
        <v>475</v>
      </c>
      <c r="C80" s="2">
        <v>20292</v>
      </c>
      <c r="D80" s="2">
        <v>19858</v>
      </c>
      <c r="E80" s="3">
        <v>0.49220000000000003</v>
      </c>
      <c r="F80" s="4">
        <f t="shared" si="10"/>
        <v>2.3661270236612703E-2</v>
      </c>
      <c r="G80" s="4">
        <f t="shared" si="7"/>
        <v>2.3380350808627895E-2</v>
      </c>
      <c r="H80" s="2">
        <f t="shared" si="13"/>
        <v>77926.90424313728</v>
      </c>
      <c r="I80" s="2">
        <f t="shared" si="11"/>
        <v>1821.9583586349033</v>
      </c>
      <c r="J80" s="2">
        <f t="shared" si="8"/>
        <v>77001.713788622481</v>
      </c>
      <c r="K80" s="2">
        <f t="shared" si="9"/>
        <v>1082190.2634103054</v>
      </c>
      <c r="L80" s="17">
        <f t="shared" si="12"/>
        <v>13.88724823501005</v>
      </c>
      <c r="N80" s="6"/>
    </row>
    <row r="81" spans="1:14" x14ac:dyDescent="0.25">
      <c r="A81" s="86">
        <v>72</v>
      </c>
      <c r="B81" s="2">
        <v>504</v>
      </c>
      <c r="C81" s="2">
        <v>20218</v>
      </c>
      <c r="D81" s="2">
        <v>19543</v>
      </c>
      <c r="E81" s="3">
        <v>0.52049999999999996</v>
      </c>
      <c r="F81" s="4">
        <f t="shared" si="10"/>
        <v>2.535147506350444E-2</v>
      </c>
      <c r="G81" s="4">
        <f t="shared" si="7"/>
        <v>2.504700288756162E-2</v>
      </c>
      <c r="H81" s="2">
        <f t="shared" si="13"/>
        <v>76104.945884502376</v>
      </c>
      <c r="I81" s="2">
        <f t="shared" si="11"/>
        <v>1906.2007993268519</v>
      </c>
      <c r="J81" s="2">
        <f t="shared" si="8"/>
        <v>75190.92260122516</v>
      </c>
      <c r="K81" s="2">
        <f t="shared" si="9"/>
        <v>1005188.549621683</v>
      </c>
      <c r="L81" s="17">
        <f t="shared" si="12"/>
        <v>13.207926737733539</v>
      </c>
      <c r="N81" s="6"/>
    </row>
    <row r="82" spans="1:14" x14ac:dyDescent="0.25">
      <c r="A82" s="86">
        <v>73</v>
      </c>
      <c r="B82" s="2">
        <v>487</v>
      </c>
      <c r="C82" s="2">
        <v>19390</v>
      </c>
      <c r="D82" s="2">
        <v>19338</v>
      </c>
      <c r="E82" s="3">
        <v>0.49759999999999999</v>
      </c>
      <c r="F82" s="4">
        <f t="shared" si="10"/>
        <v>2.5149762445775665E-2</v>
      </c>
      <c r="G82" s="4">
        <f t="shared" si="7"/>
        <v>2.4835954187772298E-2</v>
      </c>
      <c r="H82" s="2">
        <f t="shared" si="13"/>
        <v>74198.745085175527</v>
      </c>
      <c r="I82" s="2">
        <f t="shared" si="11"/>
        <v>1842.7966337256144</v>
      </c>
      <c r="J82" s="2">
        <f t="shared" si="8"/>
        <v>73272.924056391785</v>
      </c>
      <c r="K82" s="2">
        <f t="shared" si="9"/>
        <v>929997.62702045776</v>
      </c>
      <c r="L82" s="17">
        <f t="shared" si="12"/>
        <v>12.533872721875262</v>
      </c>
      <c r="N82" s="6"/>
    </row>
    <row r="83" spans="1:14" x14ac:dyDescent="0.25">
      <c r="A83" s="86">
        <v>74</v>
      </c>
      <c r="B83" s="2">
        <v>640</v>
      </c>
      <c r="C83" s="2">
        <v>17996</v>
      </c>
      <c r="D83" s="2">
        <v>18521</v>
      </c>
      <c r="E83" s="3">
        <v>0.5121</v>
      </c>
      <c r="F83" s="4">
        <f t="shared" si="10"/>
        <v>3.5052167483637757E-2</v>
      </c>
      <c r="G83" s="4">
        <f t="shared" si="7"/>
        <v>3.446278654460809E-2</v>
      </c>
      <c r="H83" s="2">
        <f t="shared" si="13"/>
        <v>72355.94845144992</v>
      </c>
      <c r="I83" s="2">
        <f t="shared" si="11"/>
        <v>2493.5876067149848</v>
      </c>
      <c r="J83" s="2">
        <f t="shared" si="8"/>
        <v>71139.327058133684</v>
      </c>
      <c r="K83" s="2">
        <f t="shared" si="9"/>
        <v>856724.70296406595</v>
      </c>
      <c r="L83" s="17">
        <f t="shared" si="12"/>
        <v>11.84041839405808</v>
      </c>
      <c r="N83" s="6"/>
    </row>
    <row r="84" spans="1:14" x14ac:dyDescent="0.25">
      <c r="A84" s="86">
        <v>75</v>
      </c>
      <c r="B84" s="2">
        <v>577</v>
      </c>
      <c r="C84" s="2">
        <v>17230</v>
      </c>
      <c r="D84" s="2">
        <v>17149</v>
      </c>
      <c r="E84" s="3">
        <v>0.49209999999999998</v>
      </c>
      <c r="F84" s="4">
        <f t="shared" si="10"/>
        <v>3.3567003112365108E-2</v>
      </c>
      <c r="G84" s="4">
        <f t="shared" si="7"/>
        <v>3.3004322942826972E-2</v>
      </c>
      <c r="H84" s="2">
        <f t="shared" si="13"/>
        <v>69862.36084473494</v>
      </c>
      <c r="I84" s="2">
        <f t="shared" si="11"/>
        <v>2305.7599188679419</v>
      </c>
      <c r="J84" s="2">
        <f t="shared" si="8"/>
        <v>68691.265381941907</v>
      </c>
      <c r="K84" s="2">
        <f t="shared" si="9"/>
        <v>785585.37590593228</v>
      </c>
      <c r="L84" s="17">
        <f t="shared" si="12"/>
        <v>11.2447584995281</v>
      </c>
      <c r="N84" s="6"/>
    </row>
    <row r="85" spans="1:14" x14ac:dyDescent="0.25">
      <c r="A85" s="86">
        <v>76</v>
      </c>
      <c r="B85" s="2">
        <v>613</v>
      </c>
      <c r="C85" s="2">
        <v>16093</v>
      </c>
      <c r="D85" s="2">
        <v>16326</v>
      </c>
      <c r="E85" s="3">
        <v>0.5262</v>
      </c>
      <c r="F85" s="4">
        <f t="shared" si="10"/>
        <v>3.7817329343903264E-2</v>
      </c>
      <c r="G85" s="4">
        <f t="shared" si="7"/>
        <v>3.7151651599399205E-2</v>
      </c>
      <c r="H85" s="2">
        <f t="shared" si="13"/>
        <v>67556.600925866995</v>
      </c>
      <c r="I85" s="2">
        <f t="shared" si="11"/>
        <v>2509.8393008374605</v>
      </c>
      <c r="J85" s="2">
        <f t="shared" si="8"/>
        <v>66367.439065130209</v>
      </c>
      <c r="K85" s="2">
        <f t="shared" si="9"/>
        <v>716894.11052399036</v>
      </c>
      <c r="L85" s="17">
        <f t="shared" si="12"/>
        <v>10.611755190446477</v>
      </c>
      <c r="N85" s="6"/>
    </row>
    <row r="86" spans="1:14" x14ac:dyDescent="0.25">
      <c r="A86" s="86">
        <v>77</v>
      </c>
      <c r="B86" s="2">
        <v>659</v>
      </c>
      <c r="C86" s="2">
        <v>14829</v>
      </c>
      <c r="D86" s="2">
        <v>15173</v>
      </c>
      <c r="E86" s="3">
        <v>0.49940000000000001</v>
      </c>
      <c r="F86" s="4">
        <f t="shared" si="10"/>
        <v>4.3930404639690689E-2</v>
      </c>
      <c r="G86" s="4">
        <f t="shared" si="7"/>
        <v>4.2985095312828243E-2</v>
      </c>
      <c r="H86" s="2">
        <f t="shared" si="13"/>
        <v>65046.761625029532</v>
      </c>
      <c r="I86" s="2">
        <f t="shared" si="11"/>
        <v>2796.0412482427132</v>
      </c>
      <c r="J86" s="2">
        <f t="shared" si="8"/>
        <v>63647.063376159233</v>
      </c>
      <c r="K86" s="2">
        <f t="shared" si="9"/>
        <v>650526.67145886016</v>
      </c>
      <c r="L86" s="17">
        <f t="shared" si="12"/>
        <v>10.000907888526493</v>
      </c>
      <c r="N86" s="6"/>
    </row>
    <row r="87" spans="1:14" x14ac:dyDescent="0.25">
      <c r="A87" s="86">
        <v>78</v>
      </c>
      <c r="B87" s="2">
        <v>635</v>
      </c>
      <c r="C87" s="2">
        <v>13061</v>
      </c>
      <c r="D87" s="2">
        <v>13966</v>
      </c>
      <c r="E87" s="3">
        <v>0.4914</v>
      </c>
      <c r="F87" s="4">
        <f t="shared" si="10"/>
        <v>4.6990046990046989E-2</v>
      </c>
      <c r="G87" s="4">
        <f t="shared" si="7"/>
        <v>4.5893238162561939E-2</v>
      </c>
      <c r="H87" s="2">
        <f t="shared" si="13"/>
        <v>62250.72037678682</v>
      </c>
      <c r="I87" s="2">
        <f t="shared" si="11"/>
        <v>2856.8871360429248</v>
      </c>
      <c r="J87" s="2">
        <f t="shared" si="8"/>
        <v>60797.707579395385</v>
      </c>
      <c r="K87" s="2">
        <f t="shared" si="9"/>
        <v>586879.60808270099</v>
      </c>
      <c r="L87" s="17">
        <f t="shared" si="12"/>
        <v>9.4276757687377266</v>
      </c>
      <c r="N87" s="6"/>
    </row>
    <row r="88" spans="1:14" x14ac:dyDescent="0.25">
      <c r="A88" s="86">
        <v>79</v>
      </c>
      <c r="B88" s="2">
        <v>698</v>
      </c>
      <c r="C88" s="2">
        <v>12401</v>
      </c>
      <c r="D88" s="2">
        <v>12194</v>
      </c>
      <c r="E88" s="3">
        <v>0.50790000000000002</v>
      </c>
      <c r="F88" s="4">
        <f t="shared" si="10"/>
        <v>5.6759503964220373E-2</v>
      </c>
      <c r="G88" s="4">
        <f t="shared" si="7"/>
        <v>5.5217212568975438E-2</v>
      </c>
      <c r="H88" s="2">
        <f t="shared" si="13"/>
        <v>59393.833240743894</v>
      </c>
      <c r="I88" s="2">
        <f t="shared" si="11"/>
        <v>3279.561915340435</v>
      </c>
      <c r="J88" s="2">
        <f t="shared" si="8"/>
        <v>57779.96082220487</v>
      </c>
      <c r="K88" s="2">
        <f t="shared" si="9"/>
        <v>526081.9005033056</v>
      </c>
      <c r="L88" s="17">
        <f t="shared" si="12"/>
        <v>8.8575172168280911</v>
      </c>
      <c r="N88" s="6"/>
    </row>
    <row r="89" spans="1:14" x14ac:dyDescent="0.25">
      <c r="A89" s="86">
        <v>80</v>
      </c>
      <c r="B89" s="2">
        <v>706</v>
      </c>
      <c r="C89" s="2">
        <v>10762</v>
      </c>
      <c r="D89" s="2">
        <v>11508</v>
      </c>
      <c r="E89" s="3">
        <v>0.51629999999999998</v>
      </c>
      <c r="F89" s="4">
        <f t="shared" si="10"/>
        <v>6.340368208352043E-2</v>
      </c>
      <c r="G89" s="4">
        <f t="shared" si="7"/>
        <v>6.1517054836668646E-2</v>
      </c>
      <c r="H89" s="2">
        <f t="shared" si="13"/>
        <v>56114.271325403461</v>
      </c>
      <c r="I89" s="2">
        <f t="shared" si="11"/>
        <v>3451.9847062445479</v>
      </c>
      <c r="J89" s="2">
        <f t="shared" si="8"/>
        <v>54444.546322992974</v>
      </c>
      <c r="K89" s="2">
        <f t="shared" si="9"/>
        <v>468301.93968110078</v>
      </c>
      <c r="L89" s="17">
        <f t="shared" si="12"/>
        <v>8.3455051383532108</v>
      </c>
      <c r="N89" s="6"/>
    </row>
    <row r="90" spans="1:14" x14ac:dyDescent="0.25">
      <c r="A90" s="86">
        <v>81</v>
      </c>
      <c r="B90" s="2">
        <v>693</v>
      </c>
      <c r="C90" s="2">
        <v>10050</v>
      </c>
      <c r="D90" s="2">
        <v>9864</v>
      </c>
      <c r="E90" s="3">
        <v>0.502</v>
      </c>
      <c r="F90" s="4">
        <f t="shared" si="10"/>
        <v>6.959927689062971E-2</v>
      </c>
      <c r="G90" s="4">
        <f t="shared" si="7"/>
        <v>6.7267747182762683E-2</v>
      </c>
      <c r="H90" s="2">
        <f t="shared" si="13"/>
        <v>52662.286619158913</v>
      </c>
      <c r="I90" s="2">
        <f t="shared" si="11"/>
        <v>3542.473382363768</v>
      </c>
      <c r="J90" s="2">
        <f t="shared" si="8"/>
        <v>50898.134874741758</v>
      </c>
      <c r="K90" s="2">
        <f t="shared" si="9"/>
        <v>413857.39335810777</v>
      </c>
      <c r="L90" s="17">
        <f t="shared" si="12"/>
        <v>7.8587053454595628</v>
      </c>
      <c r="N90" s="6"/>
    </row>
    <row r="91" spans="1:14" x14ac:dyDescent="0.25">
      <c r="A91" s="86">
        <v>82</v>
      </c>
      <c r="B91" s="2">
        <v>728</v>
      </c>
      <c r="C91" s="2">
        <v>9088</v>
      </c>
      <c r="D91" s="2">
        <v>9144</v>
      </c>
      <c r="E91" s="3">
        <v>0.48959999999999998</v>
      </c>
      <c r="F91" s="4">
        <f t="shared" si="10"/>
        <v>7.9859587538394033E-2</v>
      </c>
      <c r="G91" s="4">
        <f t="shared" si="7"/>
        <v>7.6731966975910545E-2</v>
      </c>
      <c r="H91" s="2">
        <f t="shared" si="13"/>
        <v>49119.813236795148</v>
      </c>
      <c r="I91" s="2">
        <f t="shared" si="11"/>
        <v>3769.0598871486591</v>
      </c>
      <c r="J91" s="2">
        <f t="shared" si="8"/>
        <v>47196.085070394474</v>
      </c>
      <c r="K91" s="2">
        <f t="shared" si="9"/>
        <v>362959.25848336599</v>
      </c>
      <c r="L91" s="17">
        <f t="shared" si="12"/>
        <v>7.3892638136391966</v>
      </c>
      <c r="N91" s="6"/>
    </row>
    <row r="92" spans="1:14" x14ac:dyDescent="0.25">
      <c r="A92" s="86">
        <v>83</v>
      </c>
      <c r="B92" s="2">
        <v>655</v>
      </c>
      <c r="C92" s="2">
        <v>7886</v>
      </c>
      <c r="D92" s="2">
        <v>8264</v>
      </c>
      <c r="E92" s="3">
        <v>0.48159999999999997</v>
      </c>
      <c r="F92" s="4">
        <f t="shared" si="10"/>
        <v>8.1114551083591335E-2</v>
      </c>
      <c r="G92" s="4">
        <f t="shared" si="7"/>
        <v>7.7841339622121308E-2</v>
      </c>
      <c r="H92" s="2">
        <f t="shared" si="13"/>
        <v>45350.753349646489</v>
      </c>
      <c r="I92" s="2">
        <f t="shared" si="11"/>
        <v>3530.1633936088879</v>
      </c>
      <c r="J92" s="2">
        <f t="shared" si="8"/>
        <v>43520.71664639964</v>
      </c>
      <c r="K92" s="2">
        <f t="shared" si="9"/>
        <v>315763.17341297149</v>
      </c>
      <c r="L92" s="17">
        <f t="shared" si="12"/>
        <v>6.9626886014106946</v>
      </c>
      <c r="N92" s="6"/>
    </row>
    <row r="93" spans="1:14" x14ac:dyDescent="0.25">
      <c r="A93" s="86">
        <v>84</v>
      </c>
      <c r="B93" s="2">
        <v>645</v>
      </c>
      <c r="C93" s="2">
        <v>6742</v>
      </c>
      <c r="D93" s="2">
        <v>7054</v>
      </c>
      <c r="E93" s="3">
        <v>0.48270000000000002</v>
      </c>
      <c r="F93" s="4">
        <f t="shared" si="10"/>
        <v>9.3505363873586544E-2</v>
      </c>
      <c r="G93" s="4">
        <f t="shared" si="7"/>
        <v>8.9191158570333481E-2</v>
      </c>
      <c r="H93" s="2">
        <f t="shared" si="13"/>
        <v>41820.589956037598</v>
      </c>
      <c r="I93" s="2">
        <f t="shared" si="11"/>
        <v>3730.0268702738454</v>
      </c>
      <c r="J93" s="2">
        <f t="shared" si="8"/>
        <v>39891.047056044939</v>
      </c>
      <c r="K93" s="2">
        <f t="shared" si="9"/>
        <v>272242.45676657185</v>
      </c>
      <c r="L93" s="17">
        <f t="shared" si="12"/>
        <v>6.5097708342411478</v>
      </c>
      <c r="N93" s="6"/>
    </row>
    <row r="94" spans="1:14" x14ac:dyDescent="0.25">
      <c r="A94" s="86">
        <v>85</v>
      </c>
      <c r="B94" s="2">
        <v>569</v>
      </c>
      <c r="C94" s="2">
        <v>5484</v>
      </c>
      <c r="D94" s="2">
        <v>6042</v>
      </c>
      <c r="E94" s="3">
        <v>0.48399999999999999</v>
      </c>
      <c r="F94" s="4">
        <f t="shared" si="10"/>
        <v>9.8733298629186186E-2</v>
      </c>
      <c r="G94" s="4">
        <f t="shared" si="7"/>
        <v>9.3947036986403595E-2</v>
      </c>
      <c r="H94" s="2">
        <f t="shared" si="13"/>
        <v>38090.563085763752</v>
      </c>
      <c r="I94" s="2">
        <f t="shared" si="11"/>
        <v>3578.4955390511868</v>
      </c>
      <c r="J94" s="2">
        <f t="shared" si="8"/>
        <v>36244.059387613335</v>
      </c>
      <c r="K94" s="2">
        <f t="shared" si="9"/>
        <v>232351.40971052693</v>
      </c>
      <c r="L94" s="17">
        <f t="shared" si="12"/>
        <v>6.099973087490735</v>
      </c>
      <c r="N94" s="6"/>
    </row>
    <row r="95" spans="1:14" x14ac:dyDescent="0.25">
      <c r="A95" s="86">
        <v>86</v>
      </c>
      <c r="B95" s="2">
        <v>522</v>
      </c>
      <c r="C95" s="2">
        <v>4159</v>
      </c>
      <c r="D95" s="2">
        <v>4822</v>
      </c>
      <c r="E95" s="3">
        <v>0.47</v>
      </c>
      <c r="F95" s="4">
        <f t="shared" si="10"/>
        <v>0.11624540697027057</v>
      </c>
      <c r="G95" s="4">
        <f t="shared" si="7"/>
        <v>0.10949915673063208</v>
      </c>
      <c r="H95" s="2">
        <f t="shared" si="13"/>
        <v>34512.067546712562</v>
      </c>
      <c r="I95" s="2">
        <f t="shared" si="11"/>
        <v>3779.0422933956397</v>
      </c>
      <c r="J95" s="2">
        <f t="shared" si="8"/>
        <v>32509.175131212873</v>
      </c>
      <c r="K95" s="2">
        <f t="shared" si="9"/>
        <v>196107.35032291361</v>
      </c>
      <c r="L95" s="17">
        <f t="shared" si="12"/>
        <v>5.6822834522295596</v>
      </c>
      <c r="N95" s="6"/>
    </row>
    <row r="96" spans="1:14" x14ac:dyDescent="0.25">
      <c r="A96" s="86">
        <v>87</v>
      </c>
      <c r="B96" s="2">
        <v>449</v>
      </c>
      <c r="C96" s="2">
        <v>3461</v>
      </c>
      <c r="D96" s="2">
        <v>3627</v>
      </c>
      <c r="E96" s="3">
        <v>0.47460000000000002</v>
      </c>
      <c r="F96" s="4">
        <f t="shared" si="10"/>
        <v>0.12669300225733635</v>
      </c>
      <c r="G96" s="4">
        <f t="shared" si="7"/>
        <v>0.11878606671713356</v>
      </c>
      <c r="H96" s="2">
        <f t="shared" si="13"/>
        <v>30733.025253316922</v>
      </c>
      <c r="I96" s="2">
        <f t="shared" si="11"/>
        <v>3650.6551881598543</v>
      </c>
      <c r="J96" s="2">
        <f t="shared" si="8"/>
        <v>28814.971017457734</v>
      </c>
      <c r="K96" s="2">
        <f t="shared" si="9"/>
        <v>163598.17519170075</v>
      </c>
      <c r="L96" s="17">
        <f t="shared" si="12"/>
        <v>5.3232043979804455</v>
      </c>
      <c r="N96" s="6"/>
    </row>
    <row r="97" spans="1:14" x14ac:dyDescent="0.25">
      <c r="A97" s="86">
        <v>88</v>
      </c>
      <c r="B97" s="2">
        <v>447</v>
      </c>
      <c r="C97" s="2">
        <v>3010</v>
      </c>
      <c r="D97" s="2">
        <v>3005</v>
      </c>
      <c r="E97" s="3">
        <v>0.51329999999999998</v>
      </c>
      <c r="F97" s="4">
        <f t="shared" si="10"/>
        <v>0.1486284289276808</v>
      </c>
      <c r="G97" s="4">
        <f t="shared" si="7"/>
        <v>0.13860229170052268</v>
      </c>
      <c r="H97" s="2">
        <f t="shared" si="13"/>
        <v>27082.370065157069</v>
      </c>
      <c r="I97" s="2">
        <f t="shared" si="11"/>
        <v>3753.6785557124035</v>
      </c>
      <c r="J97" s="2">
        <f t="shared" si="8"/>
        <v>25255.454712091843</v>
      </c>
      <c r="K97" s="2">
        <f t="shared" si="9"/>
        <v>134783.204174243</v>
      </c>
      <c r="L97" s="17">
        <f t="shared" si="12"/>
        <v>4.9767876241986988</v>
      </c>
      <c r="N97" s="6"/>
    </row>
    <row r="98" spans="1:14" x14ac:dyDescent="0.25">
      <c r="A98" s="86">
        <v>89</v>
      </c>
      <c r="B98" s="2">
        <v>363</v>
      </c>
      <c r="C98" s="2">
        <v>2474</v>
      </c>
      <c r="D98" s="2">
        <v>2529</v>
      </c>
      <c r="E98" s="3">
        <v>0.48909999999999998</v>
      </c>
      <c r="F98" s="4">
        <f t="shared" si="10"/>
        <v>0.14511293224065561</v>
      </c>
      <c r="G98" s="4">
        <f t="shared" si="7"/>
        <v>0.13509707841588961</v>
      </c>
      <c r="H98" s="2">
        <f t="shared" si="13"/>
        <v>23328.691509444667</v>
      </c>
      <c r="I98" s="2">
        <f t="shared" si="11"/>
        <v>3151.6380661915441</v>
      </c>
      <c r="J98" s="2">
        <f t="shared" si="8"/>
        <v>21718.519621427407</v>
      </c>
      <c r="K98" s="2">
        <f>K99+J98</f>
        <v>109527.74946215116</v>
      </c>
      <c r="L98" s="17">
        <f t="shared" si="12"/>
        <v>4.6949804029003781</v>
      </c>
      <c r="N98" s="6"/>
    </row>
    <row r="99" spans="1:14" x14ac:dyDescent="0.25">
      <c r="A99" s="86">
        <v>90</v>
      </c>
      <c r="B99" s="37">
        <v>355</v>
      </c>
      <c r="C99" s="26">
        <v>2196</v>
      </c>
      <c r="D99" s="26">
        <v>2063</v>
      </c>
      <c r="E99" s="51">
        <v>0.5</v>
      </c>
      <c r="F99" s="38">
        <f t="shared" ref="F99:F108" si="14">B99/((C99+D99)/2)</f>
        <v>0.16670579948344683</v>
      </c>
      <c r="G99" s="38">
        <f t="shared" ref="G99:G108" si="15">F99/((1+(1-E99)*F99))</f>
        <v>0.15387949718248808</v>
      </c>
      <c r="H99" s="26">
        <f t="shared" ref="H99:H108" si="16">H98-I98</f>
        <v>20177.053443253124</v>
      </c>
      <c r="I99" s="26">
        <f t="shared" ref="I99:I108" si="17">H99*G99</f>
        <v>3104.8348384719807</v>
      </c>
      <c r="J99" s="26">
        <f t="shared" ref="J99:J108" si="18">H100+I99*E99</f>
        <v>18624.636024017134</v>
      </c>
      <c r="K99" s="26">
        <f t="shared" ref="K99:K108" si="19">K100+J99</f>
        <v>87809.229840723754</v>
      </c>
      <c r="L99" s="39">
        <f t="shared" ref="L99:L108" si="20">K99/H99</f>
        <v>4.3519352361177255</v>
      </c>
      <c r="N99" s="6"/>
    </row>
    <row r="100" spans="1:14" x14ac:dyDescent="0.25">
      <c r="A100" s="18">
        <v>91</v>
      </c>
      <c r="B100" s="37">
        <v>347</v>
      </c>
      <c r="C100" s="26">
        <v>1690</v>
      </c>
      <c r="D100" s="26">
        <v>1742</v>
      </c>
      <c r="E100" s="51">
        <v>0.5</v>
      </c>
      <c r="F100" s="38">
        <f t="shared" si="14"/>
        <v>0.20221445221445222</v>
      </c>
      <c r="G100" s="38">
        <f t="shared" si="15"/>
        <v>0.18364646731939668</v>
      </c>
      <c r="H100" s="26">
        <f t="shared" si="16"/>
        <v>17072.218604781145</v>
      </c>
      <c r="I100" s="26">
        <f t="shared" si="17"/>
        <v>3135.2526360725365</v>
      </c>
      <c r="J100" s="26">
        <f t="shared" si="18"/>
        <v>15504.592286744875</v>
      </c>
      <c r="K100" s="26">
        <f t="shared" si="19"/>
        <v>69184.59381670662</v>
      </c>
      <c r="L100" s="39">
        <f t="shared" si="20"/>
        <v>4.0524664906370864</v>
      </c>
      <c r="N100" s="6"/>
    </row>
    <row r="101" spans="1:14" x14ac:dyDescent="0.25">
      <c r="A101" s="18">
        <v>92</v>
      </c>
      <c r="B101" s="37">
        <v>290</v>
      </c>
      <c r="C101" s="26">
        <v>1373</v>
      </c>
      <c r="D101" s="26">
        <v>1336</v>
      </c>
      <c r="E101" s="51">
        <v>0.5</v>
      </c>
      <c r="F101" s="38">
        <f t="shared" si="14"/>
        <v>0.21410114433370248</v>
      </c>
      <c r="G101" s="38">
        <f t="shared" si="15"/>
        <v>0.19339779926642212</v>
      </c>
      <c r="H101" s="26">
        <f t="shared" si="16"/>
        <v>13936.965968708608</v>
      </c>
      <c r="I101" s="26">
        <f t="shared" si="17"/>
        <v>2695.3785467992634</v>
      </c>
      <c r="J101" s="26">
        <f t="shared" si="18"/>
        <v>12589.276695308976</v>
      </c>
      <c r="K101" s="26">
        <f t="shared" si="19"/>
        <v>53680.001529961737</v>
      </c>
      <c r="L101" s="39">
        <f t="shared" si="20"/>
        <v>3.8516275099246511</v>
      </c>
      <c r="N101" s="6"/>
    </row>
    <row r="102" spans="1:14" x14ac:dyDescent="0.25">
      <c r="A102" s="18">
        <v>93</v>
      </c>
      <c r="B102" s="37">
        <v>262</v>
      </c>
      <c r="C102" s="26">
        <v>1078</v>
      </c>
      <c r="D102" s="26">
        <v>1018</v>
      </c>
      <c r="E102" s="51">
        <v>0.5</v>
      </c>
      <c r="F102" s="38">
        <f t="shared" si="14"/>
        <v>0.25</v>
      </c>
      <c r="G102" s="38">
        <f t="shared" si="15"/>
        <v>0.22222222222222221</v>
      </c>
      <c r="H102" s="26">
        <f t="shared" si="16"/>
        <v>11241.587421909344</v>
      </c>
      <c r="I102" s="26">
        <f t="shared" si="17"/>
        <v>2498.1305382020764</v>
      </c>
      <c r="J102" s="26">
        <f t="shared" si="18"/>
        <v>9992.5221528083057</v>
      </c>
      <c r="K102" s="26">
        <f t="shared" si="19"/>
        <v>41090.724834652763</v>
      </c>
      <c r="L102" s="39">
        <f t="shared" si="20"/>
        <v>3.6552422084597058</v>
      </c>
      <c r="N102" s="6"/>
    </row>
    <row r="103" spans="1:14" x14ac:dyDescent="0.25">
      <c r="A103" s="18">
        <v>94</v>
      </c>
      <c r="B103" s="37">
        <v>212</v>
      </c>
      <c r="C103" s="26">
        <v>767</v>
      </c>
      <c r="D103" s="26">
        <v>772</v>
      </c>
      <c r="E103" s="51">
        <v>0.5</v>
      </c>
      <c r="F103" s="38">
        <f t="shared" si="14"/>
        <v>0.27550357374918777</v>
      </c>
      <c r="G103" s="38">
        <f t="shared" si="15"/>
        <v>0.24214734437464305</v>
      </c>
      <c r="H103" s="26">
        <f t="shared" si="16"/>
        <v>8743.4568837072675</v>
      </c>
      <c r="I103" s="26">
        <f t="shared" si="17"/>
        <v>2117.2048650439069</v>
      </c>
      <c r="J103" s="26">
        <f t="shared" si="18"/>
        <v>7684.8544511853142</v>
      </c>
      <c r="K103" s="26">
        <f t="shared" si="19"/>
        <v>31098.202681844461</v>
      </c>
      <c r="L103" s="39">
        <f t="shared" si="20"/>
        <v>3.5567399823053365</v>
      </c>
      <c r="N103" s="6"/>
    </row>
    <row r="104" spans="1:14" x14ac:dyDescent="0.25">
      <c r="A104" s="18">
        <v>95</v>
      </c>
      <c r="B104" s="37">
        <v>133</v>
      </c>
      <c r="C104" s="26">
        <v>562</v>
      </c>
      <c r="D104" s="26">
        <v>552</v>
      </c>
      <c r="E104" s="51">
        <v>0.5</v>
      </c>
      <c r="F104" s="38">
        <f t="shared" si="14"/>
        <v>0.23877917414721722</v>
      </c>
      <c r="G104" s="38">
        <f t="shared" si="15"/>
        <v>0.21331194867682438</v>
      </c>
      <c r="H104" s="26">
        <f t="shared" si="16"/>
        <v>6626.252018663361</v>
      </c>
      <c r="I104" s="26">
        <f t="shared" si="17"/>
        <v>1413.4587305248228</v>
      </c>
      <c r="J104" s="26">
        <f t="shared" si="18"/>
        <v>5919.5226534009498</v>
      </c>
      <c r="K104" s="26">
        <f t="shared" si="19"/>
        <v>23413.348230659147</v>
      </c>
      <c r="L104" s="39">
        <f t="shared" si="20"/>
        <v>3.5334225388218869</v>
      </c>
      <c r="N104" s="6"/>
    </row>
    <row r="105" spans="1:14" x14ac:dyDescent="0.25">
      <c r="A105" s="18">
        <v>96</v>
      </c>
      <c r="B105" s="37">
        <v>103</v>
      </c>
      <c r="C105" s="26">
        <v>424</v>
      </c>
      <c r="D105" s="26">
        <v>396</v>
      </c>
      <c r="E105" s="51">
        <v>0.5</v>
      </c>
      <c r="F105" s="38">
        <f t="shared" si="14"/>
        <v>0.25121951219512195</v>
      </c>
      <c r="G105" s="38">
        <f t="shared" si="15"/>
        <v>0.22318526543878658</v>
      </c>
      <c r="H105" s="26">
        <f t="shared" si="16"/>
        <v>5212.7932881385386</v>
      </c>
      <c r="I105" s="26">
        <f t="shared" si="17"/>
        <v>1163.4186536907248</v>
      </c>
      <c r="J105" s="26">
        <f t="shared" si="18"/>
        <v>4631.0839612931768</v>
      </c>
      <c r="K105" s="26">
        <f t="shared" si="19"/>
        <v>17493.825577258198</v>
      </c>
      <c r="L105" s="39">
        <f t="shared" si="20"/>
        <v>3.355940780745049</v>
      </c>
      <c r="N105" s="6"/>
    </row>
    <row r="106" spans="1:14" x14ac:dyDescent="0.25">
      <c r="A106" s="18">
        <v>97</v>
      </c>
      <c r="B106" s="37">
        <v>87</v>
      </c>
      <c r="C106" s="26">
        <v>259</v>
      </c>
      <c r="D106" s="26">
        <v>289</v>
      </c>
      <c r="E106" s="51">
        <v>0.5</v>
      </c>
      <c r="F106" s="38">
        <f t="shared" si="14"/>
        <v>0.31751824817518248</v>
      </c>
      <c r="G106" s="38">
        <f t="shared" si="15"/>
        <v>0.27401574803149609</v>
      </c>
      <c r="H106" s="26">
        <f t="shared" si="16"/>
        <v>4049.3746344478141</v>
      </c>
      <c r="I106" s="26">
        <f t="shared" si="17"/>
        <v>1109.5924195179839</v>
      </c>
      <c r="J106" s="26">
        <f t="shared" si="18"/>
        <v>3494.578424688822</v>
      </c>
      <c r="K106" s="26">
        <f t="shared" si="19"/>
        <v>12862.74161596502</v>
      </c>
      <c r="L106" s="39">
        <f t="shared" si="20"/>
        <v>3.1764760678210315</v>
      </c>
      <c r="N106" s="6"/>
    </row>
    <row r="107" spans="1:14" x14ac:dyDescent="0.25">
      <c r="A107" s="18">
        <v>98</v>
      </c>
      <c r="B107" s="37">
        <v>61</v>
      </c>
      <c r="C107" s="26">
        <v>181</v>
      </c>
      <c r="D107" s="26">
        <v>155</v>
      </c>
      <c r="E107" s="51">
        <v>0.5</v>
      </c>
      <c r="F107" s="38">
        <f t="shared" si="14"/>
        <v>0.36309523809523808</v>
      </c>
      <c r="G107" s="38">
        <f t="shared" si="15"/>
        <v>0.30730478589420651</v>
      </c>
      <c r="H107" s="26">
        <f t="shared" si="16"/>
        <v>2939.7822149298299</v>
      </c>
      <c r="I107" s="26">
        <f t="shared" si="17"/>
        <v>903.40914413460757</v>
      </c>
      <c r="J107" s="26">
        <f t="shared" si="18"/>
        <v>2488.0776428625259</v>
      </c>
      <c r="K107" s="26">
        <f t="shared" si="19"/>
        <v>9368.1631912761986</v>
      </c>
      <c r="L107" s="39">
        <f t="shared" si="20"/>
        <v>3.1866861237881898</v>
      </c>
      <c r="N107" s="6"/>
    </row>
    <row r="108" spans="1:14" x14ac:dyDescent="0.25">
      <c r="A108" s="18">
        <v>99</v>
      </c>
      <c r="B108" s="37">
        <v>34</v>
      </c>
      <c r="C108" s="26">
        <v>116</v>
      </c>
      <c r="D108" s="26">
        <v>121</v>
      </c>
      <c r="E108" s="51">
        <v>0.5</v>
      </c>
      <c r="F108" s="38">
        <f t="shared" si="14"/>
        <v>0.28691983122362869</v>
      </c>
      <c r="G108" s="38">
        <f t="shared" si="15"/>
        <v>0.25092250922509224</v>
      </c>
      <c r="H108" s="26">
        <f t="shared" si="16"/>
        <v>2036.3730707952222</v>
      </c>
      <c r="I108" s="26">
        <f t="shared" si="17"/>
        <v>510.97184064234358</v>
      </c>
      <c r="J108" s="26">
        <f t="shared" si="18"/>
        <v>1780.8871504740505</v>
      </c>
      <c r="K108" s="26">
        <f t="shared" si="19"/>
        <v>6880.0855484136737</v>
      </c>
      <c r="L108" s="39">
        <f t="shared" si="20"/>
        <v>3.3785977859778598</v>
      </c>
      <c r="N108" s="6"/>
    </row>
    <row r="109" spans="1:14" x14ac:dyDescent="0.25">
      <c r="A109" s="25">
        <v>100</v>
      </c>
      <c r="B109" s="26">
        <v>70</v>
      </c>
      <c r="C109" s="26">
        <v>260</v>
      </c>
      <c r="D109" s="26">
        <v>208</v>
      </c>
      <c r="E109" s="40"/>
      <c r="F109" s="38">
        <f>B109/((C109+D109)/2)</f>
        <v>0.29914529914529914</v>
      </c>
      <c r="G109" s="38">
        <v>1</v>
      </c>
      <c r="H109" s="26">
        <f>H108-I108</f>
        <v>1525.4012301528787</v>
      </c>
      <c r="I109" s="26">
        <f>H109*G109</f>
        <v>1525.4012301528787</v>
      </c>
      <c r="J109" s="41">
        <f>H109/F109</f>
        <v>5099.1983979396236</v>
      </c>
      <c r="K109" s="26">
        <f>J109</f>
        <v>5099.1983979396236</v>
      </c>
      <c r="L109" s="39">
        <f>K109/H109</f>
        <v>3.342857142857143</v>
      </c>
      <c r="N109" s="6"/>
    </row>
    <row r="110" spans="1:14" x14ac:dyDescent="0.25">
      <c r="A110" s="10"/>
      <c r="B110" s="10"/>
      <c r="C110" s="10"/>
      <c r="D110" s="10"/>
      <c r="E110" s="11"/>
      <c r="F110" s="11"/>
      <c r="G110" s="11"/>
      <c r="H110" s="10"/>
      <c r="I110" s="10"/>
      <c r="J110" s="10"/>
      <c r="K110" s="10"/>
      <c r="L110" s="11"/>
    </row>
    <row r="111" spans="1:14" x14ac:dyDescent="0.25">
      <c r="A111" s="2"/>
      <c r="B111" s="2"/>
      <c r="C111" s="2"/>
      <c r="D111" s="2"/>
      <c r="E111" s="8"/>
      <c r="F111" s="8"/>
      <c r="G111" s="8"/>
      <c r="H111" s="2"/>
      <c r="I111" s="2"/>
      <c r="J111" s="2"/>
      <c r="K111" s="2"/>
      <c r="L111" s="8"/>
    </row>
    <row r="112" spans="1:14" x14ac:dyDescent="0.25">
      <c r="A112" s="19" t="s">
        <v>54</v>
      </c>
      <c r="L112" s="8"/>
    </row>
    <row r="113" spans="1:12" x14ac:dyDescent="0.25">
      <c r="A113" s="20" t="s">
        <v>30</v>
      </c>
      <c r="B113" s="21"/>
      <c r="C113" s="21"/>
      <c r="D113" s="21"/>
      <c r="E113" s="22"/>
      <c r="F113" s="22"/>
      <c r="G113" s="22"/>
      <c r="H113" s="21"/>
      <c r="I113" s="21"/>
      <c r="J113" s="21"/>
      <c r="K113" s="21"/>
      <c r="L113" s="8"/>
    </row>
    <row r="114" spans="1:12" x14ac:dyDescent="0.25">
      <c r="A114" s="19" t="s">
        <v>53</v>
      </c>
      <c r="B114" s="21"/>
      <c r="C114" s="21"/>
      <c r="D114" s="21"/>
      <c r="E114" s="22"/>
      <c r="F114" s="22"/>
      <c r="G114" s="22"/>
      <c r="H114" s="21"/>
      <c r="I114" s="21"/>
      <c r="J114" s="21"/>
      <c r="K114" s="21"/>
      <c r="L114" s="8"/>
    </row>
    <row r="115" spans="1:12" x14ac:dyDescent="0.25">
      <c r="A115" s="19" t="s">
        <v>32</v>
      </c>
      <c r="B115" s="21"/>
      <c r="C115" s="21"/>
      <c r="D115" s="21"/>
      <c r="E115" s="22"/>
      <c r="F115" s="22"/>
      <c r="G115" s="22"/>
      <c r="H115" s="21"/>
      <c r="I115" s="21"/>
      <c r="J115" s="21"/>
      <c r="K115" s="21"/>
      <c r="L115" s="8"/>
    </row>
    <row r="116" spans="1:12" x14ac:dyDescent="0.25">
      <c r="A116" s="19" t="s">
        <v>33</v>
      </c>
      <c r="B116" s="21"/>
      <c r="C116" s="21"/>
      <c r="D116" s="21"/>
      <c r="E116" s="22"/>
      <c r="F116" s="22"/>
      <c r="G116" s="22"/>
      <c r="H116" s="21"/>
      <c r="I116" s="21"/>
      <c r="J116" s="21"/>
      <c r="K116" s="21"/>
      <c r="L116" s="8"/>
    </row>
    <row r="117" spans="1:12" x14ac:dyDescent="0.25">
      <c r="A117" s="19" t="s">
        <v>34</v>
      </c>
      <c r="B117" s="21"/>
      <c r="C117" s="21"/>
      <c r="D117" s="21"/>
      <c r="E117" s="22"/>
      <c r="F117" s="22"/>
      <c r="G117" s="22"/>
      <c r="H117" s="21"/>
      <c r="I117" s="21"/>
      <c r="J117" s="21"/>
      <c r="K117" s="21"/>
      <c r="L117" s="8"/>
    </row>
    <row r="118" spans="1:12" x14ac:dyDescent="0.25">
      <c r="A118" s="19" t="s">
        <v>43</v>
      </c>
      <c r="B118" s="21"/>
      <c r="C118" s="21"/>
      <c r="D118" s="21"/>
      <c r="E118" s="22"/>
      <c r="F118" s="22"/>
      <c r="G118" s="22"/>
      <c r="H118" s="21"/>
      <c r="I118" s="21"/>
      <c r="J118" s="21"/>
      <c r="K118" s="21"/>
      <c r="L118" s="8"/>
    </row>
    <row r="119" spans="1:12" x14ac:dyDescent="0.25">
      <c r="A119" s="19" t="s">
        <v>35</v>
      </c>
      <c r="B119" s="21"/>
      <c r="C119" s="21"/>
      <c r="D119" s="21"/>
      <c r="E119" s="22"/>
      <c r="F119" s="22"/>
      <c r="G119" s="22"/>
      <c r="H119" s="21"/>
      <c r="I119" s="21"/>
      <c r="J119" s="21"/>
      <c r="K119" s="21"/>
      <c r="L119" s="8"/>
    </row>
    <row r="120" spans="1:12" x14ac:dyDescent="0.25">
      <c r="A120" s="19" t="s">
        <v>36</v>
      </c>
      <c r="B120" s="21"/>
      <c r="C120" s="21"/>
      <c r="D120" s="21"/>
      <c r="E120" s="22"/>
      <c r="F120" s="22"/>
      <c r="G120" s="22"/>
      <c r="H120" s="21"/>
      <c r="I120" s="21"/>
      <c r="J120" s="21"/>
      <c r="K120" s="21"/>
      <c r="L120" s="8"/>
    </row>
    <row r="121" spans="1:12" x14ac:dyDescent="0.25">
      <c r="A121" s="19" t="s">
        <v>50</v>
      </c>
      <c r="B121" s="21"/>
      <c r="C121" s="21"/>
      <c r="D121" s="21"/>
      <c r="E121" s="22"/>
      <c r="F121" s="22"/>
      <c r="G121" s="22"/>
      <c r="H121" s="21"/>
      <c r="I121" s="21"/>
      <c r="J121" s="21"/>
      <c r="K121" s="21"/>
      <c r="L121" s="8"/>
    </row>
    <row r="122" spans="1:12" x14ac:dyDescent="0.25">
      <c r="A122" s="19" t="s">
        <v>38</v>
      </c>
      <c r="B122" s="21"/>
      <c r="C122" s="21"/>
      <c r="D122" s="21"/>
      <c r="E122" s="22"/>
      <c r="F122" s="22"/>
      <c r="G122" s="22"/>
      <c r="H122" s="21"/>
      <c r="I122" s="21"/>
      <c r="J122" s="21"/>
      <c r="K122" s="21"/>
      <c r="L122" s="8"/>
    </row>
    <row r="123" spans="1:12" x14ac:dyDescent="0.25">
      <c r="A123" s="19" t="s">
        <v>39</v>
      </c>
      <c r="B123" s="21"/>
      <c r="C123" s="21"/>
      <c r="D123" s="21"/>
      <c r="E123" s="22"/>
      <c r="F123" s="22"/>
      <c r="G123" s="22"/>
      <c r="H123" s="21"/>
      <c r="I123" s="21"/>
      <c r="J123" s="21"/>
      <c r="K123" s="21"/>
      <c r="L123" s="8"/>
    </row>
    <row r="124" spans="1:12" x14ac:dyDescent="0.25">
      <c r="A124" s="2"/>
      <c r="B124" s="2"/>
      <c r="C124" s="2"/>
      <c r="D124" s="2"/>
      <c r="E124" s="8"/>
      <c r="F124" s="8"/>
      <c r="G124" s="8"/>
      <c r="H124" s="2"/>
      <c r="I124" s="2"/>
      <c r="J124" s="2"/>
      <c r="K124" s="2"/>
      <c r="L124" s="8"/>
    </row>
    <row r="125" spans="1:12" x14ac:dyDescent="0.25">
      <c r="A125" s="23" t="s">
        <v>74</v>
      </c>
      <c r="L125" s="8"/>
    </row>
    <row r="126" spans="1:12" x14ac:dyDescent="0.25">
      <c r="L126" s="8"/>
    </row>
    <row r="127" spans="1:12" x14ac:dyDescent="0.25">
      <c r="L127" s="8"/>
    </row>
  </sheetData>
  <mergeCells count="1">
    <mergeCell ref="C6:D6"/>
  </mergeCells>
  <phoneticPr fontId="1" type="noConversion"/>
  <pageMargins left="0.75" right="0.75" top="1" bottom="1" header="0" footer="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4:N127"/>
  <sheetViews>
    <sheetView workbookViewId="0">
      <pane ySplit="8" topLeftCell="A9" activePane="bottomLeft" state="frozen"/>
      <selection pane="bottomLeft"/>
    </sheetView>
  </sheetViews>
  <sheetFormatPr baseColWidth="10" defaultRowHeight="12.5" x14ac:dyDescent="0.25"/>
  <cols>
    <col min="1" max="1" width="8.7265625" style="1" customWidth="1"/>
    <col min="2" max="4" width="14" style="1" customWidth="1"/>
    <col min="5" max="7" width="14" customWidth="1"/>
    <col min="8" max="11" width="14" style="1" customWidth="1"/>
    <col min="12" max="12" width="14" customWidth="1"/>
  </cols>
  <sheetData>
    <row r="4" spans="1:14" ht="15.75" customHeight="1" x14ac:dyDescent="0.35">
      <c r="A4" s="14" t="s">
        <v>0</v>
      </c>
    </row>
    <row r="5" spans="1:14" x14ac:dyDescent="0.25">
      <c r="D5"/>
    </row>
    <row r="6" spans="1:14" ht="78" customHeight="1" x14ac:dyDescent="0.25">
      <c r="A6" s="105" t="s">
        <v>20</v>
      </c>
      <c r="B6" s="106" t="s">
        <v>58</v>
      </c>
      <c r="C6" s="114" t="s">
        <v>59</v>
      </c>
      <c r="D6" s="114"/>
      <c r="E6" s="107" t="s">
        <v>60</v>
      </c>
      <c r="F6" s="107" t="s">
        <v>61</v>
      </c>
      <c r="G6" s="107" t="s">
        <v>62</v>
      </c>
      <c r="H6" s="106" t="s">
        <v>63</v>
      </c>
      <c r="I6" s="106" t="s">
        <v>64</v>
      </c>
      <c r="J6" s="106" t="s">
        <v>65</v>
      </c>
      <c r="K6" s="106" t="s">
        <v>66</v>
      </c>
      <c r="L6" s="107" t="s">
        <v>67</v>
      </c>
    </row>
    <row r="7" spans="1:14" ht="14.5" x14ac:dyDescent="0.25">
      <c r="A7" s="108"/>
      <c r="B7" s="109"/>
      <c r="C7" s="113">
        <v>38353</v>
      </c>
      <c r="D7" s="113">
        <v>38718</v>
      </c>
      <c r="E7" s="110" t="s">
        <v>21</v>
      </c>
      <c r="F7" s="110" t="s">
        <v>22</v>
      </c>
      <c r="G7" s="110" t="s">
        <v>23</v>
      </c>
      <c r="H7" s="105" t="s">
        <v>24</v>
      </c>
      <c r="I7" s="105" t="s">
        <v>25</v>
      </c>
      <c r="J7" s="105" t="s">
        <v>26</v>
      </c>
      <c r="K7" s="105" t="s">
        <v>27</v>
      </c>
      <c r="L7" s="110" t="s">
        <v>28</v>
      </c>
    </row>
    <row r="8" spans="1:14" x14ac:dyDescent="0.25">
      <c r="A8" s="15"/>
      <c r="B8" s="15"/>
      <c r="C8" s="15"/>
      <c r="D8" s="15"/>
      <c r="E8" s="16"/>
      <c r="F8" s="16"/>
      <c r="G8" s="16"/>
      <c r="H8" s="15"/>
      <c r="I8" s="15"/>
      <c r="J8" s="15"/>
      <c r="K8" s="15"/>
      <c r="L8" s="16"/>
    </row>
    <row r="9" spans="1:14" x14ac:dyDescent="0.25">
      <c r="A9" s="86">
        <v>0</v>
      </c>
      <c r="B9" s="2">
        <v>137</v>
      </c>
      <c r="C9" s="2">
        <v>36215</v>
      </c>
      <c r="D9" s="2">
        <v>35483</v>
      </c>
      <c r="E9" s="3">
        <v>0.1109</v>
      </c>
      <c r="F9" s="4">
        <f>B9/((C9+D9)/2)</f>
        <v>3.8215849814499706E-3</v>
      </c>
      <c r="G9" s="4">
        <f t="shared" ref="G9:G72" si="0">F9/((1+(1-E9)*F9))</f>
        <v>3.8086440802563371E-3</v>
      </c>
      <c r="H9" s="2">
        <v>100000</v>
      </c>
      <c r="I9" s="2">
        <f>H9*G9</f>
        <v>380.86440802563374</v>
      </c>
      <c r="J9" s="2">
        <f t="shared" ref="J9:J72" si="1">H10+I9*E9</f>
        <v>99661.37345482441</v>
      </c>
      <c r="K9" s="2">
        <f t="shared" ref="K9:K72" si="2">K10+J9</f>
        <v>7841205.3242484927</v>
      </c>
      <c r="L9" s="87">
        <f>K9/H9</f>
        <v>78.41205324248493</v>
      </c>
      <c r="M9" s="5"/>
      <c r="N9" s="6"/>
    </row>
    <row r="10" spans="1:14" x14ac:dyDescent="0.25">
      <c r="A10" s="86">
        <v>1</v>
      </c>
      <c r="B10" s="2">
        <v>8</v>
      </c>
      <c r="C10" s="2">
        <v>34317</v>
      </c>
      <c r="D10" s="2">
        <v>37392</v>
      </c>
      <c r="E10" s="3">
        <v>0.53359999999999996</v>
      </c>
      <c r="F10" s="4">
        <f t="shared" ref="F10:F73" si="3">B10/((C10+D10)/2)</f>
        <v>2.2312401511665202E-4</v>
      </c>
      <c r="G10" s="4">
        <f t="shared" si="0"/>
        <v>2.2310079812302622E-4</v>
      </c>
      <c r="H10" s="2">
        <f>H9-I9</f>
        <v>99619.135591974366</v>
      </c>
      <c r="I10" s="2">
        <f t="shared" ref="I10:I73" si="4">H10*G10</f>
        <v>22.225108658895451</v>
      </c>
      <c r="J10" s="2">
        <f t="shared" si="1"/>
        <v>99608.769801295857</v>
      </c>
      <c r="K10" s="2">
        <f t="shared" si="2"/>
        <v>7741543.9507936686</v>
      </c>
      <c r="L10" s="17">
        <f t="shared" ref="L10:L73" si="5">K10/H10</f>
        <v>77.711414627225011</v>
      </c>
      <c r="N10" s="6"/>
    </row>
    <row r="11" spans="1:14" x14ac:dyDescent="0.25">
      <c r="A11" s="86">
        <v>2</v>
      </c>
      <c r="B11" s="2">
        <v>7</v>
      </c>
      <c r="C11" s="2">
        <v>32721</v>
      </c>
      <c r="D11" s="2">
        <v>35945</v>
      </c>
      <c r="E11" s="3">
        <v>0.46689999999999998</v>
      </c>
      <c r="F11" s="4">
        <f t="shared" si="3"/>
        <v>2.0388547461625841E-4</v>
      </c>
      <c r="G11" s="4">
        <f t="shared" si="0"/>
        <v>2.0386331643788914E-4</v>
      </c>
      <c r="H11" s="2">
        <f t="shared" ref="H11:H74" si="6">H10-I10</f>
        <v>99596.910483315471</v>
      </c>
      <c r="I11" s="2">
        <f t="shared" si="4"/>
        <v>20.30415647809626</v>
      </c>
      <c r="J11" s="2">
        <f t="shared" si="1"/>
        <v>99586.086337496992</v>
      </c>
      <c r="K11" s="2">
        <f t="shared" si="2"/>
        <v>7641935.1809923723</v>
      </c>
      <c r="L11" s="17">
        <f t="shared" si="5"/>
        <v>76.72863690156889</v>
      </c>
      <c r="N11" s="6"/>
    </row>
    <row r="12" spans="1:14" x14ac:dyDescent="0.25">
      <c r="A12" s="86">
        <v>3</v>
      </c>
      <c r="B12" s="2">
        <v>7</v>
      </c>
      <c r="C12" s="2">
        <v>31913</v>
      </c>
      <c r="D12" s="2">
        <v>34187</v>
      </c>
      <c r="E12" s="7">
        <v>0.44969999999999999</v>
      </c>
      <c r="F12" s="4">
        <f t="shared" si="3"/>
        <v>2.1180030257186082E-4</v>
      </c>
      <c r="G12" s="4">
        <f t="shared" si="0"/>
        <v>2.1177561933847947E-4</v>
      </c>
      <c r="H12" s="2">
        <f t="shared" si="6"/>
        <v>99576.606326837369</v>
      </c>
      <c r="I12" s="2">
        <f t="shared" si="4"/>
        <v>21.087897476489935</v>
      </c>
      <c r="J12" s="2">
        <f t="shared" si="1"/>
        <v>99565.001656856053</v>
      </c>
      <c r="K12" s="2">
        <f t="shared" si="2"/>
        <v>7542349.0946548758</v>
      </c>
      <c r="L12" s="17">
        <f t="shared" si="5"/>
        <v>75.74418704227422</v>
      </c>
      <c r="N12" s="6"/>
    </row>
    <row r="13" spans="1:14" x14ac:dyDescent="0.25">
      <c r="A13" s="86">
        <v>4</v>
      </c>
      <c r="B13" s="2">
        <v>5</v>
      </c>
      <c r="C13" s="2">
        <v>30771</v>
      </c>
      <c r="D13" s="2">
        <v>33319</v>
      </c>
      <c r="E13" s="3">
        <v>0.51619999999999999</v>
      </c>
      <c r="F13" s="4">
        <f t="shared" si="3"/>
        <v>1.5603058199407084E-4</v>
      </c>
      <c r="G13" s="4">
        <f t="shared" si="0"/>
        <v>1.5601880450965492E-4</v>
      </c>
      <c r="H13" s="2">
        <f t="shared" si="6"/>
        <v>99555.518429360876</v>
      </c>
      <c r="I13" s="2">
        <f t="shared" si="4"/>
        <v>15.532532967687802</v>
      </c>
      <c r="J13" s="2">
        <f t="shared" si="1"/>
        <v>99548.003789911105</v>
      </c>
      <c r="K13" s="2">
        <f t="shared" si="2"/>
        <v>7442784.0929980194</v>
      </c>
      <c r="L13" s="17">
        <f t="shared" si="5"/>
        <v>74.760135956491553</v>
      </c>
      <c r="N13" s="6"/>
    </row>
    <row r="14" spans="1:14" x14ac:dyDescent="0.25">
      <c r="A14" s="86">
        <v>5</v>
      </c>
      <c r="B14" s="2">
        <v>1</v>
      </c>
      <c r="C14" s="2">
        <v>29019</v>
      </c>
      <c r="D14" s="2">
        <v>30134</v>
      </c>
      <c r="E14" s="3">
        <v>0.60270000000000001</v>
      </c>
      <c r="F14" s="4">
        <f t="shared" si="3"/>
        <v>3.3810626679965513E-5</v>
      </c>
      <c r="G14" s="4">
        <f t="shared" si="0"/>
        <v>3.3810172509203662E-5</v>
      </c>
      <c r="H14" s="2">
        <f t="shared" si="6"/>
        <v>99539.985896393191</v>
      </c>
      <c r="I14" s="2">
        <f t="shared" si="4"/>
        <v>3.3654640947207533</v>
      </c>
      <c r="J14" s="2">
        <f t="shared" si="1"/>
        <v>99538.648797508358</v>
      </c>
      <c r="K14" s="2">
        <f t="shared" si="2"/>
        <v>7343236.0892081084</v>
      </c>
      <c r="L14" s="17">
        <f t="shared" si="5"/>
        <v>73.771721214139617</v>
      </c>
      <c r="N14" s="6"/>
    </row>
    <row r="15" spans="1:14" x14ac:dyDescent="0.25">
      <c r="A15" s="86">
        <v>6</v>
      </c>
      <c r="B15" s="2">
        <v>1</v>
      </c>
      <c r="C15" s="2">
        <v>27176</v>
      </c>
      <c r="D15" s="2">
        <v>28016</v>
      </c>
      <c r="E15" s="3">
        <v>0.82469999999999999</v>
      </c>
      <c r="F15" s="4">
        <f t="shared" si="3"/>
        <v>3.6237135816785043E-5</v>
      </c>
      <c r="G15" s="4">
        <f t="shared" si="0"/>
        <v>3.6236905626556152E-5</v>
      </c>
      <c r="H15" s="2">
        <f t="shared" si="6"/>
        <v>99536.62043229847</v>
      </c>
      <c r="I15" s="2">
        <f t="shared" si="4"/>
        <v>3.6068991209915406</v>
      </c>
      <c r="J15" s="2">
        <f t="shared" si="1"/>
        <v>99535.988142882561</v>
      </c>
      <c r="K15" s="2">
        <f t="shared" si="2"/>
        <v>7243697.4404106</v>
      </c>
      <c r="L15" s="17">
        <f t="shared" si="5"/>
        <v>72.774195155013572</v>
      </c>
      <c r="N15" s="6"/>
    </row>
    <row r="16" spans="1:14" x14ac:dyDescent="0.25">
      <c r="A16" s="86">
        <v>7</v>
      </c>
      <c r="B16" s="2">
        <v>1</v>
      </c>
      <c r="C16" s="2">
        <v>27829</v>
      </c>
      <c r="D16" s="2">
        <v>27655</v>
      </c>
      <c r="E16" s="3">
        <v>0.59730000000000005</v>
      </c>
      <c r="F16" s="4">
        <f t="shared" si="3"/>
        <v>3.6046427799005117E-5</v>
      </c>
      <c r="G16" s="4">
        <f t="shared" si="0"/>
        <v>3.6045904560386187E-5</v>
      </c>
      <c r="H16" s="2">
        <f t="shared" si="6"/>
        <v>99533.01353317748</v>
      </c>
      <c r="I16" s="2">
        <f t="shared" si="4"/>
        <v>3.5877575064245422</v>
      </c>
      <c r="J16" s="2">
        <f t="shared" si="1"/>
        <v>99531.56874322964</v>
      </c>
      <c r="K16" s="2">
        <f t="shared" si="2"/>
        <v>7144161.4522677176</v>
      </c>
      <c r="L16" s="17">
        <f t="shared" si="5"/>
        <v>71.776802476560647</v>
      </c>
      <c r="N16" s="6"/>
    </row>
    <row r="17" spans="1:14" x14ac:dyDescent="0.25">
      <c r="A17" s="86">
        <v>8</v>
      </c>
      <c r="B17" s="2">
        <v>1</v>
      </c>
      <c r="C17" s="2">
        <v>27099</v>
      </c>
      <c r="D17" s="2">
        <v>28055</v>
      </c>
      <c r="E17" s="3">
        <v>0.25480000000000003</v>
      </c>
      <c r="F17" s="4">
        <f t="shared" si="3"/>
        <v>3.6262102476701596E-5</v>
      </c>
      <c r="G17" s="4">
        <f t="shared" si="0"/>
        <v>3.6261122609835408E-5</v>
      </c>
      <c r="H17" s="2">
        <f t="shared" si="6"/>
        <v>99529.425775671058</v>
      </c>
      <c r="I17" s="2">
        <f t="shared" si="4"/>
        <v>3.6090487113381209</v>
      </c>
      <c r="J17" s="2">
        <f t="shared" si="1"/>
        <v>99526.73631257136</v>
      </c>
      <c r="K17" s="2">
        <f t="shared" si="2"/>
        <v>7044629.8835244877</v>
      </c>
      <c r="L17" s="17">
        <f t="shared" si="5"/>
        <v>70.779368298600943</v>
      </c>
      <c r="N17" s="6"/>
    </row>
    <row r="18" spans="1:14" x14ac:dyDescent="0.25">
      <c r="A18" s="86">
        <v>9</v>
      </c>
      <c r="B18" s="2">
        <v>2</v>
      </c>
      <c r="C18" s="2">
        <v>27178</v>
      </c>
      <c r="D18" s="2">
        <v>27198</v>
      </c>
      <c r="E18" s="3">
        <v>0.6603</v>
      </c>
      <c r="F18" s="4">
        <f t="shared" si="3"/>
        <v>7.3561865528909811E-5</v>
      </c>
      <c r="G18" s="4">
        <f t="shared" si="0"/>
        <v>7.3560027339908231E-5</v>
      </c>
      <c r="H18" s="2">
        <f t="shared" si="6"/>
        <v>99525.816726959718</v>
      </c>
      <c r="I18" s="2">
        <f t="shared" si="4"/>
        <v>7.3211217994618529</v>
      </c>
      <c r="J18" s="2">
        <f t="shared" si="1"/>
        <v>99523.32974188443</v>
      </c>
      <c r="K18" s="2">
        <f t="shared" si="2"/>
        <v>6945103.1472119167</v>
      </c>
      <c r="L18" s="17">
        <f t="shared" si="5"/>
        <v>69.781925691352967</v>
      </c>
      <c r="N18" s="6"/>
    </row>
    <row r="19" spans="1:14" x14ac:dyDescent="0.25">
      <c r="A19" s="86">
        <v>10</v>
      </c>
      <c r="B19" s="2">
        <v>3</v>
      </c>
      <c r="C19" s="2">
        <v>27650</v>
      </c>
      <c r="D19" s="2">
        <v>27168</v>
      </c>
      <c r="E19" s="3">
        <v>0.53149999999999997</v>
      </c>
      <c r="F19" s="4">
        <f t="shared" si="3"/>
        <v>1.0945309934692984E-4</v>
      </c>
      <c r="G19" s="4">
        <f t="shared" si="0"/>
        <v>1.0944748701364522E-4</v>
      </c>
      <c r="H19" s="2">
        <f t="shared" si="6"/>
        <v>99518.495605160249</v>
      </c>
      <c r="I19" s="2">
        <f t="shared" si="4"/>
        <v>10.892049255363284</v>
      </c>
      <c r="J19" s="2">
        <f t="shared" si="1"/>
        <v>99513.392680084115</v>
      </c>
      <c r="K19" s="2">
        <f t="shared" si="2"/>
        <v>6845579.8174700327</v>
      </c>
      <c r="L19" s="17">
        <f t="shared" si="5"/>
        <v>68.7870106540786</v>
      </c>
      <c r="N19" s="6"/>
    </row>
    <row r="20" spans="1:14" x14ac:dyDescent="0.25">
      <c r="A20" s="86">
        <v>11</v>
      </c>
      <c r="B20" s="2">
        <v>8</v>
      </c>
      <c r="C20" s="2">
        <v>28075</v>
      </c>
      <c r="D20" s="2">
        <v>27653</v>
      </c>
      <c r="E20" s="3">
        <v>0.70030000000000003</v>
      </c>
      <c r="F20" s="4">
        <f t="shared" si="3"/>
        <v>2.871088142405972E-4</v>
      </c>
      <c r="G20" s="4">
        <f t="shared" si="0"/>
        <v>2.8708411165424553E-4</v>
      </c>
      <c r="H20" s="2">
        <f t="shared" si="6"/>
        <v>99507.603555904891</v>
      </c>
      <c r="I20" s="2">
        <f t="shared" si="4"/>
        <v>28.5670519696898</v>
      </c>
      <c r="J20" s="2">
        <f t="shared" si="1"/>
        <v>99499.042010429577</v>
      </c>
      <c r="K20" s="2">
        <f t="shared" si="2"/>
        <v>6746066.4247899484</v>
      </c>
      <c r="L20" s="17">
        <f t="shared" si="5"/>
        <v>67.794481865899883</v>
      </c>
      <c r="N20" s="6"/>
    </row>
    <row r="21" spans="1:14" x14ac:dyDescent="0.25">
      <c r="A21" s="86">
        <v>12</v>
      </c>
      <c r="B21" s="2">
        <v>2</v>
      </c>
      <c r="C21" s="2">
        <v>28972</v>
      </c>
      <c r="D21" s="2">
        <v>28109</v>
      </c>
      <c r="E21" s="3">
        <v>0.6603</v>
      </c>
      <c r="F21" s="4">
        <f t="shared" si="3"/>
        <v>7.0075857115327344E-5</v>
      </c>
      <c r="G21" s="4">
        <f t="shared" si="0"/>
        <v>7.0074189015468648E-5</v>
      </c>
      <c r="H21" s="2">
        <f t="shared" si="6"/>
        <v>99479.036503935204</v>
      </c>
      <c r="I21" s="2">
        <f t="shared" si="4"/>
        <v>6.9709128070534607</v>
      </c>
      <c r="J21" s="2">
        <f t="shared" si="1"/>
        <v>99476.668484854643</v>
      </c>
      <c r="K21" s="2">
        <f t="shared" si="2"/>
        <v>6646567.3827795191</v>
      </c>
      <c r="L21" s="17">
        <f t="shared" si="5"/>
        <v>66.813749070806423</v>
      </c>
      <c r="N21" s="6"/>
    </row>
    <row r="22" spans="1:14" x14ac:dyDescent="0.25">
      <c r="A22" s="86">
        <v>13</v>
      </c>
      <c r="B22" s="2">
        <v>7</v>
      </c>
      <c r="C22" s="2">
        <v>28234</v>
      </c>
      <c r="D22" s="2">
        <v>28979</v>
      </c>
      <c r="E22" s="3">
        <v>0.49</v>
      </c>
      <c r="F22" s="4">
        <f t="shared" si="3"/>
        <v>2.4469963120269869E-4</v>
      </c>
      <c r="G22" s="4">
        <f t="shared" si="0"/>
        <v>2.4466909727938451E-4</v>
      </c>
      <c r="H22" s="2">
        <f t="shared" si="6"/>
        <v>99472.06559112815</v>
      </c>
      <c r="I22" s="2">
        <f t="shared" si="4"/>
        <v>24.337740492697051</v>
      </c>
      <c r="J22" s="2">
        <f t="shared" si="1"/>
        <v>99459.653343476864</v>
      </c>
      <c r="K22" s="2">
        <f t="shared" si="2"/>
        <v>6547090.7142946646</v>
      </c>
      <c r="L22" s="17">
        <f t="shared" si="5"/>
        <v>65.818385044962767</v>
      </c>
      <c r="N22" s="6"/>
    </row>
    <row r="23" spans="1:14" x14ac:dyDescent="0.25">
      <c r="A23" s="86">
        <v>14</v>
      </c>
      <c r="B23" s="2">
        <v>6</v>
      </c>
      <c r="C23" s="2">
        <v>28444</v>
      </c>
      <c r="D23" s="2">
        <v>28302</v>
      </c>
      <c r="E23" s="3">
        <v>0.63519999999999999</v>
      </c>
      <c r="F23" s="4">
        <f t="shared" si="3"/>
        <v>2.1146864977267119E-4</v>
      </c>
      <c r="G23" s="4">
        <f t="shared" si="0"/>
        <v>2.1145233754356552E-4</v>
      </c>
      <c r="H23" s="2">
        <f t="shared" si="6"/>
        <v>99447.727850635449</v>
      </c>
      <c r="I23" s="2">
        <f t="shared" si="4"/>
        <v>21.028454517413209</v>
      </c>
      <c r="J23" s="2">
        <f t="shared" si="1"/>
        <v>99440.056670427497</v>
      </c>
      <c r="K23" s="2">
        <f t="shared" si="2"/>
        <v>6447631.0609511873</v>
      </c>
      <c r="L23" s="17">
        <f t="shared" si="5"/>
        <v>64.834372793666475</v>
      </c>
      <c r="N23" s="6"/>
    </row>
    <row r="24" spans="1:14" x14ac:dyDescent="0.25">
      <c r="A24" s="86">
        <v>15</v>
      </c>
      <c r="B24" s="2">
        <v>7</v>
      </c>
      <c r="C24" s="2">
        <v>29479</v>
      </c>
      <c r="D24" s="2">
        <v>28498</v>
      </c>
      <c r="E24" s="3">
        <v>0.61719999999999997</v>
      </c>
      <c r="F24" s="4">
        <f t="shared" si="3"/>
        <v>2.4147506769926004E-4</v>
      </c>
      <c r="G24" s="4">
        <f t="shared" si="0"/>
        <v>2.4145274861461658E-4</v>
      </c>
      <c r="H24" s="2">
        <f t="shared" si="6"/>
        <v>99426.699396118041</v>
      </c>
      <c r="I24" s="2">
        <f t="shared" si="4"/>
        <v>24.006849854871938</v>
      </c>
      <c r="J24" s="2">
        <f t="shared" si="1"/>
        <v>99417.509573993593</v>
      </c>
      <c r="K24" s="2">
        <f t="shared" si="2"/>
        <v>6348191.00428076</v>
      </c>
      <c r="L24" s="17">
        <f t="shared" si="5"/>
        <v>63.847950729908419</v>
      </c>
      <c r="N24" s="6"/>
    </row>
    <row r="25" spans="1:14" x14ac:dyDescent="0.25">
      <c r="A25" s="86">
        <v>16</v>
      </c>
      <c r="B25" s="2">
        <v>8</v>
      </c>
      <c r="C25" s="2">
        <v>29758</v>
      </c>
      <c r="D25" s="2">
        <v>29612</v>
      </c>
      <c r="E25" s="3">
        <v>0.35310000000000002</v>
      </c>
      <c r="F25" s="4">
        <f t="shared" si="3"/>
        <v>2.69496378642412E-4</v>
      </c>
      <c r="G25" s="4">
        <f t="shared" si="0"/>
        <v>2.694494035858704E-4</v>
      </c>
      <c r="H25" s="2">
        <f t="shared" si="6"/>
        <v>99402.692546263163</v>
      </c>
      <c r="I25" s="2">
        <f t="shared" si="4"/>
        <v>26.783996221420253</v>
      </c>
      <c r="J25" s="2">
        <f t="shared" si="1"/>
        <v>99385.365979107519</v>
      </c>
      <c r="K25" s="2">
        <f t="shared" si="2"/>
        <v>6248773.4947067667</v>
      </c>
      <c r="L25" s="17">
        <f t="shared" si="5"/>
        <v>62.863221655676128</v>
      </c>
      <c r="N25" s="6"/>
    </row>
    <row r="26" spans="1:14" x14ac:dyDescent="0.25">
      <c r="A26" s="86">
        <v>17</v>
      </c>
      <c r="B26" s="2">
        <v>14</v>
      </c>
      <c r="C26" s="2">
        <v>30668</v>
      </c>
      <c r="D26" s="2">
        <v>29902</v>
      </c>
      <c r="E26" s="3">
        <v>0.50609999999999999</v>
      </c>
      <c r="F26" s="4">
        <f t="shared" si="3"/>
        <v>4.6227505365692585E-4</v>
      </c>
      <c r="G26" s="4">
        <f t="shared" si="0"/>
        <v>4.621695321958949E-4</v>
      </c>
      <c r="H26" s="2">
        <f t="shared" si="6"/>
        <v>99375.908550041742</v>
      </c>
      <c r="I26" s="2">
        <f t="shared" si="4"/>
        <v>45.928517166114823</v>
      </c>
      <c r="J26" s="2">
        <f t="shared" si="1"/>
        <v>99353.224455413394</v>
      </c>
      <c r="K26" s="2">
        <f t="shared" si="2"/>
        <v>6149388.1287276596</v>
      </c>
      <c r="L26" s="17">
        <f t="shared" si="5"/>
        <v>61.880069510318719</v>
      </c>
      <c r="N26" s="6"/>
    </row>
    <row r="27" spans="1:14" x14ac:dyDescent="0.25">
      <c r="A27" s="86">
        <v>18</v>
      </c>
      <c r="B27" s="2">
        <v>14</v>
      </c>
      <c r="C27" s="2">
        <v>31735</v>
      </c>
      <c r="D27" s="2">
        <v>31159</v>
      </c>
      <c r="E27" s="3">
        <v>0.52270000000000005</v>
      </c>
      <c r="F27" s="4">
        <f t="shared" si="3"/>
        <v>4.4519350017489746E-4</v>
      </c>
      <c r="G27" s="4">
        <f t="shared" si="0"/>
        <v>4.4509892072350118E-4</v>
      </c>
      <c r="H27" s="2">
        <f t="shared" si="6"/>
        <v>99329.980032875625</v>
      </c>
      <c r="I27" s="2">
        <f t="shared" si="4"/>
        <v>44.211666908119867</v>
      </c>
      <c r="J27" s="2">
        <f t="shared" si="1"/>
        <v>99308.877804260381</v>
      </c>
      <c r="K27" s="2">
        <f t="shared" si="2"/>
        <v>6050034.9042722462</v>
      </c>
      <c r="L27" s="17">
        <f t="shared" si="5"/>
        <v>60.908447804679341</v>
      </c>
      <c r="N27" s="6"/>
    </row>
    <row r="28" spans="1:14" x14ac:dyDescent="0.25">
      <c r="A28" s="86">
        <v>19</v>
      </c>
      <c r="B28" s="2">
        <v>20</v>
      </c>
      <c r="C28" s="2">
        <v>33901</v>
      </c>
      <c r="D28" s="2">
        <v>32430</v>
      </c>
      <c r="E28" s="3">
        <v>0.47970000000000002</v>
      </c>
      <c r="F28" s="4">
        <f t="shared" si="3"/>
        <v>6.0303628770861284E-4</v>
      </c>
      <c r="G28" s="4">
        <f t="shared" si="0"/>
        <v>6.0284713852275804E-4</v>
      </c>
      <c r="H28" s="2">
        <f t="shared" si="6"/>
        <v>99285.768365967509</v>
      </c>
      <c r="I28" s="2">
        <f t="shared" si="4"/>
        <v>59.854141355456882</v>
      </c>
      <c r="J28" s="2">
        <f t="shared" si="1"/>
        <v>99254.626256220261</v>
      </c>
      <c r="K28" s="2">
        <f t="shared" si="2"/>
        <v>5950726.0264679855</v>
      </c>
      <c r="L28" s="17">
        <f t="shared" si="5"/>
        <v>59.93533740438609</v>
      </c>
      <c r="N28" s="6"/>
    </row>
    <row r="29" spans="1:14" x14ac:dyDescent="0.25">
      <c r="A29" s="86">
        <v>20</v>
      </c>
      <c r="B29" s="2">
        <v>11</v>
      </c>
      <c r="C29" s="2">
        <v>36085</v>
      </c>
      <c r="D29" s="2">
        <v>34755</v>
      </c>
      <c r="E29" s="3">
        <v>0.46920000000000001</v>
      </c>
      <c r="F29" s="4">
        <f t="shared" si="3"/>
        <v>3.1055900621118014E-4</v>
      </c>
      <c r="G29" s="4">
        <f t="shared" si="0"/>
        <v>3.1050782063627526E-4</v>
      </c>
      <c r="H29" s="2">
        <f t="shared" si="6"/>
        <v>99225.914224612046</v>
      </c>
      <c r="I29" s="2">
        <f t="shared" si="4"/>
        <v>30.810422376526272</v>
      </c>
      <c r="J29" s="2">
        <f t="shared" si="1"/>
        <v>99209.560052414585</v>
      </c>
      <c r="K29" s="2">
        <f t="shared" si="2"/>
        <v>5851471.4002117654</v>
      </c>
      <c r="L29" s="17">
        <f t="shared" si="5"/>
        <v>58.971201685943889</v>
      </c>
      <c r="N29" s="6"/>
    </row>
    <row r="30" spans="1:14" x14ac:dyDescent="0.25">
      <c r="A30" s="86">
        <v>21</v>
      </c>
      <c r="B30" s="2">
        <v>14</v>
      </c>
      <c r="C30" s="2">
        <v>38174</v>
      </c>
      <c r="D30" s="2">
        <v>37113</v>
      </c>
      <c r="E30" s="3">
        <v>0.6472</v>
      </c>
      <c r="F30" s="4">
        <f t="shared" si="3"/>
        <v>3.7191015713204141E-4</v>
      </c>
      <c r="G30" s="4">
        <f t="shared" si="0"/>
        <v>3.7186136523821681E-4</v>
      </c>
      <c r="H30" s="2">
        <f t="shared" si="6"/>
        <v>99195.103802235521</v>
      </c>
      <c r="I30" s="2">
        <f t="shared" si="4"/>
        <v>36.886826724845932</v>
      </c>
      <c r="J30" s="2">
        <f t="shared" si="1"/>
        <v>99182.090129766992</v>
      </c>
      <c r="K30" s="2">
        <f t="shared" si="2"/>
        <v>5752261.840159351</v>
      </c>
      <c r="L30" s="17">
        <f t="shared" si="5"/>
        <v>57.989372657218937</v>
      </c>
      <c r="N30" s="6"/>
    </row>
    <row r="31" spans="1:14" x14ac:dyDescent="0.25">
      <c r="A31" s="86">
        <v>22</v>
      </c>
      <c r="B31" s="2">
        <v>17</v>
      </c>
      <c r="C31" s="2">
        <v>41987</v>
      </c>
      <c r="D31" s="2">
        <v>39038</v>
      </c>
      <c r="E31" s="3">
        <v>0.43380000000000002</v>
      </c>
      <c r="F31" s="4">
        <f t="shared" si="3"/>
        <v>4.1962357297130516E-4</v>
      </c>
      <c r="G31" s="4">
        <f t="shared" si="0"/>
        <v>4.1952389792466321E-4</v>
      </c>
      <c r="H31" s="2">
        <f t="shared" si="6"/>
        <v>99158.216975510673</v>
      </c>
      <c r="I31" s="2">
        <f t="shared" si="4"/>
        <v>41.59924169682575</v>
      </c>
      <c r="J31" s="2">
        <f t="shared" si="1"/>
        <v>99134.663484861929</v>
      </c>
      <c r="K31" s="2">
        <f t="shared" si="2"/>
        <v>5653079.7500295844</v>
      </c>
      <c r="L31" s="17">
        <f t="shared" si="5"/>
        <v>57.010703928104498</v>
      </c>
      <c r="N31" s="6"/>
    </row>
    <row r="32" spans="1:14" x14ac:dyDescent="0.25">
      <c r="A32" s="86">
        <v>23</v>
      </c>
      <c r="B32" s="2">
        <v>22</v>
      </c>
      <c r="C32" s="2">
        <v>45231</v>
      </c>
      <c r="D32" s="2">
        <v>42939</v>
      </c>
      <c r="E32" s="3">
        <v>0.59509999999999996</v>
      </c>
      <c r="F32" s="4">
        <f t="shared" si="3"/>
        <v>4.99035953272088E-4</v>
      </c>
      <c r="G32" s="4">
        <f t="shared" si="0"/>
        <v>4.9893513860887605E-4</v>
      </c>
      <c r="H32" s="2">
        <f t="shared" si="6"/>
        <v>99116.617733813851</v>
      </c>
      <c r="I32" s="2">
        <f t="shared" si="4"/>
        <v>49.452763407463394</v>
      </c>
      <c r="J32" s="2">
        <f t="shared" si="1"/>
        <v>99096.594309910171</v>
      </c>
      <c r="K32" s="2">
        <f t="shared" si="2"/>
        <v>5553945.0865447223</v>
      </c>
      <c r="L32" s="17">
        <f t="shared" si="5"/>
        <v>56.034449253104221</v>
      </c>
      <c r="N32" s="6"/>
    </row>
    <row r="33" spans="1:14" x14ac:dyDescent="0.25">
      <c r="A33" s="86">
        <v>24</v>
      </c>
      <c r="B33" s="2">
        <v>22</v>
      </c>
      <c r="C33" s="2">
        <v>47990</v>
      </c>
      <c r="D33" s="2">
        <v>45950</v>
      </c>
      <c r="E33" s="3">
        <v>0.53390000000000004</v>
      </c>
      <c r="F33" s="4">
        <f t="shared" si="3"/>
        <v>4.6838407494145199E-4</v>
      </c>
      <c r="G33" s="4">
        <f t="shared" si="0"/>
        <v>4.6828184254481964E-4</v>
      </c>
      <c r="H33" s="2">
        <f t="shared" si="6"/>
        <v>99067.164970406389</v>
      </c>
      <c r="I33" s="2">
        <f t="shared" si="4"/>
        <v>46.391354548033519</v>
      </c>
      <c r="J33" s="2">
        <f t="shared" si="1"/>
        <v>99045.54196005156</v>
      </c>
      <c r="K33" s="2">
        <f t="shared" si="2"/>
        <v>5454848.4922348121</v>
      </c>
      <c r="L33" s="17">
        <f t="shared" si="5"/>
        <v>55.062123700262333</v>
      </c>
      <c r="N33" s="6"/>
    </row>
    <row r="34" spans="1:14" x14ac:dyDescent="0.25">
      <c r="A34" s="86">
        <v>25</v>
      </c>
      <c r="B34" s="2">
        <v>23</v>
      </c>
      <c r="C34" s="2">
        <v>51427</v>
      </c>
      <c r="D34" s="2">
        <v>48807</v>
      </c>
      <c r="E34" s="3">
        <v>0.51380000000000003</v>
      </c>
      <c r="F34" s="4">
        <f t="shared" si="3"/>
        <v>4.5892611289582378E-4</v>
      </c>
      <c r="G34" s="4">
        <f t="shared" si="0"/>
        <v>4.5882373561254941E-4</v>
      </c>
      <c r="H34" s="2">
        <f t="shared" si="6"/>
        <v>99020.773615858358</v>
      </c>
      <c r="I34" s="2">
        <f t="shared" si="4"/>
        <v>45.433081253672704</v>
      </c>
      <c r="J34" s="2">
        <f t="shared" si="1"/>
        <v>98998.684051752818</v>
      </c>
      <c r="K34" s="2">
        <f t="shared" si="2"/>
        <v>5355802.9502747608</v>
      </c>
      <c r="L34" s="17">
        <f t="shared" si="5"/>
        <v>54.087670240308235</v>
      </c>
      <c r="N34" s="6"/>
    </row>
    <row r="35" spans="1:14" x14ac:dyDescent="0.25">
      <c r="A35" s="86">
        <v>26</v>
      </c>
      <c r="B35" s="2">
        <v>26</v>
      </c>
      <c r="C35" s="2">
        <v>55318</v>
      </c>
      <c r="D35" s="2">
        <v>52038</v>
      </c>
      <c r="E35" s="3">
        <v>0.56489999999999996</v>
      </c>
      <c r="F35" s="4">
        <f t="shared" si="3"/>
        <v>4.8436976042326468E-4</v>
      </c>
      <c r="G35" s="4">
        <f t="shared" si="0"/>
        <v>4.8426770135254074E-4</v>
      </c>
      <c r="H35" s="2">
        <f t="shared" si="6"/>
        <v>98975.340534604678</v>
      </c>
      <c r="I35" s="2">
        <f t="shared" si="4"/>
        <v>47.930560651277958</v>
      </c>
      <c r="J35" s="2">
        <f t="shared" si="1"/>
        <v>98954.485947665307</v>
      </c>
      <c r="K35" s="2">
        <f t="shared" si="2"/>
        <v>5256804.2662230078</v>
      </c>
      <c r="L35" s="17">
        <f t="shared" si="5"/>
        <v>53.112262487089652</v>
      </c>
      <c r="N35" s="6"/>
    </row>
    <row r="36" spans="1:14" x14ac:dyDescent="0.25">
      <c r="A36" s="86">
        <v>27</v>
      </c>
      <c r="B36" s="2">
        <v>29</v>
      </c>
      <c r="C36" s="2">
        <v>57813</v>
      </c>
      <c r="D36" s="2">
        <v>55790</v>
      </c>
      <c r="E36" s="3">
        <v>0.48809999999999998</v>
      </c>
      <c r="F36" s="4">
        <f t="shared" si="3"/>
        <v>5.1054989744989132E-4</v>
      </c>
      <c r="G36" s="4">
        <f t="shared" si="0"/>
        <v>5.1041649984627404E-4</v>
      </c>
      <c r="H36" s="2">
        <f t="shared" si="6"/>
        <v>98927.409973953399</v>
      </c>
      <c r="I36" s="2">
        <f t="shared" si="4"/>
        <v>50.494182337762673</v>
      </c>
      <c r="J36" s="2">
        <f t="shared" si="1"/>
        <v>98901.562002014703</v>
      </c>
      <c r="K36" s="2">
        <f t="shared" si="2"/>
        <v>5157849.7802753421</v>
      </c>
      <c r="L36" s="17">
        <f t="shared" si="5"/>
        <v>52.137721806659577</v>
      </c>
      <c r="N36" s="6"/>
    </row>
    <row r="37" spans="1:14" x14ac:dyDescent="0.25">
      <c r="A37" s="86">
        <v>28</v>
      </c>
      <c r="B37" s="2">
        <v>23</v>
      </c>
      <c r="C37" s="2">
        <v>60273</v>
      </c>
      <c r="D37" s="2">
        <v>58114</v>
      </c>
      <c r="E37" s="3">
        <v>0.49220000000000003</v>
      </c>
      <c r="F37" s="4">
        <f t="shared" si="3"/>
        <v>3.8855617593147894E-4</v>
      </c>
      <c r="G37" s="4">
        <f t="shared" si="0"/>
        <v>3.8847952549232539E-4</v>
      </c>
      <c r="H37" s="2">
        <f t="shared" si="6"/>
        <v>98876.91579161564</v>
      </c>
      <c r="I37" s="2">
        <f t="shared" si="4"/>
        <v>38.411657328871456</v>
      </c>
      <c r="J37" s="2">
        <f t="shared" si="1"/>
        <v>98857.410352024031</v>
      </c>
      <c r="K37" s="2">
        <f t="shared" si="2"/>
        <v>5058948.2182733277</v>
      </c>
      <c r="L37" s="17">
        <f t="shared" si="5"/>
        <v>51.164098088730086</v>
      </c>
      <c r="N37" s="6"/>
    </row>
    <row r="38" spans="1:14" x14ac:dyDescent="0.25">
      <c r="A38" s="86">
        <v>29</v>
      </c>
      <c r="B38" s="2">
        <v>28</v>
      </c>
      <c r="C38" s="2">
        <v>60814</v>
      </c>
      <c r="D38" s="2">
        <v>60550</v>
      </c>
      <c r="E38" s="3">
        <v>0.4541</v>
      </c>
      <c r="F38" s="4">
        <f t="shared" si="3"/>
        <v>4.6142183843643915E-4</v>
      </c>
      <c r="G38" s="4">
        <f t="shared" si="0"/>
        <v>4.6130564007498641E-4</v>
      </c>
      <c r="H38" s="2">
        <f t="shared" si="6"/>
        <v>98838.504134286763</v>
      </c>
      <c r="I38" s="2">
        <f t="shared" si="4"/>
        <v>45.594759413721349</v>
      </c>
      <c r="J38" s="2">
        <f t="shared" si="1"/>
        <v>98813.613955122812</v>
      </c>
      <c r="K38" s="2">
        <f t="shared" si="2"/>
        <v>4960090.8079213034</v>
      </c>
      <c r="L38" s="17">
        <f t="shared" si="5"/>
        <v>50.183790733844823</v>
      </c>
      <c r="N38" s="6"/>
    </row>
    <row r="39" spans="1:14" x14ac:dyDescent="0.25">
      <c r="A39" s="86">
        <v>30</v>
      </c>
      <c r="B39" s="2">
        <v>35</v>
      </c>
      <c r="C39" s="2">
        <v>60932</v>
      </c>
      <c r="D39" s="2">
        <v>60966</v>
      </c>
      <c r="E39" s="3">
        <v>0.4849</v>
      </c>
      <c r="F39" s="4">
        <f t="shared" si="3"/>
        <v>5.7425060296313309E-4</v>
      </c>
      <c r="G39" s="4">
        <f t="shared" si="0"/>
        <v>5.7408079188245168E-4</v>
      </c>
      <c r="H39" s="2">
        <f t="shared" si="6"/>
        <v>98792.909374873037</v>
      </c>
      <c r="I39" s="2">
        <f t="shared" si="4"/>
        <v>56.715111646298396</v>
      </c>
      <c r="J39" s="2">
        <f t="shared" si="1"/>
        <v>98763.695420864038</v>
      </c>
      <c r="K39" s="2">
        <f t="shared" si="2"/>
        <v>4861277.193966181</v>
      </c>
      <c r="L39" s="17">
        <f t="shared" si="5"/>
        <v>49.206741908165696</v>
      </c>
      <c r="N39" s="6"/>
    </row>
    <row r="40" spans="1:14" x14ac:dyDescent="0.25">
      <c r="A40" s="86">
        <v>31</v>
      </c>
      <c r="B40" s="2">
        <v>50</v>
      </c>
      <c r="C40" s="2">
        <v>59502</v>
      </c>
      <c r="D40" s="2">
        <v>60911</v>
      </c>
      <c r="E40" s="3">
        <v>0.48770000000000002</v>
      </c>
      <c r="F40" s="4">
        <f t="shared" si="3"/>
        <v>8.3047511481318457E-4</v>
      </c>
      <c r="G40" s="4">
        <f t="shared" si="0"/>
        <v>8.3012193744151272E-4</v>
      </c>
      <c r="H40" s="2">
        <f t="shared" si="6"/>
        <v>98736.194263226746</v>
      </c>
      <c r="I40" s="2">
        <f t="shared" si="4"/>
        <v>81.963080877391363</v>
      </c>
      <c r="J40" s="2">
        <f t="shared" si="1"/>
        <v>98694.204576893258</v>
      </c>
      <c r="K40" s="2">
        <f t="shared" si="2"/>
        <v>4762513.498545317</v>
      </c>
      <c r="L40" s="17">
        <f t="shared" si="5"/>
        <v>48.234728248170541</v>
      </c>
      <c r="N40" s="6"/>
    </row>
    <row r="41" spans="1:14" x14ac:dyDescent="0.25">
      <c r="A41" s="86">
        <v>32</v>
      </c>
      <c r="B41" s="2">
        <v>37</v>
      </c>
      <c r="C41" s="2">
        <v>59018</v>
      </c>
      <c r="D41" s="2">
        <v>59234</v>
      </c>
      <c r="E41" s="3">
        <v>0.48899999999999999</v>
      </c>
      <c r="F41" s="4">
        <f t="shared" si="3"/>
        <v>6.2578222778473093E-4</v>
      </c>
      <c r="G41" s="4">
        <f t="shared" si="0"/>
        <v>6.255821824185132E-4</v>
      </c>
      <c r="H41" s="2">
        <f t="shared" si="6"/>
        <v>98654.231182349351</v>
      </c>
      <c r="I41" s="2">
        <f t="shared" si="4"/>
        <v>61.716329247874647</v>
      </c>
      <c r="J41" s="2">
        <f t="shared" si="1"/>
        <v>98622.694138103689</v>
      </c>
      <c r="K41" s="2">
        <f t="shared" si="2"/>
        <v>4663819.2939684233</v>
      </c>
      <c r="L41" s="17">
        <f t="shared" si="5"/>
        <v>47.274397033696076</v>
      </c>
      <c r="N41" s="6"/>
    </row>
    <row r="42" spans="1:14" x14ac:dyDescent="0.25">
      <c r="A42" s="86">
        <v>33</v>
      </c>
      <c r="B42" s="2">
        <v>40</v>
      </c>
      <c r="C42" s="2">
        <v>57553</v>
      </c>
      <c r="D42" s="2">
        <v>58716</v>
      </c>
      <c r="E42" s="3">
        <v>0.4551</v>
      </c>
      <c r="F42" s="4">
        <f t="shared" si="3"/>
        <v>6.880595859601441E-4</v>
      </c>
      <c r="G42" s="4">
        <f t="shared" si="0"/>
        <v>6.8780171281884934E-4</v>
      </c>
      <c r="H42" s="2">
        <f t="shared" si="6"/>
        <v>98592.514853101471</v>
      </c>
      <c r="I42" s="2">
        <f t="shared" si="4"/>
        <v>67.812100587081034</v>
      </c>
      <c r="J42" s="2">
        <f t="shared" si="1"/>
        <v>98555.564039491568</v>
      </c>
      <c r="K42" s="2">
        <f t="shared" si="2"/>
        <v>4565196.5998303192</v>
      </c>
      <c r="L42" s="17">
        <f t="shared" si="5"/>
        <v>46.303683465547685</v>
      </c>
      <c r="N42" s="6"/>
    </row>
    <row r="43" spans="1:14" x14ac:dyDescent="0.25">
      <c r="A43" s="86">
        <v>34</v>
      </c>
      <c r="B43" s="2">
        <v>39</v>
      </c>
      <c r="C43" s="2">
        <v>56254</v>
      </c>
      <c r="D43" s="2">
        <v>57194</v>
      </c>
      <c r="E43" s="3">
        <v>0.50639999999999996</v>
      </c>
      <c r="F43" s="4">
        <f t="shared" si="3"/>
        <v>6.8753966574994706E-4</v>
      </c>
      <c r="G43" s="4">
        <f t="shared" si="0"/>
        <v>6.8730641486128188E-4</v>
      </c>
      <c r="H43" s="2">
        <f t="shared" si="6"/>
        <v>98524.702752514393</v>
      </c>
      <c r="I43" s="2">
        <f t="shared" si="4"/>
        <v>67.716660224104132</v>
      </c>
      <c r="J43" s="2">
        <f t="shared" si="1"/>
        <v>98491.277809027772</v>
      </c>
      <c r="K43" s="2">
        <f t="shared" si="2"/>
        <v>4466641.0357908281</v>
      </c>
      <c r="L43" s="17">
        <f t="shared" si="5"/>
        <v>45.335239904358275</v>
      </c>
      <c r="N43" s="6"/>
    </row>
    <row r="44" spans="1:14" x14ac:dyDescent="0.25">
      <c r="A44" s="86">
        <v>35</v>
      </c>
      <c r="B44" s="2">
        <v>59</v>
      </c>
      <c r="C44" s="2">
        <v>55149</v>
      </c>
      <c r="D44" s="2">
        <v>55909</v>
      </c>
      <c r="E44" s="3">
        <v>0.44779999999999998</v>
      </c>
      <c r="F44" s="4">
        <f t="shared" si="3"/>
        <v>1.0625078787660502E-3</v>
      </c>
      <c r="G44" s="4">
        <f t="shared" si="0"/>
        <v>1.0618848530293231E-3</v>
      </c>
      <c r="H44" s="2">
        <f t="shared" si="6"/>
        <v>98456.986092290288</v>
      </c>
      <c r="I44" s="2">
        <f t="shared" si="4"/>
        <v>104.54998220632179</v>
      </c>
      <c r="J44" s="2">
        <f t="shared" si="1"/>
        <v>98399.253592115943</v>
      </c>
      <c r="K44" s="2">
        <f t="shared" si="2"/>
        <v>4368149.7579818005</v>
      </c>
      <c r="L44" s="17">
        <f t="shared" si="5"/>
        <v>44.366072244860746</v>
      </c>
      <c r="N44" s="6"/>
    </row>
    <row r="45" spans="1:14" x14ac:dyDescent="0.25">
      <c r="A45" s="86">
        <v>36</v>
      </c>
      <c r="B45" s="2">
        <v>66</v>
      </c>
      <c r="C45" s="2">
        <v>54204</v>
      </c>
      <c r="D45" s="2">
        <v>54788</v>
      </c>
      <c r="E45" s="3">
        <v>0.4914</v>
      </c>
      <c r="F45" s="4">
        <f t="shared" si="3"/>
        <v>1.2110980622431005E-3</v>
      </c>
      <c r="G45" s="4">
        <f t="shared" si="0"/>
        <v>1.2103525280842318E-3</v>
      </c>
      <c r="H45" s="2">
        <f t="shared" si="6"/>
        <v>98352.43611008396</v>
      </c>
      <c r="I45" s="2">
        <f t="shared" si="4"/>
        <v>119.041119689083</v>
      </c>
      <c r="J45" s="2">
        <f t="shared" si="1"/>
        <v>98291.8917966101</v>
      </c>
      <c r="K45" s="2">
        <f t="shared" si="2"/>
        <v>4269750.5043896846</v>
      </c>
      <c r="L45" s="17">
        <f t="shared" si="5"/>
        <v>43.412757967790817</v>
      </c>
      <c r="N45" s="6"/>
    </row>
    <row r="46" spans="1:14" x14ac:dyDescent="0.25">
      <c r="A46" s="86">
        <v>37</v>
      </c>
      <c r="B46" s="2">
        <v>67</v>
      </c>
      <c r="C46" s="2">
        <v>53637</v>
      </c>
      <c r="D46" s="2">
        <v>53893</v>
      </c>
      <c r="E46" s="3">
        <v>0.55559999999999998</v>
      </c>
      <c r="F46" s="4">
        <f t="shared" si="3"/>
        <v>1.2461638612480239E-3</v>
      </c>
      <c r="G46" s="4">
        <f t="shared" si="0"/>
        <v>1.2454741236317993E-3</v>
      </c>
      <c r="H46" s="2">
        <f t="shared" si="6"/>
        <v>98233.394990394881</v>
      </c>
      <c r="I46" s="2">
        <f t="shared" si="4"/>
        <v>122.34715153703846</v>
      </c>
      <c r="J46" s="2">
        <f t="shared" si="1"/>
        <v>98179.023916251826</v>
      </c>
      <c r="K46" s="2">
        <f t="shared" si="2"/>
        <v>4171458.6125930748</v>
      </c>
      <c r="L46" s="17">
        <f t="shared" si="5"/>
        <v>42.464770895894965</v>
      </c>
      <c r="N46" s="6"/>
    </row>
    <row r="47" spans="1:14" x14ac:dyDescent="0.25">
      <c r="A47" s="86">
        <v>38</v>
      </c>
      <c r="B47" s="2">
        <v>77</v>
      </c>
      <c r="C47" s="2">
        <v>51901</v>
      </c>
      <c r="D47" s="2">
        <v>53492</v>
      </c>
      <c r="E47" s="3">
        <v>0.50880000000000003</v>
      </c>
      <c r="F47" s="4">
        <f t="shared" si="3"/>
        <v>1.4611976127446794E-3</v>
      </c>
      <c r="G47" s="4">
        <f t="shared" si="0"/>
        <v>1.4601496045770752E-3</v>
      </c>
      <c r="H47" s="2">
        <f t="shared" si="6"/>
        <v>98111.047838857849</v>
      </c>
      <c r="I47" s="2">
        <f t="shared" si="4"/>
        <v>143.2568077065508</v>
      </c>
      <c r="J47" s="2">
        <f t="shared" si="1"/>
        <v>98040.680094912386</v>
      </c>
      <c r="K47" s="2">
        <f t="shared" si="2"/>
        <v>4073279.5886768228</v>
      </c>
      <c r="L47" s="17">
        <f t="shared" si="5"/>
        <v>41.51703277460625</v>
      </c>
      <c r="N47" s="6"/>
    </row>
    <row r="48" spans="1:14" x14ac:dyDescent="0.25">
      <c r="A48" s="86">
        <v>39</v>
      </c>
      <c r="B48" s="2">
        <v>71</v>
      </c>
      <c r="C48" s="2">
        <v>51367</v>
      </c>
      <c r="D48" s="2">
        <v>51618</v>
      </c>
      <c r="E48" s="3">
        <v>0.55269999999999997</v>
      </c>
      <c r="F48" s="4">
        <f t="shared" si="3"/>
        <v>1.3788415788707094E-3</v>
      </c>
      <c r="G48" s="4">
        <f t="shared" si="0"/>
        <v>1.3779916944481278E-3</v>
      </c>
      <c r="H48" s="2">
        <f t="shared" si="6"/>
        <v>97967.791031151297</v>
      </c>
      <c r="I48" s="2">
        <f t="shared" si="4"/>
        <v>134.99880236435627</v>
      </c>
      <c r="J48" s="2">
        <f t="shared" si="1"/>
        <v>97907.406066853728</v>
      </c>
      <c r="K48" s="2">
        <f t="shared" si="2"/>
        <v>3975238.9085819107</v>
      </c>
      <c r="L48" s="17">
        <f t="shared" si="5"/>
        <v>40.576998488389769</v>
      </c>
      <c r="N48" s="6"/>
    </row>
    <row r="49" spans="1:14" x14ac:dyDescent="0.25">
      <c r="A49" s="86">
        <v>40</v>
      </c>
      <c r="B49" s="2">
        <v>94</v>
      </c>
      <c r="C49" s="2">
        <v>50819</v>
      </c>
      <c r="D49" s="2">
        <v>50800</v>
      </c>
      <c r="E49" s="3">
        <v>0.45850000000000002</v>
      </c>
      <c r="F49" s="4">
        <f t="shared" si="3"/>
        <v>1.8500477272950925E-3</v>
      </c>
      <c r="G49" s="4">
        <f t="shared" si="0"/>
        <v>1.8481962027786609E-3</v>
      </c>
      <c r="H49" s="2">
        <f t="shared" si="6"/>
        <v>97832.792228786944</v>
      </c>
      <c r="I49" s="2">
        <f t="shared" si="4"/>
        <v>180.8141951044777</v>
      </c>
      <c r="J49" s="2">
        <f t="shared" si="1"/>
        <v>97734.881342137873</v>
      </c>
      <c r="K49" s="2">
        <f t="shared" si="2"/>
        <v>3877331.5025150571</v>
      </c>
      <c r="L49" s="17">
        <f t="shared" si="5"/>
        <v>39.632227744739417</v>
      </c>
      <c r="N49" s="6"/>
    </row>
    <row r="50" spans="1:14" x14ac:dyDescent="0.25">
      <c r="A50" s="86">
        <v>41</v>
      </c>
      <c r="B50" s="2">
        <v>90</v>
      </c>
      <c r="C50" s="2">
        <v>48412</v>
      </c>
      <c r="D50" s="2">
        <v>50440</v>
      </c>
      <c r="E50" s="3">
        <v>0.50690000000000002</v>
      </c>
      <c r="F50" s="4">
        <f t="shared" si="3"/>
        <v>1.8209039776635779E-3</v>
      </c>
      <c r="G50" s="4">
        <f t="shared" si="0"/>
        <v>1.8192704769858343E-3</v>
      </c>
      <c r="H50" s="2">
        <f t="shared" si="6"/>
        <v>97651.978033682462</v>
      </c>
      <c r="I50" s="2">
        <f t="shared" si="4"/>
        <v>177.6553606559477</v>
      </c>
      <c r="J50" s="2">
        <f t="shared" si="1"/>
        <v>97564.376175343015</v>
      </c>
      <c r="K50" s="2">
        <f t="shared" si="2"/>
        <v>3779596.6211729194</v>
      </c>
      <c r="L50" s="17">
        <f t="shared" si="5"/>
        <v>38.704762538135661</v>
      </c>
      <c r="N50" s="6"/>
    </row>
    <row r="51" spans="1:14" x14ac:dyDescent="0.25">
      <c r="A51" s="86">
        <v>42</v>
      </c>
      <c r="B51" s="2">
        <v>93</v>
      </c>
      <c r="C51" s="2">
        <v>46645</v>
      </c>
      <c r="D51" s="2">
        <v>48011</v>
      </c>
      <c r="E51" s="3">
        <v>0.51160000000000005</v>
      </c>
      <c r="F51" s="4">
        <f t="shared" si="3"/>
        <v>1.9650101419878296E-3</v>
      </c>
      <c r="G51" s="4">
        <f t="shared" si="0"/>
        <v>1.9631261083588366E-3</v>
      </c>
      <c r="H51" s="2">
        <f t="shared" si="6"/>
        <v>97474.322673026516</v>
      </c>
      <c r="I51" s="2">
        <f t="shared" si="4"/>
        <v>191.35438773401205</v>
      </c>
      <c r="J51" s="2">
        <f t="shared" si="1"/>
        <v>97380.865190057229</v>
      </c>
      <c r="K51" s="2">
        <f t="shared" si="2"/>
        <v>3682032.2449975763</v>
      </c>
      <c r="L51" s="17">
        <f t="shared" si="5"/>
        <v>37.774381437343223</v>
      </c>
      <c r="N51" s="6"/>
    </row>
    <row r="52" spans="1:14" x14ac:dyDescent="0.25">
      <c r="A52" s="86">
        <v>43</v>
      </c>
      <c r="B52" s="2">
        <v>74</v>
      </c>
      <c r="C52" s="2">
        <v>44460</v>
      </c>
      <c r="D52" s="2">
        <v>46481</v>
      </c>
      <c r="E52" s="3">
        <v>0.61240000000000006</v>
      </c>
      <c r="F52" s="4">
        <f t="shared" si="3"/>
        <v>1.6274287725008521E-3</v>
      </c>
      <c r="G52" s="4">
        <f t="shared" si="0"/>
        <v>1.6264028515817902E-3</v>
      </c>
      <c r="H52" s="2">
        <f t="shared" si="6"/>
        <v>97282.968285292503</v>
      </c>
      <c r="I52" s="2">
        <f t="shared" si="4"/>
        <v>158.22129702954058</v>
      </c>
      <c r="J52" s="2">
        <f t="shared" si="1"/>
        <v>97221.641710563854</v>
      </c>
      <c r="K52" s="2">
        <f t="shared" si="2"/>
        <v>3584651.3798075193</v>
      </c>
      <c r="L52" s="17">
        <f t="shared" si="5"/>
        <v>36.847676864619849</v>
      </c>
      <c r="N52" s="6"/>
    </row>
    <row r="53" spans="1:14" x14ac:dyDescent="0.25">
      <c r="A53" s="86">
        <v>44</v>
      </c>
      <c r="B53" s="2">
        <v>101</v>
      </c>
      <c r="C53" s="2">
        <v>44195</v>
      </c>
      <c r="D53" s="2">
        <v>44178</v>
      </c>
      <c r="E53" s="3">
        <v>0.50900000000000001</v>
      </c>
      <c r="F53" s="4">
        <f t="shared" si="3"/>
        <v>2.2857660145066934E-3</v>
      </c>
      <c r="G53" s="4">
        <f t="shared" si="0"/>
        <v>2.2832035497892434E-3</v>
      </c>
      <c r="H53" s="2">
        <f t="shared" si="6"/>
        <v>97124.746988262967</v>
      </c>
      <c r="I53" s="2">
        <f t="shared" si="4"/>
        <v>221.75556709598413</v>
      </c>
      <c r="J53" s="2">
        <f t="shared" si="1"/>
        <v>97015.865004818843</v>
      </c>
      <c r="K53" s="2">
        <f t="shared" si="2"/>
        <v>3487429.7380969552</v>
      </c>
      <c r="L53" s="17">
        <f t="shared" si="5"/>
        <v>35.906706027439057</v>
      </c>
      <c r="N53" s="6"/>
    </row>
    <row r="54" spans="1:14" x14ac:dyDescent="0.25">
      <c r="A54" s="86">
        <v>45</v>
      </c>
      <c r="B54" s="2">
        <v>114</v>
      </c>
      <c r="C54" s="2">
        <v>42488</v>
      </c>
      <c r="D54" s="2">
        <v>43944</v>
      </c>
      <c r="E54" s="3">
        <v>0.49719999999999998</v>
      </c>
      <c r="F54" s="4">
        <f t="shared" si="3"/>
        <v>2.6379118844872271E-3</v>
      </c>
      <c r="G54" s="4">
        <f t="shared" si="0"/>
        <v>2.6344177453344049E-3</v>
      </c>
      <c r="H54" s="2">
        <f t="shared" si="6"/>
        <v>96902.991421166982</v>
      </c>
      <c r="I54" s="2">
        <f t="shared" si="4"/>
        <v>255.28296017590989</v>
      </c>
      <c r="J54" s="2">
        <f t="shared" si="1"/>
        <v>96774.635148790534</v>
      </c>
      <c r="K54" s="2">
        <f t="shared" si="2"/>
        <v>3390413.8730921363</v>
      </c>
      <c r="L54" s="17">
        <f t="shared" si="5"/>
        <v>34.987711146671082</v>
      </c>
      <c r="N54" s="6"/>
    </row>
    <row r="55" spans="1:14" x14ac:dyDescent="0.25">
      <c r="A55" s="86">
        <v>46</v>
      </c>
      <c r="B55" s="2">
        <v>111</v>
      </c>
      <c r="C55" s="2">
        <v>41470</v>
      </c>
      <c r="D55" s="2">
        <v>42226</v>
      </c>
      <c r="E55" s="3">
        <v>0.47399999999999998</v>
      </c>
      <c r="F55" s="4">
        <f t="shared" si="3"/>
        <v>2.6524565092716497E-3</v>
      </c>
      <c r="G55" s="4">
        <f t="shared" si="0"/>
        <v>2.6487609788159732E-3</v>
      </c>
      <c r="H55" s="2">
        <f t="shared" si="6"/>
        <v>96647.708460991067</v>
      </c>
      <c r="I55" s="2">
        <f t="shared" si="4"/>
        <v>255.99667886345551</v>
      </c>
      <c r="J55" s="2">
        <f t="shared" si="1"/>
        <v>96513.054207908892</v>
      </c>
      <c r="K55" s="2">
        <f t="shared" si="2"/>
        <v>3293639.2379433457</v>
      </c>
      <c r="L55" s="17">
        <f t="shared" si="5"/>
        <v>34.078813563104021</v>
      </c>
      <c r="N55" s="6"/>
    </row>
    <row r="56" spans="1:14" x14ac:dyDescent="0.25">
      <c r="A56" s="86">
        <v>47</v>
      </c>
      <c r="B56" s="2">
        <v>130</v>
      </c>
      <c r="C56" s="2">
        <v>40529</v>
      </c>
      <c r="D56" s="2">
        <v>41139</v>
      </c>
      <c r="E56" s="3">
        <v>0.51</v>
      </c>
      <c r="F56" s="4">
        <f t="shared" si="3"/>
        <v>3.1836214918940101E-3</v>
      </c>
      <c r="G56" s="4">
        <f t="shared" si="0"/>
        <v>3.1786628587915709E-3</v>
      </c>
      <c r="H56" s="2">
        <f t="shared" si="6"/>
        <v>96391.711782127619</v>
      </c>
      <c r="I56" s="2">
        <f t="shared" si="4"/>
        <v>306.39675413719095</v>
      </c>
      <c r="J56" s="2">
        <f t="shared" si="1"/>
        <v>96241.577372600383</v>
      </c>
      <c r="K56" s="2">
        <f t="shared" si="2"/>
        <v>3197126.1837354368</v>
      </c>
      <c r="L56" s="17">
        <f t="shared" si="5"/>
        <v>33.16806107730342</v>
      </c>
      <c r="N56" s="6"/>
    </row>
    <row r="57" spans="1:14" x14ac:dyDescent="0.25">
      <c r="A57" s="86">
        <v>48</v>
      </c>
      <c r="B57" s="2">
        <v>113</v>
      </c>
      <c r="C57" s="2">
        <v>37586</v>
      </c>
      <c r="D57" s="2">
        <v>40228</v>
      </c>
      <c r="E57" s="3">
        <v>0.47949999999999998</v>
      </c>
      <c r="F57" s="4">
        <f t="shared" si="3"/>
        <v>2.9043616829876372E-3</v>
      </c>
      <c r="G57" s="4">
        <f t="shared" si="0"/>
        <v>2.8999777279144143E-3</v>
      </c>
      <c r="H57" s="2">
        <f t="shared" si="6"/>
        <v>96085.315027990422</v>
      </c>
      <c r="I57" s="2">
        <f t="shared" si="4"/>
        <v>278.64527356081237</v>
      </c>
      <c r="J57" s="2">
        <f t="shared" si="1"/>
        <v>95940.280163102012</v>
      </c>
      <c r="K57" s="2">
        <f t="shared" si="2"/>
        <v>3100884.6063628364</v>
      </c>
      <c r="L57" s="17">
        <f t="shared" si="5"/>
        <v>32.272201069013761</v>
      </c>
      <c r="N57" s="6"/>
    </row>
    <row r="58" spans="1:14" x14ac:dyDescent="0.25">
      <c r="A58" s="86">
        <v>49</v>
      </c>
      <c r="B58" s="2">
        <v>137</v>
      </c>
      <c r="C58" s="2">
        <v>36430</v>
      </c>
      <c r="D58" s="2">
        <v>37312</v>
      </c>
      <c r="E58" s="3">
        <v>0.51780000000000004</v>
      </c>
      <c r="F58" s="4">
        <f t="shared" si="3"/>
        <v>3.7156572916384151E-3</v>
      </c>
      <c r="G58" s="4">
        <f t="shared" si="0"/>
        <v>3.709011892321245E-3</v>
      </c>
      <c r="H58" s="2">
        <f t="shared" si="6"/>
        <v>95806.669754429604</v>
      </c>
      <c r="I58" s="2">
        <f t="shared" si="4"/>
        <v>355.34807748287352</v>
      </c>
      <c r="J58" s="2">
        <f t="shared" si="1"/>
        <v>95635.320911467352</v>
      </c>
      <c r="K58" s="2">
        <f t="shared" si="2"/>
        <v>3004944.3261997346</v>
      </c>
      <c r="L58" s="17">
        <f t="shared" si="5"/>
        <v>31.364667344162658</v>
      </c>
      <c r="N58" s="6"/>
    </row>
    <row r="59" spans="1:14" x14ac:dyDescent="0.25">
      <c r="A59" s="86">
        <v>50</v>
      </c>
      <c r="B59" s="2">
        <v>144</v>
      </c>
      <c r="C59" s="2">
        <v>34185</v>
      </c>
      <c r="D59" s="2">
        <v>36134</v>
      </c>
      <c r="E59" s="3">
        <v>0.54159999999999997</v>
      </c>
      <c r="F59" s="4">
        <f t="shared" si="3"/>
        <v>4.0956213825566346E-3</v>
      </c>
      <c r="G59" s="4">
        <f t="shared" si="0"/>
        <v>4.0879465374718104E-3</v>
      </c>
      <c r="H59" s="2">
        <f t="shared" si="6"/>
        <v>95451.321676946725</v>
      </c>
      <c r="I59" s="2">
        <f t="shared" si="4"/>
        <v>390.19989994638235</v>
      </c>
      <c r="J59" s="2">
        <f t="shared" si="1"/>
        <v>95272.454042811296</v>
      </c>
      <c r="K59" s="2">
        <f t="shared" si="2"/>
        <v>2909309.005288267</v>
      </c>
      <c r="L59" s="17">
        <f t="shared" si="5"/>
        <v>30.479504675008805</v>
      </c>
      <c r="N59" s="6"/>
    </row>
    <row r="60" spans="1:14" x14ac:dyDescent="0.25">
      <c r="A60" s="86">
        <v>51</v>
      </c>
      <c r="B60" s="2">
        <v>160</v>
      </c>
      <c r="C60" s="2">
        <v>34608</v>
      </c>
      <c r="D60" s="2">
        <v>33861</v>
      </c>
      <c r="E60" s="3">
        <v>0.48020000000000002</v>
      </c>
      <c r="F60" s="4">
        <f t="shared" si="3"/>
        <v>4.6736479282595044E-3</v>
      </c>
      <c r="G60" s="4">
        <f t="shared" si="0"/>
        <v>4.6623214607705863E-3</v>
      </c>
      <c r="H60" s="2">
        <f t="shared" si="6"/>
        <v>95061.121777000342</v>
      </c>
      <c r="I60" s="2">
        <f t="shared" si="4"/>
        <v>443.20550814583481</v>
      </c>
      <c r="J60" s="2">
        <f t="shared" si="1"/>
        <v>94830.743553866138</v>
      </c>
      <c r="K60" s="2">
        <f t="shared" si="2"/>
        <v>2814036.5512454556</v>
      </c>
      <c r="L60" s="17">
        <f t="shared" si="5"/>
        <v>29.602391583877779</v>
      </c>
      <c r="N60" s="6"/>
    </row>
    <row r="61" spans="1:14" x14ac:dyDescent="0.25">
      <c r="A61" s="86">
        <v>52</v>
      </c>
      <c r="B61" s="2">
        <v>152</v>
      </c>
      <c r="C61" s="2">
        <v>34066</v>
      </c>
      <c r="D61" s="2">
        <v>34207</v>
      </c>
      <c r="E61" s="3">
        <v>0.49380000000000002</v>
      </c>
      <c r="F61" s="4">
        <f t="shared" si="3"/>
        <v>4.4527119066102268E-3</v>
      </c>
      <c r="G61" s="4">
        <f t="shared" si="0"/>
        <v>4.4426982302137484E-3</v>
      </c>
      <c r="H61" s="2">
        <f t="shared" si="6"/>
        <v>94617.916268854504</v>
      </c>
      <c r="I61" s="2">
        <f t="shared" si="4"/>
        <v>420.35884915415255</v>
      </c>
      <c r="J61" s="2">
        <f t="shared" si="1"/>
        <v>94405.130619412666</v>
      </c>
      <c r="K61" s="2">
        <f t="shared" si="2"/>
        <v>2719205.8076915895</v>
      </c>
      <c r="L61" s="17">
        <f t="shared" si="5"/>
        <v>28.738804604035376</v>
      </c>
      <c r="N61" s="6"/>
    </row>
    <row r="62" spans="1:14" x14ac:dyDescent="0.25">
      <c r="A62" s="86">
        <v>53</v>
      </c>
      <c r="B62" s="2">
        <v>156</v>
      </c>
      <c r="C62" s="2">
        <v>32424</v>
      </c>
      <c r="D62" s="2">
        <v>33737</v>
      </c>
      <c r="E62" s="3">
        <v>0.49619999999999997</v>
      </c>
      <c r="F62" s="4">
        <f t="shared" si="3"/>
        <v>4.7157691086894089E-3</v>
      </c>
      <c r="G62" s="4">
        <f t="shared" si="0"/>
        <v>4.7045919181480135E-3</v>
      </c>
      <c r="H62" s="2">
        <f t="shared" si="6"/>
        <v>94197.557419700344</v>
      </c>
      <c r="I62" s="2">
        <f t="shared" si="4"/>
        <v>443.16106734600567</v>
      </c>
      <c r="J62" s="2">
        <f t="shared" si="1"/>
        <v>93974.292873971426</v>
      </c>
      <c r="K62" s="2">
        <f t="shared" si="2"/>
        <v>2624800.6770721767</v>
      </c>
      <c r="L62" s="17">
        <f t="shared" si="5"/>
        <v>27.864848611490956</v>
      </c>
      <c r="N62" s="6"/>
    </row>
    <row r="63" spans="1:14" x14ac:dyDescent="0.25">
      <c r="A63" s="86">
        <v>54</v>
      </c>
      <c r="B63" s="2">
        <v>184</v>
      </c>
      <c r="C63" s="2">
        <v>32208</v>
      </c>
      <c r="D63" s="2">
        <v>32123</v>
      </c>
      <c r="E63" s="3">
        <v>0.50029999999999997</v>
      </c>
      <c r="F63" s="4">
        <f t="shared" si="3"/>
        <v>5.7204147300679298E-3</v>
      </c>
      <c r="G63" s="4">
        <f t="shared" si="0"/>
        <v>5.7041095827900174E-3</v>
      </c>
      <c r="H63" s="2">
        <f t="shared" si="6"/>
        <v>93754.396352354335</v>
      </c>
      <c r="I63" s="2">
        <f t="shared" si="4"/>
        <v>534.78535066215784</v>
      </c>
      <c r="J63" s="2">
        <f t="shared" si="1"/>
        <v>93487.164112628452</v>
      </c>
      <c r="K63" s="2">
        <f t="shared" si="2"/>
        <v>2530826.3841982051</v>
      </c>
      <c r="L63" s="17">
        <f t="shared" si="5"/>
        <v>26.994215553227779</v>
      </c>
      <c r="N63" s="6"/>
    </row>
    <row r="64" spans="1:14" x14ac:dyDescent="0.25">
      <c r="A64" s="86">
        <v>55</v>
      </c>
      <c r="B64" s="2">
        <v>175</v>
      </c>
      <c r="C64" s="2">
        <v>33180</v>
      </c>
      <c r="D64" s="2">
        <v>31828</v>
      </c>
      <c r="E64" s="3">
        <v>0.51690000000000003</v>
      </c>
      <c r="F64" s="4">
        <f t="shared" si="3"/>
        <v>5.3839527442776274E-3</v>
      </c>
      <c r="G64" s="4">
        <f t="shared" si="0"/>
        <v>5.3699854787921247E-3</v>
      </c>
      <c r="H64" s="2">
        <f t="shared" si="6"/>
        <v>93219.611001692174</v>
      </c>
      <c r="I64" s="2">
        <f t="shared" si="4"/>
        <v>500.58795741773758</v>
      </c>
      <c r="J64" s="2">
        <f t="shared" si="1"/>
        <v>92977.776959463663</v>
      </c>
      <c r="K64" s="2">
        <f t="shared" si="2"/>
        <v>2437339.2200855766</v>
      </c>
      <c r="L64" s="17">
        <f t="shared" si="5"/>
        <v>26.14620672512067</v>
      </c>
      <c r="N64" s="6"/>
    </row>
    <row r="65" spans="1:14" x14ac:dyDescent="0.25">
      <c r="A65" s="86">
        <v>56</v>
      </c>
      <c r="B65" s="2">
        <v>213</v>
      </c>
      <c r="C65" s="2">
        <v>34843</v>
      </c>
      <c r="D65" s="2">
        <v>32773</v>
      </c>
      <c r="E65" s="3">
        <v>0.49259999999999998</v>
      </c>
      <c r="F65" s="4">
        <f t="shared" si="3"/>
        <v>6.3002839564600096E-3</v>
      </c>
      <c r="G65" s="4">
        <f t="shared" si="0"/>
        <v>6.2802076143466147E-3</v>
      </c>
      <c r="H65" s="2">
        <f t="shared" si="6"/>
        <v>92719.023044274436</v>
      </c>
      <c r="I65" s="2">
        <f t="shared" si="4"/>
        <v>582.29471451743154</v>
      </c>
      <c r="J65" s="2">
        <f t="shared" si="1"/>
        <v>92423.566706128302</v>
      </c>
      <c r="K65" s="2">
        <f t="shared" si="2"/>
        <v>2344361.4431261132</v>
      </c>
      <c r="L65" s="17">
        <f t="shared" si="5"/>
        <v>25.2845787860238</v>
      </c>
      <c r="N65" s="6"/>
    </row>
    <row r="66" spans="1:14" x14ac:dyDescent="0.25">
      <c r="A66" s="86">
        <v>57</v>
      </c>
      <c r="B66" s="2">
        <v>219</v>
      </c>
      <c r="C66" s="2">
        <v>31660</v>
      </c>
      <c r="D66" s="2">
        <v>34509</v>
      </c>
      <c r="E66" s="3">
        <v>0.48230000000000001</v>
      </c>
      <c r="F66" s="4">
        <f t="shared" si="3"/>
        <v>6.6194139249497498E-3</v>
      </c>
      <c r="G66" s="4">
        <f t="shared" si="0"/>
        <v>6.5968075192809851E-3</v>
      </c>
      <c r="H66" s="2">
        <f t="shared" si="6"/>
        <v>92136.72832975701</v>
      </c>
      <c r="I66" s="2">
        <f t="shared" si="4"/>
        <v>607.80826224769044</v>
      </c>
      <c r="J66" s="2">
        <f t="shared" si="1"/>
        <v>91822.065992391377</v>
      </c>
      <c r="K66" s="2">
        <f t="shared" si="2"/>
        <v>2251937.8764199847</v>
      </c>
      <c r="L66" s="17">
        <f t="shared" si="5"/>
        <v>24.44126156032269</v>
      </c>
      <c r="N66" s="6"/>
    </row>
    <row r="67" spans="1:14" x14ac:dyDescent="0.25">
      <c r="A67" s="86">
        <v>58</v>
      </c>
      <c r="B67" s="2">
        <v>225</v>
      </c>
      <c r="C67" s="2">
        <v>29370</v>
      </c>
      <c r="D67" s="2">
        <v>31289</v>
      </c>
      <c r="E67" s="3">
        <v>0.53480000000000005</v>
      </c>
      <c r="F67" s="4">
        <f t="shared" si="3"/>
        <v>7.4185199228473924E-3</v>
      </c>
      <c r="G67" s="4">
        <f t="shared" si="0"/>
        <v>7.3930059535055491E-3</v>
      </c>
      <c r="H67" s="2">
        <f t="shared" si="6"/>
        <v>91528.920067509316</v>
      </c>
      <c r="I67" s="2">
        <f t="shared" si="4"/>
        <v>676.67385097702993</v>
      </c>
      <c r="J67" s="2">
        <f t="shared" si="1"/>
        <v>91214.131392034789</v>
      </c>
      <c r="K67" s="2">
        <f t="shared" si="2"/>
        <v>2160115.8104275935</v>
      </c>
      <c r="L67" s="17">
        <f t="shared" si="5"/>
        <v>23.600363784849083</v>
      </c>
      <c r="N67" s="6"/>
    </row>
    <row r="68" spans="1:14" x14ac:dyDescent="0.25">
      <c r="A68" s="86">
        <v>59</v>
      </c>
      <c r="B68" s="2">
        <v>239</v>
      </c>
      <c r="C68" s="2">
        <v>30855</v>
      </c>
      <c r="D68" s="2">
        <v>29021</v>
      </c>
      <c r="E68" s="3">
        <v>0.50639999999999996</v>
      </c>
      <c r="F68" s="4">
        <f t="shared" si="3"/>
        <v>7.983165208096733E-3</v>
      </c>
      <c r="G68" s="4">
        <f t="shared" si="0"/>
        <v>7.9518310944304092E-3</v>
      </c>
      <c r="H68" s="2">
        <f t="shared" si="6"/>
        <v>90852.24621653228</v>
      </c>
      <c r="I68" s="2">
        <f t="shared" si="4"/>
        <v>722.44171646346888</v>
      </c>
      <c r="J68" s="2">
        <f t="shared" si="1"/>
        <v>90495.648985285909</v>
      </c>
      <c r="K68" s="2">
        <f t="shared" si="2"/>
        <v>2068901.6790355586</v>
      </c>
      <c r="L68" s="17">
        <f t="shared" si="5"/>
        <v>22.772157708733491</v>
      </c>
      <c r="N68" s="6"/>
    </row>
    <row r="69" spans="1:14" x14ac:dyDescent="0.25">
      <c r="A69" s="86">
        <v>60</v>
      </c>
      <c r="B69" s="2">
        <v>240</v>
      </c>
      <c r="C69" s="2">
        <v>29510</v>
      </c>
      <c r="D69" s="2">
        <v>30425</v>
      </c>
      <c r="E69" s="3">
        <v>0.5333</v>
      </c>
      <c r="F69" s="4">
        <f t="shared" si="3"/>
        <v>8.0086760657378832E-3</v>
      </c>
      <c r="G69" s="4">
        <f t="shared" si="0"/>
        <v>7.9788539094455928E-3</v>
      </c>
      <c r="H69" s="2">
        <f t="shared" si="6"/>
        <v>90129.804500068814</v>
      </c>
      <c r="I69" s="2">
        <f t="shared" si="4"/>
        <v>719.13254299294101</v>
      </c>
      <c r="J69" s="2">
        <f t="shared" si="1"/>
        <v>89794.185342254001</v>
      </c>
      <c r="K69" s="2">
        <f t="shared" si="2"/>
        <v>1978406.0300502726</v>
      </c>
      <c r="L69" s="17">
        <f t="shared" si="5"/>
        <v>21.95063043822271</v>
      </c>
      <c r="N69" s="6"/>
    </row>
    <row r="70" spans="1:14" x14ac:dyDescent="0.25">
      <c r="A70" s="86">
        <v>61</v>
      </c>
      <c r="B70" s="2">
        <v>259</v>
      </c>
      <c r="C70" s="2">
        <v>28805</v>
      </c>
      <c r="D70" s="2">
        <v>29060</v>
      </c>
      <c r="E70" s="3">
        <v>0.50519999999999998</v>
      </c>
      <c r="F70" s="4">
        <f t="shared" si="3"/>
        <v>8.9518707336040792E-3</v>
      </c>
      <c r="G70" s="4">
        <f t="shared" si="0"/>
        <v>8.9123943022726016E-3</v>
      </c>
      <c r="H70" s="2">
        <f t="shared" si="6"/>
        <v>89410.671957075872</v>
      </c>
      <c r="I70" s="2">
        <f t="shared" si="4"/>
        <v>796.86316331260764</v>
      </c>
      <c r="J70" s="2">
        <f t="shared" si="1"/>
        <v>89016.384063868798</v>
      </c>
      <c r="K70" s="2">
        <f t="shared" si="2"/>
        <v>1888611.8447080185</v>
      </c>
      <c r="L70" s="17">
        <f t="shared" si="5"/>
        <v>21.122890627806715</v>
      </c>
      <c r="N70" s="6"/>
    </row>
    <row r="71" spans="1:14" x14ac:dyDescent="0.25">
      <c r="A71" s="86">
        <v>62</v>
      </c>
      <c r="B71" s="2">
        <v>288</v>
      </c>
      <c r="C71" s="2">
        <v>24399</v>
      </c>
      <c r="D71" s="2">
        <v>28262</v>
      </c>
      <c r="E71" s="3">
        <v>0.46229999999999999</v>
      </c>
      <c r="F71" s="4">
        <f t="shared" si="3"/>
        <v>1.0937885721881467E-2</v>
      </c>
      <c r="G71" s="4">
        <f t="shared" si="0"/>
        <v>1.0873932848088106E-2</v>
      </c>
      <c r="H71" s="2">
        <f t="shared" si="6"/>
        <v>88613.808793763266</v>
      </c>
      <c r="I71" s="2">
        <f t="shared" si="4"/>
        <v>963.5806062367011</v>
      </c>
      <c r="J71" s="2">
        <f t="shared" si="1"/>
        <v>88095.691501789785</v>
      </c>
      <c r="K71" s="2">
        <f t="shared" si="2"/>
        <v>1799595.4606441497</v>
      </c>
      <c r="L71" s="17">
        <f t="shared" si="5"/>
        <v>20.308296022265178</v>
      </c>
      <c r="N71" s="6"/>
    </row>
    <row r="72" spans="1:14" x14ac:dyDescent="0.25">
      <c r="A72" s="86">
        <v>63</v>
      </c>
      <c r="B72" s="2">
        <v>219</v>
      </c>
      <c r="C72" s="2">
        <v>22247</v>
      </c>
      <c r="D72" s="2">
        <v>24000</v>
      </c>
      <c r="E72" s="3">
        <v>0.50970000000000004</v>
      </c>
      <c r="F72" s="4">
        <f t="shared" si="3"/>
        <v>9.4708845979198653E-3</v>
      </c>
      <c r="G72" s="4">
        <f t="shared" si="0"/>
        <v>9.4271091123784012E-3</v>
      </c>
      <c r="H72" s="2">
        <f t="shared" si="6"/>
        <v>87650.228187526562</v>
      </c>
      <c r="I72" s="2">
        <f t="shared" si="4"/>
        <v>826.28826484867784</v>
      </c>
      <c r="J72" s="2">
        <f t="shared" si="1"/>
        <v>87245.099051271245</v>
      </c>
      <c r="K72" s="2">
        <f t="shared" si="2"/>
        <v>1711499.76914236</v>
      </c>
      <c r="L72" s="17">
        <f t="shared" si="5"/>
        <v>19.526472486536232</v>
      </c>
      <c r="N72" s="6"/>
    </row>
    <row r="73" spans="1:14" x14ac:dyDescent="0.25">
      <c r="A73" s="86">
        <v>64</v>
      </c>
      <c r="B73" s="2">
        <v>308</v>
      </c>
      <c r="C73" s="2">
        <v>28010</v>
      </c>
      <c r="D73" s="2">
        <v>21787</v>
      </c>
      <c r="E73" s="3">
        <v>0.51819999999999999</v>
      </c>
      <c r="F73" s="4">
        <f t="shared" si="3"/>
        <v>1.2370223105809586E-2</v>
      </c>
      <c r="G73" s="4">
        <f t="shared" ref="G73:G98" si="7">F73/((1+(1-E73)*F73))</f>
        <v>1.2296933706879046E-2</v>
      </c>
      <c r="H73" s="2">
        <f t="shared" si="6"/>
        <v>86823.939922677877</v>
      </c>
      <c r="I73" s="2">
        <f t="shared" si="4"/>
        <v>1067.6682333992189</v>
      </c>
      <c r="J73" s="2">
        <f t="shared" ref="J73:J98" si="8">H74+I73*E73</f>
        <v>86309.537367826124</v>
      </c>
      <c r="K73" s="2">
        <f t="shared" ref="K73:K97" si="9">K74+J73</f>
        <v>1624254.6700910886</v>
      </c>
      <c r="L73" s="17">
        <f t="shared" si="5"/>
        <v>18.707451787347921</v>
      </c>
      <c r="N73" s="6"/>
    </row>
    <row r="74" spans="1:14" x14ac:dyDescent="0.25">
      <c r="A74" s="86">
        <v>65</v>
      </c>
      <c r="B74" s="2">
        <v>290</v>
      </c>
      <c r="C74" s="2">
        <v>16856</v>
      </c>
      <c r="D74" s="2">
        <v>27399</v>
      </c>
      <c r="E74" s="3">
        <v>0.45290000000000002</v>
      </c>
      <c r="F74" s="4">
        <f t="shared" ref="F74:F98" si="10">B74/((C74+D74)/2)</f>
        <v>1.3105863744209694E-2</v>
      </c>
      <c r="G74" s="4">
        <f t="shared" si="7"/>
        <v>1.3012560845500565E-2</v>
      </c>
      <c r="H74" s="2">
        <f t="shared" si="6"/>
        <v>85756.271689278656</v>
      </c>
      <c r="I74" s="2">
        <f t="shared" ref="I74:I98" si="11">H74*G74</f>
        <v>1115.9087032400159</v>
      </c>
      <c r="J74" s="2">
        <f t="shared" si="8"/>
        <v>85145.758037736043</v>
      </c>
      <c r="K74" s="2">
        <f t="shared" si="9"/>
        <v>1537945.1327232625</v>
      </c>
      <c r="L74" s="17">
        <f t="shared" ref="L74:L98" si="12">K74/H74</f>
        <v>17.933908534360153</v>
      </c>
      <c r="N74" s="6"/>
    </row>
    <row r="75" spans="1:14" x14ac:dyDescent="0.25">
      <c r="A75" s="86">
        <v>66</v>
      </c>
      <c r="B75" s="2">
        <v>276</v>
      </c>
      <c r="C75" s="2">
        <v>19815</v>
      </c>
      <c r="D75" s="2">
        <v>16468</v>
      </c>
      <c r="E75" s="3">
        <v>0.54</v>
      </c>
      <c r="F75" s="4">
        <f t="shared" si="10"/>
        <v>1.5213736460601384E-2</v>
      </c>
      <c r="G75" s="4">
        <f t="shared" si="7"/>
        <v>1.5108005819866589E-2</v>
      </c>
      <c r="H75" s="2">
        <f t="shared" ref="H75:H98" si="13">H74-I74</f>
        <v>84640.362986038643</v>
      </c>
      <c r="I75" s="2">
        <f t="shared" si="11"/>
        <v>1278.7470965886923</v>
      </c>
      <c r="J75" s="2">
        <f t="shared" si="8"/>
        <v>84052.139321607843</v>
      </c>
      <c r="K75" s="2">
        <f t="shared" si="9"/>
        <v>1452799.3746855266</v>
      </c>
      <c r="L75" s="17">
        <f t="shared" si="12"/>
        <v>17.164380248761038</v>
      </c>
      <c r="N75" s="6"/>
    </row>
    <row r="76" spans="1:14" x14ac:dyDescent="0.25">
      <c r="A76" s="86">
        <v>67</v>
      </c>
      <c r="B76" s="2">
        <v>352</v>
      </c>
      <c r="C76" s="2">
        <v>21129</v>
      </c>
      <c r="D76" s="2">
        <v>19464</v>
      </c>
      <c r="E76" s="3">
        <v>0.52470000000000006</v>
      </c>
      <c r="F76" s="4">
        <f t="shared" si="10"/>
        <v>1.7342891631562093E-2</v>
      </c>
      <c r="G76" s="4">
        <f t="shared" si="7"/>
        <v>1.7201101636735643E-2</v>
      </c>
      <c r="H76" s="2">
        <f t="shared" si="13"/>
        <v>83361.615889449953</v>
      </c>
      <c r="I76" s="2">
        <f t="shared" si="11"/>
        <v>1433.9116275169456</v>
      </c>
      <c r="J76" s="2">
        <f t="shared" si="8"/>
        <v>82680.077692891151</v>
      </c>
      <c r="K76" s="2">
        <f t="shared" si="9"/>
        <v>1368747.2353639188</v>
      </c>
      <c r="L76" s="17">
        <f t="shared" si="12"/>
        <v>16.419394235100764</v>
      </c>
      <c r="N76" s="6"/>
    </row>
    <row r="77" spans="1:14" x14ac:dyDescent="0.25">
      <c r="A77" s="86">
        <v>68</v>
      </c>
      <c r="B77" s="2">
        <v>382</v>
      </c>
      <c r="C77" s="2">
        <v>22225</v>
      </c>
      <c r="D77" s="2">
        <v>20671</v>
      </c>
      <c r="E77" s="3">
        <v>0.51019999999999999</v>
      </c>
      <c r="F77" s="4">
        <f t="shared" si="10"/>
        <v>1.7810518463259976E-2</v>
      </c>
      <c r="G77" s="4">
        <f t="shared" si="7"/>
        <v>1.76564904454629E-2</v>
      </c>
      <c r="H77" s="2">
        <f t="shared" si="13"/>
        <v>81927.704261933002</v>
      </c>
      <c r="I77" s="2">
        <f t="shared" si="11"/>
        <v>1446.5557275195301</v>
      </c>
      <c r="J77" s="2">
        <f t="shared" si="8"/>
        <v>81219.181266593936</v>
      </c>
      <c r="K77" s="2">
        <f t="shared" si="9"/>
        <v>1286067.1576710276</v>
      </c>
      <c r="L77" s="17">
        <f t="shared" si="12"/>
        <v>15.697585685536993</v>
      </c>
      <c r="N77" s="6"/>
    </row>
    <row r="78" spans="1:14" x14ac:dyDescent="0.25">
      <c r="A78" s="86">
        <v>69</v>
      </c>
      <c r="B78" s="2">
        <v>412</v>
      </c>
      <c r="C78" s="2">
        <v>21214</v>
      </c>
      <c r="D78" s="2">
        <v>21731</v>
      </c>
      <c r="E78" s="3">
        <v>0.50719999999999998</v>
      </c>
      <c r="F78" s="4">
        <f t="shared" si="10"/>
        <v>1.9187332634765398E-2</v>
      </c>
      <c r="G78" s="4">
        <f t="shared" si="7"/>
        <v>1.9007605884267594E-2</v>
      </c>
      <c r="H78" s="2">
        <f t="shared" si="13"/>
        <v>80481.148534413471</v>
      </c>
      <c r="I78" s="2">
        <f t="shared" si="11"/>
        <v>1529.7539524553317</v>
      </c>
      <c r="J78" s="2">
        <f t="shared" si="8"/>
        <v>79727.285786643493</v>
      </c>
      <c r="K78" s="2">
        <f t="shared" si="9"/>
        <v>1204847.9764044336</v>
      </c>
      <c r="L78" s="17">
        <f t="shared" si="12"/>
        <v>14.970561409039094</v>
      </c>
      <c r="N78" s="6"/>
    </row>
    <row r="79" spans="1:14" x14ac:dyDescent="0.25">
      <c r="A79" s="86">
        <v>70</v>
      </c>
      <c r="B79" s="2">
        <v>446</v>
      </c>
      <c r="C79" s="2">
        <v>20840</v>
      </c>
      <c r="D79" s="2">
        <v>20697</v>
      </c>
      <c r="E79" s="3">
        <v>0.50029999999999997</v>
      </c>
      <c r="F79" s="4">
        <f t="shared" si="10"/>
        <v>2.1474829669932832E-2</v>
      </c>
      <c r="G79" s="4">
        <f t="shared" si="7"/>
        <v>2.1246830518349018E-2</v>
      </c>
      <c r="H79" s="2">
        <f t="shared" si="13"/>
        <v>78951.394581958142</v>
      </c>
      <c r="I79" s="2">
        <f t="shared" si="11"/>
        <v>1677.4668998701636</v>
      </c>
      <c r="J79" s="2">
        <f t="shared" si="8"/>
        <v>78113.164372093015</v>
      </c>
      <c r="K79" s="2">
        <f t="shared" si="9"/>
        <v>1125120.6906177902</v>
      </c>
      <c r="L79" s="17">
        <f t="shared" si="12"/>
        <v>14.250801984882242</v>
      </c>
      <c r="N79" s="6"/>
    </row>
    <row r="80" spans="1:14" x14ac:dyDescent="0.25">
      <c r="A80" s="86">
        <v>71</v>
      </c>
      <c r="B80" s="2">
        <v>485</v>
      </c>
      <c r="C80" s="2">
        <v>20840</v>
      </c>
      <c r="D80" s="2">
        <v>20292</v>
      </c>
      <c r="E80" s="3">
        <v>0.51590000000000003</v>
      </c>
      <c r="F80" s="4">
        <f t="shared" si="10"/>
        <v>2.35826120781873E-2</v>
      </c>
      <c r="G80" s="4">
        <f t="shared" si="7"/>
        <v>2.3316423798069003E-2</v>
      </c>
      <c r="H80" s="2">
        <f t="shared" si="13"/>
        <v>77273.927682087975</v>
      </c>
      <c r="I80" s="2">
        <f t="shared" si="11"/>
        <v>1801.7516463768991</v>
      </c>
      <c r="J80" s="2">
        <f t="shared" si="8"/>
        <v>76401.699710076922</v>
      </c>
      <c r="K80" s="2">
        <f t="shared" si="9"/>
        <v>1047007.5262456973</v>
      </c>
      <c r="L80" s="17">
        <f t="shared" si="12"/>
        <v>13.549298678762419</v>
      </c>
      <c r="N80" s="6"/>
    </row>
    <row r="81" spans="1:14" x14ac:dyDescent="0.25">
      <c r="A81" s="86">
        <v>72</v>
      </c>
      <c r="B81" s="2">
        <v>543</v>
      </c>
      <c r="C81" s="2">
        <v>19988</v>
      </c>
      <c r="D81" s="2">
        <v>20218</v>
      </c>
      <c r="E81" s="3">
        <v>0.49059999999999998</v>
      </c>
      <c r="F81" s="4">
        <f t="shared" si="10"/>
        <v>2.701089389643337E-2</v>
      </c>
      <c r="G81" s="4">
        <f t="shared" si="7"/>
        <v>2.6644285859094358E-2</v>
      </c>
      <c r="H81" s="2">
        <f t="shared" si="13"/>
        <v>75472.176035711076</v>
      </c>
      <c r="I81" s="2">
        <f t="shared" si="11"/>
        <v>2010.9022327033767</v>
      </c>
      <c r="J81" s="2">
        <f t="shared" si="8"/>
        <v>74447.822438371979</v>
      </c>
      <c r="K81" s="2">
        <f t="shared" si="9"/>
        <v>970605.82653562038</v>
      </c>
      <c r="L81" s="17">
        <f t="shared" si="12"/>
        <v>12.860445763169198</v>
      </c>
      <c r="N81" s="6"/>
    </row>
    <row r="82" spans="1:14" x14ac:dyDescent="0.25">
      <c r="A82" s="86">
        <v>73</v>
      </c>
      <c r="B82" s="2">
        <v>547</v>
      </c>
      <c r="C82" s="2">
        <v>18633</v>
      </c>
      <c r="D82" s="2">
        <v>19390</v>
      </c>
      <c r="E82" s="3">
        <v>0.51349999999999996</v>
      </c>
      <c r="F82" s="4">
        <f t="shared" si="10"/>
        <v>2.8772059016910816E-2</v>
      </c>
      <c r="G82" s="4">
        <f t="shared" si="7"/>
        <v>2.8374878625419205E-2</v>
      </c>
      <c r="H82" s="2">
        <f t="shared" si="13"/>
        <v>73461.273803007702</v>
      </c>
      <c r="I82" s="2">
        <f t="shared" si="11"/>
        <v>2084.4547278290311</v>
      </c>
      <c r="J82" s="2">
        <f t="shared" si="8"/>
        <v>72447.186577918881</v>
      </c>
      <c r="K82" s="2">
        <f t="shared" si="9"/>
        <v>896158.00409724843</v>
      </c>
      <c r="L82" s="17">
        <f t="shared" si="12"/>
        <v>12.199053429162799</v>
      </c>
      <c r="N82" s="6"/>
    </row>
    <row r="83" spans="1:14" x14ac:dyDescent="0.25">
      <c r="A83" s="86">
        <v>74</v>
      </c>
      <c r="B83" s="2">
        <v>642</v>
      </c>
      <c r="C83" s="2">
        <v>17905</v>
      </c>
      <c r="D83" s="2">
        <v>17996</v>
      </c>
      <c r="E83" s="3">
        <v>0.49580000000000002</v>
      </c>
      <c r="F83" s="4">
        <f t="shared" si="10"/>
        <v>3.5765020472967327E-2</v>
      </c>
      <c r="G83" s="4">
        <f t="shared" si="7"/>
        <v>3.5131503785304614E-2</v>
      </c>
      <c r="H83" s="2">
        <f t="shared" si="13"/>
        <v>71376.819075178675</v>
      </c>
      <c r="I83" s="2">
        <f t="shared" si="11"/>
        <v>2507.5749895226422</v>
      </c>
      <c r="J83" s="2">
        <f t="shared" si="8"/>
        <v>70112.499765461354</v>
      </c>
      <c r="K83" s="2">
        <f t="shared" si="9"/>
        <v>823710.81751932949</v>
      </c>
      <c r="L83" s="17">
        <f t="shared" si="12"/>
        <v>11.540312782105687</v>
      </c>
      <c r="N83" s="6"/>
    </row>
    <row r="84" spans="1:14" x14ac:dyDescent="0.25">
      <c r="A84" s="86">
        <v>75</v>
      </c>
      <c r="B84" s="2">
        <v>640</v>
      </c>
      <c r="C84" s="2">
        <v>16798</v>
      </c>
      <c r="D84" s="2">
        <v>17230</v>
      </c>
      <c r="E84" s="3">
        <v>0.51029999999999998</v>
      </c>
      <c r="F84" s="4">
        <f t="shared" si="10"/>
        <v>3.7616080874573882E-2</v>
      </c>
      <c r="G84" s="4">
        <f t="shared" si="7"/>
        <v>3.6935703251172944E-2</v>
      </c>
      <c r="H84" s="2">
        <f t="shared" si="13"/>
        <v>68869.244085656028</v>
      </c>
      <c r="I84" s="2">
        <f t="shared" si="11"/>
        <v>2543.7339626803882</v>
      </c>
      <c r="J84" s="2">
        <f t="shared" si="8"/>
        <v>67623.577564131439</v>
      </c>
      <c r="K84" s="2">
        <f t="shared" si="9"/>
        <v>753598.31775386818</v>
      </c>
      <c r="L84" s="17">
        <f t="shared" si="12"/>
        <v>10.942450839399099</v>
      </c>
      <c r="N84" s="6"/>
    </row>
    <row r="85" spans="1:14" x14ac:dyDescent="0.25">
      <c r="A85" s="86">
        <v>76</v>
      </c>
      <c r="B85" s="2">
        <v>598</v>
      </c>
      <c r="C85" s="2">
        <v>15495</v>
      </c>
      <c r="D85" s="2">
        <v>16093</v>
      </c>
      <c r="E85" s="3">
        <v>0.4773</v>
      </c>
      <c r="F85" s="4">
        <f t="shared" si="10"/>
        <v>3.7862479422565529E-2</v>
      </c>
      <c r="G85" s="4">
        <f t="shared" si="7"/>
        <v>3.7127695667829953E-2</v>
      </c>
      <c r="H85" s="2">
        <f t="shared" si="13"/>
        <v>66325.51012297564</v>
      </c>
      <c r="I85" s="2">
        <f t="shared" si="11"/>
        <v>2462.5133548594144</v>
      </c>
      <c r="J85" s="2">
        <f t="shared" si="8"/>
        <v>65038.354392390625</v>
      </c>
      <c r="K85" s="2">
        <f t="shared" si="9"/>
        <v>685974.74018973671</v>
      </c>
      <c r="L85" s="17">
        <f t="shared" si="12"/>
        <v>10.342547519315801</v>
      </c>
      <c r="N85" s="6"/>
    </row>
    <row r="86" spans="1:14" x14ac:dyDescent="0.25">
      <c r="A86" s="86">
        <v>77</v>
      </c>
      <c r="B86" s="2">
        <v>678</v>
      </c>
      <c r="C86" s="2">
        <v>13723</v>
      </c>
      <c r="D86" s="2">
        <v>14829</v>
      </c>
      <c r="E86" s="3">
        <v>0.51580000000000004</v>
      </c>
      <c r="F86" s="4">
        <f t="shared" si="10"/>
        <v>4.74922947604371E-2</v>
      </c>
      <c r="G86" s="4">
        <f t="shared" si="7"/>
        <v>4.6424722558873741E-2</v>
      </c>
      <c r="H86" s="2">
        <f t="shared" si="13"/>
        <v>63862.996768116223</v>
      </c>
      <c r="I86" s="2">
        <f t="shared" si="11"/>
        <v>2964.821906738046</v>
      </c>
      <c r="J86" s="2">
        <f t="shared" si="8"/>
        <v>62427.430000873661</v>
      </c>
      <c r="K86" s="2">
        <f t="shared" si="9"/>
        <v>620936.38579734613</v>
      </c>
      <c r="L86" s="17">
        <f t="shared" si="12"/>
        <v>9.7229446975678151</v>
      </c>
      <c r="N86" s="6"/>
    </row>
    <row r="87" spans="1:14" x14ac:dyDescent="0.25">
      <c r="A87" s="86">
        <v>78</v>
      </c>
      <c r="B87" s="2">
        <v>627</v>
      </c>
      <c r="C87" s="2">
        <v>13096</v>
      </c>
      <c r="D87" s="2">
        <v>13061</v>
      </c>
      <c r="E87" s="3">
        <v>0.50849999999999995</v>
      </c>
      <c r="F87" s="4">
        <f t="shared" si="10"/>
        <v>4.7941277669457508E-2</v>
      </c>
      <c r="G87" s="4">
        <f t="shared" si="7"/>
        <v>4.6837635990218777E-2</v>
      </c>
      <c r="H87" s="2">
        <f t="shared" si="13"/>
        <v>60898.174861378175</v>
      </c>
      <c r="I87" s="2">
        <f t="shared" si="11"/>
        <v>2852.3265466259227</v>
      </c>
      <c r="J87" s="2">
        <f t="shared" si="8"/>
        <v>59496.256363711531</v>
      </c>
      <c r="K87" s="2">
        <f t="shared" si="9"/>
        <v>558508.9557964725</v>
      </c>
      <c r="L87" s="17">
        <f t="shared" si="12"/>
        <v>9.1711936698891243</v>
      </c>
      <c r="N87" s="6"/>
    </row>
    <row r="88" spans="1:14" x14ac:dyDescent="0.25">
      <c r="A88" s="86">
        <v>79</v>
      </c>
      <c r="B88" s="2">
        <v>657</v>
      </c>
      <c r="C88" s="2">
        <v>11469</v>
      </c>
      <c r="D88" s="2">
        <v>12401</v>
      </c>
      <c r="E88" s="3">
        <v>0.51829999999999998</v>
      </c>
      <c r="F88" s="4">
        <f t="shared" si="10"/>
        <v>5.5048177628822789E-2</v>
      </c>
      <c r="G88" s="4">
        <f t="shared" si="7"/>
        <v>5.3626187712927896E-2</v>
      </c>
      <c r="H88" s="2">
        <f t="shared" si="13"/>
        <v>58045.848314752249</v>
      </c>
      <c r="I88" s="2">
        <f t="shared" si="11"/>
        <v>3112.7775576830436</v>
      </c>
      <c r="J88" s="2">
        <f t="shared" si="8"/>
        <v>56546.423365216324</v>
      </c>
      <c r="K88" s="2">
        <f t="shared" si="9"/>
        <v>499012.69943276094</v>
      </c>
      <c r="L88" s="17">
        <f t="shared" si="12"/>
        <v>8.5968715062423815</v>
      </c>
      <c r="N88" s="6"/>
    </row>
    <row r="89" spans="1:14" x14ac:dyDescent="0.25">
      <c r="A89" s="86">
        <v>80</v>
      </c>
      <c r="B89" s="2">
        <v>733</v>
      </c>
      <c r="C89" s="2">
        <v>10767</v>
      </c>
      <c r="D89" s="2">
        <v>10762</v>
      </c>
      <c r="E89" s="3">
        <v>0.495</v>
      </c>
      <c r="F89" s="4">
        <f t="shared" si="10"/>
        <v>6.8094198522922575E-2</v>
      </c>
      <c r="G89" s="4">
        <f t="shared" si="7"/>
        <v>6.5830449322004755E-2</v>
      </c>
      <c r="H89" s="2">
        <f t="shared" si="13"/>
        <v>54933.070757069203</v>
      </c>
      <c r="I89" s="2">
        <f t="shared" si="11"/>
        <v>3616.2687305753457</v>
      </c>
      <c r="J89" s="2">
        <f t="shared" si="8"/>
        <v>53106.855048128658</v>
      </c>
      <c r="K89" s="2">
        <f t="shared" si="9"/>
        <v>442466.27606754459</v>
      </c>
      <c r="L89" s="17">
        <f t="shared" si="12"/>
        <v>8.0546430405149838</v>
      </c>
      <c r="N89" s="6"/>
    </row>
    <row r="90" spans="1:14" x14ac:dyDescent="0.25">
      <c r="A90" s="86">
        <v>81</v>
      </c>
      <c r="B90" s="2">
        <v>693</v>
      </c>
      <c r="C90" s="2">
        <v>9763</v>
      </c>
      <c r="D90" s="2">
        <v>10050</v>
      </c>
      <c r="E90" s="3">
        <v>0.4975</v>
      </c>
      <c r="F90" s="4">
        <f t="shared" si="10"/>
        <v>6.9954070559733503E-2</v>
      </c>
      <c r="G90" s="4">
        <f t="shared" si="7"/>
        <v>6.7578554584432113E-2</v>
      </c>
      <c r="H90" s="2">
        <f t="shared" si="13"/>
        <v>51316.80202649386</v>
      </c>
      <c r="I90" s="2">
        <f t="shared" si="11"/>
        <v>3467.9153068459118</v>
      </c>
      <c r="J90" s="2">
        <f t="shared" si="8"/>
        <v>49574.17458480379</v>
      </c>
      <c r="K90" s="2">
        <f t="shared" si="9"/>
        <v>389359.42101941595</v>
      </c>
      <c r="L90" s="17">
        <f t="shared" si="12"/>
        <v>7.5873672100299103</v>
      </c>
      <c r="N90" s="6"/>
    </row>
    <row r="91" spans="1:14" x14ac:dyDescent="0.25">
      <c r="A91" s="86">
        <v>82</v>
      </c>
      <c r="B91" s="2">
        <v>723</v>
      </c>
      <c r="C91" s="2">
        <v>8593</v>
      </c>
      <c r="D91" s="2">
        <v>9088</v>
      </c>
      <c r="E91" s="3">
        <v>0.51739999999999997</v>
      </c>
      <c r="F91" s="4">
        <f t="shared" si="10"/>
        <v>8.1782704598156217E-2</v>
      </c>
      <c r="G91" s="4">
        <f t="shared" si="7"/>
        <v>7.8677437284995946E-2</v>
      </c>
      <c r="H91" s="2">
        <f t="shared" si="13"/>
        <v>47848.886719647948</v>
      </c>
      <c r="I91" s="2">
        <f t="shared" si="11"/>
        <v>3764.6277840419766</v>
      </c>
      <c r="J91" s="2">
        <f t="shared" si="8"/>
        <v>46032.077351069289</v>
      </c>
      <c r="K91" s="2">
        <f t="shared" si="9"/>
        <v>339785.24643461214</v>
      </c>
      <c r="L91" s="17">
        <f t="shared" si="12"/>
        <v>7.1012152994374231</v>
      </c>
      <c r="N91" s="6"/>
    </row>
    <row r="92" spans="1:14" x14ac:dyDescent="0.25">
      <c r="A92" s="86">
        <v>83</v>
      </c>
      <c r="B92" s="2">
        <v>665</v>
      </c>
      <c r="C92" s="2">
        <v>7436</v>
      </c>
      <c r="D92" s="2">
        <v>7886</v>
      </c>
      <c r="E92" s="3">
        <v>0.49030000000000001</v>
      </c>
      <c r="F92" s="4">
        <f t="shared" si="10"/>
        <v>8.6803289387808374E-2</v>
      </c>
      <c r="G92" s="4">
        <f t="shared" si="7"/>
        <v>8.3125514339119966E-2</v>
      </c>
      <c r="H92" s="2">
        <f t="shared" si="13"/>
        <v>44084.258935605969</v>
      </c>
      <c r="I92" s="2">
        <f t="shared" si="11"/>
        <v>3664.5266982811913</v>
      </c>
      <c r="J92" s="2">
        <f t="shared" si="8"/>
        <v>42216.449677492048</v>
      </c>
      <c r="K92" s="2">
        <f t="shared" si="9"/>
        <v>293753.16908354283</v>
      </c>
      <c r="L92" s="17">
        <f t="shared" si="12"/>
        <v>6.6634480464473524</v>
      </c>
      <c r="N92" s="6"/>
    </row>
    <row r="93" spans="1:14" x14ac:dyDescent="0.25">
      <c r="A93" s="86">
        <v>84</v>
      </c>
      <c r="B93" s="2">
        <v>633</v>
      </c>
      <c r="C93" s="2">
        <v>6123</v>
      </c>
      <c r="D93" s="2">
        <v>6742</v>
      </c>
      <c r="E93" s="3">
        <v>0.49320000000000003</v>
      </c>
      <c r="F93" s="4">
        <f t="shared" si="10"/>
        <v>9.8406529343179172E-2</v>
      </c>
      <c r="G93" s="4">
        <f t="shared" si="7"/>
        <v>9.3731892197840214E-2</v>
      </c>
      <c r="H93" s="2">
        <f t="shared" si="13"/>
        <v>40419.732237324781</v>
      </c>
      <c r="I93" s="2">
        <f t="shared" si="11"/>
        <v>3788.6179847344933</v>
      </c>
      <c r="J93" s="2">
        <f t="shared" si="8"/>
        <v>38499.660642661343</v>
      </c>
      <c r="K93" s="2">
        <f t="shared" si="9"/>
        <v>251536.7194060508</v>
      </c>
      <c r="L93" s="17">
        <f t="shared" si="12"/>
        <v>6.2231169154993644</v>
      </c>
      <c r="N93" s="6"/>
    </row>
    <row r="94" spans="1:14" x14ac:dyDescent="0.25">
      <c r="A94" s="86">
        <v>85</v>
      </c>
      <c r="B94" s="2">
        <v>578</v>
      </c>
      <c r="C94" s="2">
        <v>4676</v>
      </c>
      <c r="D94" s="2">
        <v>5484</v>
      </c>
      <c r="E94" s="3">
        <v>0.48259999999999997</v>
      </c>
      <c r="F94" s="4">
        <f t="shared" si="10"/>
        <v>0.11377952755905511</v>
      </c>
      <c r="G94" s="4">
        <f t="shared" si="7"/>
        <v>0.10745377461314223</v>
      </c>
      <c r="H94" s="2">
        <f t="shared" si="13"/>
        <v>36631.114252590291</v>
      </c>
      <c r="I94" s="2">
        <f t="shared" si="11"/>
        <v>3936.1514947260994</v>
      </c>
      <c r="J94" s="2">
        <f t="shared" si="8"/>
        <v>34594.549469219004</v>
      </c>
      <c r="K94" s="2">
        <f t="shared" si="9"/>
        <v>213037.05876338945</v>
      </c>
      <c r="L94" s="17">
        <f t="shared" si="12"/>
        <v>5.8157406104108613</v>
      </c>
      <c r="N94" s="6"/>
    </row>
    <row r="95" spans="1:14" x14ac:dyDescent="0.25">
      <c r="A95" s="86">
        <v>86</v>
      </c>
      <c r="B95" s="2">
        <v>526</v>
      </c>
      <c r="C95" s="2">
        <v>3950</v>
      </c>
      <c r="D95" s="2">
        <v>4159</v>
      </c>
      <c r="E95" s="3">
        <v>0.49919999999999998</v>
      </c>
      <c r="F95" s="4">
        <f t="shared" si="10"/>
        <v>0.12973239610309534</v>
      </c>
      <c r="G95" s="4">
        <f t="shared" si="7"/>
        <v>0.12181788975842263</v>
      </c>
      <c r="H95" s="2">
        <f t="shared" si="13"/>
        <v>32694.962757864192</v>
      </c>
      <c r="I95" s="2">
        <f t="shared" si="11"/>
        <v>3982.8313688932335</v>
      </c>
      <c r="J95" s="2">
        <f t="shared" si="8"/>
        <v>30700.360808322461</v>
      </c>
      <c r="K95" s="2">
        <f t="shared" si="9"/>
        <v>178442.50929417045</v>
      </c>
      <c r="L95" s="17">
        <f t="shared" si="12"/>
        <v>5.4577982123943318</v>
      </c>
      <c r="N95" s="6"/>
    </row>
    <row r="96" spans="1:14" x14ac:dyDescent="0.25">
      <c r="A96" s="86">
        <v>87</v>
      </c>
      <c r="B96" s="2">
        <v>463</v>
      </c>
      <c r="C96" s="2">
        <v>3455</v>
      </c>
      <c r="D96" s="2">
        <v>3461</v>
      </c>
      <c r="E96" s="3">
        <v>0.45590000000000003</v>
      </c>
      <c r="F96" s="4">
        <f t="shared" si="10"/>
        <v>0.13389242336610757</v>
      </c>
      <c r="G96" s="4">
        <f t="shared" si="7"/>
        <v>0.12480059196990942</v>
      </c>
      <c r="H96" s="2">
        <f t="shared" si="13"/>
        <v>28712.13138897096</v>
      </c>
      <c r="I96" s="2">
        <f t="shared" si="11"/>
        <v>3583.2909940613936</v>
      </c>
      <c r="J96" s="2">
        <f t="shared" si="8"/>
        <v>26762.462759102156</v>
      </c>
      <c r="K96" s="2">
        <f t="shared" si="9"/>
        <v>147742.14848584798</v>
      </c>
      <c r="L96" s="17">
        <f t="shared" si="12"/>
        <v>5.1456350099665329</v>
      </c>
      <c r="N96" s="6"/>
    </row>
    <row r="97" spans="1:14" x14ac:dyDescent="0.25">
      <c r="A97" s="86">
        <v>88</v>
      </c>
      <c r="B97" s="2">
        <v>449</v>
      </c>
      <c r="C97" s="2">
        <v>2920</v>
      </c>
      <c r="D97" s="2">
        <v>3010</v>
      </c>
      <c r="E97" s="3">
        <v>0.49540000000000001</v>
      </c>
      <c r="F97" s="4">
        <f t="shared" si="10"/>
        <v>0.15143338954468802</v>
      </c>
      <c r="G97" s="4">
        <f t="shared" si="7"/>
        <v>0.14068331483979615</v>
      </c>
      <c r="H97" s="2">
        <f t="shared" si="13"/>
        <v>25128.840394909566</v>
      </c>
      <c r="I97" s="2">
        <f t="shared" si="11"/>
        <v>3535.2085648360498</v>
      </c>
      <c r="J97" s="2">
        <f t="shared" si="8"/>
        <v>23344.974153093295</v>
      </c>
      <c r="K97" s="2">
        <f t="shared" si="9"/>
        <v>120979.68572674583</v>
      </c>
      <c r="L97" s="17">
        <f t="shared" si="12"/>
        <v>4.8143759849440997</v>
      </c>
      <c r="N97" s="6"/>
    </row>
    <row r="98" spans="1:14" x14ac:dyDescent="0.25">
      <c r="A98" s="86">
        <v>89</v>
      </c>
      <c r="B98" s="2">
        <v>424</v>
      </c>
      <c r="C98" s="2">
        <v>2601</v>
      </c>
      <c r="D98" s="2">
        <v>2474</v>
      </c>
      <c r="E98" s="3">
        <v>0.49330000000000002</v>
      </c>
      <c r="F98" s="4">
        <f t="shared" si="10"/>
        <v>0.16709359605911331</v>
      </c>
      <c r="G98" s="4">
        <f t="shared" si="7"/>
        <v>0.15405069023429074</v>
      </c>
      <c r="H98" s="2">
        <f t="shared" si="13"/>
        <v>21593.631830073515</v>
      </c>
      <c r="I98" s="2">
        <f t="shared" si="11"/>
        <v>3326.5138880879758</v>
      </c>
      <c r="J98" s="2">
        <f t="shared" si="8"/>
        <v>19908.087242979338</v>
      </c>
      <c r="K98" s="2">
        <f>K99+J98</f>
        <v>97634.71157365253</v>
      </c>
      <c r="L98" s="17">
        <f t="shared" si="12"/>
        <v>4.5214585643567551</v>
      </c>
      <c r="N98" s="6"/>
    </row>
    <row r="99" spans="1:14" x14ac:dyDescent="0.25">
      <c r="A99" s="86">
        <v>90</v>
      </c>
      <c r="B99" s="37">
        <v>402</v>
      </c>
      <c r="C99" s="26">
        <v>2068</v>
      </c>
      <c r="D99" s="26">
        <v>2196</v>
      </c>
      <c r="E99" s="51">
        <v>0.5</v>
      </c>
      <c r="F99" s="38">
        <f t="shared" ref="F99:F108" si="14">B99/((C99+D99)/2)</f>
        <v>0.18855534709193245</v>
      </c>
      <c r="G99" s="38">
        <f t="shared" ref="G99:G108" si="15">F99/((1+(1-E99)*F99))</f>
        <v>0.17231033004714957</v>
      </c>
      <c r="H99" s="26">
        <f t="shared" ref="H99:H108" si="16">H98-I98</f>
        <v>18267.11794198554</v>
      </c>
      <c r="I99" s="26">
        <f t="shared" ref="I99:I108" si="17">H99*G99</f>
        <v>3147.6131215937362</v>
      </c>
      <c r="J99" s="26">
        <f t="shared" ref="J99:J108" si="18">H100+I99*E99</f>
        <v>16693.311381188672</v>
      </c>
      <c r="K99" s="26">
        <f t="shared" ref="K99:K108" si="19">K100+J99</f>
        <v>77726.624330673192</v>
      </c>
      <c r="L99" s="39">
        <f t="shared" ref="L99:L108" si="20">K99/H99</f>
        <v>4.2550020521860556</v>
      </c>
      <c r="N99" s="6"/>
    </row>
    <row r="100" spans="1:14" x14ac:dyDescent="0.25">
      <c r="A100" s="18">
        <v>91</v>
      </c>
      <c r="B100" s="37">
        <v>348</v>
      </c>
      <c r="C100" s="26">
        <v>1707</v>
      </c>
      <c r="D100" s="26">
        <v>1690</v>
      </c>
      <c r="E100" s="51">
        <v>0.5</v>
      </c>
      <c r="F100" s="38">
        <f t="shared" si="14"/>
        <v>0.20488666470415073</v>
      </c>
      <c r="G100" s="38">
        <f t="shared" si="15"/>
        <v>0.18584779706275037</v>
      </c>
      <c r="H100" s="26">
        <f t="shared" si="16"/>
        <v>15119.504820391803</v>
      </c>
      <c r="I100" s="26">
        <f t="shared" si="17"/>
        <v>2809.9266635494519</v>
      </c>
      <c r="J100" s="26">
        <f t="shared" si="18"/>
        <v>13714.541488617078</v>
      </c>
      <c r="K100" s="26">
        <f t="shared" si="19"/>
        <v>61033.31294948452</v>
      </c>
      <c r="L100" s="39">
        <f t="shared" si="20"/>
        <v>4.0367269744951155</v>
      </c>
      <c r="N100" s="6"/>
    </row>
    <row r="101" spans="1:14" x14ac:dyDescent="0.25">
      <c r="A101" s="18">
        <v>92</v>
      </c>
      <c r="B101" s="37">
        <v>301</v>
      </c>
      <c r="C101" s="26">
        <v>1352</v>
      </c>
      <c r="D101" s="26">
        <v>1373</v>
      </c>
      <c r="E101" s="51">
        <v>0.5</v>
      </c>
      <c r="F101" s="38">
        <f t="shared" si="14"/>
        <v>0.22091743119266055</v>
      </c>
      <c r="G101" s="38">
        <f t="shared" si="15"/>
        <v>0.19894249834765365</v>
      </c>
      <c r="H101" s="26">
        <f t="shared" si="16"/>
        <v>12309.578156842352</v>
      </c>
      <c r="I101" s="26">
        <f t="shared" si="17"/>
        <v>2448.8982321279232</v>
      </c>
      <c r="J101" s="26">
        <f t="shared" si="18"/>
        <v>11085.129040778389</v>
      </c>
      <c r="K101" s="26">
        <f t="shared" si="19"/>
        <v>47318.771460867443</v>
      </c>
      <c r="L101" s="39">
        <f t="shared" si="20"/>
        <v>3.8440611739862933</v>
      </c>
      <c r="N101" s="6"/>
    </row>
    <row r="102" spans="1:14" x14ac:dyDescent="0.25">
      <c r="A102" s="18">
        <v>93</v>
      </c>
      <c r="B102" s="37">
        <v>261</v>
      </c>
      <c r="C102" s="26">
        <v>1011</v>
      </c>
      <c r="D102" s="26">
        <v>1078</v>
      </c>
      <c r="E102" s="51">
        <v>0.5</v>
      </c>
      <c r="F102" s="38">
        <f t="shared" si="14"/>
        <v>0.24988032551460029</v>
      </c>
      <c r="G102" s="38">
        <f t="shared" si="15"/>
        <v>0.22212765957446809</v>
      </c>
      <c r="H102" s="26">
        <f t="shared" si="16"/>
        <v>9860.6799247144281</v>
      </c>
      <c r="I102" s="26">
        <f t="shared" si="17"/>
        <v>2190.3297534897583</v>
      </c>
      <c r="J102" s="26">
        <f t="shared" si="18"/>
        <v>8765.5150479695494</v>
      </c>
      <c r="K102" s="26">
        <f t="shared" si="19"/>
        <v>36233.642420089054</v>
      </c>
      <c r="L102" s="39">
        <f t="shared" si="20"/>
        <v>3.6745582147205131</v>
      </c>
      <c r="N102" s="6"/>
    </row>
    <row r="103" spans="1:14" x14ac:dyDescent="0.25">
      <c r="A103" s="18">
        <v>94</v>
      </c>
      <c r="B103" s="37">
        <v>205</v>
      </c>
      <c r="C103" s="26">
        <v>753</v>
      </c>
      <c r="D103" s="26">
        <v>767</v>
      </c>
      <c r="E103" s="51">
        <v>0.5</v>
      </c>
      <c r="F103" s="38">
        <f t="shared" si="14"/>
        <v>0.26973684210526316</v>
      </c>
      <c r="G103" s="38">
        <f t="shared" si="15"/>
        <v>0.23768115942028986</v>
      </c>
      <c r="H103" s="26">
        <f t="shared" si="16"/>
        <v>7670.3501712246698</v>
      </c>
      <c r="I103" s="26">
        <f t="shared" si="17"/>
        <v>1823.0977218562984</v>
      </c>
      <c r="J103" s="26">
        <f t="shared" si="18"/>
        <v>6758.8013102965206</v>
      </c>
      <c r="K103" s="26">
        <f t="shared" si="19"/>
        <v>27468.127372119503</v>
      </c>
      <c r="L103" s="39">
        <f t="shared" si="20"/>
        <v>3.5810786677205719</v>
      </c>
      <c r="N103" s="6"/>
    </row>
    <row r="104" spans="1:14" x14ac:dyDescent="0.25">
      <c r="A104" s="18">
        <v>95</v>
      </c>
      <c r="B104" s="37">
        <v>156</v>
      </c>
      <c r="C104" s="26">
        <v>556</v>
      </c>
      <c r="D104" s="26">
        <v>562</v>
      </c>
      <c r="E104" s="51">
        <v>0.5</v>
      </c>
      <c r="F104" s="38">
        <f t="shared" si="14"/>
        <v>0.27906976744186046</v>
      </c>
      <c r="G104" s="38">
        <f t="shared" si="15"/>
        <v>0.24489795918367346</v>
      </c>
      <c r="H104" s="26">
        <f t="shared" si="16"/>
        <v>5847.2524493683713</v>
      </c>
      <c r="I104" s="26">
        <f t="shared" si="17"/>
        <v>1431.9801916820502</v>
      </c>
      <c r="J104" s="26">
        <f t="shared" si="18"/>
        <v>5131.2623535273469</v>
      </c>
      <c r="K104" s="26">
        <f t="shared" si="19"/>
        <v>20709.326061822983</v>
      </c>
      <c r="L104" s="39">
        <f t="shared" si="20"/>
        <v>3.5417191648805986</v>
      </c>
      <c r="N104" s="6"/>
    </row>
    <row r="105" spans="1:14" x14ac:dyDescent="0.25">
      <c r="A105" s="18">
        <v>96</v>
      </c>
      <c r="B105" s="37">
        <v>107</v>
      </c>
      <c r="C105" s="26">
        <v>360</v>
      </c>
      <c r="D105" s="26">
        <v>424</v>
      </c>
      <c r="E105" s="51">
        <v>0.5</v>
      </c>
      <c r="F105" s="38">
        <f t="shared" si="14"/>
        <v>0.27295918367346939</v>
      </c>
      <c r="G105" s="38">
        <f t="shared" si="15"/>
        <v>0.24017957351290684</v>
      </c>
      <c r="H105" s="26">
        <f t="shared" si="16"/>
        <v>4415.2722576863216</v>
      </c>
      <c r="I105" s="26">
        <f t="shared" si="17"/>
        <v>1060.4582077944701</v>
      </c>
      <c r="J105" s="26">
        <f t="shared" si="18"/>
        <v>3885.0431537890863</v>
      </c>
      <c r="K105" s="26">
        <f t="shared" si="19"/>
        <v>15578.063708295635</v>
      </c>
      <c r="L105" s="39">
        <f t="shared" si="20"/>
        <v>3.528222677814846</v>
      </c>
      <c r="N105" s="6"/>
    </row>
    <row r="106" spans="1:14" x14ac:dyDescent="0.25">
      <c r="A106" s="18">
        <v>97</v>
      </c>
      <c r="B106" s="37">
        <v>91</v>
      </c>
      <c r="C106" s="26">
        <v>253</v>
      </c>
      <c r="D106" s="26">
        <v>259</v>
      </c>
      <c r="E106" s="51">
        <v>0.5</v>
      </c>
      <c r="F106" s="38">
        <f t="shared" si="14"/>
        <v>0.35546875</v>
      </c>
      <c r="G106" s="38">
        <f t="shared" si="15"/>
        <v>0.30182421227197348</v>
      </c>
      <c r="H106" s="26">
        <f t="shared" si="16"/>
        <v>3354.8140498918515</v>
      </c>
      <c r="I106" s="26">
        <f t="shared" si="17"/>
        <v>1012.5641079275572</v>
      </c>
      <c r="J106" s="26">
        <f t="shared" si="18"/>
        <v>2848.5319959280732</v>
      </c>
      <c r="K106" s="26">
        <f t="shared" si="19"/>
        <v>11693.020554506549</v>
      </c>
      <c r="L106" s="39">
        <f t="shared" si="20"/>
        <v>3.4854452081728629</v>
      </c>
      <c r="N106" s="6"/>
    </row>
    <row r="107" spans="1:14" x14ac:dyDescent="0.25">
      <c r="A107" s="18">
        <v>98</v>
      </c>
      <c r="B107" s="37">
        <v>50</v>
      </c>
      <c r="C107" s="26">
        <v>154</v>
      </c>
      <c r="D107" s="26">
        <v>181</v>
      </c>
      <c r="E107" s="51">
        <v>0.5</v>
      </c>
      <c r="F107" s="38">
        <f t="shared" si="14"/>
        <v>0.29850746268656714</v>
      </c>
      <c r="G107" s="38">
        <f t="shared" si="15"/>
        <v>0.25974025974025972</v>
      </c>
      <c r="H107" s="26">
        <f t="shared" si="16"/>
        <v>2342.2499419642945</v>
      </c>
      <c r="I107" s="26">
        <f t="shared" si="17"/>
        <v>608.37660830241407</v>
      </c>
      <c r="J107" s="26">
        <f t="shared" si="18"/>
        <v>2038.0616378130876</v>
      </c>
      <c r="K107" s="26">
        <f t="shared" si="19"/>
        <v>8844.4885585784759</v>
      </c>
      <c r="L107" s="39">
        <f t="shared" si="20"/>
        <v>3.776065226907924</v>
      </c>
      <c r="N107" s="6"/>
    </row>
    <row r="108" spans="1:14" x14ac:dyDescent="0.25">
      <c r="A108" s="18">
        <v>99</v>
      </c>
      <c r="B108" s="37">
        <v>39</v>
      </c>
      <c r="C108" s="26">
        <v>112</v>
      </c>
      <c r="D108" s="26">
        <v>116</v>
      </c>
      <c r="E108" s="51">
        <v>0.5</v>
      </c>
      <c r="F108" s="38">
        <f t="shared" si="14"/>
        <v>0.34210526315789475</v>
      </c>
      <c r="G108" s="38">
        <f t="shared" si="15"/>
        <v>0.29213483146067415</v>
      </c>
      <c r="H108" s="26">
        <f t="shared" si="16"/>
        <v>1733.8733336618805</v>
      </c>
      <c r="I108" s="26">
        <f t="shared" si="17"/>
        <v>506.5247941034707</v>
      </c>
      <c r="J108" s="26">
        <f t="shared" si="18"/>
        <v>1480.6109366101452</v>
      </c>
      <c r="K108" s="26">
        <f t="shared" si="19"/>
        <v>6806.4269207653879</v>
      </c>
      <c r="L108" s="39">
        <f t="shared" si="20"/>
        <v>3.9255617977528092</v>
      </c>
      <c r="N108" s="6"/>
    </row>
    <row r="109" spans="1:14" x14ac:dyDescent="0.25">
      <c r="A109" s="25">
        <v>100</v>
      </c>
      <c r="B109" s="26">
        <v>56</v>
      </c>
      <c r="C109" s="26">
        <v>226</v>
      </c>
      <c r="D109" s="26">
        <v>260</v>
      </c>
      <c r="E109" s="40"/>
      <c r="F109" s="38">
        <f>B109/((C109+D109)/2)</f>
        <v>0.23045267489711935</v>
      </c>
      <c r="G109" s="38">
        <v>1</v>
      </c>
      <c r="H109" s="26">
        <f>H108-I108</f>
        <v>1227.3485395584098</v>
      </c>
      <c r="I109" s="26">
        <f>H109*G109</f>
        <v>1227.3485395584098</v>
      </c>
      <c r="J109" s="41">
        <f>H109/F109</f>
        <v>5325.8159841552424</v>
      </c>
      <c r="K109" s="26">
        <f>J109</f>
        <v>5325.8159841552424</v>
      </c>
      <c r="L109" s="39">
        <f>K109/H109</f>
        <v>4.3392857142857144</v>
      </c>
      <c r="N109" s="6"/>
    </row>
    <row r="110" spans="1:14" x14ac:dyDescent="0.25">
      <c r="A110" s="10"/>
      <c r="B110" s="10"/>
      <c r="C110" s="10"/>
      <c r="D110" s="10"/>
      <c r="E110" s="11"/>
      <c r="F110" s="11"/>
      <c r="G110" s="11"/>
      <c r="H110" s="10"/>
      <c r="I110" s="10"/>
      <c r="J110" s="10"/>
      <c r="K110" s="10"/>
      <c r="L110" s="11"/>
    </row>
    <row r="111" spans="1:14" x14ac:dyDescent="0.25">
      <c r="A111" s="2"/>
      <c r="B111" s="2"/>
      <c r="C111" s="2"/>
      <c r="D111" s="2"/>
      <c r="E111" s="8"/>
      <c r="F111" s="8"/>
      <c r="G111" s="8"/>
      <c r="H111" s="2"/>
      <c r="I111" s="2"/>
      <c r="J111" s="2"/>
      <c r="K111" s="2"/>
      <c r="L111" s="8"/>
    </row>
    <row r="112" spans="1:14" x14ac:dyDescent="0.25">
      <c r="A112" s="19" t="s">
        <v>54</v>
      </c>
      <c r="L112" s="8"/>
    </row>
    <row r="113" spans="1:12" x14ac:dyDescent="0.25">
      <c r="A113" s="20" t="s">
        <v>30</v>
      </c>
      <c r="B113" s="21"/>
      <c r="C113" s="21"/>
      <c r="D113" s="21"/>
      <c r="E113" s="22"/>
      <c r="F113" s="22"/>
      <c r="G113" s="22"/>
      <c r="H113" s="21"/>
      <c r="I113" s="21"/>
      <c r="J113" s="21"/>
      <c r="K113" s="21"/>
      <c r="L113" s="8"/>
    </row>
    <row r="114" spans="1:12" x14ac:dyDescent="0.25">
      <c r="A114" s="19" t="s">
        <v>53</v>
      </c>
      <c r="B114" s="21"/>
      <c r="C114" s="21"/>
      <c r="D114" s="21"/>
      <c r="E114" s="22"/>
      <c r="F114" s="22"/>
      <c r="G114" s="22"/>
      <c r="H114" s="21"/>
      <c r="I114" s="21"/>
      <c r="J114" s="21"/>
      <c r="K114" s="21"/>
      <c r="L114" s="8"/>
    </row>
    <row r="115" spans="1:12" x14ac:dyDescent="0.25">
      <c r="A115" s="19" t="s">
        <v>32</v>
      </c>
      <c r="B115" s="21"/>
      <c r="C115" s="21"/>
      <c r="D115" s="21"/>
      <c r="E115" s="22"/>
      <c r="F115" s="22"/>
      <c r="G115" s="22"/>
      <c r="H115" s="21"/>
      <c r="I115" s="21"/>
      <c r="J115" s="21"/>
      <c r="K115" s="21"/>
      <c r="L115" s="8"/>
    </row>
    <row r="116" spans="1:12" x14ac:dyDescent="0.25">
      <c r="A116" s="19" t="s">
        <v>33</v>
      </c>
      <c r="B116" s="21"/>
      <c r="C116" s="21"/>
      <c r="D116" s="21"/>
      <c r="E116" s="22"/>
      <c r="F116" s="22"/>
      <c r="G116" s="22"/>
      <c r="H116" s="21"/>
      <c r="I116" s="21"/>
      <c r="J116" s="21"/>
      <c r="K116" s="21"/>
      <c r="L116" s="8"/>
    </row>
    <row r="117" spans="1:12" x14ac:dyDescent="0.25">
      <c r="A117" s="19" t="s">
        <v>34</v>
      </c>
      <c r="B117" s="21"/>
      <c r="C117" s="21"/>
      <c r="D117" s="21"/>
      <c r="E117" s="22"/>
      <c r="F117" s="22"/>
      <c r="G117" s="22"/>
      <c r="H117" s="21"/>
      <c r="I117" s="21"/>
      <c r="J117" s="21"/>
      <c r="K117" s="21"/>
      <c r="L117" s="8"/>
    </row>
    <row r="118" spans="1:12" x14ac:dyDescent="0.25">
      <c r="A118" s="19" t="s">
        <v>43</v>
      </c>
      <c r="B118" s="21"/>
      <c r="C118" s="21"/>
      <c r="D118" s="21"/>
      <c r="E118" s="22"/>
      <c r="F118" s="22"/>
      <c r="G118" s="22"/>
      <c r="H118" s="21"/>
      <c r="I118" s="21"/>
      <c r="J118" s="21"/>
      <c r="K118" s="21"/>
      <c r="L118" s="8"/>
    </row>
    <row r="119" spans="1:12" x14ac:dyDescent="0.25">
      <c r="A119" s="19" t="s">
        <v>35</v>
      </c>
      <c r="B119" s="21"/>
      <c r="C119" s="21"/>
      <c r="D119" s="21"/>
      <c r="E119" s="22"/>
      <c r="F119" s="22"/>
      <c r="G119" s="22"/>
      <c r="H119" s="21"/>
      <c r="I119" s="21"/>
      <c r="J119" s="21"/>
      <c r="K119" s="21"/>
      <c r="L119" s="8"/>
    </row>
    <row r="120" spans="1:12" x14ac:dyDescent="0.25">
      <c r="A120" s="19" t="s">
        <v>36</v>
      </c>
      <c r="B120" s="21"/>
      <c r="C120" s="21"/>
      <c r="D120" s="21"/>
      <c r="E120" s="22"/>
      <c r="F120" s="22"/>
      <c r="G120" s="22"/>
      <c r="H120" s="21"/>
      <c r="I120" s="21"/>
      <c r="J120" s="21"/>
      <c r="K120" s="21"/>
      <c r="L120" s="8"/>
    </row>
    <row r="121" spans="1:12" x14ac:dyDescent="0.25">
      <c r="A121" s="19" t="s">
        <v>50</v>
      </c>
      <c r="B121" s="21"/>
      <c r="C121" s="21"/>
      <c r="D121" s="21"/>
      <c r="E121" s="22"/>
      <c r="F121" s="22"/>
      <c r="G121" s="22"/>
      <c r="H121" s="21"/>
      <c r="I121" s="21"/>
      <c r="J121" s="21"/>
      <c r="K121" s="21"/>
      <c r="L121" s="8"/>
    </row>
    <row r="122" spans="1:12" x14ac:dyDescent="0.25">
      <c r="A122" s="19" t="s">
        <v>38</v>
      </c>
      <c r="B122" s="21"/>
      <c r="C122" s="21"/>
      <c r="D122" s="21"/>
      <c r="E122" s="22"/>
      <c r="F122" s="22"/>
      <c r="G122" s="22"/>
      <c r="H122" s="21"/>
      <c r="I122" s="21"/>
      <c r="J122" s="21"/>
      <c r="K122" s="21"/>
      <c r="L122" s="8"/>
    </row>
    <row r="123" spans="1:12" x14ac:dyDescent="0.25">
      <c r="A123" s="19" t="s">
        <v>39</v>
      </c>
      <c r="B123" s="21"/>
      <c r="C123" s="21"/>
      <c r="D123" s="21"/>
      <c r="E123" s="22"/>
      <c r="F123" s="22"/>
      <c r="G123" s="22"/>
      <c r="H123" s="21"/>
      <c r="I123" s="21"/>
      <c r="J123" s="21"/>
      <c r="K123" s="21"/>
      <c r="L123" s="8"/>
    </row>
    <row r="124" spans="1:12" x14ac:dyDescent="0.25">
      <c r="A124" s="2"/>
      <c r="B124" s="2"/>
      <c r="C124" s="2"/>
      <c r="D124" s="2"/>
      <c r="E124" s="8"/>
      <c r="F124" s="8"/>
      <c r="G124" s="8"/>
      <c r="H124" s="2"/>
      <c r="I124" s="2"/>
      <c r="J124" s="2"/>
      <c r="K124" s="2"/>
      <c r="L124" s="8"/>
    </row>
    <row r="125" spans="1:12" x14ac:dyDescent="0.25">
      <c r="A125" s="23" t="s">
        <v>74</v>
      </c>
      <c r="L125" s="8"/>
    </row>
    <row r="126" spans="1:12" x14ac:dyDescent="0.25">
      <c r="L126" s="8"/>
    </row>
    <row r="127" spans="1:12" x14ac:dyDescent="0.25">
      <c r="L127" s="8"/>
    </row>
  </sheetData>
  <mergeCells count="1">
    <mergeCell ref="C6:D6"/>
  </mergeCells>
  <phoneticPr fontId="1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6"/>
  <sheetViews>
    <sheetView workbookViewId="0">
      <selection activeCell="L9" sqref="L9:L109"/>
    </sheetView>
  </sheetViews>
  <sheetFormatPr baseColWidth="10" defaultColWidth="11.453125" defaultRowHeight="12.5" x14ac:dyDescent="0.25"/>
  <cols>
    <col min="1" max="1" width="8.7265625" style="52" customWidth="1"/>
    <col min="2" max="3" width="14" style="53" customWidth="1"/>
    <col min="4" max="4" width="14" style="54" customWidth="1"/>
    <col min="5" max="7" width="14" style="55" customWidth="1"/>
    <col min="8" max="11" width="14" style="52" customWidth="1"/>
    <col min="12" max="12" width="14" style="55" customWidth="1"/>
    <col min="13" max="16384" width="11.453125" style="55"/>
  </cols>
  <sheetData>
    <row r="1" spans="1:14" ht="12.75" customHeight="1" x14ac:dyDescent="0.25"/>
    <row r="2" spans="1:14" ht="12.75" customHeight="1" x14ac:dyDescent="0.25"/>
    <row r="3" spans="1:14" ht="12.75" customHeight="1" x14ac:dyDescent="0.25"/>
    <row r="4" spans="1:14" ht="15.5" x14ac:dyDescent="0.35">
      <c r="A4" s="56" t="s">
        <v>76</v>
      </c>
      <c r="F4" s="52"/>
    </row>
    <row r="6" spans="1:14" s="84" customFormat="1" ht="78" customHeight="1" x14ac:dyDescent="0.25">
      <c r="A6" s="105" t="s">
        <v>20</v>
      </c>
      <c r="B6" s="106" t="s">
        <v>58</v>
      </c>
      <c r="C6" s="114" t="s">
        <v>59</v>
      </c>
      <c r="D6" s="114"/>
      <c r="E6" s="107" t="s">
        <v>60</v>
      </c>
      <c r="F6" s="107" t="s">
        <v>61</v>
      </c>
      <c r="G6" s="107" t="s">
        <v>62</v>
      </c>
      <c r="H6" s="106" t="s">
        <v>63</v>
      </c>
      <c r="I6" s="106" t="s">
        <v>64</v>
      </c>
      <c r="J6" s="106" t="s">
        <v>65</v>
      </c>
      <c r="K6" s="106" t="s">
        <v>66</v>
      </c>
      <c r="L6" s="107" t="s">
        <v>67</v>
      </c>
    </row>
    <row r="7" spans="1:14" s="84" customFormat="1" ht="14.5" x14ac:dyDescent="0.25">
      <c r="A7" s="111"/>
      <c r="B7" s="112"/>
      <c r="C7" s="89">
        <v>44562</v>
      </c>
      <c r="D7" s="89">
        <v>44927</v>
      </c>
      <c r="E7" s="110" t="s">
        <v>21</v>
      </c>
      <c r="F7" s="110" t="s">
        <v>22</v>
      </c>
      <c r="G7" s="110" t="s">
        <v>23</v>
      </c>
      <c r="H7" s="105" t="s">
        <v>24</v>
      </c>
      <c r="I7" s="105" t="s">
        <v>25</v>
      </c>
      <c r="J7" s="105" t="s">
        <v>26</v>
      </c>
      <c r="K7" s="105" t="s">
        <v>27</v>
      </c>
      <c r="L7" s="110" t="s">
        <v>28</v>
      </c>
    </row>
    <row r="8" spans="1:14" x14ac:dyDescent="0.25">
      <c r="A8" s="57"/>
      <c r="B8" s="58"/>
      <c r="C8" s="58"/>
      <c r="D8" s="58"/>
      <c r="E8" s="59"/>
      <c r="F8" s="59"/>
      <c r="G8" s="59"/>
      <c r="H8" s="57"/>
      <c r="I8" s="57"/>
      <c r="J8" s="57"/>
      <c r="K8" s="57"/>
      <c r="L8" s="59"/>
    </row>
    <row r="9" spans="1:14" x14ac:dyDescent="0.25">
      <c r="A9" s="90">
        <v>0</v>
      </c>
      <c r="B9" s="85">
        <v>76</v>
      </c>
      <c r="C9" s="85">
        <v>26407</v>
      </c>
      <c r="D9" s="85">
        <v>25991</v>
      </c>
      <c r="E9" s="63">
        <v>0.10580000000000001</v>
      </c>
      <c r="F9" s="64">
        <f t="shared" ref="F9:F72" si="0">B9/((C9+D9)/2)</f>
        <v>2.9008740791633268E-3</v>
      </c>
      <c r="G9" s="64">
        <f t="shared" ref="G9:G72" si="1">F9/((1+(1-E9)*F9))</f>
        <v>2.8933687916186356E-3</v>
      </c>
      <c r="H9" s="65">
        <v>100000</v>
      </c>
      <c r="I9" s="65">
        <f>H9*G9</f>
        <v>289.33687916186358</v>
      </c>
      <c r="J9" s="65">
        <f t="shared" ref="J9:J72" si="2">H10+I9*E9</f>
        <v>99741.27496265345</v>
      </c>
      <c r="K9" s="65">
        <f t="shared" ref="K9:K72" si="3">K10+J9</f>
        <v>8207650.5837481534</v>
      </c>
      <c r="L9" s="91">
        <f>K9/H9</f>
        <v>82.076505837481534</v>
      </c>
      <c r="M9" s="66"/>
      <c r="N9" s="67"/>
    </row>
    <row r="10" spans="1:14" x14ac:dyDescent="0.25">
      <c r="A10" s="90">
        <v>1</v>
      </c>
      <c r="B10" s="85">
        <v>4</v>
      </c>
      <c r="C10" s="85">
        <v>26801</v>
      </c>
      <c r="D10" s="85">
        <v>27041</v>
      </c>
      <c r="E10" s="63">
        <v>0.45550000000000002</v>
      </c>
      <c r="F10" s="64">
        <f t="shared" si="0"/>
        <v>1.4858289068013817E-4</v>
      </c>
      <c r="G10" s="64">
        <f t="shared" si="1"/>
        <v>1.485708707939308E-4</v>
      </c>
      <c r="H10" s="65">
        <f>H9-I9</f>
        <v>99710.66312083813</v>
      </c>
      <c r="I10" s="65">
        <f t="shared" ref="I10:I73" si="4">H10*G10</f>
        <v>14.814100047303203</v>
      </c>
      <c r="J10" s="65">
        <f t="shared" si="2"/>
        <v>99702.596843362378</v>
      </c>
      <c r="K10" s="65">
        <f t="shared" si="3"/>
        <v>8107909.3087855</v>
      </c>
      <c r="L10" s="68">
        <f t="shared" ref="L10:L73" si="5">K10/H10</f>
        <v>81.314365535405415</v>
      </c>
      <c r="N10" s="67"/>
    </row>
    <row r="11" spans="1:14" x14ac:dyDescent="0.25">
      <c r="A11" s="90">
        <v>2</v>
      </c>
      <c r="B11" s="85">
        <v>9</v>
      </c>
      <c r="C11" s="85">
        <v>28129</v>
      </c>
      <c r="D11" s="85">
        <v>26557</v>
      </c>
      <c r="E11" s="63">
        <v>0.35099999999999998</v>
      </c>
      <c r="F11" s="64">
        <f t="shared" si="0"/>
        <v>3.2915188530885419E-4</v>
      </c>
      <c r="G11" s="64">
        <f t="shared" si="1"/>
        <v>3.2908158704056238E-4</v>
      </c>
      <c r="H11" s="65">
        <f t="shared" ref="H11:H74" si="6">H10-I10</f>
        <v>99695.849020790833</v>
      </c>
      <c r="I11" s="65">
        <f t="shared" si="4"/>
        <v>32.808068217118141</v>
      </c>
      <c r="J11" s="65">
        <f t="shared" si="2"/>
        <v>99674.556584517923</v>
      </c>
      <c r="K11" s="65">
        <f t="shared" si="3"/>
        <v>8008206.7119421372</v>
      </c>
      <c r="L11" s="68">
        <f t="shared" si="5"/>
        <v>80.326380592556916</v>
      </c>
      <c r="N11" s="67"/>
    </row>
    <row r="12" spans="1:14" x14ac:dyDescent="0.25">
      <c r="A12" s="90">
        <v>3</v>
      </c>
      <c r="B12" s="85">
        <v>4</v>
      </c>
      <c r="C12" s="85">
        <v>29289</v>
      </c>
      <c r="D12" s="85">
        <v>28613</v>
      </c>
      <c r="E12" s="63">
        <v>0.40960000000000002</v>
      </c>
      <c r="F12" s="64">
        <f t="shared" si="0"/>
        <v>1.3816448481917724E-4</v>
      </c>
      <c r="G12" s="64">
        <f t="shared" si="1"/>
        <v>1.3815321534201404E-4</v>
      </c>
      <c r="H12" s="65">
        <f t="shared" si="6"/>
        <v>99663.04095257372</v>
      </c>
      <c r="I12" s="65">
        <f t="shared" si="4"/>
        <v>13.768769558360882</v>
      </c>
      <c r="J12" s="65">
        <f t="shared" si="2"/>
        <v>99654.911871026459</v>
      </c>
      <c r="K12" s="65">
        <f t="shared" si="3"/>
        <v>7908532.1553576197</v>
      </c>
      <c r="L12" s="68">
        <f t="shared" si="5"/>
        <v>79.352707681486692</v>
      </c>
      <c r="N12" s="67"/>
    </row>
    <row r="13" spans="1:14" x14ac:dyDescent="0.25">
      <c r="A13" s="90">
        <v>4</v>
      </c>
      <c r="B13" s="85">
        <v>3</v>
      </c>
      <c r="C13" s="85">
        <v>31342</v>
      </c>
      <c r="D13" s="85">
        <v>29885</v>
      </c>
      <c r="E13" s="63">
        <v>0.51690000000000003</v>
      </c>
      <c r="F13" s="64">
        <f t="shared" si="0"/>
        <v>9.7995982164731244E-5</v>
      </c>
      <c r="G13" s="64">
        <f t="shared" si="1"/>
        <v>9.7991343072385893E-5</v>
      </c>
      <c r="H13" s="65">
        <f t="shared" si="6"/>
        <v>99649.27218301536</v>
      </c>
      <c r="I13" s="65">
        <f t="shared" si="4"/>
        <v>9.7647660173994186</v>
      </c>
      <c r="J13" s="65">
        <f t="shared" si="2"/>
        <v>99644.554824552353</v>
      </c>
      <c r="K13" s="65">
        <f t="shared" si="3"/>
        <v>7808877.2434865935</v>
      </c>
      <c r="L13" s="68">
        <f t="shared" si="5"/>
        <v>78.363615432582876</v>
      </c>
      <c r="N13" s="67"/>
    </row>
    <row r="14" spans="1:14" x14ac:dyDescent="0.25">
      <c r="A14" s="90">
        <v>5</v>
      </c>
      <c r="B14" s="85">
        <v>5</v>
      </c>
      <c r="C14" s="85">
        <v>33043</v>
      </c>
      <c r="D14" s="85">
        <v>31876</v>
      </c>
      <c r="E14" s="63">
        <v>0.32269999999999999</v>
      </c>
      <c r="F14" s="64">
        <f t="shared" si="0"/>
        <v>1.5403810902817357E-4</v>
      </c>
      <c r="G14" s="64">
        <f t="shared" si="1"/>
        <v>1.5402203990701812E-4</v>
      </c>
      <c r="H14" s="65">
        <f t="shared" si="6"/>
        <v>99639.507416997963</v>
      </c>
      <c r="I14" s="65">
        <f t="shared" si="4"/>
        <v>15.346680187696489</v>
      </c>
      <c r="J14" s="65">
        <f t="shared" si="2"/>
        <v>99629.113110506834</v>
      </c>
      <c r="K14" s="65">
        <f t="shared" si="3"/>
        <v>7709232.688662041</v>
      </c>
      <c r="L14" s="68">
        <f t="shared" si="5"/>
        <v>77.371244484362904</v>
      </c>
      <c r="N14" s="67"/>
    </row>
    <row r="15" spans="1:14" x14ac:dyDescent="0.25">
      <c r="A15" s="90">
        <v>6</v>
      </c>
      <c r="B15" s="85">
        <v>4</v>
      </c>
      <c r="C15" s="85">
        <v>33969</v>
      </c>
      <c r="D15" s="85">
        <v>33598</v>
      </c>
      <c r="E15" s="63">
        <v>0.49380000000000002</v>
      </c>
      <c r="F15" s="64">
        <f t="shared" si="0"/>
        <v>1.1840099456835437E-4</v>
      </c>
      <c r="G15" s="64">
        <f t="shared" si="1"/>
        <v>1.1839389867935395E-4</v>
      </c>
      <c r="H15" s="65">
        <f t="shared" si="6"/>
        <v>99624.16073681027</v>
      </c>
      <c r="I15" s="65">
        <f t="shared" si="4"/>
        <v>11.794892792289586</v>
      </c>
      <c r="J15" s="65">
        <f t="shared" si="2"/>
        <v>99618.190162078812</v>
      </c>
      <c r="K15" s="65">
        <f t="shared" si="3"/>
        <v>7609603.5755515341</v>
      </c>
      <c r="L15" s="68">
        <f t="shared" si="5"/>
        <v>76.383113486444174</v>
      </c>
      <c r="N15" s="67"/>
    </row>
    <row r="16" spans="1:14" x14ac:dyDescent="0.25">
      <c r="A16" s="90">
        <v>7</v>
      </c>
      <c r="B16" s="85">
        <v>4</v>
      </c>
      <c r="C16" s="85">
        <v>34328</v>
      </c>
      <c r="D16" s="85">
        <v>34608</v>
      </c>
      <c r="E16" s="63">
        <v>0.59319999999999995</v>
      </c>
      <c r="F16" s="64">
        <f t="shared" si="0"/>
        <v>1.1604966925844261E-4</v>
      </c>
      <c r="G16" s="64">
        <f t="shared" si="1"/>
        <v>1.1604419092760016E-4</v>
      </c>
      <c r="H16" s="65">
        <f t="shared" si="6"/>
        <v>99612.365844017986</v>
      </c>
      <c r="I16" s="65">
        <f t="shared" si="4"/>
        <v>11.55943640075318</v>
      </c>
      <c r="J16" s="65">
        <f t="shared" si="2"/>
        <v>99607.663465290156</v>
      </c>
      <c r="K16" s="65">
        <f t="shared" si="3"/>
        <v>7509985.3853894556</v>
      </c>
      <c r="L16" s="68">
        <f t="shared" si="5"/>
        <v>75.392099382011139</v>
      </c>
      <c r="N16" s="67"/>
    </row>
    <row r="17" spans="1:14" x14ac:dyDescent="0.25">
      <c r="A17" s="90">
        <v>8</v>
      </c>
      <c r="B17" s="85">
        <v>6</v>
      </c>
      <c r="C17" s="85">
        <v>33954</v>
      </c>
      <c r="D17" s="85">
        <v>34967</v>
      </c>
      <c r="E17" s="63">
        <v>0.27579999999999999</v>
      </c>
      <c r="F17" s="64">
        <f t="shared" si="0"/>
        <v>1.7411238954745289E-4</v>
      </c>
      <c r="G17" s="64">
        <f t="shared" si="1"/>
        <v>1.7409043810241747E-4</v>
      </c>
      <c r="H17" s="65">
        <f t="shared" si="6"/>
        <v>99600.80640761723</v>
      </c>
      <c r="I17" s="65">
        <f t="shared" si="4"/>
        <v>17.339548022856153</v>
      </c>
      <c r="J17" s="65">
        <f t="shared" si="2"/>
        <v>99588.249106939082</v>
      </c>
      <c r="K17" s="65">
        <f t="shared" si="3"/>
        <v>7410377.7219241653</v>
      </c>
      <c r="L17" s="68">
        <f t="shared" si="5"/>
        <v>74.400780367150091</v>
      </c>
      <c r="N17" s="67"/>
    </row>
    <row r="18" spans="1:14" x14ac:dyDescent="0.25">
      <c r="A18" s="90">
        <v>9</v>
      </c>
      <c r="B18" s="85">
        <v>3</v>
      </c>
      <c r="C18" s="85">
        <v>35694</v>
      </c>
      <c r="D18" s="85">
        <v>34614</v>
      </c>
      <c r="E18" s="63">
        <v>0.45300000000000001</v>
      </c>
      <c r="F18" s="64">
        <f t="shared" si="0"/>
        <v>8.5338795016214375E-5</v>
      </c>
      <c r="G18" s="64">
        <f t="shared" si="1"/>
        <v>8.5334811559829057E-5</v>
      </c>
      <c r="H18" s="65">
        <f t="shared" si="6"/>
        <v>99583.46685959438</v>
      </c>
      <c r="I18" s="65">
        <f t="shared" si="4"/>
        <v>8.4979363789379683</v>
      </c>
      <c r="J18" s="65">
        <f t="shared" si="2"/>
        <v>99578.818488395103</v>
      </c>
      <c r="K18" s="65">
        <f t="shared" si="3"/>
        <v>7310789.4728172263</v>
      </c>
      <c r="L18" s="68">
        <f t="shared" si="5"/>
        <v>73.413687064389123</v>
      </c>
      <c r="N18" s="67"/>
    </row>
    <row r="19" spans="1:14" x14ac:dyDescent="0.25">
      <c r="A19" s="90">
        <v>10</v>
      </c>
      <c r="B19" s="85">
        <v>4</v>
      </c>
      <c r="C19" s="85">
        <v>36417</v>
      </c>
      <c r="D19" s="85">
        <v>36368</v>
      </c>
      <c r="E19" s="63">
        <v>0.66369999999999996</v>
      </c>
      <c r="F19" s="64">
        <f t="shared" si="0"/>
        <v>1.0991275674933022E-4</v>
      </c>
      <c r="G19" s="64">
        <f t="shared" si="1"/>
        <v>1.0990869412171924E-4</v>
      </c>
      <c r="H19" s="65">
        <f t="shared" si="6"/>
        <v>99574.968923215449</v>
      </c>
      <c r="I19" s="65">
        <f t="shared" si="4"/>
        <v>10.944154801561385</v>
      </c>
      <c r="J19" s="65">
        <f t="shared" si="2"/>
        <v>99571.288403955681</v>
      </c>
      <c r="K19" s="65">
        <f t="shared" si="3"/>
        <v>7211210.6543288315</v>
      </c>
      <c r="L19" s="68">
        <f t="shared" si="5"/>
        <v>72.419913682218294</v>
      </c>
      <c r="N19" s="67"/>
    </row>
    <row r="20" spans="1:14" x14ac:dyDescent="0.25">
      <c r="A20" s="90">
        <v>11</v>
      </c>
      <c r="B20" s="85">
        <v>2</v>
      </c>
      <c r="C20" s="85">
        <v>36827</v>
      </c>
      <c r="D20" s="85">
        <v>37105</v>
      </c>
      <c r="E20" s="63">
        <v>0.27400000000000002</v>
      </c>
      <c r="F20" s="64">
        <f t="shared" si="0"/>
        <v>5.4103771032840988E-5</v>
      </c>
      <c r="G20" s="64">
        <f t="shared" si="1"/>
        <v>5.4101645956015574E-5</v>
      </c>
      <c r="H20" s="65">
        <f t="shared" si="6"/>
        <v>99564.024768413889</v>
      </c>
      <c r="I20" s="65">
        <f t="shared" si="4"/>
        <v>5.3865776179766938</v>
      </c>
      <c r="J20" s="65">
        <f t="shared" si="2"/>
        <v>99560.114113063246</v>
      </c>
      <c r="K20" s="65">
        <f t="shared" si="3"/>
        <v>7111639.3659248762</v>
      </c>
      <c r="L20" s="68">
        <f t="shared" si="5"/>
        <v>71.427801180863895</v>
      </c>
      <c r="N20" s="67"/>
    </row>
    <row r="21" spans="1:14" x14ac:dyDescent="0.25">
      <c r="A21" s="90">
        <v>12</v>
      </c>
      <c r="B21" s="85">
        <v>4</v>
      </c>
      <c r="C21" s="85">
        <v>37821</v>
      </c>
      <c r="D21" s="85">
        <v>37494</v>
      </c>
      <c r="E21" s="63">
        <v>0.51849999999999996</v>
      </c>
      <c r="F21" s="64">
        <f t="shared" si="0"/>
        <v>1.0622054039699927E-4</v>
      </c>
      <c r="G21" s="64">
        <f t="shared" si="1"/>
        <v>1.0621510800509811E-4</v>
      </c>
      <c r="H21" s="65">
        <f t="shared" si="6"/>
        <v>99558.638190795915</v>
      </c>
      <c r="I21" s="65">
        <f t="shared" si="4"/>
        <v>10.574631508275873</v>
      </c>
      <c r="J21" s="65">
        <f t="shared" si="2"/>
        <v>99553.546505724677</v>
      </c>
      <c r="K21" s="65">
        <f t="shared" si="3"/>
        <v>7012079.2518118126</v>
      </c>
      <c r="L21" s="68">
        <f t="shared" si="5"/>
        <v>70.431650926901398</v>
      </c>
      <c r="N21" s="67"/>
    </row>
    <row r="22" spans="1:14" x14ac:dyDescent="0.25">
      <c r="A22" s="90">
        <v>13</v>
      </c>
      <c r="B22" s="85">
        <v>3</v>
      </c>
      <c r="C22" s="85">
        <v>38584</v>
      </c>
      <c r="D22" s="85">
        <v>38559</v>
      </c>
      <c r="E22" s="63">
        <v>0.81920000000000004</v>
      </c>
      <c r="F22" s="64">
        <f t="shared" si="0"/>
        <v>7.7777633745122689E-5</v>
      </c>
      <c r="G22" s="64">
        <f t="shared" si="1"/>
        <v>7.7776540036158419E-5</v>
      </c>
      <c r="H22" s="65">
        <f t="shared" si="6"/>
        <v>99548.063559287635</v>
      </c>
      <c r="I22" s="65">
        <f t="shared" si="4"/>
        <v>7.7425039509409777</v>
      </c>
      <c r="J22" s="65">
        <f t="shared" si="2"/>
        <v>99546.663714573311</v>
      </c>
      <c r="K22" s="65">
        <f t="shared" si="3"/>
        <v>6912525.7053060876</v>
      </c>
      <c r="L22" s="68">
        <f t="shared" si="5"/>
        <v>69.43907754859751</v>
      </c>
      <c r="N22" s="67"/>
    </row>
    <row r="23" spans="1:14" x14ac:dyDescent="0.25">
      <c r="A23" s="90">
        <v>14</v>
      </c>
      <c r="B23" s="85">
        <v>5</v>
      </c>
      <c r="C23" s="85">
        <v>37163</v>
      </c>
      <c r="D23" s="85">
        <v>39313</v>
      </c>
      <c r="E23" s="63">
        <v>0.60440000000000005</v>
      </c>
      <c r="F23" s="64">
        <f t="shared" si="0"/>
        <v>1.3075997698624406E-4</v>
      </c>
      <c r="G23" s="64">
        <f t="shared" si="1"/>
        <v>1.3075321329944281E-4</v>
      </c>
      <c r="H23" s="65">
        <f t="shared" si="6"/>
        <v>99540.321055336695</v>
      </c>
      <c r="I23" s="65">
        <f t="shared" si="4"/>
        <v>13.015216830843457</v>
      </c>
      <c r="J23" s="65">
        <f t="shared" si="2"/>
        <v>99535.172235558421</v>
      </c>
      <c r="K23" s="65">
        <f t="shared" si="3"/>
        <v>6812979.0415915139</v>
      </c>
      <c r="L23" s="68">
        <f t="shared" si="5"/>
        <v>68.444414980377914</v>
      </c>
      <c r="N23" s="67"/>
    </row>
    <row r="24" spans="1:14" x14ac:dyDescent="0.25">
      <c r="A24" s="90">
        <v>15</v>
      </c>
      <c r="B24" s="85">
        <v>7</v>
      </c>
      <c r="C24" s="85">
        <v>36372</v>
      </c>
      <c r="D24" s="85">
        <v>37887</v>
      </c>
      <c r="E24" s="63">
        <v>0.54320000000000002</v>
      </c>
      <c r="F24" s="64">
        <f t="shared" si="0"/>
        <v>1.8852933651139928E-4</v>
      </c>
      <c r="G24" s="64">
        <f t="shared" si="1"/>
        <v>1.8851310172520296E-4</v>
      </c>
      <c r="H24" s="65">
        <f t="shared" si="6"/>
        <v>99527.305838505854</v>
      </c>
      <c r="I24" s="65">
        <f t="shared" si="4"/>
        <v>18.76220112996964</v>
      </c>
      <c r="J24" s="65">
        <f t="shared" si="2"/>
        <v>99518.735265029682</v>
      </c>
      <c r="K24" s="65">
        <f t="shared" si="3"/>
        <v>6713443.8693559552</v>
      </c>
      <c r="L24" s="68">
        <f t="shared" si="5"/>
        <v>67.453286440298768</v>
      </c>
      <c r="N24" s="67"/>
    </row>
    <row r="25" spans="1:14" x14ac:dyDescent="0.25">
      <c r="A25" s="90">
        <v>16</v>
      </c>
      <c r="B25" s="85">
        <v>9</v>
      </c>
      <c r="C25" s="85">
        <v>35608</v>
      </c>
      <c r="D25" s="85">
        <v>37101</v>
      </c>
      <c r="E25" s="63">
        <v>0.64200000000000002</v>
      </c>
      <c r="F25" s="64">
        <f t="shared" si="0"/>
        <v>2.4756220000275069E-4</v>
      </c>
      <c r="G25" s="64">
        <f t="shared" si="1"/>
        <v>2.4754026118578056E-4</v>
      </c>
      <c r="H25" s="65">
        <f t="shared" si="6"/>
        <v>99508.543637375886</v>
      </c>
      <c r="I25" s="65">
        <f t="shared" si="4"/>
        <v>24.632370882212669</v>
      </c>
      <c r="J25" s="65">
        <f t="shared" si="2"/>
        <v>99499.725248600051</v>
      </c>
      <c r="K25" s="65">
        <f t="shared" si="3"/>
        <v>6613925.1340909256</v>
      </c>
      <c r="L25" s="68">
        <f t="shared" si="5"/>
        <v>66.465902246475082</v>
      </c>
      <c r="N25" s="67"/>
    </row>
    <row r="26" spans="1:14" x14ac:dyDescent="0.25">
      <c r="A26" s="90">
        <v>17</v>
      </c>
      <c r="B26" s="85">
        <v>9</v>
      </c>
      <c r="C26" s="85">
        <v>36397</v>
      </c>
      <c r="D26" s="85">
        <v>36422</v>
      </c>
      <c r="E26" s="63">
        <v>0.71419999999999995</v>
      </c>
      <c r="F26" s="64">
        <f t="shared" si="0"/>
        <v>2.4718823384006923E-4</v>
      </c>
      <c r="G26" s="64">
        <f t="shared" si="1"/>
        <v>2.4717077211551834E-4</v>
      </c>
      <c r="H26" s="65">
        <f t="shared" si="6"/>
        <v>99483.911266493669</v>
      </c>
      <c r="I26" s="65">
        <f t="shared" si="4"/>
        <v>24.589515160810954</v>
      </c>
      <c r="J26" s="65">
        <f t="shared" si="2"/>
        <v>99476.883583060713</v>
      </c>
      <c r="K26" s="65">
        <f t="shared" si="3"/>
        <v>6514425.4088423252</v>
      </c>
      <c r="L26" s="68">
        <f t="shared" si="5"/>
        <v>65.482200346865469</v>
      </c>
      <c r="N26" s="67"/>
    </row>
    <row r="27" spans="1:14" x14ac:dyDescent="0.25">
      <c r="A27" s="90">
        <v>18</v>
      </c>
      <c r="B27" s="85">
        <v>8</v>
      </c>
      <c r="C27" s="85">
        <v>36127</v>
      </c>
      <c r="D27" s="85">
        <v>38113</v>
      </c>
      <c r="E27" s="63">
        <v>0.49830000000000002</v>
      </c>
      <c r="F27" s="64">
        <f t="shared" si="0"/>
        <v>2.1551724137931034E-4</v>
      </c>
      <c r="G27" s="64">
        <f t="shared" si="1"/>
        <v>2.1549394109692926E-4</v>
      </c>
      <c r="H27" s="65">
        <f t="shared" si="6"/>
        <v>99459.321751332856</v>
      </c>
      <c r="I27" s="65">
        <f t="shared" si="4"/>
        <v>21.432881223022257</v>
      </c>
      <c r="J27" s="65">
        <f t="shared" si="2"/>
        <v>99448.568874823264</v>
      </c>
      <c r="K27" s="65">
        <f t="shared" si="3"/>
        <v>6414948.5252592647</v>
      </c>
      <c r="L27" s="68">
        <f t="shared" si="5"/>
        <v>64.498213061394594</v>
      </c>
      <c r="N27" s="67"/>
    </row>
    <row r="28" spans="1:14" x14ac:dyDescent="0.25">
      <c r="A28" s="90">
        <v>19</v>
      </c>
      <c r="B28" s="85">
        <v>13</v>
      </c>
      <c r="C28" s="85">
        <v>35583</v>
      </c>
      <c r="D28" s="85">
        <v>38119</v>
      </c>
      <c r="E28" s="63">
        <v>0.44169999999999998</v>
      </c>
      <c r="F28" s="64">
        <f t="shared" si="0"/>
        <v>3.527719736235109E-4</v>
      </c>
      <c r="G28" s="64">
        <f t="shared" si="1"/>
        <v>3.52702507950057E-4</v>
      </c>
      <c r="H28" s="65">
        <f t="shared" si="6"/>
        <v>99437.888870109833</v>
      </c>
      <c r="I28" s="65">
        <f t="shared" si="4"/>
        <v>35.071992789746801</v>
      </c>
      <c r="J28" s="65">
        <f t="shared" si="2"/>
        <v>99418.308176535313</v>
      </c>
      <c r="K28" s="65">
        <f t="shared" si="3"/>
        <v>6315499.9563844418</v>
      </c>
      <c r="L28" s="68">
        <f t="shared" si="5"/>
        <v>63.512007627535489</v>
      </c>
      <c r="N28" s="67"/>
    </row>
    <row r="29" spans="1:14" x14ac:dyDescent="0.25">
      <c r="A29" s="90">
        <v>20</v>
      </c>
      <c r="B29" s="85">
        <v>5</v>
      </c>
      <c r="C29" s="85">
        <v>35255</v>
      </c>
      <c r="D29" s="85">
        <v>37443</v>
      </c>
      <c r="E29" s="63">
        <v>0.33639999999999998</v>
      </c>
      <c r="F29" s="64">
        <f t="shared" si="0"/>
        <v>1.3755536603482903E-4</v>
      </c>
      <c r="G29" s="64">
        <f t="shared" si="1"/>
        <v>1.3754281088760282E-4</v>
      </c>
      <c r="H29" s="65">
        <f t="shared" si="6"/>
        <v>99402.816877320089</v>
      </c>
      <c r="I29" s="65">
        <f t="shared" si="4"/>
        <v>13.672142843452251</v>
      </c>
      <c r="J29" s="65">
        <f t="shared" si="2"/>
        <v>99393.744043329178</v>
      </c>
      <c r="K29" s="65">
        <f t="shared" si="3"/>
        <v>6216081.6482079066</v>
      </c>
      <c r="L29" s="68">
        <f t="shared" si="5"/>
        <v>62.534260531868064</v>
      </c>
      <c r="N29" s="67"/>
    </row>
    <row r="30" spans="1:14" x14ac:dyDescent="0.25">
      <c r="A30" s="90">
        <v>21</v>
      </c>
      <c r="B30" s="85">
        <v>11</v>
      </c>
      <c r="C30" s="85">
        <v>36009</v>
      </c>
      <c r="D30" s="85">
        <v>37142</v>
      </c>
      <c r="E30" s="63">
        <v>0.56259999999999999</v>
      </c>
      <c r="F30" s="64">
        <f t="shared" si="0"/>
        <v>3.0074776831485556E-4</v>
      </c>
      <c r="G30" s="64">
        <f t="shared" si="1"/>
        <v>3.0070821102960862E-4</v>
      </c>
      <c r="H30" s="65">
        <f t="shared" si="6"/>
        <v>99389.144734476635</v>
      </c>
      <c r="I30" s="65">
        <f t="shared" si="4"/>
        <v>29.887131908867314</v>
      </c>
      <c r="J30" s="65">
        <f t="shared" si="2"/>
        <v>99376.072102979699</v>
      </c>
      <c r="K30" s="65">
        <f t="shared" si="3"/>
        <v>6116687.9041645778</v>
      </c>
      <c r="L30" s="68">
        <f t="shared" si="5"/>
        <v>61.542816577259352</v>
      </c>
      <c r="N30" s="67"/>
    </row>
    <row r="31" spans="1:14" x14ac:dyDescent="0.25">
      <c r="A31" s="90">
        <v>22</v>
      </c>
      <c r="B31" s="85">
        <v>9</v>
      </c>
      <c r="C31" s="85">
        <v>35158</v>
      </c>
      <c r="D31" s="85">
        <v>38063</v>
      </c>
      <c r="E31" s="63">
        <v>0.51319999999999999</v>
      </c>
      <c r="F31" s="64">
        <f t="shared" si="0"/>
        <v>2.4583111402466505E-4</v>
      </c>
      <c r="G31" s="64">
        <f t="shared" si="1"/>
        <v>2.4580169879125541E-4</v>
      </c>
      <c r="H31" s="65">
        <f t="shared" si="6"/>
        <v>99359.25760256777</v>
      </c>
      <c r="I31" s="65">
        <f t="shared" si="4"/>
        <v>24.422674309349116</v>
      </c>
      <c r="J31" s="65">
        <f t="shared" si="2"/>
        <v>99347.368644713977</v>
      </c>
      <c r="K31" s="65">
        <f t="shared" si="3"/>
        <v>6017311.8320615981</v>
      </c>
      <c r="L31" s="68">
        <f t="shared" si="5"/>
        <v>60.561159344915346</v>
      </c>
      <c r="N31" s="67"/>
    </row>
    <row r="32" spans="1:14" x14ac:dyDescent="0.25">
      <c r="A32" s="90">
        <v>23</v>
      </c>
      <c r="B32" s="85">
        <v>16</v>
      </c>
      <c r="C32" s="85">
        <v>34614</v>
      </c>
      <c r="D32" s="85">
        <v>37659</v>
      </c>
      <c r="E32" s="63">
        <v>0.50549999999999995</v>
      </c>
      <c r="F32" s="64">
        <f t="shared" si="0"/>
        <v>4.4276562478380582E-4</v>
      </c>
      <c r="G32" s="64">
        <f t="shared" si="1"/>
        <v>4.4266870353292784E-4</v>
      </c>
      <c r="H32" s="65">
        <f t="shared" si="6"/>
        <v>99334.834928258424</v>
      </c>
      <c r="I32" s="65">
        <f t="shared" si="4"/>
        <v>43.972422593349556</v>
      </c>
      <c r="J32" s="65">
        <f t="shared" si="2"/>
        <v>99313.090565286009</v>
      </c>
      <c r="K32" s="65">
        <f t="shared" si="3"/>
        <v>5917964.4634168837</v>
      </c>
      <c r="L32" s="68">
        <f t="shared" si="5"/>
        <v>59.575922864229398</v>
      </c>
      <c r="N32" s="67"/>
    </row>
    <row r="33" spans="1:14" x14ac:dyDescent="0.25">
      <c r="A33" s="90">
        <v>24</v>
      </c>
      <c r="B33" s="85">
        <v>16</v>
      </c>
      <c r="C33" s="85">
        <v>35667</v>
      </c>
      <c r="D33" s="85">
        <v>37475</v>
      </c>
      <c r="E33" s="63">
        <v>0.4204</v>
      </c>
      <c r="F33" s="64">
        <f t="shared" si="0"/>
        <v>4.3750512701320717E-4</v>
      </c>
      <c r="G33" s="64">
        <f t="shared" si="1"/>
        <v>4.3739421347575706E-4</v>
      </c>
      <c r="H33" s="65">
        <f t="shared" si="6"/>
        <v>99290.862505665078</v>
      </c>
      <c r="I33" s="65">
        <f t="shared" si="4"/>
        <v>43.429248710994912</v>
      </c>
      <c r="J33" s="65">
        <f t="shared" si="2"/>
        <v>99265.690913112194</v>
      </c>
      <c r="K33" s="65">
        <f t="shared" si="3"/>
        <v>5818651.3728515981</v>
      </c>
      <c r="L33" s="68">
        <f t="shared" si="5"/>
        <v>58.602083072041125</v>
      </c>
      <c r="N33" s="67"/>
    </row>
    <row r="34" spans="1:14" x14ac:dyDescent="0.25">
      <c r="A34" s="90">
        <v>25</v>
      </c>
      <c r="B34" s="85">
        <v>15</v>
      </c>
      <c r="C34" s="85">
        <v>35572</v>
      </c>
      <c r="D34" s="85">
        <v>38854</v>
      </c>
      <c r="E34" s="63">
        <v>0.49370000000000003</v>
      </c>
      <c r="F34" s="64">
        <f t="shared" si="0"/>
        <v>4.0308494343374628E-4</v>
      </c>
      <c r="G34" s="64">
        <f t="shared" si="1"/>
        <v>4.0300269787469408E-4</v>
      </c>
      <c r="H34" s="65">
        <f t="shared" si="6"/>
        <v>99247.433256954086</v>
      </c>
      <c r="I34" s="65">
        <f t="shared" si="4"/>
        <v>39.996983359691136</v>
      </c>
      <c r="J34" s="65">
        <f t="shared" si="2"/>
        <v>99227.182784279081</v>
      </c>
      <c r="K34" s="65">
        <f t="shared" si="3"/>
        <v>5719385.6819384862</v>
      </c>
      <c r="L34" s="68">
        <f t="shared" si="5"/>
        <v>57.627542539370801</v>
      </c>
      <c r="N34" s="67"/>
    </row>
    <row r="35" spans="1:14" x14ac:dyDescent="0.25">
      <c r="A35" s="90">
        <v>26</v>
      </c>
      <c r="B35" s="85">
        <v>13</v>
      </c>
      <c r="C35" s="85">
        <v>36547</v>
      </c>
      <c r="D35" s="85">
        <v>38799</v>
      </c>
      <c r="E35" s="63">
        <v>0.60319999999999996</v>
      </c>
      <c r="F35" s="64">
        <f t="shared" si="0"/>
        <v>3.4507472194940673E-4</v>
      </c>
      <c r="G35" s="64">
        <f t="shared" si="1"/>
        <v>3.4502747883771305E-4</v>
      </c>
      <c r="H35" s="65">
        <f t="shared" si="6"/>
        <v>99207.436273594401</v>
      </c>
      <c r="I35" s="65">
        <f t="shared" si="4"/>
        <v>34.229291619431358</v>
      </c>
      <c r="J35" s="65">
        <f t="shared" si="2"/>
        <v>99193.854090679815</v>
      </c>
      <c r="K35" s="65">
        <f t="shared" si="3"/>
        <v>5620158.4991542073</v>
      </c>
      <c r="L35" s="68">
        <f t="shared" si="5"/>
        <v>56.650576914969626</v>
      </c>
      <c r="N35" s="67"/>
    </row>
    <row r="36" spans="1:14" x14ac:dyDescent="0.25">
      <c r="A36" s="90">
        <v>27</v>
      </c>
      <c r="B36" s="85">
        <v>11</v>
      </c>
      <c r="C36" s="85">
        <v>38068</v>
      </c>
      <c r="D36" s="85">
        <v>39740</v>
      </c>
      <c r="E36" s="63">
        <v>0.48870000000000002</v>
      </c>
      <c r="F36" s="64">
        <f t="shared" si="0"/>
        <v>2.8274727534443759E-4</v>
      </c>
      <c r="G36" s="64">
        <f t="shared" si="1"/>
        <v>2.8270640485212809E-4</v>
      </c>
      <c r="H36" s="65">
        <f t="shared" si="6"/>
        <v>99173.206981974974</v>
      </c>
      <c r="I36" s="65">
        <f t="shared" si="4"/>
        <v>28.036900803530113</v>
      </c>
      <c r="J36" s="65">
        <f t="shared" si="2"/>
        <v>99158.871714594119</v>
      </c>
      <c r="K36" s="65">
        <f t="shared" si="3"/>
        <v>5520964.6450635279</v>
      </c>
      <c r="L36" s="68">
        <f t="shared" si="5"/>
        <v>55.669921474526681</v>
      </c>
      <c r="N36" s="67"/>
    </row>
    <row r="37" spans="1:14" x14ac:dyDescent="0.25">
      <c r="A37" s="90">
        <v>28</v>
      </c>
      <c r="B37" s="85">
        <v>11</v>
      </c>
      <c r="C37" s="85">
        <v>39424</v>
      </c>
      <c r="D37" s="85">
        <v>41001</v>
      </c>
      <c r="E37" s="63">
        <v>0.46800000000000003</v>
      </c>
      <c r="F37" s="64">
        <f t="shared" si="0"/>
        <v>2.7354678271681692E-4</v>
      </c>
      <c r="G37" s="64">
        <f t="shared" si="1"/>
        <v>2.7350698009704624E-4</v>
      </c>
      <c r="H37" s="65">
        <f t="shared" si="6"/>
        <v>99145.17008117144</v>
      </c>
      <c r="I37" s="65">
        <f t="shared" si="4"/>
        <v>27.116896060109223</v>
      </c>
      <c r="J37" s="65">
        <f t="shared" si="2"/>
        <v>99130.743892467464</v>
      </c>
      <c r="K37" s="65">
        <f t="shared" si="3"/>
        <v>5421805.773348934</v>
      </c>
      <c r="L37" s="68">
        <f t="shared" si="5"/>
        <v>54.685525970756125</v>
      </c>
      <c r="N37" s="67"/>
    </row>
    <row r="38" spans="1:14" x14ac:dyDescent="0.25">
      <c r="A38" s="90">
        <v>29</v>
      </c>
      <c r="B38" s="85">
        <v>13</v>
      </c>
      <c r="C38" s="85">
        <v>40368</v>
      </c>
      <c r="D38" s="85">
        <v>42000</v>
      </c>
      <c r="E38" s="63">
        <v>0.64890000000000003</v>
      </c>
      <c r="F38" s="64">
        <f t="shared" si="0"/>
        <v>3.1565656565656568E-4</v>
      </c>
      <c r="G38" s="64">
        <f t="shared" si="1"/>
        <v>3.1562158625664943E-4</v>
      </c>
      <c r="H38" s="65">
        <f t="shared" si="6"/>
        <v>99118.053185111334</v>
      </c>
      <c r="I38" s="65">
        <f t="shared" si="4"/>
        <v>31.283797172955783</v>
      </c>
      <c r="J38" s="65">
        <f t="shared" si="2"/>
        <v>99107.069443923901</v>
      </c>
      <c r="K38" s="65">
        <f t="shared" si="3"/>
        <v>5322675.0294564664</v>
      </c>
      <c r="L38" s="68">
        <f t="shared" si="5"/>
        <v>53.700358899462252</v>
      </c>
      <c r="N38" s="67"/>
    </row>
    <row r="39" spans="1:14" x14ac:dyDescent="0.25">
      <c r="A39" s="90">
        <v>30</v>
      </c>
      <c r="B39" s="85">
        <v>14</v>
      </c>
      <c r="C39" s="85">
        <v>40063</v>
      </c>
      <c r="D39" s="85">
        <v>42710</v>
      </c>
      <c r="E39" s="63">
        <v>0.42949999999999999</v>
      </c>
      <c r="F39" s="64">
        <f t="shared" si="0"/>
        <v>3.3827455812885846E-4</v>
      </c>
      <c r="G39" s="64">
        <f t="shared" si="1"/>
        <v>3.382092885943966E-4</v>
      </c>
      <c r="H39" s="65">
        <f t="shared" si="6"/>
        <v>99086.769387938373</v>
      </c>
      <c r="I39" s="65">
        <f t="shared" si="4"/>
        <v>33.512065783811671</v>
      </c>
      <c r="J39" s="65">
        <f t="shared" si="2"/>
        <v>99067.650754408707</v>
      </c>
      <c r="K39" s="65">
        <f t="shared" si="3"/>
        <v>5223567.9600125421</v>
      </c>
      <c r="L39" s="68">
        <f t="shared" si="5"/>
        <v>52.717108371568287</v>
      </c>
      <c r="N39" s="67"/>
    </row>
    <row r="40" spans="1:14" x14ac:dyDescent="0.25">
      <c r="A40" s="90">
        <v>31</v>
      </c>
      <c r="B40" s="85">
        <v>11</v>
      </c>
      <c r="C40" s="85">
        <v>40370</v>
      </c>
      <c r="D40" s="85">
        <v>42297</v>
      </c>
      <c r="E40" s="63">
        <v>0.38829999999999998</v>
      </c>
      <c r="F40" s="64">
        <f t="shared" si="0"/>
        <v>2.6612795916145497E-4</v>
      </c>
      <c r="G40" s="64">
        <f t="shared" si="1"/>
        <v>2.6608464311664531E-4</v>
      </c>
      <c r="H40" s="65">
        <f t="shared" si="6"/>
        <v>99053.257322154561</v>
      </c>
      <c r="I40" s="65">
        <f t="shared" si="4"/>
        <v>26.356550624106731</v>
      </c>
      <c r="J40" s="65">
        <f t="shared" si="2"/>
        <v>99037.135020137794</v>
      </c>
      <c r="K40" s="65">
        <f t="shared" si="3"/>
        <v>5124500.3092581332</v>
      </c>
      <c r="L40" s="68">
        <f t="shared" si="5"/>
        <v>51.734798509366854</v>
      </c>
      <c r="N40" s="67"/>
    </row>
    <row r="41" spans="1:14" x14ac:dyDescent="0.25">
      <c r="A41" s="90">
        <v>32</v>
      </c>
      <c r="B41" s="85">
        <v>18</v>
      </c>
      <c r="C41" s="85">
        <v>41419</v>
      </c>
      <c r="D41" s="85">
        <v>42261</v>
      </c>
      <c r="E41" s="63">
        <v>0.63500000000000001</v>
      </c>
      <c r="F41" s="64">
        <f t="shared" si="0"/>
        <v>4.3021032504780116E-4</v>
      </c>
      <c r="G41" s="64">
        <f t="shared" si="1"/>
        <v>4.3014278111682753E-4</v>
      </c>
      <c r="H41" s="65">
        <f t="shared" si="6"/>
        <v>99026.900771530447</v>
      </c>
      <c r="I41" s="65">
        <f t="shared" si="4"/>
        <v>42.59570650324622</v>
      </c>
      <c r="J41" s="65">
        <f t="shared" si="2"/>
        <v>99011.353338656772</v>
      </c>
      <c r="K41" s="65">
        <f t="shared" si="3"/>
        <v>5025463.1742379954</v>
      </c>
      <c r="L41" s="68">
        <f t="shared" si="5"/>
        <v>50.748464660450949</v>
      </c>
      <c r="N41" s="67"/>
    </row>
    <row r="42" spans="1:14" x14ac:dyDescent="0.25">
      <c r="A42" s="90">
        <v>33</v>
      </c>
      <c r="B42" s="85">
        <v>24</v>
      </c>
      <c r="C42" s="85">
        <v>41628</v>
      </c>
      <c r="D42" s="85">
        <v>43304</v>
      </c>
      <c r="E42" s="63">
        <v>0.52290000000000003</v>
      </c>
      <c r="F42" s="64">
        <f t="shared" si="0"/>
        <v>5.651580087599491E-4</v>
      </c>
      <c r="G42" s="64">
        <f t="shared" si="1"/>
        <v>5.6500566239258082E-4</v>
      </c>
      <c r="H42" s="65">
        <f t="shared" si="6"/>
        <v>98984.305065027205</v>
      </c>
      <c r="I42" s="65">
        <f t="shared" si="4"/>
        <v>55.926692849734991</v>
      </c>
      <c r="J42" s="65">
        <f t="shared" si="2"/>
        <v>98957.622439868588</v>
      </c>
      <c r="K42" s="65">
        <f t="shared" si="3"/>
        <v>4926451.8208993385</v>
      </c>
      <c r="L42" s="68">
        <f t="shared" si="5"/>
        <v>49.770029881635601</v>
      </c>
      <c r="N42" s="67"/>
    </row>
    <row r="43" spans="1:14" x14ac:dyDescent="0.25">
      <c r="A43" s="90">
        <v>34</v>
      </c>
      <c r="B43" s="85">
        <v>22</v>
      </c>
      <c r="C43" s="85">
        <v>42200</v>
      </c>
      <c r="D43" s="85">
        <v>43102</v>
      </c>
      <c r="E43" s="63">
        <v>0.4819</v>
      </c>
      <c r="F43" s="64">
        <f t="shared" si="0"/>
        <v>5.1581440060022039E-4</v>
      </c>
      <c r="G43" s="64">
        <f t="shared" si="1"/>
        <v>5.1567658941404748E-4</v>
      </c>
      <c r="H43" s="65">
        <f t="shared" si="6"/>
        <v>98928.378372177467</v>
      </c>
      <c r="I43" s="65">
        <f t="shared" si="4"/>
        <v>51.015048755226893</v>
      </c>
      <c r="J43" s="65">
        <f t="shared" si="2"/>
        <v>98901.947475417386</v>
      </c>
      <c r="K43" s="65">
        <f t="shared" si="3"/>
        <v>4827494.1984594697</v>
      </c>
      <c r="L43" s="68">
        <f t="shared" si="5"/>
        <v>48.797870518993065</v>
      </c>
      <c r="N43" s="67"/>
    </row>
    <row r="44" spans="1:14" x14ac:dyDescent="0.25">
      <c r="A44" s="90">
        <v>35</v>
      </c>
      <c r="B44" s="85">
        <v>20</v>
      </c>
      <c r="C44" s="85">
        <v>42605</v>
      </c>
      <c r="D44" s="85">
        <v>43470</v>
      </c>
      <c r="E44" s="63">
        <v>0.43330000000000002</v>
      </c>
      <c r="F44" s="64">
        <f t="shared" si="0"/>
        <v>4.6471100784199824E-4</v>
      </c>
      <c r="G44" s="64">
        <f t="shared" si="1"/>
        <v>4.6458865761613889E-4</v>
      </c>
      <c r="H44" s="65">
        <f t="shared" si="6"/>
        <v>98877.363323422236</v>
      </c>
      <c r="I44" s="65">
        <f t="shared" si="4"/>
        <v>45.937301495051983</v>
      </c>
      <c r="J44" s="65">
        <f t="shared" si="2"/>
        <v>98851.330654664984</v>
      </c>
      <c r="K44" s="65">
        <f t="shared" si="3"/>
        <v>4728592.2509840522</v>
      </c>
      <c r="L44" s="68">
        <f t="shared" si="5"/>
        <v>47.822798788809685</v>
      </c>
      <c r="N44" s="67"/>
    </row>
    <row r="45" spans="1:14" x14ac:dyDescent="0.25">
      <c r="A45" s="90">
        <v>36</v>
      </c>
      <c r="B45" s="85">
        <v>15</v>
      </c>
      <c r="C45" s="85">
        <v>44206</v>
      </c>
      <c r="D45" s="85">
        <v>43765</v>
      </c>
      <c r="E45" s="63">
        <v>0.48459999999999998</v>
      </c>
      <c r="F45" s="64">
        <f t="shared" si="0"/>
        <v>3.4102147298541564E-4</v>
      </c>
      <c r="G45" s="64">
        <f t="shared" si="1"/>
        <v>3.4096154474309918E-4</v>
      </c>
      <c r="H45" s="65">
        <f t="shared" si="6"/>
        <v>98831.426021927182</v>
      </c>
      <c r="I45" s="65">
        <f t="shared" si="4"/>
        <v>33.697715685599618</v>
      </c>
      <c r="J45" s="65">
        <f t="shared" si="2"/>
        <v>98814.058219262821</v>
      </c>
      <c r="K45" s="65">
        <f t="shared" si="3"/>
        <v>4629740.9203293873</v>
      </c>
      <c r="L45" s="68">
        <f t="shared" si="5"/>
        <v>46.844825645865036</v>
      </c>
      <c r="N45" s="67"/>
    </row>
    <row r="46" spans="1:14" x14ac:dyDescent="0.25">
      <c r="A46" s="90">
        <v>37</v>
      </c>
      <c r="B46" s="85">
        <v>25</v>
      </c>
      <c r="C46" s="85">
        <v>46076</v>
      </c>
      <c r="D46" s="85">
        <v>45148</v>
      </c>
      <c r="E46" s="63">
        <v>0.45469999999999999</v>
      </c>
      <c r="F46" s="64">
        <f t="shared" si="0"/>
        <v>5.4810137683065864E-4</v>
      </c>
      <c r="G46" s="64">
        <f t="shared" si="1"/>
        <v>5.4793760941286682E-4</v>
      </c>
      <c r="H46" s="65">
        <f t="shared" si="6"/>
        <v>98797.728306241581</v>
      </c>
      <c r="I46" s="65">
        <f t="shared" si="4"/>
        <v>54.134991063543936</v>
      </c>
      <c r="J46" s="65">
        <f t="shared" si="2"/>
        <v>98768.208495614628</v>
      </c>
      <c r="K46" s="65">
        <f t="shared" si="3"/>
        <v>4530926.8621101249</v>
      </c>
      <c r="L46" s="68">
        <f t="shared" si="5"/>
        <v>45.860638091451762</v>
      </c>
      <c r="N46" s="67"/>
    </row>
    <row r="47" spans="1:14" x14ac:dyDescent="0.25">
      <c r="A47" s="90">
        <v>38</v>
      </c>
      <c r="B47" s="85">
        <v>33</v>
      </c>
      <c r="C47" s="85">
        <v>46840</v>
      </c>
      <c r="D47" s="85">
        <v>46818</v>
      </c>
      <c r="E47" s="63">
        <v>0.47139999999999999</v>
      </c>
      <c r="F47" s="64">
        <f t="shared" si="0"/>
        <v>7.0469153729526581E-4</v>
      </c>
      <c r="G47" s="64">
        <f t="shared" si="1"/>
        <v>7.0442913747916121E-4</v>
      </c>
      <c r="H47" s="65">
        <f t="shared" si="6"/>
        <v>98743.593315178034</v>
      </c>
      <c r="I47" s="65">
        <f t="shared" si="4"/>
        <v>69.557864270603929</v>
      </c>
      <c r="J47" s="65">
        <f t="shared" si="2"/>
        <v>98706.825028124586</v>
      </c>
      <c r="K47" s="65">
        <f t="shared" si="3"/>
        <v>4432158.6536145099</v>
      </c>
      <c r="L47" s="68">
        <f t="shared" si="5"/>
        <v>44.885531352576734</v>
      </c>
      <c r="N47" s="67"/>
    </row>
    <row r="48" spans="1:14" x14ac:dyDescent="0.25">
      <c r="A48" s="90">
        <v>39</v>
      </c>
      <c r="B48" s="85">
        <v>26</v>
      </c>
      <c r="C48" s="85">
        <v>49425</v>
      </c>
      <c r="D48" s="85">
        <v>47611</v>
      </c>
      <c r="E48" s="63">
        <v>0.57130000000000003</v>
      </c>
      <c r="F48" s="64">
        <f t="shared" si="0"/>
        <v>5.35883589595614E-4</v>
      </c>
      <c r="G48" s="64">
        <f t="shared" si="1"/>
        <v>5.3576050756895457E-4</v>
      </c>
      <c r="H48" s="65">
        <f t="shared" si="6"/>
        <v>98674.035450907424</v>
      </c>
      <c r="I48" s="65">
        <f t="shared" si="4"/>
        <v>52.865651317055175</v>
      </c>
      <c r="J48" s="65">
        <f t="shared" si="2"/>
        <v>98651.371946187806</v>
      </c>
      <c r="K48" s="65">
        <f t="shared" si="3"/>
        <v>4333451.8285863856</v>
      </c>
      <c r="L48" s="68">
        <f t="shared" si="5"/>
        <v>43.916840015551777</v>
      </c>
      <c r="N48" s="67"/>
    </row>
    <row r="49" spans="1:14" x14ac:dyDescent="0.25">
      <c r="A49" s="90">
        <v>40</v>
      </c>
      <c r="B49" s="85">
        <v>37</v>
      </c>
      <c r="C49" s="85">
        <v>51178</v>
      </c>
      <c r="D49" s="85">
        <v>50089</v>
      </c>
      <c r="E49" s="63">
        <v>0.57879999999999998</v>
      </c>
      <c r="F49" s="64">
        <f t="shared" si="0"/>
        <v>7.3074150513000285E-4</v>
      </c>
      <c r="G49" s="64">
        <f t="shared" si="1"/>
        <v>7.3051666063286239E-4</v>
      </c>
      <c r="H49" s="65">
        <f t="shared" si="6"/>
        <v>98621.169799590367</v>
      </c>
      <c r="I49" s="65">
        <f t="shared" si="4"/>
        <v>72.044407629703258</v>
      </c>
      <c r="J49" s="65">
        <f t="shared" si="2"/>
        <v>98590.824695096744</v>
      </c>
      <c r="K49" s="65">
        <f t="shared" si="3"/>
        <v>4234800.4566401979</v>
      </c>
      <c r="L49" s="68">
        <f t="shared" si="5"/>
        <v>42.940075292615191</v>
      </c>
      <c r="N49" s="67"/>
    </row>
    <row r="50" spans="1:14" x14ac:dyDescent="0.25">
      <c r="A50" s="90">
        <v>41</v>
      </c>
      <c r="B50" s="85">
        <v>31</v>
      </c>
      <c r="C50" s="85">
        <v>52632</v>
      </c>
      <c r="D50" s="85">
        <v>51535</v>
      </c>
      <c r="E50" s="63">
        <v>0.44040000000000001</v>
      </c>
      <c r="F50" s="64">
        <f t="shared" si="0"/>
        <v>5.9519809536609481E-4</v>
      </c>
      <c r="G50" s="64">
        <f t="shared" si="1"/>
        <v>5.9499991704549545E-4</v>
      </c>
      <c r="H50" s="65">
        <f t="shared" si="6"/>
        <v>98549.125391960668</v>
      </c>
      <c r="I50" s="65">
        <f t="shared" si="4"/>
        <v>58.636721433122723</v>
      </c>
      <c r="J50" s="65">
        <f t="shared" si="2"/>
        <v>98516.312282646686</v>
      </c>
      <c r="K50" s="65">
        <f t="shared" si="3"/>
        <v>4136209.6319451015</v>
      </c>
      <c r="L50" s="68">
        <f t="shared" si="5"/>
        <v>41.971043532797509</v>
      </c>
      <c r="N50" s="67"/>
    </row>
    <row r="51" spans="1:14" x14ac:dyDescent="0.25">
      <c r="A51" s="90">
        <v>42</v>
      </c>
      <c r="B51" s="85">
        <v>53</v>
      </c>
      <c r="C51" s="85">
        <v>54693</v>
      </c>
      <c r="D51" s="85">
        <v>53090</v>
      </c>
      <c r="E51" s="63">
        <v>0.51739999999999997</v>
      </c>
      <c r="F51" s="64">
        <f t="shared" si="0"/>
        <v>9.8345750257461742E-4</v>
      </c>
      <c r="G51" s="64">
        <f t="shared" si="1"/>
        <v>9.8299095875704142E-4</v>
      </c>
      <c r="H51" s="65">
        <f t="shared" si="6"/>
        <v>98490.488670527542</v>
      </c>
      <c r="I51" s="65">
        <f t="shared" si="4"/>
        <v>96.815259886691393</v>
      </c>
      <c r="J51" s="65">
        <f t="shared" si="2"/>
        <v>98443.765626106222</v>
      </c>
      <c r="K51" s="65">
        <f t="shared" si="3"/>
        <v>4037693.319662455</v>
      </c>
      <c r="L51" s="68">
        <f t="shared" si="5"/>
        <v>40.995768973889774</v>
      </c>
      <c r="N51" s="67"/>
    </row>
    <row r="52" spans="1:14" x14ac:dyDescent="0.25">
      <c r="A52" s="90">
        <v>43</v>
      </c>
      <c r="B52" s="85">
        <v>61</v>
      </c>
      <c r="C52" s="85">
        <v>56794</v>
      </c>
      <c r="D52" s="85">
        <v>55087</v>
      </c>
      <c r="E52" s="63">
        <v>0.45250000000000001</v>
      </c>
      <c r="F52" s="64">
        <f t="shared" si="0"/>
        <v>1.0904443113665411E-3</v>
      </c>
      <c r="G52" s="64">
        <f t="shared" si="1"/>
        <v>1.0897936846366648E-3</v>
      </c>
      <c r="H52" s="65">
        <f t="shared" si="6"/>
        <v>98393.673410640855</v>
      </c>
      <c r="I52" s="65">
        <f t="shared" si="4"/>
        <v>107.22880389111893</v>
      </c>
      <c r="J52" s="65">
        <f t="shared" si="2"/>
        <v>98334.965640510462</v>
      </c>
      <c r="K52" s="65">
        <f t="shared" si="3"/>
        <v>3939249.5540363486</v>
      </c>
      <c r="L52" s="68">
        <f t="shared" si="5"/>
        <v>40.035597996185146</v>
      </c>
      <c r="N52" s="67"/>
    </row>
    <row r="53" spans="1:14" x14ac:dyDescent="0.25">
      <c r="A53" s="90">
        <v>44</v>
      </c>
      <c r="B53" s="85">
        <v>70</v>
      </c>
      <c r="C53" s="85">
        <v>58266</v>
      </c>
      <c r="D53" s="85">
        <v>57116</v>
      </c>
      <c r="E53" s="63">
        <v>0.58479999999999999</v>
      </c>
      <c r="F53" s="64">
        <f t="shared" si="0"/>
        <v>1.2133608361789535E-3</v>
      </c>
      <c r="G53" s="64">
        <f t="shared" si="1"/>
        <v>1.2127498680528145E-3</v>
      </c>
      <c r="H53" s="65">
        <f t="shared" si="6"/>
        <v>98286.444606749734</v>
      </c>
      <c r="I53" s="65">
        <f t="shared" si="4"/>
        <v>119.19687272821599</v>
      </c>
      <c r="J53" s="65">
        <f t="shared" si="2"/>
        <v>98236.954065192971</v>
      </c>
      <c r="K53" s="65">
        <f t="shared" si="3"/>
        <v>3840914.5883958382</v>
      </c>
      <c r="L53" s="68">
        <f t="shared" si="5"/>
        <v>39.078782468565016</v>
      </c>
      <c r="N53" s="67"/>
    </row>
    <row r="54" spans="1:14" x14ac:dyDescent="0.25">
      <c r="A54" s="90">
        <v>45</v>
      </c>
      <c r="B54" s="85">
        <v>58</v>
      </c>
      <c r="C54" s="85">
        <v>59485</v>
      </c>
      <c r="D54" s="85">
        <v>58443</v>
      </c>
      <c r="E54" s="63">
        <v>0.47149999999999997</v>
      </c>
      <c r="F54" s="64">
        <f t="shared" si="0"/>
        <v>9.8365104131334369E-4</v>
      </c>
      <c r="G54" s="64">
        <f t="shared" si="1"/>
        <v>9.8313994659821112E-4</v>
      </c>
      <c r="H54" s="65">
        <f t="shared" si="6"/>
        <v>98167.247734021512</v>
      </c>
      <c r="I54" s="65">
        <f t="shared" si="4"/>
        <v>96.512142694919277</v>
      </c>
      <c r="J54" s="65">
        <f t="shared" si="2"/>
        <v>98116.241066607254</v>
      </c>
      <c r="K54" s="65">
        <f t="shared" si="3"/>
        <v>3742677.6343306452</v>
      </c>
      <c r="L54" s="68">
        <f t="shared" si="5"/>
        <v>38.125522724964377</v>
      </c>
      <c r="N54" s="67"/>
    </row>
    <row r="55" spans="1:14" x14ac:dyDescent="0.25">
      <c r="A55" s="90">
        <v>46</v>
      </c>
      <c r="B55" s="85">
        <v>68</v>
      </c>
      <c r="C55" s="85">
        <v>59423</v>
      </c>
      <c r="D55" s="85">
        <v>59620</v>
      </c>
      <c r="E55" s="63">
        <v>0.56369999999999998</v>
      </c>
      <c r="F55" s="64">
        <f t="shared" si="0"/>
        <v>1.1424443268398814E-3</v>
      </c>
      <c r="G55" s="64">
        <f t="shared" si="1"/>
        <v>1.1418751609246344E-3</v>
      </c>
      <c r="H55" s="65">
        <f t="shared" si="6"/>
        <v>98070.735591326593</v>
      </c>
      <c r="I55" s="65">
        <f t="shared" si="4"/>
        <v>111.98453698534333</v>
      </c>
      <c r="J55" s="65">
        <f t="shared" si="2"/>
        <v>98021.876737839892</v>
      </c>
      <c r="K55" s="65">
        <f t="shared" si="3"/>
        <v>3644561.393264038</v>
      </c>
      <c r="L55" s="68">
        <f t="shared" si="5"/>
        <v>37.162578329700672</v>
      </c>
      <c r="N55" s="67"/>
    </row>
    <row r="56" spans="1:14" x14ac:dyDescent="0.25">
      <c r="A56" s="90">
        <v>47</v>
      </c>
      <c r="B56" s="85">
        <v>75</v>
      </c>
      <c r="C56" s="85">
        <v>58546</v>
      </c>
      <c r="D56" s="85">
        <v>59499</v>
      </c>
      <c r="E56" s="63">
        <v>0.51590000000000003</v>
      </c>
      <c r="F56" s="64">
        <f t="shared" si="0"/>
        <v>1.2707018509890296E-3</v>
      </c>
      <c r="G56" s="64">
        <f t="shared" si="1"/>
        <v>1.2699206633997816E-3</v>
      </c>
      <c r="H56" s="65">
        <f t="shared" si="6"/>
        <v>97958.75105434125</v>
      </c>
      <c r="I56" s="65">
        <f t="shared" si="4"/>
        <v>124.3998421247431</v>
      </c>
      <c r="J56" s="65">
        <f t="shared" si="2"/>
        <v>97898.529090768672</v>
      </c>
      <c r="K56" s="65">
        <f t="shared" si="3"/>
        <v>3546539.516526198</v>
      </c>
      <c r="L56" s="68">
        <f t="shared" si="5"/>
        <v>36.204417454840808</v>
      </c>
      <c r="N56" s="67"/>
    </row>
    <row r="57" spans="1:14" x14ac:dyDescent="0.25">
      <c r="A57" s="90">
        <v>48</v>
      </c>
      <c r="B57" s="85">
        <v>81</v>
      </c>
      <c r="C57" s="85">
        <v>56600</v>
      </c>
      <c r="D57" s="85">
        <v>58618</v>
      </c>
      <c r="E57" s="63">
        <v>0.55200000000000005</v>
      </c>
      <c r="F57" s="64">
        <f t="shared" si="0"/>
        <v>1.4060303077644118E-3</v>
      </c>
      <c r="G57" s="64">
        <f t="shared" si="1"/>
        <v>1.4051452045828964E-3</v>
      </c>
      <c r="H57" s="65">
        <f t="shared" si="6"/>
        <v>97834.351212216512</v>
      </c>
      <c r="I57" s="65">
        <f t="shared" si="4"/>
        <v>137.4714694493249</v>
      </c>
      <c r="J57" s="65">
        <f t="shared" si="2"/>
        <v>97772.763993903209</v>
      </c>
      <c r="K57" s="65">
        <f t="shared" si="3"/>
        <v>3448640.9874354294</v>
      </c>
      <c r="L57" s="68">
        <f t="shared" si="5"/>
        <v>35.249796668604063</v>
      </c>
      <c r="N57" s="67"/>
    </row>
    <row r="58" spans="1:14" x14ac:dyDescent="0.25">
      <c r="A58" s="90">
        <v>49</v>
      </c>
      <c r="B58" s="85">
        <v>85</v>
      </c>
      <c r="C58" s="85">
        <v>55722</v>
      </c>
      <c r="D58" s="85">
        <v>56631</v>
      </c>
      <c r="E58" s="63">
        <v>0.44240000000000002</v>
      </c>
      <c r="F58" s="64">
        <f t="shared" si="0"/>
        <v>1.5130882130428205E-3</v>
      </c>
      <c r="G58" s="64">
        <f t="shared" si="1"/>
        <v>1.5118126997104575E-3</v>
      </c>
      <c r="H58" s="65">
        <f t="shared" si="6"/>
        <v>97696.879742767182</v>
      </c>
      <c r="I58" s="65">
        <f t="shared" si="4"/>
        <v>147.69938351720077</v>
      </c>
      <c r="J58" s="65">
        <f t="shared" si="2"/>
        <v>97614.52256651799</v>
      </c>
      <c r="K58" s="65">
        <f t="shared" si="3"/>
        <v>3350868.2234415263</v>
      </c>
      <c r="L58" s="68">
        <f t="shared" si="5"/>
        <v>34.298620716078723</v>
      </c>
      <c r="N58" s="67"/>
    </row>
    <row r="59" spans="1:14" x14ac:dyDescent="0.25">
      <c r="A59" s="90">
        <v>50</v>
      </c>
      <c r="B59" s="85">
        <v>125</v>
      </c>
      <c r="C59" s="85">
        <v>54227</v>
      </c>
      <c r="D59" s="85">
        <v>55763</v>
      </c>
      <c r="E59" s="63">
        <v>0.498</v>
      </c>
      <c r="F59" s="64">
        <f t="shared" si="0"/>
        <v>2.2729339030820982E-3</v>
      </c>
      <c r="G59" s="64">
        <f t="shared" si="1"/>
        <v>2.270343412144521E-3</v>
      </c>
      <c r="H59" s="65">
        <f t="shared" si="6"/>
        <v>97549.180359249978</v>
      </c>
      <c r="I59" s="65">
        <f t="shared" si="4"/>
        <v>221.47013898872089</v>
      </c>
      <c r="J59" s="65">
        <f t="shared" si="2"/>
        <v>97438.00234947764</v>
      </c>
      <c r="K59" s="65">
        <f t="shared" si="3"/>
        <v>3253253.7008750085</v>
      </c>
      <c r="L59" s="68">
        <f t="shared" si="5"/>
        <v>33.34988247870524</v>
      </c>
      <c r="N59" s="67"/>
    </row>
    <row r="60" spans="1:14" x14ac:dyDescent="0.25">
      <c r="A60" s="90">
        <v>51</v>
      </c>
      <c r="B60" s="85">
        <v>114</v>
      </c>
      <c r="C60" s="85">
        <v>52359</v>
      </c>
      <c r="D60" s="85">
        <v>54155</v>
      </c>
      <c r="E60" s="63">
        <v>0.48430000000000001</v>
      </c>
      <c r="F60" s="64">
        <f t="shared" si="0"/>
        <v>2.1405636817695326E-3</v>
      </c>
      <c r="G60" s="64">
        <f t="shared" si="1"/>
        <v>2.138203343280493E-3</v>
      </c>
      <c r="H60" s="65">
        <f t="shared" si="6"/>
        <v>97327.710220261259</v>
      </c>
      <c r="I60" s="65">
        <f t="shared" si="4"/>
        <v>208.10643538679764</v>
      </c>
      <c r="J60" s="65">
        <f t="shared" si="2"/>
        <v>97220.389731532283</v>
      </c>
      <c r="K60" s="65">
        <f t="shared" si="3"/>
        <v>3155815.6985255308</v>
      </c>
      <c r="L60" s="68">
        <f t="shared" si="5"/>
        <v>32.424637252675929</v>
      </c>
      <c r="N60" s="67"/>
    </row>
    <row r="61" spans="1:14" x14ac:dyDescent="0.25">
      <c r="A61" s="90">
        <v>52</v>
      </c>
      <c r="B61" s="85">
        <v>142</v>
      </c>
      <c r="C61" s="85">
        <v>51307</v>
      </c>
      <c r="D61" s="85">
        <v>52395</v>
      </c>
      <c r="E61" s="63">
        <v>0.48799999999999999</v>
      </c>
      <c r="F61" s="64">
        <f t="shared" si="0"/>
        <v>2.7386164201269022E-3</v>
      </c>
      <c r="G61" s="64">
        <f t="shared" si="1"/>
        <v>2.7347817867538885E-3</v>
      </c>
      <c r="H61" s="65">
        <f t="shared" si="6"/>
        <v>97119.60378487446</v>
      </c>
      <c r="I61" s="65">
        <f t="shared" si="4"/>
        <v>265.60092356762868</v>
      </c>
      <c r="J61" s="65">
        <f t="shared" si="2"/>
        <v>96983.616112007832</v>
      </c>
      <c r="K61" s="65">
        <f t="shared" si="3"/>
        <v>3058595.3087939983</v>
      </c>
      <c r="L61" s="68">
        <f t="shared" si="5"/>
        <v>31.493078529942974</v>
      </c>
      <c r="N61" s="67"/>
    </row>
    <row r="62" spans="1:14" x14ac:dyDescent="0.25">
      <c r="A62" s="90">
        <v>53</v>
      </c>
      <c r="B62" s="85">
        <v>164</v>
      </c>
      <c r="C62" s="85">
        <v>50206</v>
      </c>
      <c r="D62" s="85">
        <v>51116</v>
      </c>
      <c r="E62" s="63">
        <v>0.48949999999999999</v>
      </c>
      <c r="F62" s="64">
        <f t="shared" si="0"/>
        <v>3.2372041609916901E-3</v>
      </c>
      <c r="G62" s="64">
        <f t="shared" si="1"/>
        <v>3.231863207369626E-3</v>
      </c>
      <c r="H62" s="65">
        <f t="shared" si="6"/>
        <v>96854.002861306828</v>
      </c>
      <c r="I62" s="65">
        <f t="shared" si="4"/>
        <v>313.01888833393002</v>
      </c>
      <c r="J62" s="65">
        <f t="shared" si="2"/>
        <v>96694.206718812362</v>
      </c>
      <c r="K62" s="65">
        <f t="shared" si="3"/>
        <v>2961611.6926819906</v>
      </c>
      <c r="L62" s="68">
        <f t="shared" si="5"/>
        <v>30.578103177862094</v>
      </c>
      <c r="N62" s="67"/>
    </row>
    <row r="63" spans="1:14" x14ac:dyDescent="0.25">
      <c r="A63" s="90">
        <v>54</v>
      </c>
      <c r="B63" s="85">
        <v>162</v>
      </c>
      <c r="C63" s="85">
        <v>49457</v>
      </c>
      <c r="D63" s="85">
        <v>50092</v>
      </c>
      <c r="E63" s="63">
        <v>0.49559999999999998</v>
      </c>
      <c r="F63" s="64">
        <f t="shared" si="0"/>
        <v>3.2546786004882017E-3</v>
      </c>
      <c r="G63" s="64">
        <f t="shared" si="1"/>
        <v>3.249344282323827E-3</v>
      </c>
      <c r="H63" s="65">
        <f t="shared" si="6"/>
        <v>96540.983972972899</v>
      </c>
      <c r="I63" s="65">
        <f t="shared" si="4"/>
        <v>313.69489428249574</v>
      </c>
      <c r="J63" s="65">
        <f t="shared" si="2"/>
        <v>96382.756268296813</v>
      </c>
      <c r="K63" s="65">
        <f t="shared" si="3"/>
        <v>2864917.4859631783</v>
      </c>
      <c r="L63" s="68">
        <f t="shared" si="5"/>
        <v>29.675660720065018</v>
      </c>
      <c r="N63" s="67"/>
    </row>
    <row r="64" spans="1:14" x14ac:dyDescent="0.25">
      <c r="A64" s="90">
        <v>55</v>
      </c>
      <c r="B64" s="85">
        <v>188</v>
      </c>
      <c r="C64" s="85">
        <v>47685</v>
      </c>
      <c r="D64" s="85">
        <v>49308</v>
      </c>
      <c r="E64" s="63">
        <v>0.51259999999999994</v>
      </c>
      <c r="F64" s="64">
        <f t="shared" si="0"/>
        <v>3.8765684121534545E-3</v>
      </c>
      <c r="G64" s="64">
        <f t="shared" si="1"/>
        <v>3.869257684065857E-3</v>
      </c>
      <c r="H64" s="65">
        <f t="shared" si="6"/>
        <v>96227.289078690403</v>
      </c>
      <c r="I64" s="65">
        <f t="shared" si="4"/>
        <v>372.32817768454936</v>
      </c>
      <c r="J64" s="65">
        <f t="shared" si="2"/>
        <v>96045.816324886953</v>
      </c>
      <c r="K64" s="65">
        <f t="shared" si="3"/>
        <v>2768534.7296948815</v>
      </c>
      <c r="L64" s="68">
        <f t="shared" si="5"/>
        <v>28.770785877911376</v>
      </c>
      <c r="N64" s="67"/>
    </row>
    <row r="65" spans="1:14" x14ac:dyDescent="0.25">
      <c r="A65" s="90">
        <v>56</v>
      </c>
      <c r="B65" s="85">
        <v>189</v>
      </c>
      <c r="C65" s="85">
        <v>46829</v>
      </c>
      <c r="D65" s="85">
        <v>47518</v>
      </c>
      <c r="E65" s="63">
        <v>0.49180000000000001</v>
      </c>
      <c r="F65" s="64">
        <f t="shared" si="0"/>
        <v>4.006486692740628E-3</v>
      </c>
      <c r="G65" s="64">
        <f t="shared" si="1"/>
        <v>3.9983456749571157E-3</v>
      </c>
      <c r="H65" s="65">
        <f t="shared" si="6"/>
        <v>95854.960901005848</v>
      </c>
      <c r="I65" s="65">
        <f t="shared" si="4"/>
        <v>383.26126834172015</v>
      </c>
      <c r="J65" s="65">
        <f t="shared" si="2"/>
        <v>95660.187524434587</v>
      </c>
      <c r="K65" s="65">
        <f t="shared" si="3"/>
        <v>2672488.9133699946</v>
      </c>
      <c r="L65" s="68">
        <f t="shared" si="5"/>
        <v>27.880548781716222</v>
      </c>
      <c r="N65" s="67"/>
    </row>
    <row r="66" spans="1:14" x14ac:dyDescent="0.25">
      <c r="A66" s="90">
        <v>57</v>
      </c>
      <c r="B66" s="85">
        <v>209</v>
      </c>
      <c r="C66" s="85">
        <v>46172</v>
      </c>
      <c r="D66" s="85">
        <v>46571</v>
      </c>
      <c r="E66" s="63">
        <v>0.51470000000000005</v>
      </c>
      <c r="F66" s="64">
        <f t="shared" si="0"/>
        <v>4.5070787013575149E-3</v>
      </c>
      <c r="G66" s="64">
        <f t="shared" si="1"/>
        <v>4.4972419501773716E-3</v>
      </c>
      <c r="H66" s="65">
        <f t="shared" si="6"/>
        <v>95471.699632664124</v>
      </c>
      <c r="I66" s="65">
        <f t="shared" si="4"/>
        <v>429.35933264275064</v>
      </c>
      <c r="J66" s="65">
        <f t="shared" si="2"/>
        <v>95263.331548532602</v>
      </c>
      <c r="K66" s="65">
        <f t="shared" si="3"/>
        <v>2576828.72584556</v>
      </c>
      <c r="L66" s="68">
        <f t="shared" si="5"/>
        <v>26.99049808226038</v>
      </c>
      <c r="N66" s="67"/>
    </row>
    <row r="67" spans="1:14" x14ac:dyDescent="0.25">
      <c r="A67" s="90">
        <v>58</v>
      </c>
      <c r="B67" s="85">
        <v>233</v>
      </c>
      <c r="C67" s="85">
        <v>43858</v>
      </c>
      <c r="D67" s="85">
        <v>45974</v>
      </c>
      <c r="E67" s="63">
        <v>0.50360000000000005</v>
      </c>
      <c r="F67" s="64">
        <f t="shared" si="0"/>
        <v>5.1874610383827588E-3</v>
      </c>
      <c r="G67" s="64">
        <f t="shared" si="1"/>
        <v>5.1741373467252853E-3</v>
      </c>
      <c r="H67" s="65">
        <f t="shared" si="6"/>
        <v>95042.340300021373</v>
      </c>
      <c r="I67" s="65">
        <f t="shared" si="4"/>
        <v>491.76212246651426</v>
      </c>
      <c r="J67" s="65">
        <f t="shared" si="2"/>
        <v>94798.22958242899</v>
      </c>
      <c r="K67" s="65">
        <f t="shared" si="3"/>
        <v>2481565.3942970275</v>
      </c>
      <c r="L67" s="68">
        <f t="shared" si="5"/>
        <v>26.110104049031602</v>
      </c>
      <c r="N67" s="67"/>
    </row>
    <row r="68" spans="1:14" x14ac:dyDescent="0.25">
      <c r="A68" s="90">
        <v>59</v>
      </c>
      <c r="B68" s="85">
        <v>272</v>
      </c>
      <c r="C68" s="85">
        <v>41938</v>
      </c>
      <c r="D68" s="85">
        <v>43621</v>
      </c>
      <c r="E68" s="63">
        <v>0.48730000000000001</v>
      </c>
      <c r="F68" s="64">
        <f t="shared" si="0"/>
        <v>6.3581855795416028E-3</v>
      </c>
      <c r="G68" s="64">
        <f t="shared" si="1"/>
        <v>6.3375262469115507E-3</v>
      </c>
      <c r="H68" s="65">
        <f t="shared" si="6"/>
        <v>94550.578177554853</v>
      </c>
      <c r="I68" s="65">
        <f t="shared" si="4"/>
        <v>599.21677086091643</v>
      </c>
      <c r="J68" s="65">
        <f t="shared" si="2"/>
        <v>94243.359739134452</v>
      </c>
      <c r="K68" s="65">
        <f t="shared" si="3"/>
        <v>2386767.1647145986</v>
      </c>
      <c r="L68" s="68">
        <f t="shared" si="5"/>
        <v>25.243284712998062</v>
      </c>
      <c r="N68" s="67"/>
    </row>
    <row r="69" spans="1:14" x14ac:dyDescent="0.25">
      <c r="A69" s="90">
        <v>60</v>
      </c>
      <c r="B69" s="85">
        <v>265</v>
      </c>
      <c r="C69" s="85">
        <v>39814</v>
      </c>
      <c r="D69" s="85">
        <v>41729</v>
      </c>
      <c r="E69" s="63">
        <v>0.5091</v>
      </c>
      <c r="F69" s="64">
        <f t="shared" si="0"/>
        <v>6.4996382276835537E-3</v>
      </c>
      <c r="G69" s="64">
        <f t="shared" si="1"/>
        <v>6.4789659697446723E-3</v>
      </c>
      <c r="H69" s="65">
        <f t="shared" si="6"/>
        <v>93951.361406693934</v>
      </c>
      <c r="I69" s="65">
        <f t="shared" si="4"/>
        <v>608.70767336515291</v>
      </c>
      <c r="J69" s="65">
        <f t="shared" si="2"/>
        <v>93652.546809838983</v>
      </c>
      <c r="K69" s="65">
        <f t="shared" si="3"/>
        <v>2292523.804975464</v>
      </c>
      <c r="L69" s="68">
        <f t="shared" si="5"/>
        <v>24.40117706279586</v>
      </c>
      <c r="N69" s="67"/>
    </row>
    <row r="70" spans="1:14" x14ac:dyDescent="0.25">
      <c r="A70" s="90">
        <v>61</v>
      </c>
      <c r="B70" s="85">
        <v>283</v>
      </c>
      <c r="C70" s="85">
        <v>39365</v>
      </c>
      <c r="D70" s="85">
        <v>39553</v>
      </c>
      <c r="E70" s="63">
        <v>0.52200000000000002</v>
      </c>
      <c r="F70" s="64">
        <f t="shared" si="0"/>
        <v>7.1720013178235634E-3</v>
      </c>
      <c r="G70" s="64">
        <f t="shared" si="1"/>
        <v>7.1474981458177506E-3</v>
      </c>
      <c r="H70" s="65">
        <f t="shared" si="6"/>
        <v>93342.653733328785</v>
      </c>
      <c r="I70" s="65">
        <f t="shared" si="4"/>
        <v>667.16644448467582</v>
      </c>
      <c r="J70" s="65">
        <f t="shared" si="2"/>
        <v>93023.748172865104</v>
      </c>
      <c r="K70" s="65">
        <f t="shared" si="3"/>
        <v>2198871.2581656249</v>
      </c>
      <c r="L70" s="68">
        <f t="shared" si="5"/>
        <v>23.556982474995774</v>
      </c>
      <c r="N70" s="67"/>
    </row>
    <row r="71" spans="1:14" x14ac:dyDescent="0.25">
      <c r="A71" s="90">
        <v>62</v>
      </c>
      <c r="B71" s="85">
        <v>295</v>
      </c>
      <c r="C71" s="85">
        <v>37668</v>
      </c>
      <c r="D71" s="85">
        <v>38978</v>
      </c>
      <c r="E71" s="63">
        <v>0.51829999999999998</v>
      </c>
      <c r="F71" s="64">
        <f t="shared" si="0"/>
        <v>7.6977272134227488E-3</v>
      </c>
      <c r="G71" s="64">
        <f t="shared" si="1"/>
        <v>7.6692895246877222E-3</v>
      </c>
      <c r="H71" s="65">
        <f t="shared" si="6"/>
        <v>92675.487288844102</v>
      </c>
      <c r="I71" s="65">
        <f t="shared" si="4"/>
        <v>710.75514385966221</v>
      </c>
      <c r="J71" s="65">
        <f t="shared" si="2"/>
        <v>92333.116536046902</v>
      </c>
      <c r="K71" s="65">
        <f t="shared" si="3"/>
        <v>2105847.5099927597</v>
      </c>
      <c r="L71" s="68">
        <f t="shared" si="5"/>
        <v>22.722810223046466</v>
      </c>
      <c r="N71" s="67"/>
    </row>
    <row r="72" spans="1:14" x14ac:dyDescent="0.25">
      <c r="A72" s="90">
        <v>63</v>
      </c>
      <c r="B72" s="85">
        <v>299</v>
      </c>
      <c r="C72" s="85">
        <v>36208</v>
      </c>
      <c r="D72" s="85">
        <v>37305</v>
      </c>
      <c r="E72" s="63">
        <v>0.51160000000000005</v>
      </c>
      <c r="F72" s="64">
        <f t="shared" si="0"/>
        <v>8.1346156462122343E-3</v>
      </c>
      <c r="G72" s="64">
        <f t="shared" si="1"/>
        <v>8.1024251463549992E-3</v>
      </c>
      <c r="H72" s="65">
        <f t="shared" si="6"/>
        <v>91964.732144984446</v>
      </c>
      <c r="I72" s="65">
        <f t="shared" si="4"/>
        <v>745.13735830932387</v>
      </c>
      <c r="J72" s="65">
        <f t="shared" si="2"/>
        <v>91600.807059186176</v>
      </c>
      <c r="K72" s="65">
        <f t="shared" si="3"/>
        <v>2013514.3934567126</v>
      </c>
      <c r="L72" s="68">
        <f t="shared" si="5"/>
        <v>21.894419159318186</v>
      </c>
      <c r="N72" s="67"/>
    </row>
    <row r="73" spans="1:14" x14ac:dyDescent="0.25">
      <c r="A73" s="90">
        <v>64</v>
      </c>
      <c r="B73" s="85">
        <v>348</v>
      </c>
      <c r="C73" s="85">
        <v>34903</v>
      </c>
      <c r="D73" s="85">
        <v>35730</v>
      </c>
      <c r="E73" s="63">
        <v>0.50600000000000001</v>
      </c>
      <c r="F73" s="64">
        <f t="shared" ref="F73:F109" si="7">B73/((C73+D73)/2)</f>
        <v>9.8537510795237357E-3</v>
      </c>
      <c r="G73" s="64">
        <f t="shared" ref="G73:G108" si="8">F73/((1+(1-E73)*F73))</f>
        <v>9.8060178066012079E-3</v>
      </c>
      <c r="H73" s="65">
        <f t="shared" si="6"/>
        <v>91219.594786675123</v>
      </c>
      <c r="I73" s="65">
        <f t="shared" si="4"/>
        <v>894.500970789083</v>
      </c>
      <c r="J73" s="65">
        <f t="shared" ref="J73:J108" si="9">H74+I73*E73</f>
        <v>90777.711307105317</v>
      </c>
      <c r="K73" s="65">
        <f t="shared" ref="K73:K97" si="10">K74+J73</f>
        <v>1921913.5863975263</v>
      </c>
      <c r="L73" s="68">
        <f t="shared" si="5"/>
        <v>21.069087084766018</v>
      </c>
      <c r="N73" s="67"/>
    </row>
    <row r="74" spans="1:14" x14ac:dyDescent="0.25">
      <c r="A74" s="90">
        <v>65</v>
      </c>
      <c r="B74" s="85">
        <v>362</v>
      </c>
      <c r="C74" s="85">
        <v>32110</v>
      </c>
      <c r="D74" s="85">
        <v>34361</v>
      </c>
      <c r="E74" s="63">
        <v>0.46929999999999999</v>
      </c>
      <c r="F74" s="64">
        <f t="shared" si="7"/>
        <v>1.0891967925862407E-2</v>
      </c>
      <c r="G74" s="64">
        <f t="shared" si="8"/>
        <v>1.0829370187702362E-2</v>
      </c>
      <c r="H74" s="65">
        <f t="shared" si="6"/>
        <v>90325.093815886037</v>
      </c>
      <c r="I74" s="65">
        <f t="shared" ref="I74:I108" si="11">H74*G74</f>
        <v>978.16387817117527</v>
      </c>
      <c r="J74" s="65">
        <f t="shared" si="9"/>
        <v>89805.982245740583</v>
      </c>
      <c r="K74" s="65">
        <f t="shared" si="10"/>
        <v>1831135.8750904209</v>
      </c>
      <c r="L74" s="68">
        <f t="shared" ref="L74:L108" si="12">K74/H74</f>
        <v>20.272725969406828</v>
      </c>
      <c r="N74" s="67"/>
    </row>
    <row r="75" spans="1:14" x14ac:dyDescent="0.25">
      <c r="A75" s="90">
        <v>66</v>
      </c>
      <c r="B75" s="85">
        <v>342</v>
      </c>
      <c r="C75" s="85">
        <v>30733</v>
      </c>
      <c r="D75" s="85">
        <v>31550</v>
      </c>
      <c r="E75" s="63">
        <v>0.51259999999999994</v>
      </c>
      <c r="F75" s="64">
        <f t="shared" si="7"/>
        <v>1.098212995520447E-2</v>
      </c>
      <c r="G75" s="64">
        <f t="shared" si="8"/>
        <v>1.092365899341587E-2</v>
      </c>
      <c r="H75" s="65">
        <f t="shared" ref="H75:H108" si="13">H74-I74</f>
        <v>89346.929937714856</v>
      </c>
      <c r="I75" s="65">
        <f t="shared" si="11"/>
        <v>975.99539474821654</v>
      </c>
      <c r="J75" s="65">
        <f t="shared" si="9"/>
        <v>88871.229782314578</v>
      </c>
      <c r="K75" s="65">
        <f t="shared" si="10"/>
        <v>1741329.8928446805</v>
      </c>
      <c r="L75" s="68">
        <f t="shared" si="12"/>
        <v>19.489532478156651</v>
      </c>
      <c r="N75" s="67"/>
    </row>
    <row r="76" spans="1:14" x14ac:dyDescent="0.25">
      <c r="A76" s="90">
        <v>67</v>
      </c>
      <c r="B76" s="85">
        <v>356</v>
      </c>
      <c r="C76" s="85">
        <v>28550</v>
      </c>
      <c r="D76" s="85">
        <v>30235</v>
      </c>
      <c r="E76" s="63">
        <v>0.49480000000000002</v>
      </c>
      <c r="F76" s="64">
        <f t="shared" si="7"/>
        <v>1.2111933316322191E-2</v>
      </c>
      <c r="G76" s="64">
        <f t="shared" si="8"/>
        <v>1.2038271748916602E-2</v>
      </c>
      <c r="H76" s="65">
        <f t="shared" si="13"/>
        <v>88370.934542966643</v>
      </c>
      <c r="I76" s="65">
        <f t="shared" si="11"/>
        <v>1063.8333247339535</v>
      </c>
      <c r="J76" s="65">
        <f t="shared" si="9"/>
        <v>87833.485947311055</v>
      </c>
      <c r="K76" s="65">
        <f t="shared" si="10"/>
        <v>1652458.663062366</v>
      </c>
      <c r="L76" s="68">
        <f t="shared" si="12"/>
        <v>18.699119474162938</v>
      </c>
      <c r="N76" s="67"/>
    </row>
    <row r="77" spans="1:14" x14ac:dyDescent="0.25">
      <c r="A77" s="90">
        <v>68</v>
      </c>
      <c r="B77" s="85">
        <v>355</v>
      </c>
      <c r="C77" s="85">
        <v>28519</v>
      </c>
      <c r="D77" s="85">
        <v>28096</v>
      </c>
      <c r="E77" s="63">
        <v>0.49590000000000001</v>
      </c>
      <c r="F77" s="64">
        <f t="shared" si="7"/>
        <v>1.2540846065530336E-2</v>
      </c>
      <c r="G77" s="64">
        <f t="shared" si="8"/>
        <v>1.2462062891608259E-2</v>
      </c>
      <c r="H77" s="65">
        <f t="shared" si="13"/>
        <v>87307.101218232696</v>
      </c>
      <c r="I77" s="65">
        <f t="shared" si="11"/>
        <v>1088.0265862656238</v>
      </c>
      <c r="J77" s="65">
        <f t="shared" si="9"/>
        <v>86758.627016096201</v>
      </c>
      <c r="K77" s="65">
        <f t="shared" si="10"/>
        <v>1564625.1771150548</v>
      </c>
      <c r="L77" s="68">
        <f t="shared" si="12"/>
        <v>17.92093833471942</v>
      </c>
      <c r="N77" s="67"/>
    </row>
    <row r="78" spans="1:14" x14ac:dyDescent="0.25">
      <c r="A78" s="90">
        <v>69</v>
      </c>
      <c r="B78" s="85">
        <v>411</v>
      </c>
      <c r="C78" s="85">
        <v>28083</v>
      </c>
      <c r="D78" s="85">
        <v>28071</v>
      </c>
      <c r="E78" s="63">
        <v>0.5212</v>
      </c>
      <c r="F78" s="64">
        <f t="shared" si="7"/>
        <v>1.4638316059408057E-2</v>
      </c>
      <c r="G78" s="64">
        <f t="shared" si="8"/>
        <v>1.4536432735639076E-2</v>
      </c>
      <c r="H78" s="65">
        <f t="shared" si="13"/>
        <v>86219.074631967072</v>
      </c>
      <c r="I78" s="65">
        <f t="shared" si="11"/>
        <v>1253.3177789166348</v>
      </c>
      <c r="J78" s="65">
        <f t="shared" si="9"/>
        <v>85618.986079421782</v>
      </c>
      <c r="K78" s="65">
        <f t="shared" si="10"/>
        <v>1477866.5500989587</v>
      </c>
      <c r="L78" s="68">
        <f t="shared" si="12"/>
        <v>17.140830569190737</v>
      </c>
      <c r="N78" s="67"/>
    </row>
    <row r="79" spans="1:14" x14ac:dyDescent="0.25">
      <c r="A79" s="90">
        <v>70</v>
      </c>
      <c r="B79" s="85">
        <v>420</v>
      </c>
      <c r="C79" s="85">
        <v>26297</v>
      </c>
      <c r="D79" s="85">
        <v>27689</v>
      </c>
      <c r="E79" s="63">
        <v>0.48809999999999998</v>
      </c>
      <c r="F79" s="64">
        <f t="shared" si="7"/>
        <v>1.5559589523209721E-2</v>
      </c>
      <c r="G79" s="64">
        <f t="shared" si="8"/>
        <v>1.5436637418159175E-2</v>
      </c>
      <c r="H79" s="65">
        <f t="shared" si="13"/>
        <v>84965.756853050436</v>
      </c>
      <c r="I79" s="65">
        <f t="shared" si="11"/>
        <v>1311.5855815000127</v>
      </c>
      <c r="J79" s="65">
        <f t="shared" si="9"/>
        <v>84294.35619388058</v>
      </c>
      <c r="K79" s="65">
        <f t="shared" si="10"/>
        <v>1392247.5640195368</v>
      </c>
      <c r="L79" s="68">
        <f t="shared" si="12"/>
        <v>16.385984372827398</v>
      </c>
      <c r="N79" s="67"/>
    </row>
    <row r="80" spans="1:14" x14ac:dyDescent="0.25">
      <c r="A80" s="90">
        <v>71</v>
      </c>
      <c r="B80" s="85">
        <v>449</v>
      </c>
      <c r="C80" s="85">
        <v>25951</v>
      </c>
      <c r="D80" s="85">
        <v>25879</v>
      </c>
      <c r="E80" s="63">
        <v>0.52139999999999997</v>
      </c>
      <c r="F80" s="64">
        <f t="shared" si="7"/>
        <v>1.7325873046498168E-2</v>
      </c>
      <c r="G80" s="64">
        <f t="shared" si="8"/>
        <v>1.71833856148365E-2</v>
      </c>
      <c r="H80" s="65">
        <f t="shared" si="13"/>
        <v>83654.171271550425</v>
      </c>
      <c r="I80" s="65">
        <f t="shared" si="11"/>
        <v>1437.4618832486283</v>
      </c>
      <c r="J80" s="65">
        <f t="shared" si="9"/>
        <v>82966.202014227631</v>
      </c>
      <c r="K80" s="65">
        <f t="shared" si="10"/>
        <v>1307953.2078256563</v>
      </c>
      <c r="L80" s="68">
        <f t="shared" si="12"/>
        <v>15.635241948424779</v>
      </c>
      <c r="N80" s="67"/>
    </row>
    <row r="81" spans="1:14" x14ac:dyDescent="0.25">
      <c r="A81" s="90">
        <v>72</v>
      </c>
      <c r="B81" s="85">
        <v>449</v>
      </c>
      <c r="C81" s="85">
        <v>26204</v>
      </c>
      <c r="D81" s="85">
        <v>25471</v>
      </c>
      <c r="E81" s="63">
        <v>0.52210000000000001</v>
      </c>
      <c r="F81" s="64">
        <f t="shared" si="7"/>
        <v>1.737784228350266E-2</v>
      </c>
      <c r="G81" s="64">
        <f t="shared" si="8"/>
        <v>1.7234710241203762E-2</v>
      </c>
      <c r="H81" s="65">
        <f t="shared" si="13"/>
        <v>82216.709388301795</v>
      </c>
      <c r="I81" s="65">
        <f t="shared" si="11"/>
        <v>1416.9811632926385</v>
      </c>
      <c r="J81" s="65">
        <f t="shared" si="9"/>
        <v>81539.534090364235</v>
      </c>
      <c r="K81" s="65">
        <f t="shared" si="10"/>
        <v>1224987.0058114287</v>
      </c>
      <c r="L81" s="68">
        <f t="shared" si="12"/>
        <v>14.899489591901935</v>
      </c>
      <c r="N81" s="67"/>
    </row>
    <row r="82" spans="1:14" x14ac:dyDescent="0.25">
      <c r="A82" s="90">
        <v>73</v>
      </c>
      <c r="B82" s="85">
        <v>551</v>
      </c>
      <c r="C82" s="85">
        <v>27138</v>
      </c>
      <c r="D82" s="85">
        <v>25677</v>
      </c>
      <c r="E82" s="63">
        <v>0.4914</v>
      </c>
      <c r="F82" s="64">
        <f t="shared" si="7"/>
        <v>2.0865284483574741E-2</v>
      </c>
      <c r="G82" s="64">
        <f t="shared" si="8"/>
        <v>2.0646185435884028E-2</v>
      </c>
      <c r="H82" s="65">
        <f t="shared" si="13"/>
        <v>80799.728225009152</v>
      </c>
      <c r="I82" s="65">
        <f t="shared" si="11"/>
        <v>1668.2061721025716</v>
      </c>
      <c r="J82" s="65">
        <f t="shared" si="9"/>
        <v>79951.278565877787</v>
      </c>
      <c r="K82" s="65">
        <f t="shared" si="10"/>
        <v>1143447.4717210645</v>
      </c>
      <c r="L82" s="68">
        <f t="shared" si="12"/>
        <v>14.151625220035633</v>
      </c>
      <c r="N82" s="67"/>
    </row>
    <row r="83" spans="1:14" x14ac:dyDescent="0.25">
      <c r="A83" s="90">
        <v>74</v>
      </c>
      <c r="B83" s="85">
        <v>612</v>
      </c>
      <c r="C83" s="85">
        <v>24250</v>
      </c>
      <c r="D83" s="85">
        <v>26500</v>
      </c>
      <c r="E83" s="63">
        <v>0.50529999999999997</v>
      </c>
      <c r="F83" s="64">
        <f t="shared" si="7"/>
        <v>2.4118226600985223E-2</v>
      </c>
      <c r="G83" s="64">
        <f t="shared" si="8"/>
        <v>2.3833858007937175E-2</v>
      </c>
      <c r="H83" s="65">
        <f t="shared" si="13"/>
        <v>79131.522052906585</v>
      </c>
      <c r="I83" s="65">
        <f t="shared" si="11"/>
        <v>1886.0094605609247</v>
      </c>
      <c r="J83" s="65">
        <f t="shared" si="9"/>
        <v>78198.513172767096</v>
      </c>
      <c r="K83" s="65">
        <f t="shared" si="10"/>
        <v>1063496.1931551867</v>
      </c>
      <c r="L83" s="68">
        <f t="shared" si="12"/>
        <v>13.439602393141676</v>
      </c>
      <c r="N83" s="67"/>
    </row>
    <row r="84" spans="1:14" x14ac:dyDescent="0.25">
      <c r="A84" s="90">
        <v>75</v>
      </c>
      <c r="B84" s="85">
        <v>574</v>
      </c>
      <c r="C84" s="85">
        <v>22200</v>
      </c>
      <c r="D84" s="85">
        <v>23687</v>
      </c>
      <c r="E84" s="63">
        <v>0.51370000000000005</v>
      </c>
      <c r="F84" s="64">
        <f t="shared" si="7"/>
        <v>2.5017978948286008E-2</v>
      </c>
      <c r="G84" s="64">
        <f t="shared" si="8"/>
        <v>2.4717262719725162E-2</v>
      </c>
      <c r="H84" s="65">
        <f t="shared" si="13"/>
        <v>77245.512592345665</v>
      </c>
      <c r="I84" s="65">
        <f t="shared" si="11"/>
        <v>1909.2976286648461</v>
      </c>
      <c r="J84" s="65">
        <f t="shared" si="9"/>
        <v>76317.021155525945</v>
      </c>
      <c r="K84" s="65">
        <f t="shared" si="10"/>
        <v>985297.67998241959</v>
      </c>
      <c r="L84" s="68">
        <f t="shared" si="12"/>
        <v>12.755403478027457</v>
      </c>
      <c r="N84" s="67"/>
    </row>
    <row r="85" spans="1:14" x14ac:dyDescent="0.25">
      <c r="A85" s="90">
        <v>76</v>
      </c>
      <c r="B85" s="85">
        <v>585</v>
      </c>
      <c r="C85" s="85">
        <v>22675</v>
      </c>
      <c r="D85" s="85">
        <v>21659</v>
      </c>
      <c r="E85" s="63">
        <v>0.53049999999999997</v>
      </c>
      <c r="F85" s="64">
        <f t="shared" si="7"/>
        <v>2.6390580592773039E-2</v>
      </c>
      <c r="G85" s="64">
        <f t="shared" si="8"/>
        <v>2.6067593269347416E-2</v>
      </c>
      <c r="H85" s="65">
        <f t="shared" si="13"/>
        <v>75336.214963680817</v>
      </c>
      <c r="I85" s="65">
        <f t="shared" si="11"/>
        <v>1963.8338101253562</v>
      </c>
      <c r="J85" s="65">
        <f t="shared" si="9"/>
        <v>74414.194989826952</v>
      </c>
      <c r="K85" s="65">
        <f t="shared" si="10"/>
        <v>908980.65882689366</v>
      </c>
      <c r="L85" s="68">
        <f t="shared" si="12"/>
        <v>12.065653408060232</v>
      </c>
      <c r="N85" s="67"/>
    </row>
    <row r="86" spans="1:14" x14ac:dyDescent="0.25">
      <c r="A86" s="90">
        <v>77</v>
      </c>
      <c r="B86" s="85">
        <v>613</v>
      </c>
      <c r="C86" s="85">
        <v>21379</v>
      </c>
      <c r="D86" s="85">
        <v>22004</v>
      </c>
      <c r="E86" s="63">
        <v>0.49220000000000003</v>
      </c>
      <c r="F86" s="64">
        <f t="shared" si="7"/>
        <v>2.8259917479196921E-2</v>
      </c>
      <c r="G86" s="64">
        <f t="shared" si="8"/>
        <v>2.7860114085394676E-2</v>
      </c>
      <c r="H86" s="65">
        <f t="shared" si="13"/>
        <v>73372.381153555456</v>
      </c>
      <c r="I86" s="65">
        <f t="shared" si="11"/>
        <v>2044.1629096551171</v>
      </c>
      <c r="J86" s="65">
        <f t="shared" si="9"/>
        <v>72334.355228032582</v>
      </c>
      <c r="K86" s="65">
        <f t="shared" si="10"/>
        <v>834566.46383706667</v>
      </c>
      <c r="L86" s="68">
        <f t="shared" si="12"/>
        <v>11.374395252219854</v>
      </c>
      <c r="N86" s="67"/>
    </row>
    <row r="87" spans="1:14" x14ac:dyDescent="0.25">
      <c r="A87" s="90">
        <v>78</v>
      </c>
      <c r="B87" s="85">
        <v>699</v>
      </c>
      <c r="C87" s="85">
        <v>20314</v>
      </c>
      <c r="D87" s="85">
        <v>20756</v>
      </c>
      <c r="E87" s="63">
        <v>0.50800000000000001</v>
      </c>
      <c r="F87" s="64">
        <f t="shared" si="7"/>
        <v>3.403944485025566E-2</v>
      </c>
      <c r="G87" s="64">
        <f t="shared" si="8"/>
        <v>3.3478762395044798E-2</v>
      </c>
      <c r="H87" s="65">
        <f t="shared" si="13"/>
        <v>71328.218243900337</v>
      </c>
      <c r="I87" s="65">
        <f t="shared" si="11"/>
        <v>2387.9804706494388</v>
      </c>
      <c r="J87" s="65">
        <f t="shared" si="9"/>
        <v>70153.331852340823</v>
      </c>
      <c r="K87" s="65">
        <f t="shared" si="10"/>
        <v>762232.1086090341</v>
      </c>
      <c r="L87" s="68">
        <f t="shared" si="12"/>
        <v>10.686263128046335</v>
      </c>
      <c r="N87" s="67"/>
    </row>
    <row r="88" spans="1:14" x14ac:dyDescent="0.25">
      <c r="A88" s="90">
        <v>79</v>
      </c>
      <c r="B88" s="85">
        <v>642</v>
      </c>
      <c r="C88" s="85">
        <v>16700</v>
      </c>
      <c r="D88" s="85">
        <v>19595</v>
      </c>
      <c r="E88" s="63">
        <v>0.495</v>
      </c>
      <c r="F88" s="64">
        <f t="shared" si="7"/>
        <v>3.5376773660283786E-2</v>
      </c>
      <c r="G88" s="64">
        <f t="shared" si="8"/>
        <v>3.4755850974273639E-2</v>
      </c>
      <c r="H88" s="65">
        <f t="shared" si="13"/>
        <v>68940.237773250905</v>
      </c>
      <c r="I88" s="65">
        <f t="shared" si="11"/>
        <v>2396.0766301780986</v>
      </c>
      <c r="J88" s="65">
        <f t="shared" si="9"/>
        <v>67730.219075010973</v>
      </c>
      <c r="K88" s="65">
        <f t="shared" si="10"/>
        <v>692078.77675669326</v>
      </c>
      <c r="L88" s="68">
        <f t="shared" si="12"/>
        <v>10.03882201614951</v>
      </c>
      <c r="N88" s="67"/>
    </row>
    <row r="89" spans="1:14" x14ac:dyDescent="0.25">
      <c r="A89" s="90">
        <v>80</v>
      </c>
      <c r="B89" s="85">
        <v>619</v>
      </c>
      <c r="C89" s="85">
        <v>14792</v>
      </c>
      <c r="D89" s="85">
        <v>16092</v>
      </c>
      <c r="E89" s="63">
        <v>0.49359999999999998</v>
      </c>
      <c r="F89" s="64">
        <f t="shared" si="7"/>
        <v>4.0085481155290766E-2</v>
      </c>
      <c r="G89" s="64">
        <f t="shared" si="8"/>
        <v>3.9287963483088308E-2</v>
      </c>
      <c r="H89" s="65">
        <f t="shared" si="13"/>
        <v>66544.161143072808</v>
      </c>
      <c r="I89" s="65">
        <f t="shared" si="11"/>
        <v>2614.3845730017883</v>
      </c>
      <c r="J89" s="65">
        <f t="shared" si="9"/>
        <v>65220.236795304707</v>
      </c>
      <c r="K89" s="65">
        <f t="shared" si="10"/>
        <v>624348.55768168229</v>
      </c>
      <c r="L89" s="68">
        <f t="shared" si="12"/>
        <v>9.3824694301774425</v>
      </c>
      <c r="N89" s="67"/>
    </row>
    <row r="90" spans="1:14" x14ac:dyDescent="0.25">
      <c r="A90" s="90">
        <v>81</v>
      </c>
      <c r="B90" s="85">
        <v>690</v>
      </c>
      <c r="C90" s="85">
        <v>17651</v>
      </c>
      <c r="D90" s="85">
        <v>14197</v>
      </c>
      <c r="E90" s="63">
        <v>0.51629999999999998</v>
      </c>
      <c r="F90" s="64">
        <f t="shared" si="7"/>
        <v>4.3330821401657872E-2</v>
      </c>
      <c r="G90" s="64">
        <f t="shared" si="8"/>
        <v>4.2441289395896219E-2</v>
      </c>
      <c r="H90" s="65">
        <f t="shared" si="13"/>
        <v>63929.776570071022</v>
      </c>
      <c r="I90" s="65">
        <f t="shared" si="11"/>
        <v>2713.26214842537</v>
      </c>
      <c r="J90" s="65">
        <f t="shared" si="9"/>
        <v>62617.371668877669</v>
      </c>
      <c r="K90" s="65">
        <f t="shared" si="10"/>
        <v>559128.32088637759</v>
      </c>
      <c r="L90" s="68">
        <f t="shared" si="12"/>
        <v>8.7459764586153064</v>
      </c>
      <c r="N90" s="67"/>
    </row>
    <row r="91" spans="1:14" x14ac:dyDescent="0.25">
      <c r="A91" s="90">
        <v>82</v>
      </c>
      <c r="B91" s="85">
        <v>747</v>
      </c>
      <c r="C91" s="85">
        <v>10052</v>
      </c>
      <c r="D91" s="85">
        <v>16817</v>
      </c>
      <c r="E91" s="63">
        <v>0.46210000000000001</v>
      </c>
      <c r="F91" s="64">
        <f t="shared" si="7"/>
        <v>5.560311139231084E-2</v>
      </c>
      <c r="G91" s="64">
        <f t="shared" si="8"/>
        <v>5.3988377668259022E-2</v>
      </c>
      <c r="H91" s="65">
        <f t="shared" si="13"/>
        <v>61216.514421645654</v>
      </c>
      <c r="I91" s="65">
        <f t="shared" si="11"/>
        <v>3304.9803001302307</v>
      </c>
      <c r="J91" s="65">
        <f t="shared" si="9"/>
        <v>59438.765518205604</v>
      </c>
      <c r="K91" s="65">
        <f t="shared" si="10"/>
        <v>496510.94921749987</v>
      </c>
      <c r="L91" s="68">
        <f t="shared" si="12"/>
        <v>8.1107353776734747</v>
      </c>
      <c r="N91" s="67"/>
    </row>
    <row r="92" spans="1:14" x14ac:dyDescent="0.25">
      <c r="A92" s="90">
        <v>83</v>
      </c>
      <c r="B92" s="85">
        <v>639</v>
      </c>
      <c r="C92" s="85">
        <v>11309</v>
      </c>
      <c r="D92" s="85">
        <v>9493</v>
      </c>
      <c r="E92" s="63">
        <v>0.53680000000000005</v>
      </c>
      <c r="F92" s="64">
        <f t="shared" si="7"/>
        <v>6.1436400346120565E-2</v>
      </c>
      <c r="G92" s="64">
        <f t="shared" si="8"/>
        <v>5.9736459567559637E-2</v>
      </c>
      <c r="H92" s="65">
        <f t="shared" si="13"/>
        <v>57911.534121515426</v>
      </c>
      <c r="I92" s="65">
        <f t="shared" si="11"/>
        <v>3459.4300165452564</v>
      </c>
      <c r="J92" s="65">
        <f t="shared" si="9"/>
        <v>56309.126137851665</v>
      </c>
      <c r="K92" s="65">
        <f t="shared" si="10"/>
        <v>437072.18369929428</v>
      </c>
      <c r="L92" s="68">
        <f t="shared" si="12"/>
        <v>7.5472389106838085</v>
      </c>
      <c r="N92" s="67"/>
    </row>
    <row r="93" spans="1:14" x14ac:dyDescent="0.25">
      <c r="A93" s="90">
        <v>84</v>
      </c>
      <c r="B93" s="85">
        <v>793</v>
      </c>
      <c r="C93" s="85">
        <v>11420</v>
      </c>
      <c r="D93" s="85">
        <v>10540</v>
      </c>
      <c r="E93" s="63">
        <v>0.51890000000000003</v>
      </c>
      <c r="F93" s="64">
        <f t="shared" si="7"/>
        <v>7.2222222222222215E-2</v>
      </c>
      <c r="G93" s="64">
        <f t="shared" si="8"/>
        <v>6.9797046296380796E-2</v>
      </c>
      <c r="H93" s="65">
        <f t="shared" si="13"/>
        <v>54452.104104970167</v>
      </c>
      <c r="I93" s="65">
        <f t="shared" si="11"/>
        <v>3800.5960311499493</v>
      </c>
      <c r="J93" s="65">
        <f t="shared" si="9"/>
        <v>52623.637354383922</v>
      </c>
      <c r="K93" s="65">
        <f t="shared" si="10"/>
        <v>380763.05756144261</v>
      </c>
      <c r="L93" s="68">
        <f t="shared" si="12"/>
        <v>6.9926234039997013</v>
      </c>
      <c r="N93" s="67"/>
    </row>
    <row r="94" spans="1:14" x14ac:dyDescent="0.25">
      <c r="A94" s="90">
        <v>85</v>
      </c>
      <c r="B94" s="85">
        <v>911</v>
      </c>
      <c r="C94" s="85">
        <v>11187</v>
      </c>
      <c r="D94" s="85">
        <v>10557</v>
      </c>
      <c r="E94" s="63">
        <v>0.50490000000000002</v>
      </c>
      <c r="F94" s="64">
        <f t="shared" si="7"/>
        <v>8.3793230316409117E-2</v>
      </c>
      <c r="G94" s="64">
        <f t="shared" si="8"/>
        <v>8.0455453109435901E-2</v>
      </c>
      <c r="H94" s="65">
        <f t="shared" si="13"/>
        <v>50651.508073820216</v>
      </c>
      <c r="I94" s="65">
        <f t="shared" si="11"/>
        <v>4075.1900327554563</v>
      </c>
      <c r="J94" s="65">
        <f t="shared" si="9"/>
        <v>48633.881488602994</v>
      </c>
      <c r="K94" s="65">
        <f t="shared" si="10"/>
        <v>328139.42020705866</v>
      </c>
      <c r="L94" s="68">
        <f t="shared" si="12"/>
        <v>6.4783741429539212</v>
      </c>
      <c r="N94" s="67"/>
    </row>
    <row r="95" spans="1:14" x14ac:dyDescent="0.25">
      <c r="A95" s="90">
        <v>86</v>
      </c>
      <c r="B95" s="85">
        <v>872</v>
      </c>
      <c r="C95" s="85">
        <v>9784</v>
      </c>
      <c r="D95" s="85">
        <v>10247</v>
      </c>
      <c r="E95" s="63">
        <v>0.48520000000000002</v>
      </c>
      <c r="F95" s="64">
        <f t="shared" si="7"/>
        <v>8.7065049173780634E-2</v>
      </c>
      <c r="G95" s="64">
        <f t="shared" si="8"/>
        <v>8.3330103336208605E-2</v>
      </c>
      <c r="H95" s="65">
        <f t="shared" si="13"/>
        <v>46576.318041064762</v>
      </c>
      <c r="I95" s="65">
        <f t="shared" si="11"/>
        <v>3881.2093953820436</v>
      </c>
      <c r="J95" s="65">
        <f t="shared" si="9"/>
        <v>44578.271444322083</v>
      </c>
      <c r="K95" s="65">
        <f t="shared" si="10"/>
        <v>279505.53871845565</v>
      </c>
      <c r="L95" s="68">
        <f t="shared" si="12"/>
        <v>6.0010226328329574</v>
      </c>
      <c r="N95" s="67"/>
    </row>
    <row r="96" spans="1:14" x14ac:dyDescent="0.25">
      <c r="A96" s="90">
        <v>87</v>
      </c>
      <c r="B96" s="85">
        <v>967</v>
      </c>
      <c r="C96" s="85">
        <v>8746</v>
      </c>
      <c r="D96" s="85">
        <v>8824</v>
      </c>
      <c r="E96" s="63">
        <v>0.4849</v>
      </c>
      <c r="F96" s="64">
        <f t="shared" si="7"/>
        <v>0.11007398975526465</v>
      </c>
      <c r="G96" s="64">
        <f t="shared" si="8"/>
        <v>0.1041677697013704</v>
      </c>
      <c r="H96" s="65">
        <f t="shared" si="13"/>
        <v>42695.108645682718</v>
      </c>
      <c r="I96" s="65">
        <f t="shared" si="11"/>
        <v>4447.4542447784652</v>
      </c>
      <c r="J96" s="65">
        <f t="shared" si="9"/>
        <v>40404.224964197332</v>
      </c>
      <c r="K96" s="65">
        <f t="shared" si="10"/>
        <v>234927.26727413357</v>
      </c>
      <c r="L96" s="68">
        <f t="shared" si="12"/>
        <v>5.5024398514533148</v>
      </c>
      <c r="N96" s="67"/>
    </row>
    <row r="97" spans="1:14" x14ac:dyDescent="0.25">
      <c r="A97" s="90">
        <v>88</v>
      </c>
      <c r="B97" s="85">
        <v>973</v>
      </c>
      <c r="C97" s="85">
        <v>7838</v>
      </c>
      <c r="D97" s="85">
        <v>7800</v>
      </c>
      <c r="E97" s="63">
        <v>0.49840000000000001</v>
      </c>
      <c r="F97" s="64">
        <f t="shared" si="7"/>
        <v>0.12444046553267682</v>
      </c>
      <c r="G97" s="64">
        <f t="shared" si="8"/>
        <v>0.1171293303303283</v>
      </c>
      <c r="H97" s="65">
        <f t="shared" si="13"/>
        <v>38247.654400904255</v>
      </c>
      <c r="I97" s="65">
        <f t="shared" si="11"/>
        <v>4479.9221466837489</v>
      </c>
      <c r="J97" s="65">
        <f t="shared" si="9"/>
        <v>36000.525452127687</v>
      </c>
      <c r="K97" s="65">
        <f t="shared" si="10"/>
        <v>194523.04230993625</v>
      </c>
      <c r="L97" s="68">
        <f t="shared" si="12"/>
        <v>5.0858816143595282</v>
      </c>
      <c r="N97" s="67"/>
    </row>
    <row r="98" spans="1:14" x14ac:dyDescent="0.25">
      <c r="A98" s="90">
        <v>89</v>
      </c>
      <c r="B98" s="85">
        <v>883</v>
      </c>
      <c r="C98" s="85">
        <v>6828</v>
      </c>
      <c r="D98" s="85">
        <v>6862</v>
      </c>
      <c r="E98" s="63">
        <v>0.48880000000000001</v>
      </c>
      <c r="F98" s="64">
        <f t="shared" si="7"/>
        <v>0.12899926953981009</v>
      </c>
      <c r="G98" s="64">
        <f t="shared" si="8"/>
        <v>0.12101875700277846</v>
      </c>
      <c r="H98" s="65">
        <f t="shared" si="13"/>
        <v>33767.732254220507</v>
      </c>
      <c r="I98" s="65">
        <f t="shared" si="11"/>
        <v>4086.5289842083962</v>
      </c>
      <c r="J98" s="65">
        <f t="shared" si="9"/>
        <v>31678.698637493177</v>
      </c>
      <c r="K98" s="65">
        <f>K99+J98</f>
        <v>158522.51685780857</v>
      </c>
      <c r="L98" s="68">
        <f t="shared" si="12"/>
        <v>4.6944969731568342</v>
      </c>
      <c r="N98" s="67"/>
    </row>
    <row r="99" spans="1:14" x14ac:dyDescent="0.25">
      <c r="A99" s="90">
        <v>90</v>
      </c>
      <c r="B99" s="85">
        <v>912</v>
      </c>
      <c r="C99" s="85">
        <v>5497</v>
      </c>
      <c r="D99" s="85">
        <v>5910</v>
      </c>
      <c r="E99" s="63">
        <v>0.49619999999999997</v>
      </c>
      <c r="F99" s="64">
        <f t="shared" si="7"/>
        <v>0.15990181467519943</v>
      </c>
      <c r="G99" s="64">
        <f t="shared" si="8"/>
        <v>0.1479807059121018</v>
      </c>
      <c r="H99" s="65">
        <f t="shared" si="13"/>
        <v>29681.203270012113</v>
      </c>
      <c r="I99" s="65">
        <f t="shared" si="11"/>
        <v>4392.2454122169765</v>
      </c>
      <c r="J99" s="65">
        <f t="shared" si="9"/>
        <v>27468.3900313372</v>
      </c>
      <c r="K99" s="65">
        <f t="shared" ref="K99:K108" si="14">K100+J99</f>
        <v>126843.8182203154</v>
      </c>
      <c r="L99" s="68">
        <f t="shared" si="12"/>
        <v>4.273540296409406</v>
      </c>
      <c r="N99" s="67"/>
    </row>
    <row r="100" spans="1:14" x14ac:dyDescent="0.25">
      <c r="A100" s="60">
        <v>91</v>
      </c>
      <c r="B100" s="85">
        <v>839</v>
      </c>
      <c r="C100" s="85">
        <v>4316</v>
      </c>
      <c r="D100" s="85">
        <v>4605</v>
      </c>
      <c r="E100" s="63">
        <v>0.48399999999999999</v>
      </c>
      <c r="F100" s="64">
        <f t="shared" si="7"/>
        <v>0.18809550498823002</v>
      </c>
      <c r="G100" s="64">
        <f t="shared" si="8"/>
        <v>0.17145458885230463</v>
      </c>
      <c r="H100" s="65">
        <f t="shared" si="13"/>
        <v>25288.957857795136</v>
      </c>
      <c r="I100" s="65">
        <f t="shared" si="11"/>
        <v>4335.907872011524</v>
      </c>
      <c r="J100" s="65">
        <f t="shared" si="9"/>
        <v>23051.62939583719</v>
      </c>
      <c r="K100" s="65">
        <f t="shared" si="14"/>
        <v>99375.4281889782</v>
      </c>
      <c r="L100" s="68">
        <f t="shared" si="12"/>
        <v>3.9295976033407976</v>
      </c>
      <c r="N100" s="67"/>
    </row>
    <row r="101" spans="1:14" x14ac:dyDescent="0.25">
      <c r="A101" s="60">
        <v>92</v>
      </c>
      <c r="B101" s="85">
        <v>718</v>
      </c>
      <c r="C101" s="85">
        <v>3467</v>
      </c>
      <c r="D101" s="85">
        <v>3567</v>
      </c>
      <c r="E101" s="63">
        <v>0.50819999999999999</v>
      </c>
      <c r="F101" s="64">
        <f t="shared" si="7"/>
        <v>0.20415126528291158</v>
      </c>
      <c r="G101" s="64">
        <f t="shared" si="8"/>
        <v>0.18552432740713165</v>
      </c>
      <c r="H101" s="65">
        <f t="shared" si="13"/>
        <v>20953.049985783611</v>
      </c>
      <c r="I101" s="65">
        <f t="shared" si="11"/>
        <v>3887.3005057405139</v>
      </c>
      <c r="J101" s="65">
        <f t="shared" si="9"/>
        <v>19041.275597060427</v>
      </c>
      <c r="K101" s="65">
        <f t="shared" si="14"/>
        <v>76323.798793141003</v>
      </c>
      <c r="L101" s="68">
        <f t="shared" si="12"/>
        <v>3.6426104478787464</v>
      </c>
      <c r="N101" s="67"/>
    </row>
    <row r="102" spans="1:14" x14ac:dyDescent="0.25">
      <c r="A102" s="60">
        <v>93</v>
      </c>
      <c r="B102" s="85">
        <v>599</v>
      </c>
      <c r="C102" s="85">
        <v>2580</v>
      </c>
      <c r="D102" s="85">
        <v>2812</v>
      </c>
      <c r="E102" s="63">
        <v>0.49790000000000001</v>
      </c>
      <c r="F102" s="64">
        <f t="shared" si="7"/>
        <v>0.22218100890207715</v>
      </c>
      <c r="G102" s="64">
        <f t="shared" si="8"/>
        <v>0.1998826798788117</v>
      </c>
      <c r="H102" s="65">
        <f t="shared" si="13"/>
        <v>17065.749480043098</v>
      </c>
      <c r="I102" s="65">
        <f t="shared" si="11"/>
        <v>3411.1477402114515</v>
      </c>
      <c r="J102" s="65">
        <f t="shared" si="9"/>
        <v>15353.012199682929</v>
      </c>
      <c r="K102" s="65">
        <f t="shared" si="14"/>
        <v>57282.523196080569</v>
      </c>
      <c r="L102" s="68">
        <f t="shared" si="12"/>
        <v>3.356578230746178</v>
      </c>
      <c r="N102" s="67"/>
    </row>
    <row r="103" spans="1:14" x14ac:dyDescent="0.25">
      <c r="A103" s="60">
        <v>94</v>
      </c>
      <c r="B103" s="85">
        <v>477</v>
      </c>
      <c r="C103" s="85">
        <v>1855</v>
      </c>
      <c r="D103" s="85">
        <v>2029</v>
      </c>
      <c r="E103" s="63">
        <v>0.4773</v>
      </c>
      <c r="F103" s="64">
        <f t="shared" si="7"/>
        <v>0.24562306900102987</v>
      </c>
      <c r="G103" s="64">
        <f t="shared" si="8"/>
        <v>0.21767623184097645</v>
      </c>
      <c r="H103" s="65">
        <f t="shared" si="13"/>
        <v>13654.601739831647</v>
      </c>
      <c r="I103" s="65">
        <f t="shared" si="11"/>
        <v>2972.282254015794</v>
      </c>
      <c r="J103" s="65">
        <f t="shared" si="9"/>
        <v>12100.989805657591</v>
      </c>
      <c r="K103" s="65">
        <f t="shared" si="14"/>
        <v>41929.510996397636</v>
      </c>
      <c r="L103" s="68">
        <f t="shared" si="12"/>
        <v>3.0707238332763414</v>
      </c>
      <c r="N103" s="67"/>
    </row>
    <row r="104" spans="1:14" x14ac:dyDescent="0.25">
      <c r="A104" s="60">
        <v>95</v>
      </c>
      <c r="B104" s="85">
        <v>405</v>
      </c>
      <c r="C104" s="85">
        <v>1339</v>
      </c>
      <c r="D104" s="85">
        <v>1422</v>
      </c>
      <c r="E104" s="63">
        <v>0.48470000000000002</v>
      </c>
      <c r="F104" s="64">
        <f t="shared" si="7"/>
        <v>0.2933719666787396</v>
      </c>
      <c r="G104" s="64">
        <f t="shared" si="8"/>
        <v>0.25484576639830253</v>
      </c>
      <c r="H104" s="65">
        <f t="shared" si="13"/>
        <v>10682.319485815853</v>
      </c>
      <c r="I104" s="65">
        <f t="shared" si="11"/>
        <v>2722.3438962742621</v>
      </c>
      <c r="J104" s="65">
        <f t="shared" si="9"/>
        <v>9279.495676065726</v>
      </c>
      <c r="K104" s="65">
        <f t="shared" si="14"/>
        <v>29828.521190740044</v>
      </c>
      <c r="L104" s="68">
        <f t="shared" si="12"/>
        <v>2.7923262574524954</v>
      </c>
      <c r="N104" s="67"/>
    </row>
    <row r="105" spans="1:14" x14ac:dyDescent="0.25">
      <c r="A105" s="60">
        <v>96</v>
      </c>
      <c r="B105" s="85">
        <v>303</v>
      </c>
      <c r="C105" s="85">
        <v>939</v>
      </c>
      <c r="D105" s="85">
        <v>969</v>
      </c>
      <c r="E105" s="63">
        <v>0.46050000000000002</v>
      </c>
      <c r="F105" s="64">
        <f t="shared" si="7"/>
        <v>0.31761006289308175</v>
      </c>
      <c r="G105" s="64">
        <f t="shared" si="8"/>
        <v>0.27114858271172743</v>
      </c>
      <c r="H105" s="65">
        <f t="shared" si="13"/>
        <v>7959.975589541591</v>
      </c>
      <c r="I105" s="65">
        <f t="shared" si="11"/>
        <v>2158.3360995241492</v>
      </c>
      <c r="J105" s="65">
        <f t="shared" si="9"/>
        <v>6795.5532638483128</v>
      </c>
      <c r="K105" s="65">
        <f t="shared" si="14"/>
        <v>20549.025514674318</v>
      </c>
      <c r="L105" s="68">
        <f t="shared" si="12"/>
        <v>2.5815437853444121</v>
      </c>
      <c r="N105" s="67"/>
    </row>
    <row r="106" spans="1:14" x14ac:dyDescent="0.25">
      <c r="A106" s="60">
        <v>97</v>
      </c>
      <c r="B106" s="85">
        <v>254</v>
      </c>
      <c r="C106" s="85">
        <v>679</v>
      </c>
      <c r="D106" s="85">
        <v>679</v>
      </c>
      <c r="E106" s="63">
        <v>0.49159999999999998</v>
      </c>
      <c r="F106" s="64">
        <f t="shared" si="7"/>
        <v>0.37407952871870398</v>
      </c>
      <c r="G106" s="64">
        <f t="shared" si="8"/>
        <v>0.31430446648920424</v>
      </c>
      <c r="H106" s="65">
        <f t="shared" si="13"/>
        <v>5801.6394900174419</v>
      </c>
      <c r="I106" s="65">
        <f t="shared" si="11"/>
        <v>1823.4812046726311</v>
      </c>
      <c r="J106" s="65">
        <f t="shared" si="9"/>
        <v>4874.581645561876</v>
      </c>
      <c r="K106" s="65">
        <f t="shared" si="14"/>
        <v>13753.472250826006</v>
      </c>
      <c r="L106" s="68">
        <f t="shared" si="12"/>
        <v>2.3706182148151123</v>
      </c>
      <c r="N106" s="67"/>
    </row>
    <row r="107" spans="1:14" x14ac:dyDescent="0.25">
      <c r="A107" s="60">
        <v>98</v>
      </c>
      <c r="B107" s="85">
        <v>163</v>
      </c>
      <c r="C107" s="85">
        <v>452</v>
      </c>
      <c r="D107" s="85">
        <v>460</v>
      </c>
      <c r="E107" s="63">
        <v>0.44650000000000001</v>
      </c>
      <c r="F107" s="64">
        <f t="shared" si="7"/>
        <v>0.35745614035087719</v>
      </c>
      <c r="G107" s="64">
        <f t="shared" si="8"/>
        <v>0.2984142850735188</v>
      </c>
      <c r="H107" s="65">
        <f t="shared" si="13"/>
        <v>3978.1582853448108</v>
      </c>
      <c r="I107" s="65">
        <f t="shared" si="11"/>
        <v>1187.1392606304671</v>
      </c>
      <c r="J107" s="65">
        <f t="shared" si="9"/>
        <v>3321.0767045858474</v>
      </c>
      <c r="K107" s="65">
        <f t="shared" si="14"/>
        <v>8878.8906052641287</v>
      </c>
      <c r="L107" s="68">
        <f t="shared" si="12"/>
        <v>2.2319098357582177</v>
      </c>
      <c r="N107" s="67"/>
    </row>
    <row r="108" spans="1:14" x14ac:dyDescent="0.25">
      <c r="A108" s="60">
        <v>99</v>
      </c>
      <c r="B108" s="85">
        <v>107</v>
      </c>
      <c r="C108" s="85">
        <v>263</v>
      </c>
      <c r="D108" s="85">
        <v>320</v>
      </c>
      <c r="E108" s="63">
        <v>0.43090000000000001</v>
      </c>
      <c r="F108" s="64">
        <f t="shared" si="7"/>
        <v>0.36706689536878218</v>
      </c>
      <c r="G108" s="64">
        <f t="shared" si="8"/>
        <v>0.30363766435098016</v>
      </c>
      <c r="H108" s="65">
        <f t="shared" si="13"/>
        <v>2791.0190247143437</v>
      </c>
      <c r="I108" s="65">
        <f t="shared" si="11"/>
        <v>847.45849782341395</v>
      </c>
      <c r="J108" s="65">
        <f t="shared" si="9"/>
        <v>2308.7303936030389</v>
      </c>
      <c r="K108" s="65">
        <f t="shared" si="14"/>
        <v>5557.8139006782803</v>
      </c>
      <c r="L108" s="68">
        <f t="shared" si="12"/>
        <v>1.9913206794594005</v>
      </c>
      <c r="N108" s="67"/>
    </row>
    <row r="109" spans="1:14" x14ac:dyDescent="0.25">
      <c r="A109" s="60" t="s">
        <v>55</v>
      </c>
      <c r="B109" s="85">
        <v>198</v>
      </c>
      <c r="C109" s="62">
        <v>326</v>
      </c>
      <c r="D109" s="62">
        <v>336</v>
      </c>
      <c r="E109" s="69"/>
      <c r="F109" s="64">
        <f t="shared" si="7"/>
        <v>0.59818731117824775</v>
      </c>
      <c r="G109" s="64">
        <v>1</v>
      </c>
      <c r="H109" s="65">
        <f>H108-I108</f>
        <v>1943.5605268909299</v>
      </c>
      <c r="I109" s="65">
        <f>H109*G109</f>
        <v>1943.5605268909299</v>
      </c>
      <c r="J109" s="70">
        <f>H109/F109</f>
        <v>3249.0835070752414</v>
      </c>
      <c r="K109" s="65">
        <f>J109</f>
        <v>3249.0835070752414</v>
      </c>
      <c r="L109" s="68">
        <f>K109/H109</f>
        <v>1.6717171717171717</v>
      </c>
      <c r="N109" s="67"/>
    </row>
    <row r="110" spans="1:14" x14ac:dyDescent="0.25">
      <c r="A110" s="71"/>
      <c r="B110" s="72"/>
      <c r="C110" s="72"/>
      <c r="D110" s="73"/>
      <c r="E110" s="74"/>
      <c r="F110" s="74"/>
      <c r="G110" s="74"/>
      <c r="H110" s="71"/>
      <c r="I110" s="71"/>
      <c r="J110" s="71"/>
      <c r="K110" s="71"/>
      <c r="L110" s="74"/>
    </row>
    <row r="111" spans="1:14" x14ac:dyDescent="0.25">
      <c r="A111" s="65"/>
      <c r="B111" s="75"/>
      <c r="C111" s="75"/>
      <c r="D111" s="76"/>
      <c r="E111" s="69"/>
      <c r="F111" s="69"/>
      <c r="G111" s="69"/>
      <c r="H111" s="65"/>
      <c r="I111" s="65"/>
      <c r="J111" s="65"/>
      <c r="K111" s="65"/>
      <c r="L111" s="69"/>
    </row>
    <row r="112" spans="1:14" x14ac:dyDescent="0.25">
      <c r="A112" s="77"/>
      <c r="B112" s="75"/>
      <c r="C112" s="75"/>
      <c r="D112" s="75"/>
      <c r="E112" s="69"/>
      <c r="F112" s="69"/>
      <c r="G112" s="69"/>
      <c r="H112" s="65"/>
      <c r="I112" s="65"/>
      <c r="J112" s="65"/>
      <c r="K112" s="65"/>
      <c r="L112" s="69"/>
    </row>
    <row r="113" spans="1:12" x14ac:dyDescent="0.25">
      <c r="A113" s="78" t="s">
        <v>56</v>
      </c>
      <c r="B113" s="75"/>
      <c r="C113" s="75"/>
      <c r="D113" s="75"/>
      <c r="E113" s="79"/>
      <c r="F113" s="79"/>
      <c r="G113" s="79"/>
      <c r="H113" s="80"/>
      <c r="I113" s="80"/>
      <c r="J113" s="80"/>
      <c r="K113" s="80"/>
      <c r="L113" s="69"/>
    </row>
    <row r="114" spans="1:12" x14ac:dyDescent="0.25">
      <c r="A114" s="81" t="s">
        <v>30</v>
      </c>
      <c r="B114" s="75"/>
      <c r="C114" s="75"/>
      <c r="D114" s="75"/>
      <c r="E114" s="79"/>
      <c r="F114" s="79"/>
      <c r="G114" s="79"/>
      <c r="H114" s="80"/>
      <c r="I114" s="80"/>
      <c r="J114" s="80"/>
      <c r="K114" s="80"/>
      <c r="L114" s="69"/>
    </row>
    <row r="115" spans="1:12" x14ac:dyDescent="0.25">
      <c r="A115" s="78" t="s">
        <v>53</v>
      </c>
      <c r="B115" s="75"/>
      <c r="C115" s="75"/>
      <c r="D115" s="75"/>
      <c r="E115" s="79"/>
      <c r="F115" s="79"/>
      <c r="G115" s="79"/>
      <c r="H115" s="80"/>
      <c r="I115" s="80"/>
      <c r="J115" s="80"/>
      <c r="K115" s="80"/>
      <c r="L115" s="69"/>
    </row>
    <row r="116" spans="1:12" x14ac:dyDescent="0.25">
      <c r="A116" s="78" t="s">
        <v>32</v>
      </c>
      <c r="B116" s="75"/>
      <c r="C116" s="75"/>
      <c r="D116" s="75"/>
      <c r="E116" s="79"/>
      <c r="F116" s="79"/>
      <c r="G116" s="79"/>
      <c r="H116" s="80"/>
      <c r="I116" s="80"/>
      <c r="J116" s="80"/>
      <c r="K116" s="80"/>
      <c r="L116" s="69"/>
    </row>
    <row r="117" spans="1:12" x14ac:dyDescent="0.25">
      <c r="A117" s="78" t="s">
        <v>33</v>
      </c>
      <c r="B117" s="75"/>
      <c r="C117" s="75"/>
      <c r="D117" s="75"/>
      <c r="E117" s="79"/>
      <c r="F117" s="79"/>
      <c r="G117" s="79"/>
      <c r="H117" s="80"/>
      <c r="I117" s="80"/>
      <c r="J117" s="80"/>
      <c r="K117" s="80"/>
      <c r="L117" s="69"/>
    </row>
    <row r="118" spans="1:12" x14ac:dyDescent="0.25">
      <c r="A118" s="78" t="s">
        <v>34</v>
      </c>
      <c r="B118" s="75"/>
      <c r="C118" s="75"/>
      <c r="D118" s="75"/>
      <c r="E118" s="79"/>
      <c r="F118" s="79"/>
      <c r="G118" s="79"/>
      <c r="H118" s="80"/>
      <c r="I118" s="80"/>
      <c r="J118" s="80"/>
      <c r="K118" s="80"/>
      <c r="L118" s="69"/>
    </row>
    <row r="119" spans="1:12" x14ac:dyDescent="0.25">
      <c r="A119" s="78" t="s">
        <v>43</v>
      </c>
      <c r="B119" s="75"/>
      <c r="C119" s="75"/>
      <c r="D119" s="75"/>
      <c r="E119" s="79"/>
      <c r="F119" s="79"/>
      <c r="G119" s="79"/>
      <c r="H119" s="80"/>
      <c r="I119" s="80"/>
      <c r="J119" s="80"/>
      <c r="K119" s="80"/>
      <c r="L119" s="69"/>
    </row>
    <row r="120" spans="1:12" x14ac:dyDescent="0.25">
      <c r="A120" s="78" t="s">
        <v>35</v>
      </c>
      <c r="B120" s="75"/>
      <c r="C120" s="75"/>
      <c r="D120" s="75"/>
      <c r="E120" s="79"/>
      <c r="F120" s="79"/>
      <c r="G120" s="79"/>
      <c r="H120" s="80"/>
      <c r="I120" s="80"/>
      <c r="J120" s="80"/>
      <c r="K120" s="80"/>
      <c r="L120" s="69"/>
    </row>
    <row r="121" spans="1:12" x14ac:dyDescent="0.25">
      <c r="A121" s="78" t="s">
        <v>36</v>
      </c>
      <c r="B121" s="75"/>
      <c r="C121" s="75"/>
      <c r="D121" s="75"/>
      <c r="E121" s="79"/>
      <c r="F121" s="79"/>
      <c r="G121" s="79"/>
      <c r="H121" s="80"/>
      <c r="I121" s="80"/>
      <c r="J121" s="80"/>
      <c r="K121" s="80"/>
      <c r="L121" s="69"/>
    </row>
    <row r="122" spans="1:12" x14ac:dyDescent="0.25">
      <c r="A122" s="78" t="s">
        <v>50</v>
      </c>
      <c r="B122" s="75"/>
      <c r="C122" s="75"/>
      <c r="D122" s="75"/>
      <c r="E122" s="79"/>
      <c r="F122" s="79"/>
      <c r="G122" s="79"/>
      <c r="H122" s="80"/>
      <c r="I122" s="80"/>
      <c r="J122" s="80"/>
      <c r="K122" s="80"/>
      <c r="L122" s="69"/>
    </row>
    <row r="123" spans="1:12" x14ac:dyDescent="0.25">
      <c r="A123" s="78" t="s">
        <v>38</v>
      </c>
      <c r="B123" s="75"/>
      <c r="C123" s="75"/>
      <c r="D123" s="75"/>
      <c r="E123" s="79"/>
      <c r="F123" s="79"/>
      <c r="G123" s="79"/>
      <c r="H123" s="80"/>
      <c r="I123" s="80"/>
      <c r="J123" s="80"/>
      <c r="K123" s="80"/>
      <c r="L123" s="69"/>
    </row>
    <row r="124" spans="1:12" x14ac:dyDescent="0.25">
      <c r="A124" s="78" t="s">
        <v>39</v>
      </c>
      <c r="B124" s="75"/>
      <c r="C124" s="75"/>
      <c r="D124" s="75"/>
      <c r="E124" s="69"/>
      <c r="F124" s="69"/>
      <c r="G124" s="69"/>
      <c r="H124" s="65"/>
      <c r="I124" s="65"/>
      <c r="J124" s="65"/>
      <c r="K124" s="65"/>
      <c r="L124" s="69"/>
    </row>
    <row r="125" spans="1:12" x14ac:dyDescent="0.25">
      <c r="A125" s="82"/>
    </row>
    <row r="126" spans="1:12" x14ac:dyDescent="0.25">
      <c r="A126" s="83" t="s">
        <v>74</v>
      </c>
    </row>
  </sheetData>
  <mergeCells count="1">
    <mergeCell ref="C6:D6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4:N127"/>
  <sheetViews>
    <sheetView workbookViewId="0">
      <pane ySplit="8" topLeftCell="A9" activePane="bottomLeft" state="frozen"/>
      <selection pane="bottomLeft"/>
    </sheetView>
  </sheetViews>
  <sheetFormatPr baseColWidth="10" defaultRowHeight="12.5" x14ac:dyDescent="0.25"/>
  <cols>
    <col min="1" max="1" width="8.7265625" style="1" customWidth="1"/>
    <col min="2" max="4" width="14" style="1" customWidth="1"/>
    <col min="5" max="7" width="14" customWidth="1"/>
    <col min="8" max="11" width="14" style="1" customWidth="1"/>
    <col min="12" max="12" width="14" customWidth="1"/>
  </cols>
  <sheetData>
    <row r="4" spans="1:14" ht="15.75" customHeight="1" x14ac:dyDescent="0.35">
      <c r="A4" s="14" t="s">
        <v>1</v>
      </c>
    </row>
    <row r="5" spans="1:14" x14ac:dyDescent="0.25">
      <c r="D5"/>
    </row>
    <row r="6" spans="1:14" ht="78" customHeight="1" x14ac:dyDescent="0.25">
      <c r="A6" s="105" t="s">
        <v>20</v>
      </c>
      <c r="B6" s="106" t="s">
        <v>58</v>
      </c>
      <c r="C6" s="114" t="s">
        <v>59</v>
      </c>
      <c r="D6" s="114"/>
      <c r="E6" s="107" t="s">
        <v>60</v>
      </c>
      <c r="F6" s="107" t="s">
        <v>61</v>
      </c>
      <c r="G6" s="107" t="s">
        <v>62</v>
      </c>
      <c r="H6" s="106" t="s">
        <v>63</v>
      </c>
      <c r="I6" s="106" t="s">
        <v>64</v>
      </c>
      <c r="J6" s="106" t="s">
        <v>65</v>
      </c>
      <c r="K6" s="106" t="s">
        <v>66</v>
      </c>
      <c r="L6" s="107" t="s">
        <v>67</v>
      </c>
    </row>
    <row r="7" spans="1:14" ht="14.5" x14ac:dyDescent="0.25">
      <c r="A7" s="108"/>
      <c r="B7" s="109"/>
      <c r="C7" s="113">
        <v>37987</v>
      </c>
      <c r="D7" s="113">
        <v>38353</v>
      </c>
      <c r="E7" s="110" t="s">
        <v>21</v>
      </c>
      <c r="F7" s="110" t="s">
        <v>22</v>
      </c>
      <c r="G7" s="110" t="s">
        <v>23</v>
      </c>
      <c r="H7" s="105" t="s">
        <v>24</v>
      </c>
      <c r="I7" s="105" t="s">
        <v>25</v>
      </c>
      <c r="J7" s="105" t="s">
        <v>26</v>
      </c>
      <c r="K7" s="105" t="s">
        <v>27</v>
      </c>
      <c r="L7" s="110" t="s">
        <v>28</v>
      </c>
    </row>
    <row r="8" spans="1:14" x14ac:dyDescent="0.25">
      <c r="A8" s="15"/>
      <c r="B8" s="15"/>
      <c r="C8" s="15"/>
      <c r="D8" s="15"/>
      <c r="E8" s="16"/>
      <c r="F8" s="16"/>
      <c r="G8" s="16"/>
      <c r="H8" s="15"/>
      <c r="I8" s="15"/>
      <c r="J8" s="15"/>
      <c r="K8" s="15"/>
      <c r="L8" s="16"/>
    </row>
    <row r="9" spans="1:14" x14ac:dyDescent="0.25">
      <c r="A9" s="86">
        <v>0</v>
      </c>
      <c r="B9" s="2">
        <v>154</v>
      </c>
      <c r="C9" s="2">
        <v>34225</v>
      </c>
      <c r="D9" s="2">
        <v>36215</v>
      </c>
      <c r="E9" s="3">
        <v>0.13420000000000001</v>
      </c>
      <c r="F9" s="4">
        <f>B9/((C9+D9)/2)</f>
        <v>4.3725156161272E-3</v>
      </c>
      <c r="G9" s="4">
        <f t="shared" ref="G9:G72" si="0">F9/((1+(1-E9)*F9))</f>
        <v>4.3560249079993398E-3</v>
      </c>
      <c r="H9" s="2">
        <v>100000</v>
      </c>
      <c r="I9" s="2">
        <f>H9*G9</f>
        <v>435.602490799934</v>
      </c>
      <c r="J9" s="2">
        <f t="shared" ref="J9:J72" si="1">H10+I9*E9</f>
        <v>99622.855363465409</v>
      </c>
      <c r="K9" s="2">
        <f t="shared" ref="K9:K72" si="2">K10+J9</f>
        <v>7825253.7319788709</v>
      </c>
      <c r="L9" s="87">
        <f>K9/H9</f>
        <v>78.252537319788715</v>
      </c>
      <c r="M9" s="5"/>
      <c r="N9" s="6"/>
    </row>
    <row r="10" spans="1:14" x14ac:dyDescent="0.25">
      <c r="A10" s="86">
        <v>1</v>
      </c>
      <c r="B10" s="2">
        <v>14</v>
      </c>
      <c r="C10" s="2">
        <v>32341</v>
      </c>
      <c r="D10" s="2">
        <v>34317</v>
      </c>
      <c r="E10" s="3">
        <v>0.43269999999999997</v>
      </c>
      <c r="F10" s="4">
        <f t="shared" ref="F10:F73" si="3">B10/((C10+D10)/2)</f>
        <v>4.2005460709892284E-4</v>
      </c>
      <c r="G10" s="4">
        <f t="shared" si="0"/>
        <v>4.1995453320250829E-4</v>
      </c>
      <c r="H10" s="2">
        <f>H9-I9</f>
        <v>99564.397509200062</v>
      </c>
      <c r="I10" s="2">
        <f t="shared" ref="I10:I73" si="4">H10*G10</f>
        <v>41.81252007956509</v>
      </c>
      <c r="J10" s="2">
        <f t="shared" si="1"/>
        <v>99540.677266558923</v>
      </c>
      <c r="K10" s="2">
        <f t="shared" si="2"/>
        <v>7725630.8766154051</v>
      </c>
      <c r="L10" s="17">
        <f t="shared" ref="L10:L73" si="5">K10/H10</f>
        <v>77.594311519853591</v>
      </c>
      <c r="N10" s="6"/>
    </row>
    <row r="11" spans="1:14" x14ac:dyDescent="0.25">
      <c r="A11" s="86">
        <v>2</v>
      </c>
      <c r="B11" s="2">
        <v>6</v>
      </c>
      <c r="C11" s="2">
        <v>31200</v>
      </c>
      <c r="D11" s="2">
        <v>32721</v>
      </c>
      <c r="E11" s="3">
        <v>0.26179999999999998</v>
      </c>
      <c r="F11" s="4">
        <f t="shared" si="3"/>
        <v>1.8773173135589244E-4</v>
      </c>
      <c r="G11" s="4">
        <f t="shared" si="0"/>
        <v>1.8770571842843312E-4</v>
      </c>
      <c r="H11" s="2">
        <f t="shared" ref="H11:H74" si="6">H10-I10</f>
        <v>99522.5849891205</v>
      </c>
      <c r="I11" s="2">
        <f t="shared" si="4"/>
        <v>18.680958315237657</v>
      </c>
      <c r="J11" s="2">
        <f t="shared" si="1"/>
        <v>99508.794705692198</v>
      </c>
      <c r="K11" s="2">
        <f t="shared" si="2"/>
        <v>7626090.1993488465</v>
      </c>
      <c r="L11" s="17">
        <f t="shared" si="5"/>
        <v>76.626729502479336</v>
      </c>
      <c r="N11" s="6"/>
    </row>
    <row r="12" spans="1:14" x14ac:dyDescent="0.25">
      <c r="A12" s="86">
        <v>3</v>
      </c>
      <c r="B12" s="2">
        <v>3</v>
      </c>
      <c r="C12" s="2">
        <v>30115</v>
      </c>
      <c r="D12" s="2">
        <v>31913</v>
      </c>
      <c r="E12" s="7">
        <v>0.59650000000000003</v>
      </c>
      <c r="F12" s="4">
        <f t="shared" si="3"/>
        <v>9.6730508802476297E-5</v>
      </c>
      <c r="G12" s="4">
        <f t="shared" si="0"/>
        <v>9.6726733484526895E-5</v>
      </c>
      <c r="H12" s="2">
        <f t="shared" si="6"/>
        <v>99503.904030805264</v>
      </c>
      <c r="I12" s="2">
        <f t="shared" si="4"/>
        <v>9.6246876058576429</v>
      </c>
      <c r="J12" s="2">
        <f t="shared" si="1"/>
        <v>99500.020469356299</v>
      </c>
      <c r="K12" s="2">
        <f t="shared" si="2"/>
        <v>7526581.4046431547</v>
      </c>
      <c r="L12" s="17">
        <f t="shared" si="5"/>
        <v>75.641066327538383</v>
      </c>
      <c r="N12" s="6"/>
    </row>
    <row r="13" spans="1:14" x14ac:dyDescent="0.25">
      <c r="A13" s="86">
        <v>4</v>
      </c>
      <c r="B13" s="2">
        <v>3</v>
      </c>
      <c r="C13" s="2">
        <v>28347</v>
      </c>
      <c r="D13" s="2">
        <v>30771</v>
      </c>
      <c r="E13" s="3">
        <v>0.44719999999999999</v>
      </c>
      <c r="F13" s="4">
        <f t="shared" si="3"/>
        <v>1.0149193139145438E-4</v>
      </c>
      <c r="G13" s="4">
        <f t="shared" si="0"/>
        <v>1.014862375325172E-4</v>
      </c>
      <c r="H13" s="2">
        <f t="shared" si="6"/>
        <v>99494.279343199407</v>
      </c>
      <c r="I13" s="2">
        <f t="shared" si="4"/>
        <v>10.097300066550554</v>
      </c>
      <c r="J13" s="2">
        <f t="shared" si="1"/>
        <v>99488.697555722611</v>
      </c>
      <c r="K13" s="2">
        <f t="shared" si="2"/>
        <v>7427081.3841737984</v>
      </c>
      <c r="L13" s="17">
        <f t="shared" si="5"/>
        <v>74.648325845494469</v>
      </c>
      <c r="N13" s="6"/>
    </row>
    <row r="14" spans="1:14" x14ac:dyDescent="0.25">
      <c r="A14" s="86">
        <v>5</v>
      </c>
      <c r="B14" s="2">
        <v>4</v>
      </c>
      <c r="C14" s="2">
        <v>26901</v>
      </c>
      <c r="D14" s="2">
        <v>29019</v>
      </c>
      <c r="E14" s="3">
        <v>0.46650000000000003</v>
      </c>
      <c r="F14" s="4">
        <f t="shared" si="3"/>
        <v>1.430615164520744E-4</v>
      </c>
      <c r="G14" s="4">
        <f t="shared" si="0"/>
        <v>1.430505983556191E-4</v>
      </c>
      <c r="H14" s="2">
        <f t="shared" si="6"/>
        <v>99484.182043132852</v>
      </c>
      <c r="I14" s="2">
        <f t="shared" si="4"/>
        <v>14.231271768189492</v>
      </c>
      <c r="J14" s="2">
        <f t="shared" si="1"/>
        <v>99476.589659644524</v>
      </c>
      <c r="K14" s="2">
        <f t="shared" si="2"/>
        <v>7327592.6866180757</v>
      </c>
      <c r="L14" s="17">
        <f t="shared" si="5"/>
        <v>73.655857002886037</v>
      </c>
      <c r="N14" s="6"/>
    </row>
    <row r="15" spans="1:14" x14ac:dyDescent="0.25">
      <c r="A15" s="86">
        <v>6</v>
      </c>
      <c r="B15" s="2">
        <v>1</v>
      </c>
      <c r="C15" s="2">
        <v>27170</v>
      </c>
      <c r="D15" s="2">
        <v>27176</v>
      </c>
      <c r="E15" s="3">
        <v>0.63109999999999999</v>
      </c>
      <c r="F15" s="4">
        <f t="shared" si="3"/>
        <v>3.6801236521547121E-5</v>
      </c>
      <c r="G15" s="4">
        <f t="shared" si="0"/>
        <v>3.6800736915620349E-5</v>
      </c>
      <c r="H15" s="2">
        <f t="shared" si="6"/>
        <v>99469.95077136466</v>
      </c>
      <c r="I15" s="2">
        <f t="shared" si="4"/>
        <v>3.6605674893466982</v>
      </c>
      <c r="J15" s="2">
        <f t="shared" si="1"/>
        <v>99468.600388017832</v>
      </c>
      <c r="K15" s="2">
        <f t="shared" si="2"/>
        <v>7228116.0969584314</v>
      </c>
      <c r="L15" s="17">
        <f t="shared" si="5"/>
        <v>72.666328282121327</v>
      </c>
      <c r="N15" s="6"/>
    </row>
    <row r="16" spans="1:14" x14ac:dyDescent="0.25">
      <c r="A16" s="86">
        <v>7</v>
      </c>
      <c r="B16" s="2">
        <v>3</v>
      </c>
      <c r="C16" s="2">
        <v>26545</v>
      </c>
      <c r="D16" s="2">
        <v>27829</v>
      </c>
      <c r="E16" s="3">
        <v>0.49540000000000001</v>
      </c>
      <c r="F16" s="4">
        <f t="shared" si="3"/>
        <v>1.103468569536911E-4</v>
      </c>
      <c r="G16" s="4">
        <f t="shared" si="0"/>
        <v>1.1034071306979641E-4</v>
      </c>
      <c r="H16" s="2">
        <f t="shared" si="6"/>
        <v>99466.290203875309</v>
      </c>
      <c r="I16" s="2">
        <f t="shared" si="4"/>
        <v>10.975181387502907</v>
      </c>
      <c r="J16" s="2">
        <f t="shared" si="1"/>
        <v>99460.752127347179</v>
      </c>
      <c r="K16" s="2">
        <f t="shared" si="2"/>
        <v>7128647.4965704139</v>
      </c>
      <c r="L16" s="17">
        <f t="shared" si="5"/>
        <v>71.668979329166476</v>
      </c>
      <c r="N16" s="6"/>
    </row>
    <row r="17" spans="1:14" x14ac:dyDescent="0.25">
      <c r="A17" s="86">
        <v>8</v>
      </c>
      <c r="B17" s="2">
        <v>5</v>
      </c>
      <c r="C17" s="2">
        <v>26566</v>
      </c>
      <c r="D17" s="2">
        <v>27099</v>
      </c>
      <c r="E17" s="3">
        <v>0.48199999999999998</v>
      </c>
      <c r="F17" s="4">
        <f t="shared" si="3"/>
        <v>1.8634119072020869E-4</v>
      </c>
      <c r="G17" s="4">
        <f t="shared" si="0"/>
        <v>1.8632320592179867E-4</v>
      </c>
      <c r="H17" s="2">
        <f t="shared" si="6"/>
        <v>99455.315022487805</v>
      </c>
      <c r="I17" s="2">
        <f t="shared" si="4"/>
        <v>18.530833140952353</v>
      </c>
      <c r="J17" s="2">
        <f t="shared" si="1"/>
        <v>99445.71605092079</v>
      </c>
      <c r="K17" s="2">
        <f t="shared" si="2"/>
        <v>7029186.7444430664</v>
      </c>
      <c r="L17" s="17">
        <f t="shared" si="5"/>
        <v>70.676833539300532</v>
      </c>
      <c r="N17" s="6"/>
    </row>
    <row r="18" spans="1:14" x14ac:dyDescent="0.25">
      <c r="A18" s="86">
        <v>9</v>
      </c>
      <c r="B18" s="2">
        <v>1</v>
      </c>
      <c r="C18" s="2">
        <v>26983</v>
      </c>
      <c r="D18" s="2">
        <v>27178</v>
      </c>
      <c r="E18" s="3">
        <v>0.3115</v>
      </c>
      <c r="F18" s="4">
        <f t="shared" si="3"/>
        <v>3.692694004911283E-5</v>
      </c>
      <c r="G18" s="4">
        <f t="shared" si="0"/>
        <v>3.6926001235137818E-5</v>
      </c>
      <c r="H18" s="2">
        <f t="shared" si="6"/>
        <v>99436.784189346858</v>
      </c>
      <c r="I18" s="2">
        <f t="shared" si="4"/>
        <v>3.6718028157939546</v>
      </c>
      <c r="J18" s="2">
        <f t="shared" si="1"/>
        <v>99434.256153108188</v>
      </c>
      <c r="K18" s="2">
        <f t="shared" si="2"/>
        <v>6929741.0283921454</v>
      </c>
      <c r="L18" s="17">
        <f t="shared" si="5"/>
        <v>69.689914903086361</v>
      </c>
      <c r="N18" s="6"/>
    </row>
    <row r="19" spans="1:14" x14ac:dyDescent="0.25">
      <c r="A19" s="86">
        <v>10</v>
      </c>
      <c r="B19" s="2">
        <v>3</v>
      </c>
      <c r="C19" s="2">
        <v>27452</v>
      </c>
      <c r="D19" s="2">
        <v>27650</v>
      </c>
      <c r="E19" s="3">
        <v>0.52090000000000003</v>
      </c>
      <c r="F19" s="4">
        <f t="shared" si="3"/>
        <v>1.0888896954738485E-4</v>
      </c>
      <c r="G19" s="4">
        <f t="shared" si="0"/>
        <v>1.0888328924715492E-4</v>
      </c>
      <c r="H19" s="2">
        <f t="shared" si="6"/>
        <v>99433.112386531066</v>
      </c>
      <c r="I19" s="2">
        <f t="shared" si="4"/>
        <v>10.826604336727526</v>
      </c>
      <c r="J19" s="2">
        <f t="shared" si="1"/>
        <v>99427.925360393332</v>
      </c>
      <c r="K19" s="2">
        <f t="shared" si="2"/>
        <v>6830306.7722390369</v>
      </c>
      <c r="L19" s="17">
        <f t="shared" si="5"/>
        <v>68.692476865123766</v>
      </c>
      <c r="N19" s="6"/>
    </row>
    <row r="20" spans="1:14" x14ac:dyDescent="0.25">
      <c r="A20" s="86">
        <v>11</v>
      </c>
      <c r="B20" s="2">
        <v>2</v>
      </c>
      <c r="C20" s="2">
        <v>28188</v>
      </c>
      <c r="D20" s="2">
        <v>28075</v>
      </c>
      <c r="E20" s="3">
        <v>0.45490000000000003</v>
      </c>
      <c r="F20" s="4">
        <f t="shared" si="3"/>
        <v>7.1094680340543512E-5</v>
      </c>
      <c r="G20" s="4">
        <f t="shared" si="0"/>
        <v>7.1091925264670438E-5</v>
      </c>
      <c r="H20" s="2">
        <f t="shared" si="6"/>
        <v>99422.285782194333</v>
      </c>
      <c r="I20" s="2">
        <f t="shared" si="4"/>
        <v>7.0681217104704661</v>
      </c>
      <c r="J20" s="2">
        <f t="shared" si="1"/>
        <v>99418.432949049951</v>
      </c>
      <c r="K20" s="2">
        <f t="shared" si="2"/>
        <v>6730878.8468786431</v>
      </c>
      <c r="L20" s="17">
        <f t="shared" si="5"/>
        <v>67.699900418946967</v>
      </c>
      <c r="N20" s="6"/>
    </row>
    <row r="21" spans="1:14" x14ac:dyDescent="0.25">
      <c r="A21" s="86">
        <v>12</v>
      </c>
      <c r="B21" s="2">
        <v>3</v>
      </c>
      <c r="C21" s="2">
        <v>27592</v>
      </c>
      <c r="D21" s="2">
        <v>28972</v>
      </c>
      <c r="E21" s="3">
        <v>0.1794</v>
      </c>
      <c r="F21" s="4">
        <f t="shared" si="3"/>
        <v>1.0607453503995474E-4</v>
      </c>
      <c r="G21" s="4">
        <f t="shared" si="0"/>
        <v>1.0606530261077834E-4</v>
      </c>
      <c r="H21" s="2">
        <f t="shared" si="6"/>
        <v>99415.217660483861</v>
      </c>
      <c r="I21" s="2">
        <f t="shared" si="4"/>
        <v>10.544505145275615</v>
      </c>
      <c r="J21" s="2">
        <f t="shared" si="1"/>
        <v>99406.564839561659</v>
      </c>
      <c r="K21" s="2">
        <f t="shared" si="2"/>
        <v>6631460.4139295928</v>
      </c>
      <c r="L21" s="17">
        <f t="shared" si="5"/>
        <v>66.704681335375724</v>
      </c>
      <c r="N21" s="6"/>
    </row>
    <row r="22" spans="1:14" x14ac:dyDescent="0.25">
      <c r="A22" s="86">
        <v>13</v>
      </c>
      <c r="B22" s="2">
        <v>4</v>
      </c>
      <c r="C22" s="2">
        <v>27748</v>
      </c>
      <c r="D22" s="2">
        <v>28234</v>
      </c>
      <c r="E22" s="3">
        <v>0.55120000000000002</v>
      </c>
      <c r="F22" s="4">
        <f t="shared" si="3"/>
        <v>1.4290307598871066E-4</v>
      </c>
      <c r="G22" s="4">
        <f t="shared" si="0"/>
        <v>1.4289391150191388E-4</v>
      </c>
      <c r="H22" s="2">
        <f t="shared" si="6"/>
        <v>99404.673155338591</v>
      </c>
      <c r="I22" s="2">
        <f t="shared" si="4"/>
        <v>14.204322568735627</v>
      </c>
      <c r="J22" s="2">
        <f t="shared" si="1"/>
        <v>99398.298255369737</v>
      </c>
      <c r="K22" s="2">
        <f t="shared" si="2"/>
        <v>6532053.8490900313</v>
      </c>
      <c r="L22" s="17">
        <f t="shared" si="5"/>
        <v>65.711738107950538</v>
      </c>
      <c r="N22" s="6"/>
    </row>
    <row r="23" spans="1:14" x14ac:dyDescent="0.25">
      <c r="A23" s="86">
        <v>14</v>
      </c>
      <c r="B23" s="2">
        <v>4</v>
      </c>
      <c r="C23" s="2">
        <v>28820</v>
      </c>
      <c r="D23" s="2">
        <v>28444</v>
      </c>
      <c r="E23" s="3">
        <v>0.65369999999999995</v>
      </c>
      <c r="F23" s="4">
        <f t="shared" si="3"/>
        <v>1.3970382788488405E-4</v>
      </c>
      <c r="G23" s="4">
        <f t="shared" si="0"/>
        <v>1.3969706941951103E-4</v>
      </c>
      <c r="H23" s="2">
        <f t="shared" si="6"/>
        <v>99390.468832769853</v>
      </c>
      <c r="I23" s="2">
        <f t="shared" si="4"/>
        <v>13.884557224169198</v>
      </c>
      <c r="J23" s="2">
        <f t="shared" si="1"/>
        <v>99385.660610603125</v>
      </c>
      <c r="K23" s="2">
        <f t="shared" si="2"/>
        <v>6432655.5508346613</v>
      </c>
      <c r="L23" s="17">
        <f t="shared" si="5"/>
        <v>64.72105048279802</v>
      </c>
      <c r="N23" s="6"/>
    </row>
    <row r="24" spans="1:14" x14ac:dyDescent="0.25">
      <c r="A24" s="86">
        <v>15</v>
      </c>
      <c r="B24" s="2">
        <v>7</v>
      </c>
      <c r="C24" s="2">
        <v>29029</v>
      </c>
      <c r="D24" s="2">
        <v>29479</v>
      </c>
      <c r="E24" s="3">
        <v>0.43359999999999999</v>
      </c>
      <c r="F24" s="4">
        <f t="shared" si="3"/>
        <v>2.3928351678402954E-4</v>
      </c>
      <c r="G24" s="4">
        <f t="shared" si="0"/>
        <v>2.3925109103966108E-4</v>
      </c>
      <c r="H24" s="2">
        <f t="shared" si="6"/>
        <v>99376.584275545683</v>
      </c>
      <c r="I24" s="2">
        <f t="shared" si="4"/>
        <v>23.775956211719134</v>
      </c>
      <c r="J24" s="2">
        <f t="shared" si="1"/>
        <v>99363.117573947369</v>
      </c>
      <c r="K24" s="2">
        <f t="shared" si="2"/>
        <v>6333269.8902240582</v>
      </c>
      <c r="L24" s="17">
        <f t="shared" si="5"/>
        <v>63.730001754372353</v>
      </c>
      <c r="N24" s="6"/>
    </row>
    <row r="25" spans="1:14" x14ac:dyDescent="0.25">
      <c r="A25" s="86">
        <v>16</v>
      </c>
      <c r="B25" s="2">
        <v>6</v>
      </c>
      <c r="C25" s="2">
        <v>29792</v>
      </c>
      <c r="D25" s="2">
        <v>29758</v>
      </c>
      <c r="E25" s="3">
        <v>0.4476</v>
      </c>
      <c r="F25" s="4">
        <f t="shared" si="3"/>
        <v>2.0151133501259446E-4</v>
      </c>
      <c r="G25" s="4">
        <f t="shared" si="0"/>
        <v>2.0148890630290346E-4</v>
      </c>
      <c r="H25" s="2">
        <f t="shared" si="6"/>
        <v>99352.80831933397</v>
      </c>
      <c r="I25" s="2">
        <f t="shared" si="4"/>
        <v>20.018488686384611</v>
      </c>
      <c r="J25" s="2">
        <f t="shared" si="1"/>
        <v>99341.750106183608</v>
      </c>
      <c r="K25" s="2">
        <f t="shared" si="2"/>
        <v>6233906.7726501105</v>
      </c>
      <c r="L25" s="17">
        <f t="shared" si="5"/>
        <v>62.745149111572701</v>
      </c>
      <c r="N25" s="6"/>
    </row>
    <row r="26" spans="1:14" x14ac:dyDescent="0.25">
      <c r="A26" s="86">
        <v>17</v>
      </c>
      <c r="B26" s="2">
        <v>20</v>
      </c>
      <c r="C26" s="2">
        <v>30603</v>
      </c>
      <c r="D26" s="2">
        <v>30668</v>
      </c>
      <c r="E26" s="3">
        <v>0.59619999999999995</v>
      </c>
      <c r="F26" s="4">
        <f t="shared" si="3"/>
        <v>6.5283739452595842E-4</v>
      </c>
      <c r="G26" s="4">
        <f t="shared" si="0"/>
        <v>6.5266534166900101E-4</v>
      </c>
      <c r="H26" s="2">
        <f t="shared" si="6"/>
        <v>99332.789830647584</v>
      </c>
      <c r="I26" s="2">
        <f t="shared" si="4"/>
        <v>64.831069213754674</v>
      </c>
      <c r="J26" s="2">
        <f t="shared" si="1"/>
        <v>99306.611044899066</v>
      </c>
      <c r="K26" s="2">
        <f t="shared" si="2"/>
        <v>6134565.0225439267</v>
      </c>
      <c r="L26" s="17">
        <f t="shared" si="5"/>
        <v>61.757703906260389</v>
      </c>
      <c r="N26" s="6"/>
    </row>
    <row r="27" spans="1:14" x14ac:dyDescent="0.25">
      <c r="A27" s="86">
        <v>18</v>
      </c>
      <c r="B27" s="2">
        <v>14</v>
      </c>
      <c r="C27" s="2">
        <v>32392</v>
      </c>
      <c r="D27" s="2">
        <v>31735</v>
      </c>
      <c r="E27" s="3">
        <v>0.52480000000000004</v>
      </c>
      <c r="F27" s="4">
        <f t="shared" si="3"/>
        <v>4.3663355528872393E-4</v>
      </c>
      <c r="G27" s="4">
        <f t="shared" si="0"/>
        <v>4.365429777434674E-4</v>
      </c>
      <c r="H27" s="2">
        <f t="shared" si="6"/>
        <v>99267.958761433823</v>
      </c>
      <c r="I27" s="2">
        <f t="shared" si="4"/>
        <v>43.334730312232047</v>
      </c>
      <c r="J27" s="2">
        <f t="shared" si="1"/>
        <v>99247.36609758946</v>
      </c>
      <c r="K27" s="2">
        <f t="shared" si="2"/>
        <v>6035258.4114990281</v>
      </c>
      <c r="L27" s="17">
        <f t="shared" si="5"/>
        <v>60.797647970210512</v>
      </c>
      <c r="N27" s="6"/>
    </row>
    <row r="28" spans="1:14" x14ac:dyDescent="0.25">
      <c r="A28" s="86">
        <v>19</v>
      </c>
      <c r="B28" s="2">
        <v>14</v>
      </c>
      <c r="C28" s="2">
        <v>34183</v>
      </c>
      <c r="D28" s="2">
        <v>33901</v>
      </c>
      <c r="E28" s="3">
        <v>0.41260000000000002</v>
      </c>
      <c r="F28" s="4">
        <f t="shared" si="3"/>
        <v>4.1125668292109747E-4</v>
      </c>
      <c r="G28" s="4">
        <f t="shared" si="0"/>
        <v>4.1115735874345334E-4</v>
      </c>
      <c r="H28" s="2">
        <f t="shared" si="6"/>
        <v>99224.624031121595</v>
      </c>
      <c r="I28" s="2">
        <f t="shared" si="4"/>
        <v>40.796934338948141</v>
      </c>
      <c r="J28" s="2">
        <f t="shared" si="1"/>
        <v>99200.659911890907</v>
      </c>
      <c r="K28" s="2">
        <f t="shared" si="2"/>
        <v>5936011.0454014391</v>
      </c>
      <c r="L28" s="17">
        <f t="shared" si="5"/>
        <v>59.823971149939773</v>
      </c>
      <c r="N28" s="6"/>
    </row>
    <row r="29" spans="1:14" x14ac:dyDescent="0.25">
      <c r="A29" s="86">
        <v>20</v>
      </c>
      <c r="B29" s="2">
        <v>22</v>
      </c>
      <c r="C29" s="2">
        <v>36175</v>
      </c>
      <c r="D29" s="2">
        <v>36085</v>
      </c>
      <c r="E29" s="3">
        <v>0.52629999999999999</v>
      </c>
      <c r="F29" s="4">
        <f t="shared" si="3"/>
        <v>6.0891226127871576E-4</v>
      </c>
      <c r="G29" s="4">
        <f t="shared" si="0"/>
        <v>6.0873667621374225E-4</v>
      </c>
      <c r="H29" s="2">
        <f t="shared" si="6"/>
        <v>99183.827096782654</v>
      </c>
      <c r="I29" s="2">
        <f t="shared" si="4"/>
        <v>60.37683324105398</v>
      </c>
      <c r="J29" s="2">
        <f t="shared" si="1"/>
        <v>99155.226590876366</v>
      </c>
      <c r="K29" s="2">
        <f t="shared" si="2"/>
        <v>5836810.3854895486</v>
      </c>
      <c r="L29" s="17">
        <f t="shared" si="5"/>
        <v>58.848408620026767</v>
      </c>
      <c r="N29" s="6"/>
    </row>
    <row r="30" spans="1:14" x14ac:dyDescent="0.25">
      <c r="A30" s="86">
        <v>21</v>
      </c>
      <c r="B30" s="2">
        <v>13</v>
      </c>
      <c r="C30" s="2">
        <v>39740</v>
      </c>
      <c r="D30" s="2">
        <v>38174</v>
      </c>
      <c r="E30" s="3">
        <v>0.52559999999999996</v>
      </c>
      <c r="F30" s="4">
        <f t="shared" si="3"/>
        <v>3.3370126036399105E-4</v>
      </c>
      <c r="G30" s="4">
        <f t="shared" si="0"/>
        <v>3.3364844118729652E-4</v>
      </c>
      <c r="H30" s="2">
        <f t="shared" si="6"/>
        <v>99123.450263541599</v>
      </c>
      <c r="I30" s="2">
        <f t="shared" si="4"/>
        <v>33.072384665537172</v>
      </c>
      <c r="J30" s="2">
        <f t="shared" si="1"/>
        <v>99107.760724256281</v>
      </c>
      <c r="K30" s="2">
        <f t="shared" si="2"/>
        <v>5737655.1588986721</v>
      </c>
      <c r="L30" s="17">
        <f t="shared" si="5"/>
        <v>57.883933051602298</v>
      </c>
      <c r="N30" s="6"/>
    </row>
    <row r="31" spans="1:14" x14ac:dyDescent="0.25">
      <c r="A31" s="86">
        <v>22</v>
      </c>
      <c r="B31" s="2">
        <v>22</v>
      </c>
      <c r="C31" s="2">
        <v>42798</v>
      </c>
      <c r="D31" s="2">
        <v>41987</v>
      </c>
      <c r="E31" s="3">
        <v>0.5423</v>
      </c>
      <c r="F31" s="4">
        <f t="shared" si="3"/>
        <v>5.1895972164887655E-4</v>
      </c>
      <c r="G31" s="4">
        <f t="shared" si="0"/>
        <v>5.1883648352686845E-4</v>
      </c>
      <c r="H31" s="2">
        <f t="shared" si="6"/>
        <v>99090.377878876068</v>
      </c>
      <c r="I31" s="2">
        <f t="shared" si="4"/>
        <v>51.411703210024655</v>
      </c>
      <c r="J31" s="2">
        <f t="shared" si="1"/>
        <v>99066.846742316848</v>
      </c>
      <c r="K31" s="2">
        <f t="shared" si="2"/>
        <v>5638547.3981744163</v>
      </c>
      <c r="L31" s="17">
        <f t="shared" si="5"/>
        <v>56.903076957348375</v>
      </c>
      <c r="N31" s="6"/>
    </row>
    <row r="32" spans="1:14" x14ac:dyDescent="0.25">
      <c r="A32" s="86">
        <v>23</v>
      </c>
      <c r="B32" s="2">
        <v>33</v>
      </c>
      <c r="C32" s="2">
        <v>45305</v>
      </c>
      <c r="D32" s="2">
        <v>45231</v>
      </c>
      <c r="E32" s="3">
        <v>0.44800000000000001</v>
      </c>
      <c r="F32" s="4">
        <f t="shared" si="3"/>
        <v>7.2899178227445432E-4</v>
      </c>
      <c r="G32" s="4">
        <f t="shared" si="0"/>
        <v>7.2869855145327221E-4</v>
      </c>
      <c r="H32" s="2">
        <f t="shared" si="6"/>
        <v>99038.96617566605</v>
      </c>
      <c r="I32" s="2">
        <f t="shared" si="4"/>
        <v>72.169551189637474</v>
      </c>
      <c r="J32" s="2">
        <f t="shared" si="1"/>
        <v>98999.128583409372</v>
      </c>
      <c r="K32" s="2">
        <f t="shared" si="2"/>
        <v>5539480.5514320992</v>
      </c>
      <c r="L32" s="17">
        <f t="shared" si="5"/>
        <v>55.93233416438018</v>
      </c>
      <c r="N32" s="6"/>
    </row>
    <row r="33" spans="1:14" x14ac:dyDescent="0.25">
      <c r="A33" s="86">
        <v>24</v>
      </c>
      <c r="B33" s="2">
        <v>21</v>
      </c>
      <c r="C33" s="2">
        <v>48764</v>
      </c>
      <c r="D33" s="2">
        <v>47990</v>
      </c>
      <c r="E33" s="3">
        <v>0.4667</v>
      </c>
      <c r="F33" s="4">
        <f t="shared" si="3"/>
        <v>4.340905802344089E-4</v>
      </c>
      <c r="G33" s="4">
        <f t="shared" si="0"/>
        <v>4.3399011130385251E-4</v>
      </c>
      <c r="H33" s="2">
        <f t="shared" si="6"/>
        <v>98966.79662447641</v>
      </c>
      <c r="I33" s="2">
        <f t="shared" si="4"/>
        <v>42.950611082442251</v>
      </c>
      <c r="J33" s="2">
        <f t="shared" si="1"/>
        <v>98943.891063586139</v>
      </c>
      <c r="K33" s="2">
        <f t="shared" si="2"/>
        <v>5440481.4228486894</v>
      </c>
      <c r="L33" s="17">
        <f t="shared" si="5"/>
        <v>54.972795002067926</v>
      </c>
      <c r="N33" s="6"/>
    </row>
    <row r="34" spans="1:14" x14ac:dyDescent="0.25">
      <c r="A34" s="86">
        <v>25</v>
      </c>
      <c r="B34" s="2">
        <v>30</v>
      </c>
      <c r="C34" s="2">
        <v>52455</v>
      </c>
      <c r="D34" s="2">
        <v>51427</v>
      </c>
      <c r="E34" s="3">
        <v>0.53600000000000003</v>
      </c>
      <c r="F34" s="4">
        <f t="shared" si="3"/>
        <v>5.7757840626865102E-4</v>
      </c>
      <c r="G34" s="4">
        <f t="shared" si="0"/>
        <v>5.7742365881806779E-4</v>
      </c>
      <c r="H34" s="2">
        <f t="shared" si="6"/>
        <v>98923.846013393966</v>
      </c>
      <c r="I34" s="2">
        <f t="shared" si="4"/>
        <v>57.120969109409074</v>
      </c>
      <c r="J34" s="2">
        <f t="shared" si="1"/>
        <v>98897.341883727204</v>
      </c>
      <c r="K34" s="2">
        <f t="shared" si="2"/>
        <v>5341537.5317851035</v>
      </c>
      <c r="L34" s="17">
        <f t="shared" si="5"/>
        <v>53.996460378844112</v>
      </c>
      <c r="N34" s="6"/>
    </row>
    <row r="35" spans="1:14" x14ac:dyDescent="0.25">
      <c r="A35" s="86">
        <v>26</v>
      </c>
      <c r="B35" s="2">
        <v>36</v>
      </c>
      <c r="C35" s="2">
        <v>55123</v>
      </c>
      <c r="D35" s="2">
        <v>55318</v>
      </c>
      <c r="E35" s="3">
        <v>0.52439999999999998</v>
      </c>
      <c r="F35" s="4">
        <f t="shared" si="3"/>
        <v>6.5193180068996118E-4</v>
      </c>
      <c r="G35" s="4">
        <f t="shared" si="0"/>
        <v>6.5172972617633497E-4</v>
      </c>
      <c r="H35" s="2">
        <f t="shared" si="6"/>
        <v>98866.725044284554</v>
      </c>
      <c r="I35" s="2">
        <f t="shared" si="4"/>
        <v>64.434383641062567</v>
      </c>
      <c r="J35" s="2">
        <f t="shared" si="1"/>
        <v>98836.080051424869</v>
      </c>
      <c r="K35" s="2">
        <f t="shared" si="2"/>
        <v>5242640.1899013761</v>
      </c>
      <c r="L35" s="17">
        <f t="shared" si="5"/>
        <v>53.027347548460654</v>
      </c>
      <c r="N35" s="6"/>
    </row>
    <row r="36" spans="1:14" x14ac:dyDescent="0.25">
      <c r="A36" s="86">
        <v>27</v>
      </c>
      <c r="B36" s="2">
        <v>39</v>
      </c>
      <c r="C36" s="2">
        <v>57661</v>
      </c>
      <c r="D36" s="2">
        <v>57813</v>
      </c>
      <c r="E36" s="3">
        <v>0.51749999999999996</v>
      </c>
      <c r="F36" s="4">
        <f t="shared" si="3"/>
        <v>6.7547673069262343E-4</v>
      </c>
      <c r="G36" s="4">
        <f t="shared" si="0"/>
        <v>6.7525665271727818E-4</v>
      </c>
      <c r="H36" s="2">
        <f t="shared" si="6"/>
        <v>98802.290660643499</v>
      </c>
      <c r="I36" s="2">
        <f t="shared" si="4"/>
        <v>66.716904072305724</v>
      </c>
      <c r="J36" s="2">
        <f t="shared" si="1"/>
        <v>98770.099754428607</v>
      </c>
      <c r="K36" s="2">
        <f t="shared" si="2"/>
        <v>5143804.1098499512</v>
      </c>
      <c r="L36" s="17">
        <f t="shared" si="5"/>
        <v>52.061587595346239</v>
      </c>
      <c r="N36" s="6"/>
    </row>
    <row r="37" spans="1:14" x14ac:dyDescent="0.25">
      <c r="A37" s="86">
        <v>28</v>
      </c>
      <c r="B37" s="2">
        <v>55</v>
      </c>
      <c r="C37" s="2">
        <v>58426</v>
      </c>
      <c r="D37" s="2">
        <v>60273</v>
      </c>
      <c r="E37" s="3">
        <v>0.48699999999999999</v>
      </c>
      <c r="F37" s="4">
        <f t="shared" si="3"/>
        <v>9.2671378865870813E-4</v>
      </c>
      <c r="G37" s="4">
        <f t="shared" si="0"/>
        <v>9.2627343440211533E-4</v>
      </c>
      <c r="H37" s="2">
        <f t="shared" si="6"/>
        <v>98735.57375657119</v>
      </c>
      <c r="I37" s="2">
        <f t="shared" si="4"/>
        <v>91.456139001162569</v>
      </c>
      <c r="J37" s="2">
        <f t="shared" si="1"/>
        <v>98688.656757263583</v>
      </c>
      <c r="K37" s="2">
        <f t="shared" si="2"/>
        <v>5045034.0100955227</v>
      </c>
      <c r="L37" s="17">
        <f t="shared" si="5"/>
        <v>51.096416601921639</v>
      </c>
      <c r="N37" s="6"/>
    </row>
    <row r="38" spans="1:14" x14ac:dyDescent="0.25">
      <c r="A38" s="86">
        <v>29</v>
      </c>
      <c r="B38" s="2">
        <v>32</v>
      </c>
      <c r="C38" s="2">
        <v>58618</v>
      </c>
      <c r="D38" s="2">
        <v>60814</v>
      </c>
      <c r="E38" s="3">
        <v>0.52129999999999999</v>
      </c>
      <c r="F38" s="4">
        <f t="shared" si="3"/>
        <v>5.3586978364257489E-4</v>
      </c>
      <c r="G38" s="4">
        <f t="shared" si="0"/>
        <v>5.3573235711468908E-4</v>
      </c>
      <c r="H38" s="2">
        <f t="shared" si="6"/>
        <v>98644.117617570024</v>
      </c>
      <c r="I38" s="2">
        <f t="shared" si="4"/>
        <v>52.846845646759419</v>
      </c>
      <c r="J38" s="2">
        <f t="shared" si="1"/>
        <v>98618.819832558933</v>
      </c>
      <c r="K38" s="2">
        <f t="shared" si="2"/>
        <v>4946345.3533382593</v>
      </c>
      <c r="L38" s="17">
        <f t="shared" si="5"/>
        <v>50.143338222301047</v>
      </c>
      <c r="N38" s="6"/>
    </row>
    <row r="39" spans="1:14" x14ac:dyDescent="0.25">
      <c r="A39" s="86">
        <v>30</v>
      </c>
      <c r="B39" s="2">
        <v>40</v>
      </c>
      <c r="C39" s="2">
        <v>57369</v>
      </c>
      <c r="D39" s="2">
        <v>60932</v>
      </c>
      <c r="E39" s="3">
        <v>0.53500000000000003</v>
      </c>
      <c r="F39" s="4">
        <f t="shared" si="3"/>
        <v>6.7624111376911441E-4</v>
      </c>
      <c r="G39" s="4">
        <f t="shared" si="0"/>
        <v>6.7602853516446934E-4</v>
      </c>
      <c r="H39" s="2">
        <f t="shared" si="6"/>
        <v>98591.270771923271</v>
      </c>
      <c r="I39" s="2">
        <f t="shared" si="4"/>
        <v>66.650512359946845</v>
      </c>
      <c r="J39" s="2">
        <f t="shared" si="1"/>
        <v>98560.2782836759</v>
      </c>
      <c r="K39" s="2">
        <f t="shared" si="2"/>
        <v>4847726.5335057005</v>
      </c>
      <c r="L39" s="17">
        <f t="shared" si="5"/>
        <v>49.169936603416126</v>
      </c>
      <c r="N39" s="6"/>
    </row>
    <row r="40" spans="1:14" x14ac:dyDescent="0.25">
      <c r="A40" s="86">
        <v>31</v>
      </c>
      <c r="B40" s="2">
        <v>46</v>
      </c>
      <c r="C40" s="2">
        <v>56779</v>
      </c>
      <c r="D40" s="2">
        <v>59502</v>
      </c>
      <c r="E40" s="3">
        <v>0.51690000000000003</v>
      </c>
      <c r="F40" s="4">
        <f t="shared" si="3"/>
        <v>7.9118686629801947E-4</v>
      </c>
      <c r="G40" s="4">
        <f t="shared" si="0"/>
        <v>7.908845725182747E-4</v>
      </c>
      <c r="H40" s="2">
        <f t="shared" si="6"/>
        <v>98524.620259563322</v>
      </c>
      <c r="I40" s="2">
        <f t="shared" si="4"/>
        <v>77.921602176510092</v>
      </c>
      <c r="J40" s="2">
        <f t="shared" si="1"/>
        <v>98486.976333551836</v>
      </c>
      <c r="K40" s="2">
        <f t="shared" si="2"/>
        <v>4749166.2552220244</v>
      </c>
      <c r="L40" s="17">
        <f t="shared" si="5"/>
        <v>48.202837450277258</v>
      </c>
      <c r="N40" s="6"/>
    </row>
    <row r="41" spans="1:14" x14ac:dyDescent="0.25">
      <c r="A41" s="86">
        <v>32</v>
      </c>
      <c r="B41" s="2">
        <v>50</v>
      </c>
      <c r="C41" s="2">
        <v>55728</v>
      </c>
      <c r="D41" s="2">
        <v>59018</v>
      </c>
      <c r="E41" s="3">
        <v>0.52849999999999997</v>
      </c>
      <c r="F41" s="4">
        <f t="shared" si="3"/>
        <v>8.7149007372806027E-4</v>
      </c>
      <c r="G41" s="4">
        <f t="shared" si="0"/>
        <v>8.7113211894612188E-4</v>
      </c>
      <c r="H41" s="2">
        <f t="shared" si="6"/>
        <v>98446.698657386805</v>
      </c>
      <c r="I41" s="2">
        <f t="shared" si="4"/>
        <v>85.760081204659699</v>
      </c>
      <c r="J41" s="2">
        <f t="shared" si="1"/>
        <v>98406.262779098804</v>
      </c>
      <c r="K41" s="2">
        <f t="shared" si="2"/>
        <v>4650679.2788884724</v>
      </c>
      <c r="L41" s="17">
        <f t="shared" si="5"/>
        <v>47.240581373619435</v>
      </c>
      <c r="N41" s="6"/>
    </row>
    <row r="42" spans="1:14" x14ac:dyDescent="0.25">
      <c r="A42" s="86">
        <v>33</v>
      </c>
      <c r="B42" s="2">
        <v>61</v>
      </c>
      <c r="C42" s="2">
        <v>54480</v>
      </c>
      <c r="D42" s="2">
        <v>57553</v>
      </c>
      <c r="E42" s="3">
        <v>0.50670000000000004</v>
      </c>
      <c r="F42" s="4">
        <f t="shared" si="3"/>
        <v>1.0889648585684574E-3</v>
      </c>
      <c r="G42" s="4">
        <f t="shared" si="0"/>
        <v>1.0883801955677542E-3</v>
      </c>
      <c r="H42" s="2">
        <f t="shared" si="6"/>
        <v>98360.938576182147</v>
      </c>
      <c r="I42" s="2">
        <f t="shared" si="4"/>
        <v>107.05409756377298</v>
      </c>
      <c r="J42" s="2">
        <f t="shared" si="1"/>
        <v>98308.128789853945</v>
      </c>
      <c r="K42" s="2">
        <f t="shared" si="2"/>
        <v>4552273.0161093734</v>
      </c>
      <c r="L42" s="17">
        <f t="shared" si="5"/>
        <v>46.281309247405808</v>
      </c>
      <c r="N42" s="6"/>
    </row>
    <row r="43" spans="1:14" x14ac:dyDescent="0.25">
      <c r="A43" s="86">
        <v>34</v>
      </c>
      <c r="B43" s="2">
        <v>57</v>
      </c>
      <c r="C43" s="2">
        <v>53588</v>
      </c>
      <c r="D43" s="2">
        <v>56254</v>
      </c>
      <c r="E43" s="3">
        <v>0.47720000000000001</v>
      </c>
      <c r="F43" s="4">
        <f t="shared" si="3"/>
        <v>1.0378543726443437E-3</v>
      </c>
      <c r="G43" s="4">
        <f t="shared" si="0"/>
        <v>1.0372915483471872E-3</v>
      </c>
      <c r="H43" s="2">
        <f t="shared" si="6"/>
        <v>98253.884478618376</v>
      </c>
      <c r="I43" s="2">
        <f t="shared" si="4"/>
        <v>101.91792396195171</v>
      </c>
      <c r="J43" s="2">
        <f t="shared" si="1"/>
        <v>98200.601787971071</v>
      </c>
      <c r="K43" s="2">
        <f t="shared" si="2"/>
        <v>4453964.8873195192</v>
      </c>
      <c r="L43" s="17">
        <f t="shared" si="5"/>
        <v>45.331183707945648</v>
      </c>
      <c r="N43" s="6"/>
    </row>
    <row r="44" spans="1:14" x14ac:dyDescent="0.25">
      <c r="A44" s="86">
        <v>35</v>
      </c>
      <c r="B44" s="2">
        <v>53</v>
      </c>
      <c r="C44" s="2">
        <v>52907</v>
      </c>
      <c r="D44" s="2">
        <v>55149</v>
      </c>
      <c r="E44" s="3">
        <v>0.49130000000000001</v>
      </c>
      <c r="F44" s="4">
        <f t="shared" si="3"/>
        <v>9.8097282890353141E-4</v>
      </c>
      <c r="G44" s="4">
        <f t="shared" si="0"/>
        <v>9.8048354714290963E-4</v>
      </c>
      <c r="H44" s="2">
        <f t="shared" si="6"/>
        <v>98151.966554656421</v>
      </c>
      <c r="I44" s="2">
        <f t="shared" si="4"/>
        <v>96.236388326561752</v>
      </c>
      <c r="J44" s="2">
        <f t="shared" si="1"/>
        <v>98103.011103914701</v>
      </c>
      <c r="K44" s="2">
        <f t="shared" si="2"/>
        <v>4355764.2855315479</v>
      </c>
      <c r="L44" s="17">
        <f t="shared" si="5"/>
        <v>44.377758677978385</v>
      </c>
      <c r="N44" s="6"/>
    </row>
    <row r="45" spans="1:14" x14ac:dyDescent="0.25">
      <c r="A45" s="86">
        <v>36</v>
      </c>
      <c r="B45" s="2">
        <v>73</v>
      </c>
      <c r="C45" s="2">
        <v>52362</v>
      </c>
      <c r="D45" s="2">
        <v>54204</v>
      </c>
      <c r="E45" s="3">
        <v>0.53459999999999996</v>
      </c>
      <c r="F45" s="4">
        <f t="shared" si="3"/>
        <v>1.3700429780605446E-3</v>
      </c>
      <c r="G45" s="4">
        <f t="shared" si="0"/>
        <v>1.3691699706394817E-3</v>
      </c>
      <c r="H45" s="2">
        <f t="shared" si="6"/>
        <v>98055.730166329857</v>
      </c>
      <c r="I45" s="2">
        <f t="shared" si="4"/>
        <v>134.2549611928668</v>
      </c>
      <c r="J45" s="2">
        <f t="shared" si="1"/>
        <v>97993.247907390687</v>
      </c>
      <c r="K45" s="2">
        <f t="shared" si="2"/>
        <v>4257661.2744276328</v>
      </c>
      <c r="L45" s="17">
        <f t="shared" si="5"/>
        <v>43.420830860220534</v>
      </c>
      <c r="N45" s="6"/>
    </row>
    <row r="46" spans="1:14" x14ac:dyDescent="0.25">
      <c r="A46" s="86">
        <v>37</v>
      </c>
      <c r="B46" s="2">
        <v>81</v>
      </c>
      <c r="C46" s="2">
        <v>50688</v>
      </c>
      <c r="D46" s="2">
        <v>53637</v>
      </c>
      <c r="E46" s="3">
        <v>0.49590000000000001</v>
      </c>
      <c r="F46" s="4">
        <f t="shared" si="3"/>
        <v>1.5528396836808052E-3</v>
      </c>
      <c r="G46" s="4">
        <f t="shared" si="0"/>
        <v>1.5516250925292946E-3</v>
      </c>
      <c r="H46" s="2">
        <f t="shared" si="6"/>
        <v>97921.475205136987</v>
      </c>
      <c r="I46" s="2">
        <f t="shared" si="4"/>
        <v>151.93741802577571</v>
      </c>
      <c r="J46" s="2">
        <f t="shared" si="1"/>
        <v>97844.883552710191</v>
      </c>
      <c r="K46" s="2">
        <f t="shared" si="2"/>
        <v>4159668.0265202424</v>
      </c>
      <c r="L46" s="17">
        <f t="shared" si="5"/>
        <v>42.479629905555434</v>
      </c>
      <c r="N46" s="6"/>
    </row>
    <row r="47" spans="1:14" x14ac:dyDescent="0.25">
      <c r="A47" s="86">
        <v>38</v>
      </c>
      <c r="B47" s="2">
        <v>73</v>
      </c>
      <c r="C47" s="2">
        <v>50181</v>
      </c>
      <c r="D47" s="2">
        <v>51901</v>
      </c>
      <c r="E47" s="3">
        <v>0.48649999999999999</v>
      </c>
      <c r="F47" s="4">
        <f t="shared" si="3"/>
        <v>1.4302227620932191E-3</v>
      </c>
      <c r="G47" s="4">
        <f t="shared" si="0"/>
        <v>1.4291731496228483E-3</v>
      </c>
      <c r="H47" s="2">
        <f t="shared" si="6"/>
        <v>97769.537787111214</v>
      </c>
      <c r="I47" s="2">
        <f t="shared" si="4"/>
        <v>139.72959825637582</v>
      </c>
      <c r="J47" s="2">
        <f t="shared" si="1"/>
        <v>97697.786638406556</v>
      </c>
      <c r="K47" s="2">
        <f t="shared" si="2"/>
        <v>4061823.1429675324</v>
      </c>
      <c r="L47" s="17">
        <f t="shared" si="5"/>
        <v>41.544874148960083</v>
      </c>
      <c r="N47" s="6"/>
    </row>
    <row r="48" spans="1:14" x14ac:dyDescent="0.25">
      <c r="A48" s="86">
        <v>39</v>
      </c>
      <c r="B48" s="2">
        <v>85</v>
      </c>
      <c r="C48" s="2">
        <v>49758</v>
      </c>
      <c r="D48" s="2">
        <v>51367</v>
      </c>
      <c r="E48" s="3">
        <v>0.49209999999999998</v>
      </c>
      <c r="F48" s="4">
        <f t="shared" si="3"/>
        <v>1.6810877626699629E-3</v>
      </c>
      <c r="G48" s="4">
        <f t="shared" si="0"/>
        <v>1.6796536332889091E-3</v>
      </c>
      <c r="H48" s="2">
        <f t="shared" si="6"/>
        <v>97629.808188854833</v>
      </c>
      <c r="I48" s="2">
        <f t="shared" si="4"/>
        <v>163.98426204170931</v>
      </c>
      <c r="J48" s="2">
        <f t="shared" si="1"/>
        <v>97546.520582163852</v>
      </c>
      <c r="K48" s="2">
        <f t="shared" si="2"/>
        <v>3964125.3563291258</v>
      </c>
      <c r="L48" s="17">
        <f t="shared" si="5"/>
        <v>40.603637658090371</v>
      </c>
      <c r="N48" s="6"/>
    </row>
    <row r="49" spans="1:14" x14ac:dyDescent="0.25">
      <c r="A49" s="86">
        <v>40</v>
      </c>
      <c r="B49" s="2">
        <v>71</v>
      </c>
      <c r="C49" s="2">
        <v>47536</v>
      </c>
      <c r="D49" s="2">
        <v>50819</v>
      </c>
      <c r="E49" s="3">
        <v>0.5464</v>
      </c>
      <c r="F49" s="4">
        <f t="shared" si="3"/>
        <v>1.4437496822733973E-3</v>
      </c>
      <c r="G49" s="4">
        <f t="shared" si="0"/>
        <v>1.4428048112525185E-3</v>
      </c>
      <c r="H49" s="2">
        <f t="shared" si="6"/>
        <v>97465.823926813129</v>
      </c>
      <c r="I49" s="2">
        <f t="shared" si="4"/>
        <v>140.62415969429682</v>
      </c>
      <c r="J49" s="2">
        <f t="shared" si="1"/>
        <v>97402.03680797579</v>
      </c>
      <c r="K49" s="2">
        <f t="shared" si="2"/>
        <v>3866578.8357469621</v>
      </c>
      <c r="L49" s="17">
        <f t="shared" si="5"/>
        <v>39.671124502578131</v>
      </c>
      <c r="N49" s="6"/>
    </row>
    <row r="50" spans="1:14" x14ac:dyDescent="0.25">
      <c r="A50" s="86">
        <v>41</v>
      </c>
      <c r="B50" s="2">
        <v>81</v>
      </c>
      <c r="C50" s="2">
        <v>45867</v>
      </c>
      <c r="D50" s="2">
        <v>48412</v>
      </c>
      <c r="E50" s="3">
        <v>0.49199999999999999</v>
      </c>
      <c r="F50" s="4">
        <f t="shared" si="3"/>
        <v>1.7183041822675252E-3</v>
      </c>
      <c r="G50" s="4">
        <f t="shared" si="0"/>
        <v>1.7168055852051886E-3</v>
      </c>
      <c r="H50" s="2">
        <f t="shared" si="6"/>
        <v>97325.199767118829</v>
      </c>
      <c r="I50" s="2">
        <f t="shared" si="4"/>
        <v>167.08844654140032</v>
      </c>
      <c r="J50" s="2">
        <f t="shared" si="1"/>
        <v>97240.318836275794</v>
      </c>
      <c r="K50" s="2">
        <f t="shared" si="2"/>
        <v>3769176.7989389864</v>
      </c>
      <c r="L50" s="17">
        <f t="shared" si="5"/>
        <v>38.727655406389381</v>
      </c>
      <c r="N50" s="6"/>
    </row>
    <row r="51" spans="1:14" x14ac:dyDescent="0.25">
      <c r="A51" s="86">
        <v>42</v>
      </c>
      <c r="B51" s="2">
        <v>95</v>
      </c>
      <c r="C51" s="2">
        <v>43649</v>
      </c>
      <c r="D51" s="2">
        <v>46645</v>
      </c>
      <c r="E51" s="3">
        <v>0.46879999999999999</v>
      </c>
      <c r="F51" s="4">
        <f t="shared" si="3"/>
        <v>2.1042372693645204E-3</v>
      </c>
      <c r="G51" s="4">
        <f t="shared" si="0"/>
        <v>2.1018878404328169E-3</v>
      </c>
      <c r="H51" s="2">
        <f t="shared" si="6"/>
        <v>97158.111320577431</v>
      </c>
      <c r="I51" s="2">
        <f t="shared" si="4"/>
        <v>204.2154527841397</v>
      </c>
      <c r="J51" s="2">
        <f t="shared" si="1"/>
        <v>97049.632072058506</v>
      </c>
      <c r="K51" s="2">
        <f t="shared" si="2"/>
        <v>3671936.4801027104</v>
      </c>
      <c r="L51" s="17">
        <f t="shared" si="5"/>
        <v>37.793411483545576</v>
      </c>
      <c r="N51" s="6"/>
    </row>
    <row r="52" spans="1:14" x14ac:dyDescent="0.25">
      <c r="A52" s="86">
        <v>43</v>
      </c>
      <c r="B52" s="2">
        <v>96</v>
      </c>
      <c r="C52" s="2">
        <v>43466</v>
      </c>
      <c r="D52" s="2">
        <v>44460</v>
      </c>
      <c r="E52" s="3">
        <v>0.53680000000000005</v>
      </c>
      <c r="F52" s="4">
        <f t="shared" si="3"/>
        <v>2.1836544366853946E-3</v>
      </c>
      <c r="G52" s="4">
        <f t="shared" si="0"/>
        <v>2.1814479702662827E-3</v>
      </c>
      <c r="H52" s="2">
        <f t="shared" si="6"/>
        <v>96953.895867793297</v>
      </c>
      <c r="I52" s="2">
        <f t="shared" si="4"/>
        <v>211.49987935020621</v>
      </c>
      <c r="J52" s="2">
        <f t="shared" si="1"/>
        <v>96855.929123678288</v>
      </c>
      <c r="K52" s="2">
        <f t="shared" si="2"/>
        <v>3574886.8480306519</v>
      </c>
      <c r="L52" s="17">
        <f t="shared" si="5"/>
        <v>36.872028875511937</v>
      </c>
      <c r="N52" s="6"/>
    </row>
    <row r="53" spans="1:14" x14ac:dyDescent="0.25">
      <c r="A53" s="86">
        <v>44</v>
      </c>
      <c r="B53" s="2">
        <v>115</v>
      </c>
      <c r="C53" s="2">
        <v>41800</v>
      </c>
      <c r="D53" s="2">
        <v>44195</v>
      </c>
      <c r="E53" s="3">
        <v>0.48749999999999999</v>
      </c>
      <c r="F53" s="4">
        <f t="shared" si="3"/>
        <v>2.6745741031455319E-3</v>
      </c>
      <c r="G53" s="4">
        <f t="shared" si="0"/>
        <v>2.6709130312975852E-3</v>
      </c>
      <c r="H53" s="2">
        <f t="shared" si="6"/>
        <v>96742.395988443095</v>
      </c>
      <c r="I53" s="2">
        <f t="shared" si="4"/>
        <v>258.39052612448387</v>
      </c>
      <c r="J53" s="2">
        <f t="shared" si="1"/>
        <v>96609.970843804302</v>
      </c>
      <c r="K53" s="2">
        <f t="shared" si="2"/>
        <v>3478030.9189069737</v>
      </c>
      <c r="L53" s="17">
        <f t="shared" si="5"/>
        <v>35.951465573815859</v>
      </c>
      <c r="N53" s="6"/>
    </row>
    <row r="54" spans="1:14" x14ac:dyDescent="0.25">
      <c r="A54" s="86">
        <v>45</v>
      </c>
      <c r="B54" s="2">
        <v>100</v>
      </c>
      <c r="C54" s="2">
        <v>40839</v>
      </c>
      <c r="D54" s="2">
        <v>42488</v>
      </c>
      <c r="E54" s="3">
        <v>0.56889999999999996</v>
      </c>
      <c r="F54" s="4">
        <f t="shared" si="3"/>
        <v>2.4001824138634538E-3</v>
      </c>
      <c r="G54" s="4">
        <f t="shared" si="0"/>
        <v>2.3977014674652292E-3</v>
      </c>
      <c r="H54" s="2">
        <f t="shared" si="6"/>
        <v>96484.005462318615</v>
      </c>
      <c r="I54" s="2">
        <f t="shared" si="4"/>
        <v>231.33984148392454</v>
      </c>
      <c r="J54" s="2">
        <f t="shared" si="1"/>
        <v>96384.274856654898</v>
      </c>
      <c r="K54" s="2">
        <f t="shared" si="2"/>
        <v>3381420.9480631691</v>
      </c>
      <c r="L54" s="17">
        <f t="shared" si="5"/>
        <v>35.046440411139102</v>
      </c>
      <c r="N54" s="6"/>
    </row>
    <row r="55" spans="1:14" x14ac:dyDescent="0.25">
      <c r="A55" s="86">
        <v>46</v>
      </c>
      <c r="B55" s="2">
        <v>111</v>
      </c>
      <c r="C55" s="2">
        <v>39934</v>
      </c>
      <c r="D55" s="2">
        <v>41470</v>
      </c>
      <c r="E55" s="3">
        <v>0.55430000000000001</v>
      </c>
      <c r="F55" s="4">
        <f t="shared" si="3"/>
        <v>2.7271387155422336E-3</v>
      </c>
      <c r="G55" s="4">
        <f t="shared" si="0"/>
        <v>2.7238279415605022E-3</v>
      </c>
      <c r="H55" s="2">
        <f t="shared" si="6"/>
        <v>96252.665620834698</v>
      </c>
      <c r="I55" s="2">
        <f t="shared" si="4"/>
        <v>262.1757000677095</v>
      </c>
      <c r="J55" s="2">
        <f t="shared" si="1"/>
        <v>96135.81391131453</v>
      </c>
      <c r="K55" s="2">
        <f t="shared" si="2"/>
        <v>3285036.6732065142</v>
      </c>
      <c r="L55" s="17">
        <f t="shared" si="5"/>
        <v>34.129305947194887</v>
      </c>
      <c r="N55" s="6"/>
    </row>
    <row r="56" spans="1:14" x14ac:dyDescent="0.25">
      <c r="A56" s="86">
        <v>47</v>
      </c>
      <c r="B56" s="2">
        <v>122</v>
      </c>
      <c r="C56" s="2">
        <v>37151</v>
      </c>
      <c r="D56" s="2">
        <v>40529</v>
      </c>
      <c r="E56" s="3">
        <v>0.48449999999999999</v>
      </c>
      <c r="F56" s="4">
        <f t="shared" si="3"/>
        <v>3.1410916580844488E-3</v>
      </c>
      <c r="G56" s="4">
        <f t="shared" si="0"/>
        <v>3.1360137219622053E-3</v>
      </c>
      <c r="H56" s="2">
        <f t="shared" si="6"/>
        <v>95990.489920766995</v>
      </c>
      <c r="I56" s="2">
        <f t="shared" si="4"/>
        <v>301.02749356940006</v>
      </c>
      <c r="J56" s="2">
        <f t="shared" si="1"/>
        <v>95835.310247831963</v>
      </c>
      <c r="K56" s="2">
        <f t="shared" si="2"/>
        <v>3188900.8592951996</v>
      </c>
      <c r="L56" s="17">
        <f t="shared" si="5"/>
        <v>33.221008267875284</v>
      </c>
      <c r="N56" s="6"/>
    </row>
    <row r="57" spans="1:14" x14ac:dyDescent="0.25">
      <c r="A57" s="86">
        <v>48</v>
      </c>
      <c r="B57" s="2">
        <v>137</v>
      </c>
      <c r="C57" s="2">
        <v>35972</v>
      </c>
      <c r="D57" s="2">
        <v>37586</v>
      </c>
      <c r="E57" s="3">
        <v>0.52890000000000004</v>
      </c>
      <c r="F57" s="4">
        <f t="shared" si="3"/>
        <v>3.7249517387639686E-3</v>
      </c>
      <c r="G57" s="4">
        <f t="shared" si="0"/>
        <v>3.7184265517673223E-3</v>
      </c>
      <c r="H57" s="2">
        <f t="shared" si="6"/>
        <v>95689.462427197592</v>
      </c>
      <c r="I57" s="2">
        <f t="shared" si="4"/>
        <v>355.8142378136331</v>
      </c>
      <c r="J57" s="2">
        <f t="shared" si="1"/>
        <v>95521.838339763577</v>
      </c>
      <c r="K57" s="2">
        <f t="shared" si="2"/>
        <v>3093065.5490473676</v>
      </c>
      <c r="L57" s="17">
        <f t="shared" si="5"/>
        <v>32.323993369704965</v>
      </c>
      <c r="N57" s="6"/>
    </row>
    <row r="58" spans="1:14" x14ac:dyDescent="0.25">
      <c r="A58" s="86">
        <v>49</v>
      </c>
      <c r="B58" s="2">
        <v>105</v>
      </c>
      <c r="C58" s="2">
        <v>33791</v>
      </c>
      <c r="D58" s="2">
        <v>36430</v>
      </c>
      <c r="E58" s="3">
        <v>0.48449999999999999</v>
      </c>
      <c r="F58" s="4">
        <f t="shared" si="3"/>
        <v>2.9905583799718035E-3</v>
      </c>
      <c r="G58" s="4">
        <f t="shared" si="0"/>
        <v>2.9859551334647299E-3</v>
      </c>
      <c r="H58" s="2">
        <f t="shared" si="6"/>
        <v>95333.648189383952</v>
      </c>
      <c r="I58" s="2">
        <f t="shared" si="4"/>
        <v>284.66199620301154</v>
      </c>
      <c r="J58" s="2">
        <f t="shared" si="1"/>
        <v>95186.904930341305</v>
      </c>
      <c r="K58" s="2">
        <f t="shared" si="2"/>
        <v>2997543.710707604</v>
      </c>
      <c r="L58" s="17">
        <f t="shared" si="5"/>
        <v>31.442662350997711</v>
      </c>
      <c r="N58" s="6"/>
    </row>
    <row r="59" spans="1:14" x14ac:dyDescent="0.25">
      <c r="A59" s="86">
        <v>50</v>
      </c>
      <c r="B59" s="2">
        <v>135</v>
      </c>
      <c r="C59" s="2">
        <v>34272</v>
      </c>
      <c r="D59" s="2">
        <v>34185</v>
      </c>
      <c r="E59" s="3">
        <v>0.51670000000000005</v>
      </c>
      <c r="F59" s="4">
        <f t="shared" si="3"/>
        <v>3.9440816863140363E-3</v>
      </c>
      <c r="G59" s="4">
        <f t="shared" si="0"/>
        <v>3.9365778812349315E-3</v>
      </c>
      <c r="H59" s="2">
        <f t="shared" si="6"/>
        <v>95048.986193180943</v>
      </c>
      <c r="I59" s="2">
        <f t="shared" si="4"/>
        <v>374.16773668188051</v>
      </c>
      <c r="J59" s="2">
        <f t="shared" si="1"/>
        <v>94868.150926042596</v>
      </c>
      <c r="K59" s="2">
        <f t="shared" si="2"/>
        <v>2902356.8057772624</v>
      </c>
      <c r="L59" s="17">
        <f t="shared" si="5"/>
        <v>30.535378882194589</v>
      </c>
      <c r="N59" s="6"/>
    </row>
    <row r="60" spans="1:14" x14ac:dyDescent="0.25">
      <c r="A60" s="86">
        <v>51</v>
      </c>
      <c r="B60" s="2">
        <v>160</v>
      </c>
      <c r="C60" s="2">
        <v>33664</v>
      </c>
      <c r="D60" s="2">
        <v>34608</v>
      </c>
      <c r="E60" s="3">
        <v>0.496</v>
      </c>
      <c r="F60" s="4">
        <f t="shared" si="3"/>
        <v>4.6871338176704943E-3</v>
      </c>
      <c r="G60" s="4">
        <f t="shared" si="0"/>
        <v>4.6760874241304814E-3</v>
      </c>
      <c r="H60" s="2">
        <f t="shared" si="6"/>
        <v>94674.818456499066</v>
      </c>
      <c r="I60" s="2">
        <f t="shared" si="4"/>
        <v>442.70772796627165</v>
      </c>
      <c r="J60" s="2">
        <f t="shared" si="1"/>
        <v>94451.693761604067</v>
      </c>
      <c r="K60" s="2">
        <f t="shared" si="2"/>
        <v>2807488.6548512196</v>
      </c>
      <c r="L60" s="17">
        <f t="shared" si="5"/>
        <v>29.654016776817979</v>
      </c>
      <c r="N60" s="6"/>
    </row>
    <row r="61" spans="1:14" x14ac:dyDescent="0.25">
      <c r="A61" s="86">
        <v>52</v>
      </c>
      <c r="B61" s="2">
        <v>154</v>
      </c>
      <c r="C61" s="2">
        <v>32219</v>
      </c>
      <c r="D61" s="2">
        <v>34066</v>
      </c>
      <c r="E61" s="3">
        <v>0.51459999999999995</v>
      </c>
      <c r="F61" s="4">
        <f t="shared" si="3"/>
        <v>4.6466017952779661E-3</v>
      </c>
      <c r="G61" s="4">
        <f t="shared" si="0"/>
        <v>4.636145152960216E-3</v>
      </c>
      <c r="H61" s="2">
        <f t="shared" si="6"/>
        <v>94232.110728532789</v>
      </c>
      <c r="I61" s="2">
        <f t="shared" si="4"/>
        <v>436.87374340729764</v>
      </c>
      <c r="J61" s="2">
        <f t="shared" si="1"/>
        <v>94020.052213482893</v>
      </c>
      <c r="K61" s="2">
        <f t="shared" si="2"/>
        <v>2713036.9610896157</v>
      </c>
      <c r="L61" s="17">
        <f t="shared" si="5"/>
        <v>28.79100277086469</v>
      </c>
      <c r="N61" s="6"/>
    </row>
    <row r="62" spans="1:14" x14ac:dyDescent="0.25">
      <c r="A62" s="86">
        <v>53</v>
      </c>
      <c r="B62" s="2">
        <v>179</v>
      </c>
      <c r="C62" s="2">
        <v>31918</v>
      </c>
      <c r="D62" s="2">
        <v>32424</v>
      </c>
      <c r="E62" s="3">
        <v>0.50839999999999996</v>
      </c>
      <c r="F62" s="4">
        <f t="shared" si="3"/>
        <v>5.5640172826458608E-3</v>
      </c>
      <c r="G62" s="4">
        <f t="shared" si="0"/>
        <v>5.5488397028991259E-3</v>
      </c>
      <c r="H62" s="2">
        <f t="shared" si="6"/>
        <v>93795.236985125492</v>
      </c>
      <c r="I62" s="2">
        <f t="shared" si="4"/>
        <v>520.45473492589679</v>
      </c>
      <c r="J62" s="2">
        <f t="shared" si="1"/>
        <v>93539.381437435921</v>
      </c>
      <c r="K62" s="2">
        <f t="shared" si="2"/>
        <v>2619016.9088761327</v>
      </c>
      <c r="L62" s="17">
        <f t="shared" si="5"/>
        <v>27.922706877871306</v>
      </c>
      <c r="N62" s="6"/>
    </row>
    <row r="63" spans="1:14" x14ac:dyDescent="0.25">
      <c r="A63" s="86">
        <v>54</v>
      </c>
      <c r="B63" s="2">
        <v>147</v>
      </c>
      <c r="C63" s="2">
        <v>32947</v>
      </c>
      <c r="D63" s="2">
        <v>32208</v>
      </c>
      <c r="E63" s="3">
        <v>0.49780000000000002</v>
      </c>
      <c r="F63" s="4">
        <f t="shared" si="3"/>
        <v>4.5123167830557901E-3</v>
      </c>
      <c r="G63" s="4">
        <f t="shared" si="0"/>
        <v>4.5021146064787073E-3</v>
      </c>
      <c r="H63" s="2">
        <f t="shared" si="6"/>
        <v>93274.782250199598</v>
      </c>
      <c r="I63" s="2">
        <f t="shared" si="4"/>
        <v>419.93375958474445</v>
      </c>
      <c r="J63" s="2">
        <f t="shared" si="1"/>
        <v>93063.891516136136</v>
      </c>
      <c r="K63" s="2">
        <f t="shared" si="2"/>
        <v>2525477.5274386969</v>
      </c>
      <c r="L63" s="17">
        <f t="shared" si="5"/>
        <v>27.075673258227226</v>
      </c>
      <c r="N63" s="6"/>
    </row>
    <row r="64" spans="1:14" x14ac:dyDescent="0.25">
      <c r="A64" s="86">
        <v>55</v>
      </c>
      <c r="B64" s="2">
        <v>195</v>
      </c>
      <c r="C64" s="2">
        <v>34677</v>
      </c>
      <c r="D64" s="2">
        <v>33180</v>
      </c>
      <c r="E64" s="3">
        <v>0.53520000000000001</v>
      </c>
      <c r="F64" s="4">
        <f t="shared" si="3"/>
        <v>5.7473805208010965E-3</v>
      </c>
      <c r="G64" s="4">
        <f t="shared" si="0"/>
        <v>5.7320679749185881E-3</v>
      </c>
      <c r="H64" s="2">
        <f t="shared" si="6"/>
        <v>92854.848490614851</v>
      </c>
      <c r="I64" s="2">
        <f t="shared" si="4"/>
        <v>532.25030334897099</v>
      </c>
      <c r="J64" s="2">
        <f t="shared" si="1"/>
        <v>92607.458549618241</v>
      </c>
      <c r="K64" s="2">
        <f t="shared" si="2"/>
        <v>2432413.6359225609</v>
      </c>
      <c r="L64" s="17">
        <f t="shared" si="5"/>
        <v>26.195871033793278</v>
      </c>
      <c r="N64" s="6"/>
    </row>
    <row r="65" spans="1:14" x14ac:dyDescent="0.25">
      <c r="A65" s="86">
        <v>56</v>
      </c>
      <c r="B65" s="2">
        <v>191</v>
      </c>
      <c r="C65" s="2">
        <v>31467</v>
      </c>
      <c r="D65" s="2">
        <v>34843</v>
      </c>
      <c r="E65" s="3">
        <v>0.4632</v>
      </c>
      <c r="F65" s="4">
        <f t="shared" si="3"/>
        <v>5.7608203890815862E-3</v>
      </c>
      <c r="G65" s="4">
        <f t="shared" si="0"/>
        <v>5.7430605006346712E-3</v>
      </c>
      <c r="H65" s="2">
        <f t="shared" si="6"/>
        <v>92322.598187265874</v>
      </c>
      <c r="I65" s="2">
        <f t="shared" si="4"/>
        <v>530.2142669652527</v>
      </c>
      <c r="J65" s="2">
        <f t="shared" si="1"/>
        <v>92037.979168758931</v>
      </c>
      <c r="K65" s="2">
        <f t="shared" si="2"/>
        <v>2339806.1773729427</v>
      </c>
      <c r="L65" s="17">
        <f t="shared" si="5"/>
        <v>25.343807727626039</v>
      </c>
      <c r="N65" s="6"/>
    </row>
    <row r="66" spans="1:14" x14ac:dyDescent="0.25">
      <c r="A66" s="86">
        <v>57</v>
      </c>
      <c r="B66" s="2">
        <v>224</v>
      </c>
      <c r="C66" s="2">
        <v>29264</v>
      </c>
      <c r="D66" s="2">
        <v>31660</v>
      </c>
      <c r="E66" s="3">
        <v>0.48359999999999997</v>
      </c>
      <c r="F66" s="4">
        <f t="shared" si="3"/>
        <v>7.3534239380211412E-3</v>
      </c>
      <c r="G66" s="4">
        <f t="shared" si="0"/>
        <v>7.3256063535193216E-3</v>
      </c>
      <c r="H66" s="2">
        <f t="shared" si="6"/>
        <v>91792.383920300621</v>
      </c>
      <c r="I66" s="2">
        <f t="shared" si="4"/>
        <v>672.434870851239</v>
      </c>
      <c r="J66" s="2">
        <f t="shared" si="1"/>
        <v>91445.138552993041</v>
      </c>
      <c r="K66" s="2">
        <f t="shared" si="2"/>
        <v>2247768.198204184</v>
      </c>
      <c r="L66" s="17">
        <f t="shared" si="5"/>
        <v>24.48752393396629</v>
      </c>
      <c r="N66" s="6"/>
    </row>
    <row r="67" spans="1:14" x14ac:dyDescent="0.25">
      <c r="A67" s="86">
        <v>58</v>
      </c>
      <c r="B67" s="2">
        <v>217</v>
      </c>
      <c r="C67" s="2">
        <v>30833</v>
      </c>
      <c r="D67" s="2">
        <v>29370</v>
      </c>
      <c r="E67" s="3">
        <v>0.54730000000000001</v>
      </c>
      <c r="F67" s="4">
        <f t="shared" si="3"/>
        <v>7.2089430759264489E-3</v>
      </c>
      <c r="G67" s="4">
        <f t="shared" si="0"/>
        <v>7.1854933009530067E-3</v>
      </c>
      <c r="H67" s="2">
        <f t="shared" si="6"/>
        <v>91119.94904944938</v>
      </c>
      <c r="I67" s="2">
        <f t="shared" si="4"/>
        <v>654.74178347799784</v>
      </c>
      <c r="J67" s="2">
        <f t="shared" si="1"/>
        <v>90823.547444068899</v>
      </c>
      <c r="K67" s="2">
        <f t="shared" si="2"/>
        <v>2156323.0596511909</v>
      </c>
      <c r="L67" s="17">
        <f t="shared" si="5"/>
        <v>23.664664896607743</v>
      </c>
      <c r="N67" s="6"/>
    </row>
    <row r="68" spans="1:14" x14ac:dyDescent="0.25">
      <c r="A68" s="86">
        <v>59</v>
      </c>
      <c r="B68" s="2">
        <v>257</v>
      </c>
      <c r="C68" s="2">
        <v>29552</v>
      </c>
      <c r="D68" s="2">
        <v>30855</v>
      </c>
      <c r="E68" s="3">
        <v>0.51649999999999996</v>
      </c>
      <c r="F68" s="4">
        <f t="shared" si="3"/>
        <v>8.5089476385187147E-3</v>
      </c>
      <c r="G68" s="4">
        <f t="shared" si="0"/>
        <v>8.4740846088548014E-3</v>
      </c>
      <c r="H68" s="2">
        <f t="shared" si="6"/>
        <v>90465.207265971389</v>
      </c>
      <c r="I68" s="2">
        <f t="shared" si="4"/>
        <v>766.60982052942768</v>
      </c>
      <c r="J68" s="2">
        <f t="shared" si="1"/>
        <v>90094.551417745417</v>
      </c>
      <c r="K68" s="2">
        <f t="shared" si="2"/>
        <v>2065499.5122071221</v>
      </c>
      <c r="L68" s="17">
        <f t="shared" si="5"/>
        <v>22.831976785666001</v>
      </c>
      <c r="N68" s="6"/>
    </row>
    <row r="69" spans="1:14" x14ac:dyDescent="0.25">
      <c r="A69" s="86">
        <v>60</v>
      </c>
      <c r="B69" s="2">
        <v>241</v>
      </c>
      <c r="C69" s="2">
        <v>28828</v>
      </c>
      <c r="D69" s="2">
        <v>29510</v>
      </c>
      <c r="E69" s="3">
        <v>0.52480000000000004</v>
      </c>
      <c r="F69" s="4">
        <f t="shared" si="3"/>
        <v>8.2621961671637701E-3</v>
      </c>
      <c r="G69" s="4">
        <f t="shared" si="0"/>
        <v>8.2298840325333526E-3</v>
      </c>
      <c r="H69" s="2">
        <f t="shared" si="6"/>
        <v>89698.597445441963</v>
      </c>
      <c r="I69" s="2">
        <f t="shared" si="4"/>
        <v>738.20905485687979</v>
      </c>
      <c r="J69" s="2">
        <f t="shared" si="1"/>
        <v>89347.800502573969</v>
      </c>
      <c r="K69" s="2">
        <f t="shared" si="2"/>
        <v>1975404.9607893766</v>
      </c>
      <c r="L69" s="17">
        <f t="shared" si="5"/>
        <v>22.022696196458273</v>
      </c>
      <c r="N69" s="6"/>
    </row>
    <row r="70" spans="1:14" x14ac:dyDescent="0.25">
      <c r="A70" s="86">
        <v>61</v>
      </c>
      <c r="B70" s="2">
        <v>260</v>
      </c>
      <c r="C70" s="2">
        <v>24468</v>
      </c>
      <c r="D70" s="2">
        <v>28805</v>
      </c>
      <c r="E70" s="3">
        <v>0.48859999999999998</v>
      </c>
      <c r="F70" s="4">
        <f t="shared" si="3"/>
        <v>9.7610421789649533E-3</v>
      </c>
      <c r="G70" s="4">
        <f t="shared" si="0"/>
        <v>9.712559056094661E-3</v>
      </c>
      <c r="H70" s="2">
        <f t="shared" si="6"/>
        <v>88960.388390585082</v>
      </c>
      <c r="I70" s="2">
        <f t="shared" si="4"/>
        <v>864.03302589667544</v>
      </c>
      <c r="J70" s="2">
        <f t="shared" si="1"/>
        <v>88518.521901141532</v>
      </c>
      <c r="K70" s="2">
        <f t="shared" si="2"/>
        <v>1886057.1602868026</v>
      </c>
      <c r="L70" s="17">
        <f t="shared" si="5"/>
        <v>21.201089545674794</v>
      </c>
      <c r="N70" s="6"/>
    </row>
    <row r="71" spans="1:14" x14ac:dyDescent="0.25">
      <c r="A71" s="86">
        <v>62</v>
      </c>
      <c r="B71" s="2">
        <v>206</v>
      </c>
      <c r="C71" s="2">
        <v>22285</v>
      </c>
      <c r="D71" s="2">
        <v>24399</v>
      </c>
      <c r="E71" s="3">
        <v>0.51370000000000005</v>
      </c>
      <c r="F71" s="4">
        <f t="shared" si="3"/>
        <v>8.8252934624282412E-3</v>
      </c>
      <c r="G71" s="4">
        <f t="shared" si="0"/>
        <v>8.7875794543286843E-3</v>
      </c>
      <c r="H71" s="2">
        <f t="shared" si="6"/>
        <v>88096.35536468841</v>
      </c>
      <c r="I71" s="2">
        <f t="shared" si="4"/>
        <v>774.15372240397448</v>
      </c>
      <c r="J71" s="2">
        <f t="shared" si="1"/>
        <v>87719.884409483348</v>
      </c>
      <c r="K71" s="2">
        <f t="shared" si="2"/>
        <v>1797538.6383856609</v>
      </c>
      <c r="L71" s="17">
        <f t="shared" si="5"/>
        <v>20.404233874880219</v>
      </c>
      <c r="N71" s="6"/>
    </row>
    <row r="72" spans="1:14" x14ac:dyDescent="0.25">
      <c r="A72" s="86">
        <v>63</v>
      </c>
      <c r="B72" s="2">
        <v>267</v>
      </c>
      <c r="C72" s="2">
        <v>28160</v>
      </c>
      <c r="D72" s="2">
        <v>22247</v>
      </c>
      <c r="E72" s="3">
        <v>0.52549999999999997</v>
      </c>
      <c r="F72" s="4">
        <f t="shared" si="3"/>
        <v>1.0593766738746603E-2</v>
      </c>
      <c r="G72" s="4">
        <f t="shared" si="0"/>
        <v>1.0540780949089943E-2</v>
      </c>
      <c r="H72" s="2">
        <f t="shared" si="6"/>
        <v>87322.201642284432</v>
      </c>
      <c r="I72" s="2">
        <f t="shared" si="4"/>
        <v>920.44419950358235</v>
      </c>
      <c r="J72" s="2">
        <f t="shared" si="1"/>
        <v>86885.450869619977</v>
      </c>
      <c r="K72" s="2">
        <f t="shared" si="2"/>
        <v>1709818.7539761777</v>
      </c>
      <c r="L72" s="17">
        <f t="shared" si="5"/>
        <v>19.580573116793978</v>
      </c>
      <c r="N72" s="6"/>
    </row>
    <row r="73" spans="1:14" x14ac:dyDescent="0.25">
      <c r="A73" s="86">
        <v>64</v>
      </c>
      <c r="B73" s="2">
        <v>293</v>
      </c>
      <c r="C73" s="2">
        <v>17064</v>
      </c>
      <c r="D73" s="2">
        <v>28010</v>
      </c>
      <c r="E73" s="3">
        <v>0.45929999999999999</v>
      </c>
      <c r="F73" s="4">
        <f t="shared" si="3"/>
        <v>1.3000843058082264E-2</v>
      </c>
      <c r="G73" s="4">
        <f t="shared" ref="G73:G98" si="7">F73/((1+(1-E73)*F73))</f>
        <v>1.2910090853508622E-2</v>
      </c>
      <c r="H73" s="2">
        <f t="shared" si="6"/>
        <v>86401.757442780843</v>
      </c>
      <c r="I73" s="2">
        <f t="shared" si="4"/>
        <v>1115.4545384891155</v>
      </c>
      <c r="J73" s="2">
        <f t="shared" ref="J73:J98" si="8">H74+I73*E73</f>
        <v>85798.631173819784</v>
      </c>
      <c r="K73" s="2">
        <f t="shared" ref="K73:K97" si="9">K74+J73</f>
        <v>1622933.3031065576</v>
      </c>
      <c r="L73" s="17">
        <f t="shared" si="5"/>
        <v>18.783568195141605</v>
      </c>
      <c r="N73" s="6"/>
    </row>
    <row r="74" spans="1:14" x14ac:dyDescent="0.25">
      <c r="A74" s="86">
        <v>65</v>
      </c>
      <c r="B74" s="2">
        <v>269</v>
      </c>
      <c r="C74" s="2">
        <v>19994</v>
      </c>
      <c r="D74" s="2">
        <v>16856</v>
      </c>
      <c r="E74" s="3">
        <v>0.5403</v>
      </c>
      <c r="F74" s="4">
        <f t="shared" ref="F74:F98" si="10">B74/((C74+D74)/2)</f>
        <v>1.4599728629579376E-2</v>
      </c>
      <c r="G74" s="4">
        <f t="shared" si="7"/>
        <v>1.4502395868579029E-2</v>
      </c>
      <c r="H74" s="2">
        <f t="shared" si="6"/>
        <v>85286.302904291733</v>
      </c>
      <c r="I74" s="2">
        <f t="shared" ref="I74:I98" si="11">H74*G74</f>
        <v>1236.85572688558</v>
      </c>
      <c r="J74" s="2">
        <f t="shared" si="8"/>
        <v>84717.720326642433</v>
      </c>
      <c r="K74" s="2">
        <f t="shared" si="9"/>
        <v>1537134.6719327378</v>
      </c>
      <c r="L74" s="17">
        <f t="shared" ref="L74:L98" si="12">K74/H74</f>
        <v>18.023230220891506</v>
      </c>
      <c r="N74" s="6"/>
    </row>
    <row r="75" spans="1:14" x14ac:dyDescent="0.25">
      <c r="A75" s="86">
        <v>66</v>
      </c>
      <c r="B75" s="2">
        <v>315</v>
      </c>
      <c r="C75" s="2">
        <v>21392</v>
      </c>
      <c r="D75" s="2">
        <v>19815</v>
      </c>
      <c r="E75" s="3">
        <v>0.50680000000000003</v>
      </c>
      <c r="F75" s="4">
        <f t="shared" si="10"/>
        <v>1.5288664547285655E-2</v>
      </c>
      <c r="G75" s="4">
        <f t="shared" si="7"/>
        <v>1.5174245134293995E-2</v>
      </c>
      <c r="H75" s="2">
        <f t="shared" ref="H75:H98" si="13">H74-I74</f>
        <v>84049.447177406153</v>
      </c>
      <c r="I75" s="2">
        <f t="shared" si="11"/>
        <v>1275.3869148718554</v>
      </c>
      <c r="J75" s="2">
        <f t="shared" si="8"/>
        <v>83420.426350991358</v>
      </c>
      <c r="K75" s="2">
        <f t="shared" si="9"/>
        <v>1452416.9516060953</v>
      </c>
      <c r="L75" s="17">
        <f t="shared" si="12"/>
        <v>17.280505706842156</v>
      </c>
      <c r="N75" s="6"/>
    </row>
    <row r="76" spans="1:14" x14ac:dyDescent="0.25">
      <c r="A76" s="86">
        <v>67</v>
      </c>
      <c r="B76" s="2">
        <v>354</v>
      </c>
      <c r="C76" s="2">
        <v>22568</v>
      </c>
      <c r="D76" s="2">
        <v>21129</v>
      </c>
      <c r="E76" s="3">
        <v>0.5131</v>
      </c>
      <c r="F76" s="4">
        <f t="shared" si="10"/>
        <v>1.6202485296473442E-2</v>
      </c>
      <c r="G76" s="4">
        <f t="shared" si="7"/>
        <v>1.607566453822749E-2</v>
      </c>
      <c r="H76" s="2">
        <f t="shared" si="13"/>
        <v>82774.060262534302</v>
      </c>
      <c r="I76" s="2">
        <f t="shared" si="11"/>
        <v>1330.648025247528</v>
      </c>
      <c r="J76" s="2">
        <f t="shared" si="8"/>
        <v>82126.167739041281</v>
      </c>
      <c r="K76" s="2">
        <f t="shared" si="9"/>
        <v>1368996.5252551041</v>
      </c>
      <c r="L76" s="17">
        <f t="shared" si="12"/>
        <v>16.538955814334354</v>
      </c>
      <c r="N76" s="6"/>
    </row>
    <row r="77" spans="1:14" x14ac:dyDescent="0.25">
      <c r="A77" s="86">
        <v>68</v>
      </c>
      <c r="B77" s="2">
        <v>378</v>
      </c>
      <c r="C77" s="2">
        <v>21513</v>
      </c>
      <c r="D77" s="2">
        <v>22225</v>
      </c>
      <c r="E77" s="3">
        <v>0.497</v>
      </c>
      <c r="F77" s="4">
        <f t="shared" si="10"/>
        <v>1.7284740957519779E-2</v>
      </c>
      <c r="G77" s="4">
        <f t="shared" si="7"/>
        <v>1.7135758819906532E-2</v>
      </c>
      <c r="H77" s="2">
        <f t="shared" si="13"/>
        <v>81443.412237286771</v>
      </c>
      <c r="I77" s="2">
        <f t="shared" si="11"/>
        <v>1395.5946695683704</v>
      </c>
      <c r="J77" s="2">
        <f t="shared" si="8"/>
        <v>80741.428118493888</v>
      </c>
      <c r="K77" s="2">
        <f t="shared" si="9"/>
        <v>1286870.3575160627</v>
      </c>
      <c r="L77" s="17">
        <f t="shared" si="12"/>
        <v>15.800791275379572</v>
      </c>
      <c r="N77" s="6"/>
    </row>
    <row r="78" spans="1:14" x14ac:dyDescent="0.25">
      <c r="A78" s="86">
        <v>69</v>
      </c>
      <c r="B78" s="2">
        <v>378</v>
      </c>
      <c r="C78" s="2">
        <v>21123</v>
      </c>
      <c r="D78" s="2">
        <v>21214</v>
      </c>
      <c r="E78" s="3">
        <v>0.50670000000000004</v>
      </c>
      <c r="F78" s="4">
        <f t="shared" si="10"/>
        <v>1.7856721071403264E-2</v>
      </c>
      <c r="G78" s="4">
        <f t="shared" si="7"/>
        <v>1.7700799674365223E-2</v>
      </c>
      <c r="H78" s="2">
        <f t="shared" si="13"/>
        <v>80047.817567718404</v>
      </c>
      <c r="I78" s="2">
        <f t="shared" si="11"/>
        <v>1416.9103831363168</v>
      </c>
      <c r="J78" s="2">
        <f t="shared" si="8"/>
        <v>79348.855675717263</v>
      </c>
      <c r="K78" s="2">
        <f t="shared" si="9"/>
        <v>1206128.9293975688</v>
      </c>
      <c r="L78" s="17">
        <f t="shared" si="12"/>
        <v>15.067605414441369</v>
      </c>
      <c r="N78" s="6"/>
    </row>
    <row r="79" spans="1:14" x14ac:dyDescent="0.25">
      <c r="A79" s="86">
        <v>70</v>
      </c>
      <c r="B79" s="2">
        <v>446</v>
      </c>
      <c r="C79" s="2">
        <v>21254</v>
      </c>
      <c r="D79" s="2">
        <v>20840</v>
      </c>
      <c r="E79" s="3">
        <v>0.51</v>
      </c>
      <c r="F79" s="4">
        <f t="shared" si="10"/>
        <v>2.1190668503824773E-2</v>
      </c>
      <c r="G79" s="4">
        <f t="shared" si="7"/>
        <v>2.0972897937226141E-2</v>
      </c>
      <c r="H79" s="2">
        <f t="shared" si="13"/>
        <v>78630.907184582087</v>
      </c>
      <c r="I79" s="2">
        <f t="shared" si="11"/>
        <v>1649.1179910937419</v>
      </c>
      <c r="J79" s="2">
        <f t="shared" si="8"/>
        <v>77822.839368946166</v>
      </c>
      <c r="K79" s="2">
        <f t="shared" si="9"/>
        <v>1126780.0737218515</v>
      </c>
      <c r="L79" s="17">
        <f t="shared" si="12"/>
        <v>14.329989492258967</v>
      </c>
      <c r="N79" s="6"/>
    </row>
    <row r="80" spans="1:14" x14ac:dyDescent="0.25">
      <c r="A80" s="86">
        <v>71</v>
      </c>
      <c r="B80" s="2">
        <v>512</v>
      </c>
      <c r="C80" s="2">
        <v>20431</v>
      </c>
      <c r="D80" s="2">
        <v>20840</v>
      </c>
      <c r="E80" s="3">
        <v>0.51549999999999996</v>
      </c>
      <c r="F80" s="4">
        <f t="shared" si="10"/>
        <v>2.4811611058612584E-2</v>
      </c>
      <c r="G80" s="4">
        <f t="shared" si="7"/>
        <v>2.4516888017773211E-2</v>
      </c>
      <c r="H80" s="2">
        <f t="shared" si="13"/>
        <v>76981.789193488352</v>
      </c>
      <c r="I80" s="2">
        <f t="shared" si="11"/>
        <v>1887.3539050645777</v>
      </c>
      <c r="J80" s="2">
        <f t="shared" si="8"/>
        <v>76067.366226484563</v>
      </c>
      <c r="K80" s="2">
        <f t="shared" si="9"/>
        <v>1048957.2343529053</v>
      </c>
      <c r="L80" s="17">
        <f t="shared" si="12"/>
        <v>13.626043838971118</v>
      </c>
      <c r="N80" s="6"/>
    </row>
    <row r="81" spans="1:14" x14ac:dyDescent="0.25">
      <c r="A81" s="86">
        <v>72</v>
      </c>
      <c r="B81" s="2">
        <v>524</v>
      </c>
      <c r="C81" s="2">
        <v>19184</v>
      </c>
      <c r="D81" s="2">
        <v>19988</v>
      </c>
      <c r="E81" s="3">
        <v>0.51180000000000003</v>
      </c>
      <c r="F81" s="4">
        <f t="shared" si="10"/>
        <v>2.6753803737363423E-2</v>
      </c>
      <c r="G81" s="4">
        <f t="shared" si="7"/>
        <v>2.6408871994020228E-2</v>
      </c>
      <c r="H81" s="2">
        <f t="shared" si="13"/>
        <v>75094.435288423774</v>
      </c>
      <c r="I81" s="2">
        <f t="shared" si="11"/>
        <v>1983.1593289952189</v>
      </c>
      <c r="J81" s="2">
        <f t="shared" si="8"/>
        <v>74126.256904008318</v>
      </c>
      <c r="K81" s="2">
        <f t="shared" si="9"/>
        <v>972889.86812642077</v>
      </c>
      <c r="L81" s="17">
        <f t="shared" si="12"/>
        <v>12.95555209104019</v>
      </c>
      <c r="N81" s="6"/>
    </row>
    <row r="82" spans="1:14" x14ac:dyDescent="0.25">
      <c r="A82" s="86">
        <v>73</v>
      </c>
      <c r="B82" s="2">
        <v>598</v>
      </c>
      <c r="C82" s="2">
        <v>18407</v>
      </c>
      <c r="D82" s="2">
        <v>18633</v>
      </c>
      <c r="E82" s="3">
        <v>0.4703</v>
      </c>
      <c r="F82" s="4">
        <f t="shared" si="10"/>
        <v>3.228941684665227E-2</v>
      </c>
      <c r="G82" s="4">
        <f t="shared" si="7"/>
        <v>3.1746435212432443E-2</v>
      </c>
      <c r="H82" s="2">
        <f t="shared" si="13"/>
        <v>73111.27595942856</v>
      </c>
      <c r="I82" s="2">
        <f t="shared" si="11"/>
        <v>2321.0223855442682</v>
      </c>
      <c r="J82" s="2">
        <f t="shared" si="8"/>
        <v>71881.830401805753</v>
      </c>
      <c r="K82" s="2">
        <f t="shared" si="9"/>
        <v>898763.61122241244</v>
      </c>
      <c r="L82" s="17">
        <f t="shared" si="12"/>
        <v>12.293091584411149</v>
      </c>
      <c r="N82" s="6"/>
    </row>
    <row r="83" spans="1:14" x14ac:dyDescent="0.25">
      <c r="A83" s="86">
        <v>74</v>
      </c>
      <c r="B83" s="2">
        <v>543</v>
      </c>
      <c r="C83" s="2">
        <v>17406</v>
      </c>
      <c r="D83" s="2">
        <v>17905</v>
      </c>
      <c r="E83" s="3">
        <v>0.49149999999999999</v>
      </c>
      <c r="F83" s="4">
        <f t="shared" si="10"/>
        <v>3.0755288720228823E-2</v>
      </c>
      <c r="G83" s="4">
        <f t="shared" si="7"/>
        <v>3.0281711092901807E-2</v>
      </c>
      <c r="H83" s="2">
        <f t="shared" si="13"/>
        <v>70790.253573884285</v>
      </c>
      <c r="I83" s="2">
        <f t="shared" si="11"/>
        <v>2143.6500069176236</v>
      </c>
      <c r="J83" s="2">
        <f t="shared" si="8"/>
        <v>69700.207545366677</v>
      </c>
      <c r="K83" s="2">
        <f t="shared" si="9"/>
        <v>826881.78082060674</v>
      </c>
      <c r="L83" s="17">
        <f t="shared" si="12"/>
        <v>11.680729183397887</v>
      </c>
      <c r="N83" s="6"/>
    </row>
    <row r="84" spans="1:14" x14ac:dyDescent="0.25">
      <c r="A84" s="86">
        <v>75</v>
      </c>
      <c r="B84" s="2">
        <v>664</v>
      </c>
      <c r="C84" s="2">
        <v>16079</v>
      </c>
      <c r="D84" s="2">
        <v>16798</v>
      </c>
      <c r="E84" s="3">
        <v>0.50700000000000001</v>
      </c>
      <c r="F84" s="4">
        <f t="shared" si="10"/>
        <v>4.0392979894759255E-2</v>
      </c>
      <c r="G84" s="4">
        <f t="shared" si="7"/>
        <v>3.9604309998680649E-2</v>
      </c>
      <c r="H84" s="2">
        <f t="shared" si="13"/>
        <v>68646.60356696666</v>
      </c>
      <c r="I84" s="2">
        <f t="shared" si="11"/>
        <v>2718.7013680226846</v>
      </c>
      <c r="J84" s="2">
        <f t="shared" si="8"/>
        <v>67306.283792531482</v>
      </c>
      <c r="K84" s="2">
        <f t="shared" si="9"/>
        <v>757181.57327524002</v>
      </c>
      <c r="L84" s="17">
        <f t="shared" si="12"/>
        <v>11.030138913378117</v>
      </c>
      <c r="N84" s="6"/>
    </row>
    <row r="85" spans="1:14" x14ac:dyDescent="0.25">
      <c r="A85" s="86">
        <v>76</v>
      </c>
      <c r="B85" s="2">
        <v>562</v>
      </c>
      <c r="C85" s="2">
        <v>14353</v>
      </c>
      <c r="D85" s="2">
        <v>15495</v>
      </c>
      <c r="E85" s="3">
        <v>0.48730000000000001</v>
      </c>
      <c r="F85" s="4">
        <f t="shared" si="10"/>
        <v>3.7657464486732781E-2</v>
      </c>
      <c r="G85" s="4">
        <f t="shared" si="7"/>
        <v>3.6944183793659401E-2</v>
      </c>
      <c r="H85" s="2">
        <f t="shared" si="13"/>
        <v>65927.902198943979</v>
      </c>
      <c r="I85" s="2">
        <f t="shared" si="11"/>
        <v>2435.6525359681882</v>
      </c>
      <c r="J85" s="2">
        <f t="shared" si="8"/>
        <v>64679.143143753085</v>
      </c>
      <c r="K85" s="2">
        <f t="shared" si="9"/>
        <v>689875.28948270855</v>
      </c>
      <c r="L85" s="17">
        <f t="shared" si="12"/>
        <v>10.464086774685192</v>
      </c>
      <c r="N85" s="6"/>
    </row>
    <row r="86" spans="1:14" x14ac:dyDescent="0.25">
      <c r="A86" s="86">
        <v>77</v>
      </c>
      <c r="B86" s="2">
        <v>641</v>
      </c>
      <c r="C86" s="2">
        <v>13834</v>
      </c>
      <c r="D86" s="2">
        <v>13723</v>
      </c>
      <c r="E86" s="3">
        <v>0.52839999999999998</v>
      </c>
      <c r="F86" s="4">
        <f t="shared" si="10"/>
        <v>4.6521754908008854E-2</v>
      </c>
      <c r="G86" s="4">
        <f t="shared" si="7"/>
        <v>4.5522995873897916E-2</v>
      </c>
      <c r="H86" s="2">
        <f t="shared" si="13"/>
        <v>63492.249662975788</v>
      </c>
      <c r="I86" s="2">
        <f t="shared" si="11"/>
        <v>2890.3574194321432</v>
      </c>
      <c r="J86" s="2">
        <f t="shared" si="8"/>
        <v>62129.157103971593</v>
      </c>
      <c r="K86" s="2">
        <f t="shared" si="9"/>
        <v>625196.1463389555</v>
      </c>
      <c r="L86" s="17">
        <f t="shared" si="12"/>
        <v>9.8468104321010674</v>
      </c>
      <c r="N86" s="6"/>
    </row>
    <row r="87" spans="1:14" x14ac:dyDescent="0.25">
      <c r="A87" s="86">
        <v>78</v>
      </c>
      <c r="B87" s="2">
        <v>666</v>
      </c>
      <c r="C87" s="2">
        <v>12251</v>
      </c>
      <c r="D87" s="2">
        <v>13096</v>
      </c>
      <c r="E87" s="3">
        <v>0.50960000000000005</v>
      </c>
      <c r="F87" s="4">
        <f t="shared" si="10"/>
        <v>5.2550597703870279E-2</v>
      </c>
      <c r="G87" s="4">
        <f t="shared" si="7"/>
        <v>5.1230349930059031E-2</v>
      </c>
      <c r="H87" s="2">
        <f t="shared" si="13"/>
        <v>60601.892243543647</v>
      </c>
      <c r="I87" s="2">
        <f t="shared" si="11"/>
        <v>3104.6561460604712</v>
      </c>
      <c r="J87" s="2">
        <f t="shared" si="8"/>
        <v>59079.368869515594</v>
      </c>
      <c r="K87" s="2">
        <f t="shared" si="9"/>
        <v>563066.98923498392</v>
      </c>
      <c r="L87" s="17">
        <f t="shared" si="12"/>
        <v>9.2912443554098996</v>
      </c>
      <c r="N87" s="6"/>
    </row>
    <row r="88" spans="1:14" x14ac:dyDescent="0.25">
      <c r="A88" s="86">
        <v>79</v>
      </c>
      <c r="B88" s="2">
        <v>687</v>
      </c>
      <c r="C88" s="2">
        <v>11474</v>
      </c>
      <c r="D88" s="2">
        <v>11469</v>
      </c>
      <c r="E88" s="3">
        <v>0.50060000000000004</v>
      </c>
      <c r="F88" s="4">
        <f t="shared" si="10"/>
        <v>5.9887547400078456E-2</v>
      </c>
      <c r="G88" s="4">
        <f t="shared" si="7"/>
        <v>5.8148452711993898E-2</v>
      </c>
      <c r="H88" s="2">
        <f t="shared" si="13"/>
        <v>57497.236097483175</v>
      </c>
      <c r="I88" s="2">
        <f t="shared" si="11"/>
        <v>3343.3753142848491</v>
      </c>
      <c r="J88" s="2">
        <f t="shared" si="8"/>
        <v>55827.55446552932</v>
      </c>
      <c r="K88" s="2">
        <f t="shared" si="9"/>
        <v>503987.62036546838</v>
      </c>
      <c r="L88" s="17">
        <f t="shared" si="12"/>
        <v>8.7654234285451054</v>
      </c>
      <c r="N88" s="6"/>
    </row>
    <row r="89" spans="1:14" x14ac:dyDescent="0.25">
      <c r="A89" s="86">
        <v>80</v>
      </c>
      <c r="B89" s="2">
        <v>690</v>
      </c>
      <c r="C89" s="2">
        <v>10604</v>
      </c>
      <c r="D89" s="2">
        <v>10767</v>
      </c>
      <c r="E89" s="3">
        <v>0.49370000000000003</v>
      </c>
      <c r="F89" s="4">
        <f t="shared" si="10"/>
        <v>6.4573487436245386E-2</v>
      </c>
      <c r="G89" s="4">
        <f t="shared" si="7"/>
        <v>6.2529185950652516E-2</v>
      </c>
      <c r="H89" s="2">
        <f t="shared" si="13"/>
        <v>54153.860783198324</v>
      </c>
      <c r="I89" s="2">
        <f t="shared" si="11"/>
        <v>3386.1968308583569</v>
      </c>
      <c r="J89" s="2">
        <f t="shared" si="8"/>
        <v>52439.429327734739</v>
      </c>
      <c r="K89" s="2">
        <f t="shared" si="9"/>
        <v>448160.06589993904</v>
      </c>
      <c r="L89" s="17">
        <f t="shared" si="12"/>
        <v>8.2756807994562109</v>
      </c>
      <c r="N89" s="6"/>
    </row>
    <row r="90" spans="1:14" x14ac:dyDescent="0.25">
      <c r="A90" s="86">
        <v>81</v>
      </c>
      <c r="B90" s="2">
        <v>718</v>
      </c>
      <c r="C90" s="2">
        <v>9470</v>
      </c>
      <c r="D90" s="2">
        <v>9763</v>
      </c>
      <c r="E90" s="3">
        <v>0.49480000000000002</v>
      </c>
      <c r="F90" s="4">
        <f t="shared" si="10"/>
        <v>7.4663339052669891E-2</v>
      </c>
      <c r="G90" s="4">
        <f t="shared" si="7"/>
        <v>7.1949413029072692E-2</v>
      </c>
      <c r="H90" s="2">
        <f t="shared" si="13"/>
        <v>50767.663952339964</v>
      </c>
      <c r="I90" s="2">
        <f t="shared" si="11"/>
        <v>3652.7036222280731</v>
      </c>
      <c r="J90" s="2">
        <f t="shared" si="8"/>
        <v>48922.318082390339</v>
      </c>
      <c r="K90" s="2">
        <f t="shared" si="9"/>
        <v>395720.6365722043</v>
      </c>
      <c r="L90" s="17">
        <f t="shared" si="12"/>
        <v>7.7947379446826979</v>
      </c>
      <c r="N90" s="6"/>
    </row>
    <row r="91" spans="1:14" x14ac:dyDescent="0.25">
      <c r="A91" s="86">
        <v>82</v>
      </c>
      <c r="B91" s="2">
        <v>650</v>
      </c>
      <c r="C91" s="2">
        <v>8240</v>
      </c>
      <c r="D91" s="2">
        <v>8593</v>
      </c>
      <c r="E91" s="3">
        <v>0.498</v>
      </c>
      <c r="F91" s="4">
        <f t="shared" si="10"/>
        <v>7.7229252064397319E-2</v>
      </c>
      <c r="G91" s="4">
        <f t="shared" si="7"/>
        <v>7.434689115615134E-2</v>
      </c>
      <c r="H91" s="2">
        <f t="shared" si="13"/>
        <v>47114.960330111891</v>
      </c>
      <c r="I91" s="2">
        <f t="shared" si="11"/>
        <v>3502.850827489217</v>
      </c>
      <c r="J91" s="2">
        <f t="shared" si="8"/>
        <v>45356.529214712304</v>
      </c>
      <c r="K91" s="2">
        <f t="shared" si="9"/>
        <v>346798.31848981394</v>
      </c>
      <c r="L91" s="17">
        <f t="shared" si="12"/>
        <v>7.3606836567401253</v>
      </c>
      <c r="N91" s="6"/>
    </row>
    <row r="92" spans="1:14" x14ac:dyDescent="0.25">
      <c r="A92" s="86">
        <v>83</v>
      </c>
      <c r="B92" s="2">
        <v>619</v>
      </c>
      <c r="C92" s="2">
        <v>6863</v>
      </c>
      <c r="D92" s="2">
        <v>7436</v>
      </c>
      <c r="E92" s="3">
        <v>0.49180000000000001</v>
      </c>
      <c r="F92" s="4">
        <f t="shared" si="10"/>
        <v>8.6579481082593182E-2</v>
      </c>
      <c r="G92" s="4">
        <f t="shared" si="7"/>
        <v>8.2930561878806208E-2</v>
      </c>
      <c r="H92" s="2">
        <f t="shared" si="13"/>
        <v>43612.109502622676</v>
      </c>
      <c r="I92" s="2">
        <f t="shared" si="11"/>
        <v>3616.7767457725222</v>
      </c>
      <c r="J92" s="2">
        <f t="shared" si="8"/>
        <v>41774.063560421084</v>
      </c>
      <c r="K92" s="2">
        <f t="shared" si="9"/>
        <v>301441.78927510162</v>
      </c>
      <c r="L92" s="17">
        <f t="shared" si="12"/>
        <v>6.9118827938596734</v>
      </c>
      <c r="N92" s="6"/>
    </row>
    <row r="93" spans="1:14" x14ac:dyDescent="0.25">
      <c r="A93" s="86">
        <v>84</v>
      </c>
      <c r="B93" s="2">
        <v>624</v>
      </c>
      <c r="C93" s="2">
        <v>5429</v>
      </c>
      <c r="D93" s="2">
        <v>6123</v>
      </c>
      <c r="E93" s="3">
        <v>0.47120000000000001</v>
      </c>
      <c r="F93" s="4">
        <f t="shared" si="10"/>
        <v>0.10803324099722991</v>
      </c>
      <c r="G93" s="4">
        <f t="shared" si="7"/>
        <v>0.10219504474570727</v>
      </c>
      <c r="H93" s="2">
        <f t="shared" si="13"/>
        <v>39995.332756850155</v>
      </c>
      <c r="I93" s="2">
        <f t="shared" si="11"/>
        <v>4087.3248207057536</v>
      </c>
      <c r="J93" s="2">
        <f t="shared" si="8"/>
        <v>37833.955391660951</v>
      </c>
      <c r="K93" s="2">
        <f t="shared" si="9"/>
        <v>259667.72571468056</v>
      </c>
      <c r="L93" s="17">
        <f t="shared" si="12"/>
        <v>6.4924506890171143</v>
      </c>
      <c r="N93" s="6"/>
    </row>
    <row r="94" spans="1:14" x14ac:dyDescent="0.25">
      <c r="A94" s="86">
        <v>85</v>
      </c>
      <c r="B94" s="2">
        <v>474</v>
      </c>
      <c r="C94" s="2">
        <v>4644</v>
      </c>
      <c r="D94" s="2">
        <v>4676</v>
      </c>
      <c r="E94" s="3">
        <v>0.49440000000000001</v>
      </c>
      <c r="F94" s="4">
        <f t="shared" si="10"/>
        <v>0.1017167381974249</v>
      </c>
      <c r="G94" s="4">
        <f t="shared" si="7"/>
        <v>9.6741517115982709E-2</v>
      </c>
      <c r="H94" s="2">
        <f t="shared" si="13"/>
        <v>35908.0079361444</v>
      </c>
      <c r="I94" s="2">
        <f t="shared" si="11"/>
        <v>3473.7951643553565</v>
      </c>
      <c r="J94" s="2">
        <f t="shared" si="8"/>
        <v>34151.65710104633</v>
      </c>
      <c r="K94" s="2">
        <f t="shared" si="9"/>
        <v>221833.77032301962</v>
      </c>
      <c r="L94" s="17">
        <f t="shared" si="12"/>
        <v>6.1778356158745709</v>
      </c>
      <c r="N94" s="6"/>
    </row>
    <row r="95" spans="1:14" x14ac:dyDescent="0.25">
      <c r="A95" s="86">
        <v>86</v>
      </c>
      <c r="B95" s="2">
        <v>504</v>
      </c>
      <c r="C95" s="2">
        <v>4131</v>
      </c>
      <c r="D95" s="2">
        <v>3950</v>
      </c>
      <c r="E95" s="3">
        <v>0.50449999999999995</v>
      </c>
      <c r="F95" s="4">
        <f t="shared" si="10"/>
        <v>0.12473703749535948</v>
      </c>
      <c r="G95" s="4">
        <f t="shared" si="7"/>
        <v>0.11747616445917143</v>
      </c>
      <c r="H95" s="2">
        <f t="shared" si="13"/>
        <v>32434.212771789043</v>
      </c>
      <c r="I95" s="2">
        <f t="shared" si="11"/>
        <v>3810.2469136824479</v>
      </c>
      <c r="J95" s="2">
        <f t="shared" si="8"/>
        <v>30546.235426059389</v>
      </c>
      <c r="K95" s="2">
        <f t="shared" si="9"/>
        <v>187682.1132219733</v>
      </c>
      <c r="L95" s="17">
        <f t="shared" si="12"/>
        <v>5.7865475121140397</v>
      </c>
      <c r="N95" s="6"/>
    </row>
    <row r="96" spans="1:14" x14ac:dyDescent="0.25">
      <c r="A96" s="86">
        <v>87</v>
      </c>
      <c r="B96" s="2">
        <v>456</v>
      </c>
      <c r="C96" s="2">
        <v>3614</v>
      </c>
      <c r="D96" s="2">
        <v>3455</v>
      </c>
      <c r="E96" s="3">
        <v>0.50929999999999997</v>
      </c>
      <c r="F96" s="4">
        <f t="shared" si="10"/>
        <v>0.12901400480973263</v>
      </c>
      <c r="G96" s="4">
        <f t="shared" si="7"/>
        <v>0.1213327702357517</v>
      </c>
      <c r="H96" s="2">
        <f t="shared" si="13"/>
        <v>28623.965858106596</v>
      </c>
      <c r="I96" s="2">
        <f t="shared" si="11"/>
        <v>3473.0250726976487</v>
      </c>
      <c r="J96" s="2">
        <f t="shared" si="8"/>
        <v>26919.75245493386</v>
      </c>
      <c r="K96" s="2">
        <f t="shared" si="9"/>
        <v>157135.8777959139</v>
      </c>
      <c r="L96" s="17">
        <f t="shared" si="12"/>
        <v>5.4896613060140105</v>
      </c>
      <c r="N96" s="6"/>
    </row>
    <row r="97" spans="1:14" x14ac:dyDescent="0.25">
      <c r="A97" s="86">
        <v>88</v>
      </c>
      <c r="B97" s="2">
        <v>463</v>
      </c>
      <c r="C97" s="2">
        <v>3243</v>
      </c>
      <c r="D97" s="2">
        <v>2920</v>
      </c>
      <c r="E97" s="3">
        <v>0.4859</v>
      </c>
      <c r="F97" s="4">
        <f t="shared" si="10"/>
        <v>0.15025150089242253</v>
      </c>
      <c r="G97" s="4">
        <f t="shared" si="7"/>
        <v>0.13947764807427609</v>
      </c>
      <c r="H97" s="2">
        <f t="shared" si="13"/>
        <v>25150.940785408948</v>
      </c>
      <c r="I97" s="2">
        <f t="shared" si="11"/>
        <v>3507.9940676042265</v>
      </c>
      <c r="J97" s="2">
        <f t="shared" si="8"/>
        <v>23347.481035253615</v>
      </c>
      <c r="K97" s="2">
        <f t="shared" si="9"/>
        <v>130216.12534098003</v>
      </c>
      <c r="L97" s="17">
        <f t="shared" si="12"/>
        <v>5.1773858660795522</v>
      </c>
      <c r="N97" s="6"/>
    </row>
    <row r="98" spans="1:14" x14ac:dyDescent="0.25">
      <c r="A98" s="86">
        <v>89</v>
      </c>
      <c r="B98" s="2">
        <v>381</v>
      </c>
      <c r="C98" s="2">
        <v>2662</v>
      </c>
      <c r="D98" s="2">
        <v>2601</v>
      </c>
      <c r="E98" s="3">
        <v>0.47760000000000002</v>
      </c>
      <c r="F98" s="4">
        <f t="shared" si="10"/>
        <v>0.14478434353030592</v>
      </c>
      <c r="G98" s="4">
        <f t="shared" si="7"/>
        <v>0.13460355754729569</v>
      </c>
      <c r="H98" s="2">
        <f t="shared" si="13"/>
        <v>21642.94671780472</v>
      </c>
      <c r="I98" s="2">
        <f t="shared" si="11"/>
        <v>2913.217624023082</v>
      </c>
      <c r="J98" s="2">
        <f t="shared" si="8"/>
        <v>20121.081831015061</v>
      </c>
      <c r="K98" s="2">
        <f>K99+J98</f>
        <v>106868.64430572641</v>
      </c>
      <c r="L98" s="17">
        <f t="shared" si="12"/>
        <v>4.9378047129696157</v>
      </c>
      <c r="N98" s="6"/>
    </row>
    <row r="99" spans="1:14" x14ac:dyDescent="0.25">
      <c r="A99" s="86">
        <v>90</v>
      </c>
      <c r="B99" s="37">
        <v>403</v>
      </c>
      <c r="C99" s="26">
        <v>2282</v>
      </c>
      <c r="D99" s="26">
        <v>2068</v>
      </c>
      <c r="E99" s="51">
        <v>0.5</v>
      </c>
      <c r="F99" s="38">
        <f t="shared" ref="F99:F108" si="14">B99/((C99+D99)/2)</f>
        <v>0.18528735632183907</v>
      </c>
      <c r="G99" s="38">
        <f t="shared" ref="G99:G108" si="15">F99/((1+(1-E99)*F99))</f>
        <v>0.16957710919419314</v>
      </c>
      <c r="H99" s="26">
        <f t="shared" ref="H99:H108" si="16">H98-I98</f>
        <v>18729.729093781636</v>
      </c>
      <c r="I99" s="26">
        <f t="shared" ref="I99:I108" si="17">H99*G99</f>
        <v>3176.1333157138647</v>
      </c>
      <c r="J99" s="26">
        <f t="shared" ref="J99:J108" si="18">H100+I99*E99</f>
        <v>17141.662435924703</v>
      </c>
      <c r="K99" s="26">
        <f t="shared" ref="K99:K108" si="19">K100+J99</f>
        <v>86747.562474711347</v>
      </c>
      <c r="L99" s="39">
        <f t="shared" ref="L99:L108" si="20">K99/H99</f>
        <v>4.6315438968902107</v>
      </c>
      <c r="N99" s="6"/>
    </row>
    <row r="100" spans="1:14" x14ac:dyDescent="0.25">
      <c r="A100" s="18">
        <v>91</v>
      </c>
      <c r="B100" s="37">
        <v>307</v>
      </c>
      <c r="C100" s="26">
        <v>1880</v>
      </c>
      <c r="D100" s="26">
        <v>1707</v>
      </c>
      <c r="E100" s="51">
        <v>0.5</v>
      </c>
      <c r="F100" s="38">
        <f t="shared" si="14"/>
        <v>0.17117368274323946</v>
      </c>
      <c r="G100" s="38">
        <f t="shared" si="15"/>
        <v>0.15767847971237803</v>
      </c>
      <c r="H100" s="26">
        <f t="shared" si="16"/>
        <v>15553.595778067771</v>
      </c>
      <c r="I100" s="26">
        <f t="shared" si="17"/>
        <v>2452.4673363465877</v>
      </c>
      <c r="J100" s="26">
        <f t="shared" si="18"/>
        <v>14327.362109894477</v>
      </c>
      <c r="K100" s="26">
        <f t="shared" si="19"/>
        <v>69605.90003878664</v>
      </c>
      <c r="L100" s="39">
        <f t="shared" si="20"/>
        <v>4.4752288173091381</v>
      </c>
      <c r="N100" s="6"/>
    </row>
    <row r="101" spans="1:14" x14ac:dyDescent="0.25">
      <c r="A101" s="18">
        <v>92</v>
      </c>
      <c r="B101" s="37">
        <v>326</v>
      </c>
      <c r="C101" s="26">
        <v>1529</v>
      </c>
      <c r="D101" s="26">
        <v>1352</v>
      </c>
      <c r="E101" s="51">
        <v>0.5</v>
      </c>
      <c r="F101" s="38">
        <f t="shared" si="14"/>
        <v>0.22631030892051371</v>
      </c>
      <c r="G101" s="38">
        <f t="shared" si="15"/>
        <v>0.20330526972248206</v>
      </c>
      <c r="H101" s="26">
        <f t="shared" si="16"/>
        <v>13101.128441721183</v>
      </c>
      <c r="I101" s="26">
        <f t="shared" si="17"/>
        <v>2663.5284515130061</v>
      </c>
      <c r="J101" s="26">
        <f t="shared" si="18"/>
        <v>11769.364215964681</v>
      </c>
      <c r="K101" s="26">
        <f t="shared" si="19"/>
        <v>55278.537928892169</v>
      </c>
      <c r="L101" s="39">
        <f t="shared" si="20"/>
        <v>4.2193722605493251</v>
      </c>
      <c r="N101" s="6"/>
    </row>
    <row r="102" spans="1:14" x14ac:dyDescent="0.25">
      <c r="A102" s="18">
        <v>93</v>
      </c>
      <c r="B102" s="37">
        <v>259</v>
      </c>
      <c r="C102" s="26">
        <v>1133</v>
      </c>
      <c r="D102" s="26">
        <v>1011</v>
      </c>
      <c r="E102" s="51">
        <v>0.5</v>
      </c>
      <c r="F102" s="38">
        <f t="shared" si="14"/>
        <v>0.24160447761194029</v>
      </c>
      <c r="G102" s="38">
        <f t="shared" si="15"/>
        <v>0.21556387848522679</v>
      </c>
      <c r="H102" s="26">
        <f t="shared" si="16"/>
        <v>10437.599990208177</v>
      </c>
      <c r="I102" s="26">
        <f t="shared" si="17"/>
        <v>2249.9695359666398</v>
      </c>
      <c r="J102" s="26">
        <f t="shared" si="18"/>
        <v>9312.6152222248566</v>
      </c>
      <c r="K102" s="26">
        <f t="shared" si="19"/>
        <v>43509.173712927484</v>
      </c>
      <c r="L102" s="39">
        <f t="shared" si="20"/>
        <v>4.1685036554135753</v>
      </c>
      <c r="N102" s="6"/>
    </row>
    <row r="103" spans="1:14" x14ac:dyDescent="0.25">
      <c r="A103" s="18">
        <v>94</v>
      </c>
      <c r="B103" s="37">
        <v>176</v>
      </c>
      <c r="C103" s="26">
        <v>889</v>
      </c>
      <c r="D103" s="26">
        <v>753</v>
      </c>
      <c r="E103" s="51">
        <v>0.5</v>
      </c>
      <c r="F103" s="38">
        <f t="shared" si="14"/>
        <v>0.2143727161997564</v>
      </c>
      <c r="G103" s="38">
        <f t="shared" si="15"/>
        <v>0.19361936193619361</v>
      </c>
      <c r="H103" s="26">
        <f t="shared" si="16"/>
        <v>8187.6304542415364</v>
      </c>
      <c r="I103" s="26">
        <f t="shared" si="17"/>
        <v>1585.2837843195935</v>
      </c>
      <c r="J103" s="26">
        <f t="shared" si="18"/>
        <v>7394.9885620817395</v>
      </c>
      <c r="K103" s="26">
        <f t="shared" si="19"/>
        <v>34196.558490702628</v>
      </c>
      <c r="L103" s="39">
        <f t="shared" si="20"/>
        <v>4.1766123522327971</v>
      </c>
      <c r="N103" s="6"/>
    </row>
    <row r="104" spans="1:14" x14ac:dyDescent="0.25">
      <c r="A104" s="18">
        <v>95</v>
      </c>
      <c r="B104" s="37">
        <v>156</v>
      </c>
      <c r="C104" s="26">
        <v>605</v>
      </c>
      <c r="D104" s="26">
        <v>556</v>
      </c>
      <c r="E104" s="51">
        <v>0.5</v>
      </c>
      <c r="F104" s="38">
        <f t="shared" si="14"/>
        <v>0.26873385012919898</v>
      </c>
      <c r="G104" s="38">
        <f t="shared" si="15"/>
        <v>0.2369020501138952</v>
      </c>
      <c r="H104" s="26">
        <f t="shared" si="16"/>
        <v>6602.3466699219425</v>
      </c>
      <c r="I104" s="26">
        <f t="shared" si="17"/>
        <v>1564.1094616671571</v>
      </c>
      <c r="J104" s="26">
        <f t="shared" si="18"/>
        <v>5820.2919390883635</v>
      </c>
      <c r="K104" s="26">
        <f t="shared" si="19"/>
        <v>26801.569928620891</v>
      </c>
      <c r="L104" s="39">
        <f t="shared" si="20"/>
        <v>4.0594005841468119</v>
      </c>
      <c r="N104" s="6"/>
    </row>
    <row r="105" spans="1:14" x14ac:dyDescent="0.25">
      <c r="A105" s="18">
        <v>96</v>
      </c>
      <c r="B105" s="37">
        <v>106</v>
      </c>
      <c r="C105" s="26">
        <v>460</v>
      </c>
      <c r="D105" s="26">
        <v>360</v>
      </c>
      <c r="E105" s="51">
        <v>0.5</v>
      </c>
      <c r="F105" s="38">
        <f t="shared" si="14"/>
        <v>0.25853658536585367</v>
      </c>
      <c r="G105" s="38">
        <f t="shared" si="15"/>
        <v>0.22894168466522677</v>
      </c>
      <c r="H105" s="26">
        <f t="shared" si="16"/>
        <v>5038.2372082547854</v>
      </c>
      <c r="I105" s="26">
        <f t="shared" si="17"/>
        <v>1153.4625142008795</v>
      </c>
      <c r="J105" s="26">
        <f t="shared" si="18"/>
        <v>4461.5059511543459</v>
      </c>
      <c r="K105" s="26">
        <f t="shared" si="19"/>
        <v>20981.277989532529</v>
      </c>
      <c r="L105" s="39">
        <f t="shared" si="20"/>
        <v>4.1644085266879118</v>
      </c>
      <c r="N105" s="6"/>
    </row>
    <row r="106" spans="1:14" x14ac:dyDescent="0.25">
      <c r="A106" s="18">
        <v>97</v>
      </c>
      <c r="B106" s="37">
        <v>75</v>
      </c>
      <c r="C106" s="26">
        <v>291</v>
      </c>
      <c r="D106" s="26">
        <v>253</v>
      </c>
      <c r="E106" s="51">
        <v>0.5</v>
      </c>
      <c r="F106" s="38">
        <f t="shared" si="14"/>
        <v>0.27573529411764708</v>
      </c>
      <c r="G106" s="38">
        <f t="shared" si="15"/>
        <v>0.24232633279483037</v>
      </c>
      <c r="H106" s="26">
        <f t="shared" si="16"/>
        <v>3884.7746940539059</v>
      </c>
      <c r="I106" s="26">
        <f t="shared" si="17"/>
        <v>941.38320534424213</v>
      </c>
      <c r="J106" s="26">
        <f t="shared" si="18"/>
        <v>3414.0830913817849</v>
      </c>
      <c r="K106" s="26">
        <f t="shared" si="19"/>
        <v>16519.772038378185</v>
      </c>
      <c r="L106" s="39">
        <f t="shared" si="20"/>
        <v>4.252440190074239</v>
      </c>
      <c r="N106" s="6"/>
    </row>
    <row r="107" spans="1:14" x14ac:dyDescent="0.25">
      <c r="A107" s="18">
        <v>98</v>
      </c>
      <c r="B107" s="37">
        <v>54</v>
      </c>
      <c r="C107" s="26">
        <v>226</v>
      </c>
      <c r="D107" s="26">
        <v>154</v>
      </c>
      <c r="E107" s="51">
        <v>0.5</v>
      </c>
      <c r="F107" s="38">
        <f t="shared" si="14"/>
        <v>0.28421052631578947</v>
      </c>
      <c r="G107" s="38">
        <f t="shared" si="15"/>
        <v>0.24884792626728111</v>
      </c>
      <c r="H107" s="26">
        <f t="shared" si="16"/>
        <v>2943.3914887096639</v>
      </c>
      <c r="I107" s="26">
        <f t="shared" si="17"/>
        <v>732.45686815816521</v>
      </c>
      <c r="J107" s="26">
        <f t="shared" si="18"/>
        <v>2577.163054630581</v>
      </c>
      <c r="K107" s="26">
        <f t="shared" si="19"/>
        <v>13105.688946996401</v>
      </c>
      <c r="L107" s="39">
        <f t="shared" si="20"/>
        <v>4.4525809758122685</v>
      </c>
      <c r="N107" s="6"/>
    </row>
    <row r="108" spans="1:14" x14ac:dyDescent="0.25">
      <c r="A108" s="18">
        <v>99</v>
      </c>
      <c r="B108" s="37">
        <v>34</v>
      </c>
      <c r="C108" s="26">
        <v>138</v>
      </c>
      <c r="D108" s="26">
        <v>112</v>
      </c>
      <c r="E108" s="51">
        <v>0.5</v>
      </c>
      <c r="F108" s="38">
        <f t="shared" si="14"/>
        <v>0.27200000000000002</v>
      </c>
      <c r="G108" s="38">
        <f t="shared" si="15"/>
        <v>0.23943661971830985</v>
      </c>
      <c r="H108" s="26">
        <f t="shared" si="16"/>
        <v>2210.9346205514985</v>
      </c>
      <c r="I108" s="26">
        <f t="shared" si="17"/>
        <v>529.37871196303479</v>
      </c>
      <c r="J108" s="26">
        <f t="shared" si="18"/>
        <v>1946.2452645699811</v>
      </c>
      <c r="K108" s="26">
        <f t="shared" si="19"/>
        <v>10528.52589236582</v>
      </c>
      <c r="L108" s="39">
        <f t="shared" si="20"/>
        <v>4.7620249800690946</v>
      </c>
      <c r="N108" s="6"/>
    </row>
    <row r="109" spans="1:14" x14ac:dyDescent="0.25">
      <c r="A109" s="25">
        <v>100</v>
      </c>
      <c r="B109" s="26">
        <v>53</v>
      </c>
      <c r="C109" s="26">
        <v>315</v>
      </c>
      <c r="D109" s="26">
        <v>226</v>
      </c>
      <c r="E109" s="40"/>
      <c r="F109" s="38">
        <f>B109/((C109+D109)/2)</f>
        <v>0.19593345656192238</v>
      </c>
      <c r="G109" s="38">
        <v>1</v>
      </c>
      <c r="H109" s="26">
        <f>H108-I108</f>
        <v>1681.5559085884638</v>
      </c>
      <c r="I109" s="26">
        <f>H109*G109</f>
        <v>1681.5559085884638</v>
      </c>
      <c r="J109" s="41">
        <f>H109/F109</f>
        <v>8582.2806277958389</v>
      </c>
      <c r="K109" s="26">
        <f>J109</f>
        <v>8582.2806277958389</v>
      </c>
      <c r="L109" s="39">
        <f>K109/H109</f>
        <v>5.1037735849056602</v>
      </c>
      <c r="N109" s="6"/>
    </row>
    <row r="110" spans="1:14" x14ac:dyDescent="0.25">
      <c r="A110" s="10"/>
      <c r="B110" s="10"/>
      <c r="C110" s="10"/>
      <c r="D110" s="10"/>
      <c r="E110" s="11"/>
      <c r="F110" s="11"/>
      <c r="G110" s="11"/>
      <c r="H110" s="10"/>
      <c r="I110" s="10"/>
      <c r="J110" s="10"/>
      <c r="K110" s="10"/>
      <c r="L110" s="11"/>
    </row>
    <row r="111" spans="1:14" x14ac:dyDescent="0.25">
      <c r="A111" s="2"/>
      <c r="B111" s="2"/>
      <c r="C111" s="2"/>
      <c r="D111" s="2"/>
      <c r="E111" s="8"/>
      <c r="F111" s="8"/>
      <c r="G111" s="8"/>
      <c r="H111" s="2"/>
      <c r="I111" s="2"/>
      <c r="J111" s="2"/>
      <c r="K111" s="2"/>
      <c r="L111" s="8"/>
    </row>
    <row r="112" spans="1:14" x14ac:dyDescent="0.25">
      <c r="A112" s="19" t="s">
        <v>54</v>
      </c>
      <c r="L112" s="8"/>
    </row>
    <row r="113" spans="1:12" x14ac:dyDescent="0.25">
      <c r="A113" s="20" t="s">
        <v>30</v>
      </c>
      <c r="B113" s="21"/>
      <c r="C113" s="21"/>
      <c r="D113" s="21"/>
      <c r="E113" s="22"/>
      <c r="F113" s="22"/>
      <c r="G113" s="22"/>
      <c r="H113" s="21"/>
      <c r="I113" s="21"/>
      <c r="J113" s="21"/>
      <c r="K113" s="21"/>
      <c r="L113" s="8"/>
    </row>
    <row r="114" spans="1:12" x14ac:dyDescent="0.25">
      <c r="A114" s="19" t="s">
        <v>53</v>
      </c>
      <c r="B114" s="21"/>
      <c r="C114" s="21"/>
      <c r="D114" s="21"/>
      <c r="E114" s="22"/>
      <c r="F114" s="22"/>
      <c r="G114" s="22"/>
      <c r="H114" s="21"/>
      <c r="I114" s="21"/>
      <c r="J114" s="21"/>
      <c r="K114" s="21"/>
      <c r="L114" s="8"/>
    </row>
    <row r="115" spans="1:12" x14ac:dyDescent="0.25">
      <c r="A115" s="19" t="s">
        <v>32</v>
      </c>
      <c r="B115" s="21"/>
      <c r="C115" s="21"/>
      <c r="D115" s="21"/>
      <c r="E115" s="22"/>
      <c r="F115" s="22"/>
      <c r="G115" s="22"/>
      <c r="H115" s="21"/>
      <c r="I115" s="21"/>
      <c r="J115" s="21"/>
      <c r="K115" s="21"/>
      <c r="L115" s="8"/>
    </row>
    <row r="116" spans="1:12" x14ac:dyDescent="0.25">
      <c r="A116" s="19" t="s">
        <v>33</v>
      </c>
      <c r="B116" s="21"/>
      <c r="C116" s="21"/>
      <c r="D116" s="21"/>
      <c r="E116" s="22"/>
      <c r="F116" s="22"/>
      <c r="G116" s="22"/>
      <c r="H116" s="21"/>
      <c r="I116" s="21"/>
      <c r="J116" s="21"/>
      <c r="K116" s="21"/>
      <c r="L116" s="8"/>
    </row>
    <row r="117" spans="1:12" x14ac:dyDescent="0.25">
      <c r="A117" s="19" t="s">
        <v>34</v>
      </c>
      <c r="B117" s="21"/>
      <c r="C117" s="21"/>
      <c r="D117" s="21"/>
      <c r="E117" s="22"/>
      <c r="F117" s="22"/>
      <c r="G117" s="22"/>
      <c r="H117" s="21"/>
      <c r="I117" s="21"/>
      <c r="J117" s="21"/>
      <c r="K117" s="21"/>
      <c r="L117" s="8"/>
    </row>
    <row r="118" spans="1:12" x14ac:dyDescent="0.25">
      <c r="A118" s="19" t="s">
        <v>43</v>
      </c>
      <c r="B118" s="21"/>
      <c r="C118" s="21"/>
      <c r="D118" s="21"/>
      <c r="E118" s="22"/>
      <c r="F118" s="22"/>
      <c r="G118" s="22"/>
      <c r="H118" s="21"/>
      <c r="I118" s="21"/>
      <c r="J118" s="21"/>
      <c r="K118" s="21"/>
      <c r="L118" s="8"/>
    </row>
    <row r="119" spans="1:12" x14ac:dyDescent="0.25">
      <c r="A119" s="19" t="s">
        <v>35</v>
      </c>
      <c r="B119" s="21"/>
      <c r="C119" s="21"/>
      <c r="D119" s="21"/>
      <c r="E119" s="22"/>
      <c r="F119" s="22"/>
      <c r="G119" s="22"/>
      <c r="H119" s="21"/>
      <c r="I119" s="21"/>
      <c r="J119" s="21"/>
      <c r="K119" s="21"/>
      <c r="L119" s="8"/>
    </row>
    <row r="120" spans="1:12" x14ac:dyDescent="0.25">
      <c r="A120" s="19" t="s">
        <v>36</v>
      </c>
      <c r="B120" s="21"/>
      <c r="C120" s="21"/>
      <c r="D120" s="21"/>
      <c r="E120" s="22"/>
      <c r="F120" s="22"/>
      <c r="G120" s="22"/>
      <c r="H120" s="21"/>
      <c r="I120" s="21"/>
      <c r="J120" s="21"/>
      <c r="K120" s="21"/>
      <c r="L120" s="8"/>
    </row>
    <row r="121" spans="1:12" x14ac:dyDescent="0.25">
      <c r="A121" s="19" t="s">
        <v>50</v>
      </c>
      <c r="B121" s="21"/>
      <c r="C121" s="21"/>
      <c r="D121" s="21"/>
      <c r="E121" s="22"/>
      <c r="F121" s="22"/>
      <c r="G121" s="22"/>
      <c r="H121" s="21"/>
      <c r="I121" s="21"/>
      <c r="J121" s="21"/>
      <c r="K121" s="21"/>
      <c r="L121" s="8"/>
    </row>
    <row r="122" spans="1:12" x14ac:dyDescent="0.25">
      <c r="A122" s="19" t="s">
        <v>38</v>
      </c>
      <c r="B122" s="21"/>
      <c r="C122" s="21"/>
      <c r="D122" s="21"/>
      <c r="E122" s="22"/>
      <c r="F122" s="22"/>
      <c r="G122" s="22"/>
      <c r="H122" s="21"/>
      <c r="I122" s="21"/>
      <c r="J122" s="21"/>
      <c r="K122" s="21"/>
      <c r="L122" s="8"/>
    </row>
    <row r="123" spans="1:12" x14ac:dyDescent="0.25">
      <c r="A123" s="19" t="s">
        <v>39</v>
      </c>
      <c r="B123" s="21"/>
      <c r="C123" s="21"/>
      <c r="D123" s="21"/>
      <c r="E123" s="22"/>
      <c r="F123" s="22"/>
      <c r="G123" s="22"/>
      <c r="H123" s="21"/>
      <c r="I123" s="21"/>
      <c r="J123" s="21"/>
      <c r="K123" s="21"/>
      <c r="L123" s="8"/>
    </row>
    <row r="124" spans="1:12" x14ac:dyDescent="0.25">
      <c r="A124" s="2"/>
      <c r="B124" s="2"/>
      <c r="C124" s="2"/>
      <c r="D124" s="2"/>
      <c r="E124" s="8"/>
      <c r="F124" s="8"/>
      <c r="G124" s="8"/>
      <c r="H124" s="2"/>
      <c r="I124" s="2"/>
      <c r="J124" s="2"/>
      <c r="K124" s="2"/>
      <c r="L124" s="8"/>
    </row>
    <row r="125" spans="1:12" x14ac:dyDescent="0.25">
      <c r="A125" s="23" t="s">
        <v>74</v>
      </c>
      <c r="L125" s="8"/>
    </row>
    <row r="126" spans="1:12" x14ac:dyDescent="0.25">
      <c r="L126" s="8"/>
    </row>
    <row r="127" spans="1:12" x14ac:dyDescent="0.25">
      <c r="L127" s="8"/>
    </row>
  </sheetData>
  <mergeCells count="1">
    <mergeCell ref="C6:D6"/>
  </mergeCells>
  <phoneticPr fontId="1" type="noConversion"/>
  <pageMargins left="0.75" right="0.75" top="1" bottom="1" header="0" footer="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4:N127"/>
  <sheetViews>
    <sheetView workbookViewId="0">
      <pane ySplit="8" topLeftCell="A9" activePane="bottomLeft" state="frozen"/>
      <selection pane="bottomLeft"/>
    </sheetView>
  </sheetViews>
  <sheetFormatPr baseColWidth="10" defaultRowHeight="12.5" x14ac:dyDescent="0.25"/>
  <cols>
    <col min="1" max="1" width="8.7265625" style="1" customWidth="1"/>
    <col min="2" max="4" width="14" style="1" customWidth="1"/>
    <col min="5" max="7" width="14" customWidth="1"/>
    <col min="8" max="11" width="14" style="1" customWidth="1"/>
    <col min="12" max="12" width="14" customWidth="1"/>
  </cols>
  <sheetData>
    <row r="4" spans="1:14" ht="15.75" customHeight="1" x14ac:dyDescent="0.35">
      <c r="A4" s="14" t="s">
        <v>2</v>
      </c>
    </row>
    <row r="6" spans="1:14" ht="78" customHeight="1" x14ac:dyDescent="0.25">
      <c r="A6" s="105" t="s">
        <v>20</v>
      </c>
      <c r="B6" s="106" t="s">
        <v>58</v>
      </c>
      <c r="C6" s="114" t="s">
        <v>59</v>
      </c>
      <c r="D6" s="114"/>
      <c r="E6" s="107" t="s">
        <v>60</v>
      </c>
      <c r="F6" s="107" t="s">
        <v>61</v>
      </c>
      <c r="G6" s="107" t="s">
        <v>62</v>
      </c>
      <c r="H6" s="106" t="s">
        <v>63</v>
      </c>
      <c r="I6" s="106" t="s">
        <v>64</v>
      </c>
      <c r="J6" s="106" t="s">
        <v>65</v>
      </c>
      <c r="K6" s="106" t="s">
        <v>66</v>
      </c>
      <c r="L6" s="107" t="s">
        <v>67</v>
      </c>
    </row>
    <row r="7" spans="1:14" ht="14.5" x14ac:dyDescent="0.25">
      <c r="A7" s="108"/>
      <c r="B7" s="109"/>
      <c r="C7" s="113">
        <v>37622</v>
      </c>
      <c r="D7" s="113">
        <v>37987</v>
      </c>
      <c r="E7" s="110" t="s">
        <v>21</v>
      </c>
      <c r="F7" s="110" t="s">
        <v>22</v>
      </c>
      <c r="G7" s="110" t="s">
        <v>23</v>
      </c>
      <c r="H7" s="105" t="s">
        <v>24</v>
      </c>
      <c r="I7" s="105" t="s">
        <v>25</v>
      </c>
      <c r="J7" s="105" t="s">
        <v>26</v>
      </c>
      <c r="K7" s="105" t="s">
        <v>27</v>
      </c>
      <c r="L7" s="110" t="s">
        <v>28</v>
      </c>
    </row>
    <row r="8" spans="1:14" x14ac:dyDescent="0.25">
      <c r="A8" s="15"/>
      <c r="B8" s="15"/>
      <c r="C8" s="15"/>
      <c r="D8" s="15"/>
      <c r="E8" s="16"/>
      <c r="F8" s="16"/>
      <c r="G8" s="16"/>
      <c r="H8" s="15"/>
      <c r="I8" s="15"/>
      <c r="J8" s="15"/>
      <c r="K8" s="15"/>
      <c r="L8" s="16"/>
    </row>
    <row r="9" spans="1:14" x14ac:dyDescent="0.25">
      <c r="A9" s="86">
        <v>0</v>
      </c>
      <c r="B9" s="2">
        <v>143</v>
      </c>
      <c r="C9" s="2">
        <v>32160</v>
      </c>
      <c r="D9" s="2">
        <v>34225</v>
      </c>
      <c r="E9" s="3">
        <v>0.14419999999999999</v>
      </c>
      <c r="F9" s="4">
        <f>B9/((C9+D9)/2)</f>
        <v>4.3082021541010771E-3</v>
      </c>
      <c r="G9" s="4">
        <f t="shared" ref="G9:G72" si="0">F9/((1+(1-E9)*F9))</f>
        <v>4.2923763368028283E-3</v>
      </c>
      <c r="H9" s="2">
        <v>100000</v>
      </c>
      <c r="I9" s="2">
        <f>H9*G9</f>
        <v>429.23763368028284</v>
      </c>
      <c r="J9" s="2">
        <f t="shared" ref="J9:J72" si="1">H10+I9*E9</f>
        <v>99632.658433096411</v>
      </c>
      <c r="K9" s="2">
        <f t="shared" ref="K9:K72" si="2">K10+J9</f>
        <v>7750103.4113750216</v>
      </c>
      <c r="L9" s="87">
        <f>K9/H9</f>
        <v>77.501034113750222</v>
      </c>
      <c r="M9" s="5"/>
      <c r="N9" s="6"/>
    </row>
    <row r="10" spans="1:14" x14ac:dyDescent="0.25">
      <c r="A10" s="86">
        <v>1</v>
      </c>
      <c r="B10" s="2">
        <v>6</v>
      </c>
      <c r="C10" s="2">
        <v>30805</v>
      </c>
      <c r="D10" s="2">
        <v>32341</v>
      </c>
      <c r="E10" s="3">
        <v>0.3306</v>
      </c>
      <c r="F10" s="4">
        <f t="shared" ref="F10:F73" si="3">B10/((C10+D10)/2)</f>
        <v>1.9003579007379723E-4</v>
      </c>
      <c r="G10" s="4">
        <f t="shared" si="0"/>
        <v>1.9001161870378611E-4</v>
      </c>
      <c r="H10" s="2">
        <f>H9-I9</f>
        <v>99570.762366319716</v>
      </c>
      <c r="I10" s="2">
        <f t="shared" ref="I10:I73" si="4">H10*G10</f>
        <v>18.919601732794437</v>
      </c>
      <c r="J10" s="2">
        <f t="shared" si="1"/>
        <v>99558.097584919786</v>
      </c>
      <c r="K10" s="2">
        <f t="shared" si="2"/>
        <v>7650470.7529419251</v>
      </c>
      <c r="L10" s="17">
        <f t="shared" ref="L10:L73" si="5">K10/H10</f>
        <v>76.83451016269143</v>
      </c>
      <c r="N10" s="6"/>
    </row>
    <row r="11" spans="1:14" x14ac:dyDescent="0.25">
      <c r="A11" s="86">
        <v>2</v>
      </c>
      <c r="B11" s="2">
        <v>10</v>
      </c>
      <c r="C11" s="2">
        <v>29817</v>
      </c>
      <c r="D11" s="2">
        <v>31200</v>
      </c>
      <c r="E11" s="3">
        <v>0.43669999999999998</v>
      </c>
      <c r="F11" s="4">
        <f t="shared" si="3"/>
        <v>3.2777750462985723E-4</v>
      </c>
      <c r="G11" s="4">
        <f t="shared" si="0"/>
        <v>3.2771699592447866E-4</v>
      </c>
      <c r="H11" s="2">
        <f t="shared" ref="H11:H74" si="6">H10-I10</f>
        <v>99551.842764586923</v>
      </c>
      <c r="I11" s="2">
        <f t="shared" si="4"/>
        <v>32.624830849556474</v>
      </c>
      <c r="J11" s="2">
        <f t="shared" si="1"/>
        <v>99533.465197369369</v>
      </c>
      <c r="K11" s="2">
        <f t="shared" si="2"/>
        <v>7550912.6553570051</v>
      </c>
      <c r="L11" s="17">
        <f t="shared" si="5"/>
        <v>75.849049557152483</v>
      </c>
      <c r="N11" s="6"/>
    </row>
    <row r="12" spans="1:14" x14ac:dyDescent="0.25">
      <c r="A12" s="86">
        <v>3</v>
      </c>
      <c r="B12" s="2">
        <v>6</v>
      </c>
      <c r="C12" s="2">
        <v>27994</v>
      </c>
      <c r="D12" s="2">
        <v>30115</v>
      </c>
      <c r="E12" s="7">
        <v>0.65839999999999999</v>
      </c>
      <c r="F12" s="4">
        <f t="shared" si="3"/>
        <v>2.0650845824226883E-4</v>
      </c>
      <c r="G12" s="4">
        <f t="shared" si="0"/>
        <v>2.0649389148393586E-4</v>
      </c>
      <c r="H12" s="2">
        <f t="shared" si="6"/>
        <v>99519.217933737367</v>
      </c>
      <c r="I12" s="2">
        <f t="shared" si="4"/>
        <v>20.550110588575325</v>
      </c>
      <c r="J12" s="2">
        <f t="shared" si="1"/>
        <v>99512.198015960312</v>
      </c>
      <c r="K12" s="2">
        <f t="shared" si="2"/>
        <v>7451379.1901596356</v>
      </c>
      <c r="L12" s="17">
        <f t="shared" si="5"/>
        <v>74.873771567627955</v>
      </c>
      <c r="N12" s="6"/>
    </row>
    <row r="13" spans="1:14" x14ac:dyDescent="0.25">
      <c r="A13" s="86">
        <v>4</v>
      </c>
      <c r="B13" s="2">
        <v>5</v>
      </c>
      <c r="C13" s="2">
        <v>26552</v>
      </c>
      <c r="D13" s="2">
        <v>28347</v>
      </c>
      <c r="E13" s="3">
        <v>0.30959999999999999</v>
      </c>
      <c r="F13" s="4">
        <f t="shared" si="3"/>
        <v>1.8215268037669174E-4</v>
      </c>
      <c r="G13" s="4">
        <f t="shared" si="0"/>
        <v>1.8212977606196957E-4</v>
      </c>
      <c r="H13" s="2">
        <f t="shared" si="6"/>
        <v>99498.667823148789</v>
      </c>
      <c r="I13" s="2">
        <f t="shared" si="4"/>
        <v>18.121670089094387</v>
      </c>
      <c r="J13" s="2">
        <f t="shared" si="1"/>
        <v>99486.156622119277</v>
      </c>
      <c r="K13" s="2">
        <f t="shared" si="2"/>
        <v>7351866.9921436757</v>
      </c>
      <c r="L13" s="17">
        <f t="shared" si="5"/>
        <v>73.889099753687688</v>
      </c>
      <c r="N13" s="6"/>
    </row>
    <row r="14" spans="1:14" x14ac:dyDescent="0.25">
      <c r="A14" s="86">
        <v>5</v>
      </c>
      <c r="B14" s="2">
        <v>4</v>
      </c>
      <c r="C14" s="2">
        <v>26862</v>
      </c>
      <c r="D14" s="2">
        <v>26901</v>
      </c>
      <c r="E14" s="3">
        <v>0.53010000000000002</v>
      </c>
      <c r="F14" s="4">
        <f t="shared" si="3"/>
        <v>1.4880122017000538E-4</v>
      </c>
      <c r="G14" s="4">
        <f t="shared" si="0"/>
        <v>1.4879081646416208E-4</v>
      </c>
      <c r="H14" s="2">
        <f t="shared" si="6"/>
        <v>99480.546153059695</v>
      </c>
      <c r="I14" s="2">
        <f t="shared" si="4"/>
        <v>14.801791684414511</v>
      </c>
      <c r="J14" s="2">
        <f t="shared" si="1"/>
        <v>99473.590791147188</v>
      </c>
      <c r="K14" s="2">
        <f t="shared" si="2"/>
        <v>7252380.8355215564</v>
      </c>
      <c r="L14" s="17">
        <f t="shared" si="5"/>
        <v>72.902503212669558</v>
      </c>
      <c r="N14" s="6"/>
    </row>
    <row r="15" spans="1:14" x14ac:dyDescent="0.25">
      <c r="A15" s="86">
        <v>6</v>
      </c>
      <c r="B15" s="2">
        <v>4</v>
      </c>
      <c r="C15" s="2">
        <v>26305</v>
      </c>
      <c r="D15" s="2">
        <v>27170</v>
      </c>
      <c r="E15" s="3">
        <v>0.7329</v>
      </c>
      <c r="F15" s="4">
        <f t="shared" si="3"/>
        <v>1.4960261804581581E-4</v>
      </c>
      <c r="G15" s="4">
        <f t="shared" si="0"/>
        <v>1.4959664033471591E-4</v>
      </c>
      <c r="H15" s="2">
        <f t="shared" si="6"/>
        <v>99465.744361375284</v>
      </c>
      <c r="I15" s="2">
        <f t="shared" si="4"/>
        <v>14.879741184853456</v>
      </c>
      <c r="J15" s="2">
        <f t="shared" si="1"/>
        <v>99461.769982504818</v>
      </c>
      <c r="K15" s="2">
        <f t="shared" si="2"/>
        <v>7152907.2447304092</v>
      </c>
      <c r="L15" s="17">
        <f t="shared" si="5"/>
        <v>71.913273164102904</v>
      </c>
      <c r="N15" s="6"/>
    </row>
    <row r="16" spans="1:14" x14ac:dyDescent="0.25">
      <c r="A16" s="86">
        <v>7</v>
      </c>
      <c r="B16" s="2">
        <v>6</v>
      </c>
      <c r="C16" s="2">
        <v>26321</v>
      </c>
      <c r="D16" s="2">
        <v>26545</v>
      </c>
      <c r="E16" s="3">
        <v>0.4078</v>
      </c>
      <c r="F16" s="4">
        <f t="shared" si="3"/>
        <v>2.2698899103393486E-4</v>
      </c>
      <c r="G16" s="4">
        <f t="shared" si="0"/>
        <v>2.2695848262094926E-4</v>
      </c>
      <c r="H16" s="2">
        <f t="shared" si="6"/>
        <v>99450.864620190434</v>
      </c>
      <c r="I16" s="2">
        <f t="shared" si="4"/>
        <v>22.571217329539866</v>
      </c>
      <c r="J16" s="2">
        <f t="shared" si="1"/>
        <v>99437.497945287876</v>
      </c>
      <c r="K16" s="2">
        <f t="shared" si="2"/>
        <v>7053445.4747479046</v>
      </c>
      <c r="L16" s="17">
        <f t="shared" si="5"/>
        <v>70.923923101980947</v>
      </c>
      <c r="N16" s="6"/>
    </row>
    <row r="17" spans="1:14" x14ac:dyDescent="0.25">
      <c r="A17" s="86">
        <v>8</v>
      </c>
      <c r="B17" s="2">
        <v>3</v>
      </c>
      <c r="C17" s="2">
        <v>26707</v>
      </c>
      <c r="D17" s="2">
        <v>26566</v>
      </c>
      <c r="E17" s="3">
        <v>0.2228</v>
      </c>
      <c r="F17" s="4">
        <f t="shared" si="3"/>
        <v>1.1262740975728793E-4</v>
      </c>
      <c r="G17" s="4">
        <f t="shared" si="0"/>
        <v>1.1261755188992598E-4</v>
      </c>
      <c r="H17" s="2">
        <f t="shared" si="6"/>
        <v>99428.293402860887</v>
      </c>
      <c r="I17" s="2">
        <f t="shared" si="4"/>
        <v>11.197370991623471</v>
      </c>
      <c r="J17" s="2">
        <f t="shared" si="1"/>
        <v>99419.590806126202</v>
      </c>
      <c r="K17" s="2">
        <f t="shared" si="2"/>
        <v>6954007.9768026164</v>
      </c>
      <c r="L17" s="17">
        <f t="shared" si="5"/>
        <v>69.939930967401338</v>
      </c>
      <c r="N17" s="6"/>
    </row>
    <row r="18" spans="1:14" x14ac:dyDescent="0.25">
      <c r="A18" s="86">
        <v>9</v>
      </c>
      <c r="B18" s="2">
        <v>6</v>
      </c>
      <c r="C18" s="2">
        <v>27190</v>
      </c>
      <c r="D18" s="2">
        <v>26983</v>
      </c>
      <c r="E18" s="3">
        <v>0.54610000000000003</v>
      </c>
      <c r="F18" s="4">
        <f t="shared" si="3"/>
        <v>2.215125616081812E-4</v>
      </c>
      <c r="G18" s="4">
        <f t="shared" si="0"/>
        <v>2.2149029196606647E-4</v>
      </c>
      <c r="H18" s="2">
        <f t="shared" si="6"/>
        <v>99417.096031869267</v>
      </c>
      <c r="I18" s="2">
        <f t="shared" si="4"/>
        <v>22.019921626517192</v>
      </c>
      <c r="J18" s="2">
        <f t="shared" si="1"/>
        <v>99407.101189442998</v>
      </c>
      <c r="K18" s="2">
        <f t="shared" si="2"/>
        <v>6854588.3859964898</v>
      </c>
      <c r="L18" s="17">
        <f t="shared" si="5"/>
        <v>68.947783224317618</v>
      </c>
      <c r="N18" s="6"/>
    </row>
    <row r="19" spans="1:14" x14ac:dyDescent="0.25">
      <c r="A19" s="86">
        <v>10</v>
      </c>
      <c r="B19" s="2">
        <v>5</v>
      </c>
      <c r="C19" s="2">
        <v>27886</v>
      </c>
      <c r="D19" s="2">
        <v>27452</v>
      </c>
      <c r="E19" s="3">
        <v>0.53700000000000003</v>
      </c>
      <c r="F19" s="4">
        <f t="shared" si="3"/>
        <v>1.8070765116195021E-4</v>
      </c>
      <c r="G19" s="4">
        <f t="shared" si="0"/>
        <v>1.8069253304369527E-4</v>
      </c>
      <c r="H19" s="2">
        <f t="shared" si="6"/>
        <v>99395.07611024275</v>
      </c>
      <c r="I19" s="2">
        <f t="shared" si="4"/>
        <v>17.959948074430645</v>
      </c>
      <c r="J19" s="2">
        <f t="shared" si="1"/>
        <v>99386.760654284284</v>
      </c>
      <c r="K19" s="2">
        <f t="shared" si="2"/>
        <v>6755181.2848070469</v>
      </c>
      <c r="L19" s="17">
        <f t="shared" si="5"/>
        <v>67.962936889495666</v>
      </c>
      <c r="N19" s="6"/>
    </row>
    <row r="20" spans="1:14" x14ac:dyDescent="0.25">
      <c r="A20" s="86">
        <v>11</v>
      </c>
      <c r="B20" s="2">
        <v>5</v>
      </c>
      <c r="C20" s="2">
        <v>27296</v>
      </c>
      <c r="D20" s="2">
        <v>28188</v>
      </c>
      <c r="E20" s="3">
        <v>0.50470000000000004</v>
      </c>
      <c r="F20" s="4">
        <f t="shared" si="3"/>
        <v>1.8023213899502559E-4</v>
      </c>
      <c r="G20" s="4">
        <f t="shared" si="0"/>
        <v>1.8021605129222749E-4</v>
      </c>
      <c r="H20" s="2">
        <f t="shared" si="6"/>
        <v>99377.116162168313</v>
      </c>
      <c r="I20" s="2">
        <f t="shared" si="4"/>
        <v>17.909351463554973</v>
      </c>
      <c r="J20" s="2">
        <f t="shared" si="1"/>
        <v>99368.245660388406</v>
      </c>
      <c r="K20" s="2">
        <f t="shared" si="2"/>
        <v>6655794.5241527623</v>
      </c>
      <c r="L20" s="17">
        <f t="shared" si="5"/>
        <v>66.975122454665723</v>
      </c>
      <c r="N20" s="6"/>
    </row>
    <row r="21" spans="1:14" x14ac:dyDescent="0.25">
      <c r="A21" s="86">
        <v>12</v>
      </c>
      <c r="B21" s="2">
        <v>4</v>
      </c>
      <c r="C21" s="2">
        <v>27460</v>
      </c>
      <c r="D21" s="2">
        <v>27592</v>
      </c>
      <c r="E21" s="3">
        <v>0.52949999999999997</v>
      </c>
      <c r="F21" s="4">
        <f t="shared" si="3"/>
        <v>1.4531715469011118E-4</v>
      </c>
      <c r="G21" s="4">
        <f t="shared" si="0"/>
        <v>1.4530721978537979E-4</v>
      </c>
      <c r="H21" s="2">
        <f t="shared" si="6"/>
        <v>99359.206810704753</v>
      </c>
      <c r="I21" s="2">
        <f t="shared" si="4"/>
        <v>14.437610101744081</v>
      </c>
      <c r="J21" s="2">
        <f t="shared" si="1"/>
        <v>99352.41391515189</v>
      </c>
      <c r="K21" s="2">
        <f t="shared" si="2"/>
        <v>6556426.2784923734</v>
      </c>
      <c r="L21" s="17">
        <f t="shared" si="5"/>
        <v>65.987103650932099</v>
      </c>
      <c r="N21" s="6"/>
    </row>
    <row r="22" spans="1:14" x14ac:dyDescent="0.25">
      <c r="A22" s="86">
        <v>13</v>
      </c>
      <c r="B22" s="2">
        <v>6</v>
      </c>
      <c r="C22" s="2">
        <v>28519</v>
      </c>
      <c r="D22" s="2">
        <v>27748</v>
      </c>
      <c r="E22" s="3">
        <v>0.62329999999999997</v>
      </c>
      <c r="F22" s="4">
        <f t="shared" si="3"/>
        <v>2.1326887873887002E-4</v>
      </c>
      <c r="G22" s="4">
        <f t="shared" si="0"/>
        <v>2.1325174643761711E-4</v>
      </c>
      <c r="H22" s="2">
        <f t="shared" si="6"/>
        <v>99344.769200603012</v>
      </c>
      <c r="I22" s="2">
        <f t="shared" si="4"/>
        <v>21.185445531470588</v>
      </c>
      <c r="J22" s="2">
        <f t="shared" si="1"/>
        <v>99336.788643271298</v>
      </c>
      <c r="K22" s="2">
        <f t="shared" si="2"/>
        <v>6457073.8645772217</v>
      </c>
      <c r="L22" s="17">
        <f t="shared" si="5"/>
        <v>64.996616495617445</v>
      </c>
      <c r="N22" s="6"/>
    </row>
    <row r="23" spans="1:14" x14ac:dyDescent="0.25">
      <c r="A23" s="86">
        <v>14</v>
      </c>
      <c r="B23" s="2">
        <v>3</v>
      </c>
      <c r="C23" s="2">
        <v>28605</v>
      </c>
      <c r="D23" s="2">
        <v>28820</v>
      </c>
      <c r="E23" s="3">
        <v>0.58540000000000003</v>
      </c>
      <c r="F23" s="4">
        <f t="shared" si="3"/>
        <v>1.044841097083152E-4</v>
      </c>
      <c r="G23" s="4">
        <f t="shared" si="0"/>
        <v>1.0447958374553721E-4</v>
      </c>
      <c r="H23" s="2">
        <f t="shared" si="6"/>
        <v>99323.583755071537</v>
      </c>
      <c r="I23" s="2">
        <f t="shared" si="4"/>
        <v>10.377286686844876</v>
      </c>
      <c r="J23" s="2">
        <f t="shared" si="1"/>
        <v>99319.281332011175</v>
      </c>
      <c r="K23" s="2">
        <f t="shared" si="2"/>
        <v>6357737.07593395</v>
      </c>
      <c r="L23" s="17">
        <f t="shared" si="5"/>
        <v>64.010347145869261</v>
      </c>
      <c r="N23" s="6"/>
    </row>
    <row r="24" spans="1:14" x14ac:dyDescent="0.25">
      <c r="A24" s="86">
        <v>15</v>
      </c>
      <c r="B24" s="2">
        <v>9</v>
      </c>
      <c r="C24" s="2">
        <v>29450</v>
      </c>
      <c r="D24" s="2">
        <v>29029</v>
      </c>
      <c r="E24" s="3">
        <v>0.45450000000000002</v>
      </c>
      <c r="F24" s="4">
        <f t="shared" si="3"/>
        <v>3.0780280100548913E-4</v>
      </c>
      <c r="G24" s="4">
        <f t="shared" si="0"/>
        <v>3.0775112761295453E-4</v>
      </c>
      <c r="H24" s="2">
        <f t="shared" si="6"/>
        <v>99313.206468384698</v>
      </c>
      <c r="I24" s="2">
        <f t="shared" si="4"/>
        <v>30.56375127750356</v>
      </c>
      <c r="J24" s="2">
        <f t="shared" si="1"/>
        <v>99296.53394206283</v>
      </c>
      <c r="K24" s="2">
        <f t="shared" si="2"/>
        <v>6258417.7946019387</v>
      </c>
      <c r="L24" s="17">
        <f t="shared" si="5"/>
        <v>63.016974450364152</v>
      </c>
      <c r="N24" s="6"/>
    </row>
    <row r="25" spans="1:14" x14ac:dyDescent="0.25">
      <c r="A25" s="86">
        <v>16</v>
      </c>
      <c r="B25" s="2">
        <v>21</v>
      </c>
      <c r="C25" s="2">
        <v>30158</v>
      </c>
      <c r="D25" s="2">
        <v>29792</v>
      </c>
      <c r="E25" s="3">
        <v>0.59570000000000001</v>
      </c>
      <c r="F25" s="4">
        <f t="shared" si="3"/>
        <v>7.005838198498749E-4</v>
      </c>
      <c r="G25" s="4">
        <f t="shared" si="0"/>
        <v>7.0038543844910546E-4</v>
      </c>
      <c r="H25" s="2">
        <f t="shared" si="6"/>
        <v>99282.642717107199</v>
      </c>
      <c r="I25" s="2">
        <f t="shared" si="4"/>
        <v>69.536117249807006</v>
      </c>
      <c r="J25" s="2">
        <f t="shared" si="1"/>
        <v>99254.529264903103</v>
      </c>
      <c r="K25" s="2">
        <f t="shared" si="2"/>
        <v>6159121.2606598763</v>
      </c>
      <c r="L25" s="17">
        <f t="shared" si="5"/>
        <v>62.036234049585893</v>
      </c>
      <c r="N25" s="6"/>
    </row>
    <row r="26" spans="1:14" x14ac:dyDescent="0.25">
      <c r="A26" s="86">
        <v>17</v>
      </c>
      <c r="B26" s="2">
        <v>17</v>
      </c>
      <c r="C26" s="2">
        <v>31679</v>
      </c>
      <c r="D26" s="2">
        <v>30603</v>
      </c>
      <c r="E26" s="3">
        <v>0.50360000000000005</v>
      </c>
      <c r="F26" s="4">
        <f t="shared" si="3"/>
        <v>5.4590411354805567E-4</v>
      </c>
      <c r="G26" s="4">
        <f t="shared" si="0"/>
        <v>5.4575622081512432E-4</v>
      </c>
      <c r="H26" s="2">
        <f t="shared" si="6"/>
        <v>99213.10659985739</v>
      </c>
      <c r="I26" s="2">
        <f t="shared" si="4"/>
        <v>54.146170113266237</v>
      </c>
      <c r="J26" s="2">
        <f t="shared" si="1"/>
        <v>99186.228441013169</v>
      </c>
      <c r="K26" s="2">
        <f t="shared" si="2"/>
        <v>6059866.7313949736</v>
      </c>
      <c r="L26" s="17">
        <f t="shared" si="5"/>
        <v>61.079296265113463</v>
      </c>
      <c r="N26" s="6"/>
    </row>
    <row r="27" spans="1:14" x14ac:dyDescent="0.25">
      <c r="A27" s="86">
        <v>18</v>
      </c>
      <c r="B27" s="2">
        <v>19</v>
      </c>
      <c r="C27" s="2">
        <v>33355</v>
      </c>
      <c r="D27" s="2">
        <v>32392</v>
      </c>
      <c r="E27" s="3">
        <v>0.55589999999999995</v>
      </c>
      <c r="F27" s="4">
        <f t="shared" si="3"/>
        <v>5.7797313945883463E-4</v>
      </c>
      <c r="G27" s="4">
        <f t="shared" si="0"/>
        <v>5.7782482461290704E-4</v>
      </c>
      <c r="H27" s="2">
        <f t="shared" si="6"/>
        <v>99158.960429744126</v>
      </c>
      <c r="I27" s="2">
        <f t="shared" si="4"/>
        <v>57.296508919115091</v>
      </c>
      <c r="J27" s="2">
        <f t="shared" si="1"/>
        <v>99133.515050133152</v>
      </c>
      <c r="K27" s="2">
        <f t="shared" si="2"/>
        <v>5960680.5029539606</v>
      </c>
      <c r="L27" s="17">
        <f t="shared" si="5"/>
        <v>60.112373880494722</v>
      </c>
      <c r="N27" s="6"/>
    </row>
    <row r="28" spans="1:14" x14ac:dyDescent="0.25">
      <c r="A28" s="86">
        <v>19</v>
      </c>
      <c r="B28" s="2">
        <v>30</v>
      </c>
      <c r="C28" s="2">
        <v>34878</v>
      </c>
      <c r="D28" s="2">
        <v>34183</v>
      </c>
      <c r="E28" s="3">
        <v>0.43020000000000003</v>
      </c>
      <c r="F28" s="4">
        <f t="shared" si="3"/>
        <v>8.6879715034534689E-4</v>
      </c>
      <c r="G28" s="4">
        <f t="shared" si="0"/>
        <v>8.6836727327523891E-4</v>
      </c>
      <c r="H28" s="2">
        <f t="shared" si="6"/>
        <v>99101.663920825013</v>
      </c>
      <c r="I28" s="2">
        <f t="shared" si="4"/>
        <v>86.056641675965935</v>
      </c>
      <c r="J28" s="2">
        <f t="shared" si="1"/>
        <v>99052.628846398045</v>
      </c>
      <c r="K28" s="2">
        <f t="shared" si="2"/>
        <v>5861546.9879038278</v>
      </c>
      <c r="L28" s="17">
        <f t="shared" si="5"/>
        <v>59.14680698587236</v>
      </c>
      <c r="N28" s="6"/>
    </row>
    <row r="29" spans="1:14" x14ac:dyDescent="0.25">
      <c r="A29" s="86">
        <v>20</v>
      </c>
      <c r="B29" s="2">
        <v>29</v>
      </c>
      <c r="C29" s="2">
        <v>38330</v>
      </c>
      <c r="D29" s="2">
        <v>36175</v>
      </c>
      <c r="E29" s="3">
        <v>0.57140000000000002</v>
      </c>
      <c r="F29" s="4">
        <f t="shared" si="3"/>
        <v>7.7847124354070202E-4</v>
      </c>
      <c r="G29" s="4">
        <f t="shared" si="0"/>
        <v>7.7821159108381406E-4</v>
      </c>
      <c r="H29" s="2">
        <f t="shared" si="6"/>
        <v>99015.607279149044</v>
      </c>
      <c r="I29" s="2">
        <f t="shared" si="4"/>
        <v>77.055093282836665</v>
      </c>
      <c r="J29" s="2">
        <f t="shared" si="1"/>
        <v>98982.58146616802</v>
      </c>
      <c r="K29" s="2">
        <f t="shared" si="2"/>
        <v>5762494.3590574302</v>
      </c>
      <c r="L29" s="17">
        <f t="shared" si="5"/>
        <v>58.197838880203591</v>
      </c>
      <c r="N29" s="6"/>
    </row>
    <row r="30" spans="1:14" x14ac:dyDescent="0.25">
      <c r="A30" s="86">
        <v>21</v>
      </c>
      <c r="B30" s="2">
        <v>23</v>
      </c>
      <c r="C30" s="2">
        <v>40973</v>
      </c>
      <c r="D30" s="2">
        <v>39740</v>
      </c>
      <c r="E30" s="3">
        <v>0.51890000000000003</v>
      </c>
      <c r="F30" s="4">
        <f t="shared" si="3"/>
        <v>5.6992058280574379E-4</v>
      </c>
      <c r="G30" s="4">
        <f t="shared" si="0"/>
        <v>5.6976435980398354E-4</v>
      </c>
      <c r="H30" s="2">
        <f t="shared" si="6"/>
        <v>98938.55218586621</v>
      </c>
      <c r="I30" s="2">
        <f t="shared" si="4"/>
        <v>56.37166084611308</v>
      </c>
      <c r="J30" s="2">
        <f t="shared" si="1"/>
        <v>98911.431779833147</v>
      </c>
      <c r="K30" s="2">
        <f t="shared" si="2"/>
        <v>5663511.777591262</v>
      </c>
      <c r="L30" s="17">
        <f t="shared" si="5"/>
        <v>57.242719369409961</v>
      </c>
      <c r="N30" s="6"/>
    </row>
    <row r="31" spans="1:14" x14ac:dyDescent="0.25">
      <c r="A31" s="86">
        <v>22</v>
      </c>
      <c r="B31" s="2">
        <v>20</v>
      </c>
      <c r="C31" s="2">
        <v>43447</v>
      </c>
      <c r="D31" s="2">
        <v>42798</v>
      </c>
      <c r="E31" s="3">
        <v>0.54590000000000005</v>
      </c>
      <c r="F31" s="4">
        <f t="shared" si="3"/>
        <v>4.6379500260884687E-4</v>
      </c>
      <c r="G31" s="4">
        <f t="shared" si="0"/>
        <v>4.6369734363093849E-4</v>
      </c>
      <c r="H31" s="2">
        <f t="shared" si="6"/>
        <v>98882.1805250201</v>
      </c>
      <c r="I31" s="2">
        <f t="shared" si="4"/>
        <v>45.851404441886736</v>
      </c>
      <c r="J31" s="2">
        <f t="shared" si="1"/>
        <v>98861.359402263042</v>
      </c>
      <c r="K31" s="2">
        <f t="shared" si="2"/>
        <v>5564600.3458114285</v>
      </c>
      <c r="L31" s="17">
        <f t="shared" si="5"/>
        <v>56.275057004870774</v>
      </c>
      <c r="N31" s="6"/>
    </row>
    <row r="32" spans="1:14" x14ac:dyDescent="0.25">
      <c r="A32" s="86">
        <v>23</v>
      </c>
      <c r="B32" s="2">
        <v>42</v>
      </c>
      <c r="C32" s="2">
        <v>46816</v>
      </c>
      <c r="D32" s="2">
        <v>45305</v>
      </c>
      <c r="E32" s="3">
        <v>0.4597</v>
      </c>
      <c r="F32" s="4">
        <f t="shared" si="3"/>
        <v>9.1184420490441915E-4</v>
      </c>
      <c r="G32" s="4">
        <f t="shared" si="0"/>
        <v>9.1139518836201464E-4</v>
      </c>
      <c r="H32" s="2">
        <f t="shared" si="6"/>
        <v>98836.329120578215</v>
      </c>
      <c r="I32" s="2">
        <f t="shared" si="4"/>
        <v>90.07895479585946</v>
      </c>
      <c r="J32" s="2">
        <f t="shared" si="1"/>
        <v>98787.659461302013</v>
      </c>
      <c r="K32" s="2">
        <f t="shared" si="2"/>
        <v>5465738.9864091659</v>
      </c>
      <c r="L32" s="17">
        <f t="shared" si="5"/>
        <v>55.300910455112927</v>
      </c>
      <c r="N32" s="6"/>
    </row>
    <row r="33" spans="1:14" x14ac:dyDescent="0.25">
      <c r="A33" s="86">
        <v>24</v>
      </c>
      <c r="B33" s="2">
        <v>24</v>
      </c>
      <c r="C33" s="2">
        <v>50493</v>
      </c>
      <c r="D33" s="2">
        <v>48764</v>
      </c>
      <c r="E33" s="3">
        <v>0.52590000000000003</v>
      </c>
      <c r="F33" s="4">
        <f t="shared" si="3"/>
        <v>4.8359309670854448E-4</v>
      </c>
      <c r="G33" s="4">
        <f t="shared" si="0"/>
        <v>4.8348224801453185E-4</v>
      </c>
      <c r="H33" s="2">
        <f t="shared" si="6"/>
        <v>98746.25016578236</v>
      </c>
      <c r="I33" s="2">
        <f t="shared" si="4"/>
        <v>47.742059013157792</v>
      </c>
      <c r="J33" s="2">
        <f t="shared" si="1"/>
        <v>98723.615655604226</v>
      </c>
      <c r="K33" s="2">
        <f t="shared" si="2"/>
        <v>5366951.3269478641</v>
      </c>
      <c r="L33" s="17">
        <f t="shared" si="5"/>
        <v>54.350938065368936</v>
      </c>
      <c r="N33" s="6"/>
    </row>
    <row r="34" spans="1:14" x14ac:dyDescent="0.25">
      <c r="A34" s="86">
        <v>25</v>
      </c>
      <c r="B34" s="2">
        <v>33</v>
      </c>
      <c r="C34" s="2">
        <v>53125</v>
      </c>
      <c r="D34" s="2">
        <v>52455</v>
      </c>
      <c r="E34" s="3">
        <v>0.52410000000000001</v>
      </c>
      <c r="F34" s="4">
        <f t="shared" si="3"/>
        <v>6.2511839363515813E-4</v>
      </c>
      <c r="G34" s="4">
        <f t="shared" si="0"/>
        <v>6.2493248006971491E-4</v>
      </c>
      <c r="H34" s="2">
        <f t="shared" si="6"/>
        <v>98698.508106769208</v>
      </c>
      <c r="I34" s="2">
        <f t="shared" si="4"/>
        <v>61.679903450344142</v>
      </c>
      <c r="J34" s="2">
        <f t="shared" si="1"/>
        <v>98669.154640717185</v>
      </c>
      <c r="K34" s="2">
        <f t="shared" si="2"/>
        <v>5268227.7112922603</v>
      </c>
      <c r="L34" s="17">
        <f t="shared" si="5"/>
        <v>53.376974103734611</v>
      </c>
      <c r="N34" s="6"/>
    </row>
    <row r="35" spans="1:14" x14ac:dyDescent="0.25">
      <c r="A35" s="86">
        <v>26</v>
      </c>
      <c r="B35" s="2">
        <v>35</v>
      </c>
      <c r="C35" s="2">
        <v>55780</v>
      </c>
      <c r="D35" s="2">
        <v>55123</v>
      </c>
      <c r="E35" s="3">
        <v>0.51339999999999997</v>
      </c>
      <c r="F35" s="4">
        <f t="shared" si="3"/>
        <v>6.3118220426859508E-4</v>
      </c>
      <c r="G35" s="4">
        <f t="shared" si="0"/>
        <v>6.3098840674183354E-4</v>
      </c>
      <c r="H35" s="2">
        <f t="shared" si="6"/>
        <v>98636.828203318859</v>
      </c>
      <c r="I35" s="2">
        <f t="shared" si="4"/>
        <v>62.23869507408012</v>
      </c>
      <c r="J35" s="2">
        <f t="shared" si="1"/>
        <v>98606.542854295811</v>
      </c>
      <c r="K35" s="2">
        <f t="shared" si="2"/>
        <v>5169558.5566515429</v>
      </c>
      <c r="L35" s="17">
        <f t="shared" si="5"/>
        <v>52.410024235527899</v>
      </c>
      <c r="N35" s="6"/>
    </row>
    <row r="36" spans="1:14" x14ac:dyDescent="0.25">
      <c r="A36" s="86">
        <v>27</v>
      </c>
      <c r="B36" s="2">
        <v>37</v>
      </c>
      <c r="C36" s="2">
        <v>56827</v>
      </c>
      <c r="D36" s="2">
        <v>57661</v>
      </c>
      <c r="E36" s="3">
        <v>0.50539999999999996</v>
      </c>
      <c r="F36" s="4">
        <f t="shared" si="3"/>
        <v>6.4635594996855568E-4</v>
      </c>
      <c r="G36" s="4">
        <f t="shared" si="0"/>
        <v>6.4614938398859509E-4</v>
      </c>
      <c r="H36" s="2">
        <f t="shared" si="6"/>
        <v>98574.589508244782</v>
      </c>
      <c r="I36" s="2">
        <f t="shared" si="4"/>
        <v>63.693910287680993</v>
      </c>
      <c r="J36" s="2">
        <f t="shared" si="1"/>
        <v>98543.086500216494</v>
      </c>
      <c r="K36" s="2">
        <f t="shared" si="2"/>
        <v>5070952.0137972469</v>
      </c>
      <c r="L36" s="17">
        <f t="shared" si="5"/>
        <v>51.442791079268076</v>
      </c>
      <c r="N36" s="6"/>
    </row>
    <row r="37" spans="1:14" x14ac:dyDescent="0.25">
      <c r="A37" s="86">
        <v>28</v>
      </c>
      <c r="B37" s="2">
        <v>35</v>
      </c>
      <c r="C37" s="2">
        <v>57052</v>
      </c>
      <c r="D37" s="2">
        <v>58426</v>
      </c>
      <c r="E37" s="3">
        <v>0.47460000000000002</v>
      </c>
      <c r="F37" s="4">
        <f t="shared" si="3"/>
        <v>6.061760681688287E-4</v>
      </c>
      <c r="G37" s="4">
        <f t="shared" si="0"/>
        <v>6.0598307170706763E-4</v>
      </c>
      <c r="H37" s="2">
        <f t="shared" si="6"/>
        <v>98510.895597957104</v>
      </c>
      <c r="I37" s="2">
        <f t="shared" si="4"/>
        <v>59.695935111064294</v>
      </c>
      <c r="J37" s="2">
        <f t="shared" si="1"/>
        <v>98479.531353649742</v>
      </c>
      <c r="K37" s="2">
        <f t="shared" si="2"/>
        <v>4972408.9272970306</v>
      </c>
      <c r="L37" s="17">
        <f t="shared" si="5"/>
        <v>50.475725523706913</v>
      </c>
      <c r="N37" s="6"/>
    </row>
    <row r="38" spans="1:14" x14ac:dyDescent="0.25">
      <c r="A38" s="86">
        <v>29</v>
      </c>
      <c r="B38" s="2">
        <v>37</v>
      </c>
      <c r="C38" s="2">
        <v>56049</v>
      </c>
      <c r="D38" s="2">
        <v>58618</v>
      </c>
      <c r="E38" s="3">
        <v>0.39929999999999999</v>
      </c>
      <c r="F38" s="4">
        <f t="shared" si="3"/>
        <v>6.4534696120069422E-4</v>
      </c>
      <c r="G38" s="4">
        <f t="shared" si="0"/>
        <v>6.4509688299490252E-4</v>
      </c>
      <c r="H38" s="2">
        <f t="shared" si="6"/>
        <v>98451.199662846033</v>
      </c>
      <c r="I38" s="2">
        <f t="shared" si="4"/>
        <v>63.510562029610774</v>
      </c>
      <c r="J38" s="2">
        <f t="shared" si="1"/>
        <v>98413.048868234851</v>
      </c>
      <c r="K38" s="2">
        <f t="shared" si="2"/>
        <v>4873929.3959433809</v>
      </c>
      <c r="L38" s="17">
        <f t="shared" si="5"/>
        <v>49.506043731661372</v>
      </c>
      <c r="N38" s="6"/>
    </row>
    <row r="39" spans="1:14" x14ac:dyDescent="0.25">
      <c r="A39" s="86">
        <v>30</v>
      </c>
      <c r="B39" s="2">
        <v>43</v>
      </c>
      <c r="C39" s="2">
        <v>56012</v>
      </c>
      <c r="D39" s="2">
        <v>57369</v>
      </c>
      <c r="E39" s="3">
        <v>0.48920000000000002</v>
      </c>
      <c r="F39" s="4">
        <f t="shared" si="3"/>
        <v>7.5850451133787852E-4</v>
      </c>
      <c r="G39" s="4">
        <f t="shared" si="0"/>
        <v>7.5821074705404628E-4</v>
      </c>
      <c r="H39" s="2">
        <f t="shared" si="6"/>
        <v>98387.689100816424</v>
      </c>
      <c r="I39" s="2">
        <f t="shared" si="4"/>
        <v>74.59860325405127</v>
      </c>
      <c r="J39" s="2">
        <f t="shared" si="1"/>
        <v>98349.58413427425</v>
      </c>
      <c r="K39" s="2">
        <f t="shared" si="2"/>
        <v>4775516.3470751457</v>
      </c>
      <c r="L39" s="17">
        <f t="shared" si="5"/>
        <v>48.537742787939088</v>
      </c>
      <c r="N39" s="6"/>
    </row>
    <row r="40" spans="1:14" x14ac:dyDescent="0.25">
      <c r="A40" s="86">
        <v>31</v>
      </c>
      <c r="B40" s="2">
        <v>57</v>
      </c>
      <c r="C40" s="2">
        <v>54922</v>
      </c>
      <c r="D40" s="2">
        <v>56779</v>
      </c>
      <c r="E40" s="3">
        <v>0.47660000000000002</v>
      </c>
      <c r="F40" s="4">
        <f t="shared" si="3"/>
        <v>1.0205817315870045E-3</v>
      </c>
      <c r="G40" s="4">
        <f t="shared" si="0"/>
        <v>1.02003685597168E-3</v>
      </c>
      <c r="H40" s="2">
        <f t="shared" si="6"/>
        <v>98313.090497562371</v>
      </c>
      <c r="I40" s="2">
        <f t="shared" si="4"/>
        <v>100.28297573199278</v>
      </c>
      <c r="J40" s="2">
        <f t="shared" si="1"/>
        <v>98260.602388064246</v>
      </c>
      <c r="K40" s="2">
        <f t="shared" si="2"/>
        <v>4677166.7629408715</v>
      </c>
      <c r="L40" s="17">
        <f t="shared" si="5"/>
        <v>47.574201352736843</v>
      </c>
      <c r="N40" s="6"/>
    </row>
    <row r="41" spans="1:14" x14ac:dyDescent="0.25">
      <c r="A41" s="86">
        <v>32</v>
      </c>
      <c r="B41" s="2">
        <v>57</v>
      </c>
      <c r="C41" s="2">
        <v>53895</v>
      </c>
      <c r="D41" s="2">
        <v>55728</v>
      </c>
      <c r="E41" s="3">
        <v>0.56689999999999996</v>
      </c>
      <c r="F41" s="4">
        <f t="shared" si="3"/>
        <v>1.0399277523877289E-3</v>
      </c>
      <c r="G41" s="4">
        <f t="shared" si="0"/>
        <v>1.0394595873676972E-3</v>
      </c>
      <c r="H41" s="2">
        <f t="shared" si="6"/>
        <v>98212.807521830371</v>
      </c>
      <c r="I41" s="2">
        <f t="shared" si="4"/>
        <v>102.08824438086486</v>
      </c>
      <c r="J41" s="2">
        <f t="shared" si="1"/>
        <v>98168.593103189021</v>
      </c>
      <c r="K41" s="2">
        <f t="shared" si="2"/>
        <v>4578906.1605528072</v>
      </c>
      <c r="L41" s="17">
        <f t="shared" si="5"/>
        <v>46.622291695866906</v>
      </c>
      <c r="N41" s="6"/>
    </row>
    <row r="42" spans="1:14" x14ac:dyDescent="0.25">
      <c r="A42" s="86">
        <v>33</v>
      </c>
      <c r="B42" s="2">
        <v>57</v>
      </c>
      <c r="C42" s="2">
        <v>53191</v>
      </c>
      <c r="D42" s="2">
        <v>54480</v>
      </c>
      <c r="E42" s="3">
        <v>0.52129999999999999</v>
      </c>
      <c r="F42" s="4">
        <f t="shared" si="3"/>
        <v>1.0587809159383677E-3</v>
      </c>
      <c r="G42" s="4">
        <f t="shared" si="0"/>
        <v>1.0582445569344379E-3</v>
      </c>
      <c r="H42" s="2">
        <f t="shared" si="6"/>
        <v>98110.719277449505</v>
      </c>
      <c r="I42" s="2">
        <f t="shared" si="4"/>
        <v>103.82513465228357</v>
      </c>
      <c r="J42" s="2">
        <f t="shared" si="1"/>
        <v>98061.018185491455</v>
      </c>
      <c r="K42" s="2">
        <f t="shared" si="2"/>
        <v>4480737.5674496181</v>
      </c>
      <c r="L42" s="17">
        <f t="shared" si="5"/>
        <v>45.670214227850472</v>
      </c>
      <c r="N42" s="6"/>
    </row>
    <row r="43" spans="1:14" x14ac:dyDescent="0.25">
      <c r="A43" s="86">
        <v>34</v>
      </c>
      <c r="B43" s="2">
        <v>69</v>
      </c>
      <c r="C43" s="2">
        <v>52328</v>
      </c>
      <c r="D43" s="2">
        <v>53588</v>
      </c>
      <c r="E43" s="3">
        <v>0.49299999999999999</v>
      </c>
      <c r="F43" s="4">
        <f t="shared" si="3"/>
        <v>1.302919294535292E-3</v>
      </c>
      <c r="G43" s="4">
        <f t="shared" si="0"/>
        <v>1.3020591801748544E-3</v>
      </c>
      <c r="H43" s="2">
        <f t="shared" si="6"/>
        <v>98006.894142797217</v>
      </c>
      <c r="I43" s="2">
        <f t="shared" si="4"/>
        <v>127.61077623905427</v>
      </c>
      <c r="J43" s="2">
        <f t="shared" si="1"/>
        <v>97942.195479244008</v>
      </c>
      <c r="K43" s="2">
        <f t="shared" si="2"/>
        <v>4382676.5492641265</v>
      </c>
      <c r="L43" s="17">
        <f t="shared" si="5"/>
        <v>44.718043435582338</v>
      </c>
      <c r="N43" s="6"/>
    </row>
    <row r="44" spans="1:14" x14ac:dyDescent="0.25">
      <c r="A44" s="86">
        <v>35</v>
      </c>
      <c r="B44" s="2">
        <v>64</v>
      </c>
      <c r="C44" s="2">
        <v>51930</v>
      </c>
      <c r="D44" s="2">
        <v>52907</v>
      </c>
      <c r="E44" s="3">
        <v>0.51900000000000002</v>
      </c>
      <c r="F44" s="4">
        <f t="shared" si="3"/>
        <v>1.2209429876856453E-3</v>
      </c>
      <c r="G44" s="4">
        <f t="shared" si="0"/>
        <v>1.2202263809740471E-3</v>
      </c>
      <c r="H44" s="2">
        <f t="shared" si="6"/>
        <v>97879.283366558157</v>
      </c>
      <c r="I44" s="2">
        <f t="shared" si="4"/>
        <v>119.4348837147085</v>
      </c>
      <c r="J44" s="2">
        <f t="shared" si="1"/>
        <v>97821.835187491379</v>
      </c>
      <c r="K44" s="2">
        <f t="shared" si="2"/>
        <v>4284734.3537848825</v>
      </c>
      <c r="L44" s="17">
        <f t="shared" si="5"/>
        <v>43.775702134419411</v>
      </c>
      <c r="N44" s="6"/>
    </row>
    <row r="45" spans="1:14" x14ac:dyDescent="0.25">
      <c r="A45" s="86">
        <v>36</v>
      </c>
      <c r="B45" s="2">
        <v>76</v>
      </c>
      <c r="C45" s="2">
        <v>50486</v>
      </c>
      <c r="D45" s="2">
        <v>52362</v>
      </c>
      <c r="E45" s="3">
        <v>0.4904</v>
      </c>
      <c r="F45" s="4">
        <f t="shared" si="3"/>
        <v>1.4779091474797759E-3</v>
      </c>
      <c r="G45" s="4">
        <f t="shared" si="0"/>
        <v>1.476796908961471E-3</v>
      </c>
      <c r="H45" s="2">
        <f t="shared" si="6"/>
        <v>97759.848482843445</v>
      </c>
      <c r="I45" s="2">
        <f t="shared" si="4"/>
        <v>144.37144206000497</v>
      </c>
      <c r="J45" s="2">
        <f t="shared" si="1"/>
        <v>97686.276795969665</v>
      </c>
      <c r="K45" s="2">
        <f t="shared" si="2"/>
        <v>4186912.5185973914</v>
      </c>
      <c r="L45" s="17">
        <f t="shared" si="5"/>
        <v>42.828549589376479</v>
      </c>
      <c r="N45" s="6"/>
    </row>
    <row r="46" spans="1:14" x14ac:dyDescent="0.25">
      <c r="A46" s="86">
        <v>37</v>
      </c>
      <c r="B46" s="2">
        <v>61</v>
      </c>
      <c r="C46" s="2">
        <v>50004</v>
      </c>
      <c r="D46" s="2">
        <v>50688</v>
      </c>
      <c r="E46" s="3">
        <v>0.50390000000000001</v>
      </c>
      <c r="F46" s="4">
        <f t="shared" si="3"/>
        <v>1.2116156199102213E-3</v>
      </c>
      <c r="G46" s="4">
        <f t="shared" si="0"/>
        <v>1.2108877764473915E-3</v>
      </c>
      <c r="H46" s="2">
        <f t="shared" si="6"/>
        <v>97615.477040783444</v>
      </c>
      <c r="I46" s="2">
        <f t="shared" si="4"/>
        <v>118.20138794076566</v>
      </c>
      <c r="J46" s="2">
        <f t="shared" si="1"/>
        <v>97556.83733222603</v>
      </c>
      <c r="K46" s="2">
        <f t="shared" si="2"/>
        <v>4089226.2418014216</v>
      </c>
      <c r="L46" s="17">
        <f t="shared" si="5"/>
        <v>41.891166910888074</v>
      </c>
      <c r="N46" s="6"/>
    </row>
    <row r="47" spans="1:14" x14ac:dyDescent="0.25">
      <c r="A47" s="86">
        <v>38</v>
      </c>
      <c r="B47" s="2">
        <v>79</v>
      </c>
      <c r="C47" s="2">
        <v>49705</v>
      </c>
      <c r="D47" s="2">
        <v>50181</v>
      </c>
      <c r="E47" s="3">
        <v>0.4884</v>
      </c>
      <c r="F47" s="4">
        <f t="shared" si="3"/>
        <v>1.5818032557115111E-3</v>
      </c>
      <c r="G47" s="4">
        <f t="shared" si="0"/>
        <v>1.5805242156276455E-3</v>
      </c>
      <c r="H47" s="2">
        <f t="shared" si="6"/>
        <v>97497.275652842683</v>
      </c>
      <c r="I47" s="2">
        <f t="shared" si="4"/>
        <v>154.09680512704153</v>
      </c>
      <c r="J47" s="2">
        <f t="shared" si="1"/>
        <v>97418.43972733969</v>
      </c>
      <c r="K47" s="2">
        <f t="shared" si="2"/>
        <v>3991669.4044691958</v>
      </c>
      <c r="L47" s="17">
        <f t="shared" si="5"/>
        <v>40.94134300410898</v>
      </c>
      <c r="N47" s="6"/>
    </row>
    <row r="48" spans="1:14" x14ac:dyDescent="0.25">
      <c r="A48" s="86">
        <v>39</v>
      </c>
      <c r="B48" s="2">
        <v>66</v>
      </c>
      <c r="C48" s="2">
        <v>47473</v>
      </c>
      <c r="D48" s="2">
        <v>49758</v>
      </c>
      <c r="E48" s="3">
        <v>0.51029999999999998</v>
      </c>
      <c r="F48" s="4">
        <f t="shared" si="3"/>
        <v>1.3575917145766268E-3</v>
      </c>
      <c r="G48" s="4">
        <f t="shared" si="0"/>
        <v>1.3566897700382475E-3</v>
      </c>
      <c r="H48" s="2">
        <f t="shared" si="6"/>
        <v>97343.178847715637</v>
      </c>
      <c r="I48" s="2">
        <f t="shared" si="4"/>
        <v>132.06449492569934</v>
      </c>
      <c r="J48" s="2">
        <f t="shared" si="1"/>
        <v>97278.506864550523</v>
      </c>
      <c r="K48" s="2">
        <f t="shared" si="2"/>
        <v>3894250.9647418559</v>
      </c>
      <c r="L48" s="17">
        <f t="shared" si="5"/>
        <v>40.005381073840312</v>
      </c>
      <c r="N48" s="6"/>
    </row>
    <row r="49" spans="1:14" x14ac:dyDescent="0.25">
      <c r="A49" s="86">
        <v>40</v>
      </c>
      <c r="B49" s="2">
        <v>95</v>
      </c>
      <c r="C49" s="2">
        <v>45682</v>
      </c>
      <c r="D49" s="2">
        <v>47536</v>
      </c>
      <c r="E49" s="3">
        <v>0.52329999999999999</v>
      </c>
      <c r="F49" s="4">
        <f t="shared" si="3"/>
        <v>2.0382329592997061E-3</v>
      </c>
      <c r="G49" s="4">
        <f t="shared" si="0"/>
        <v>2.0362544822114044E-3</v>
      </c>
      <c r="H49" s="2">
        <f t="shared" si="6"/>
        <v>97211.11435278994</v>
      </c>
      <c r="I49" s="2">
        <f t="shared" si="4"/>
        <v>197.94656732163389</v>
      </c>
      <c r="J49" s="2">
        <f t="shared" si="1"/>
        <v>97116.753224147717</v>
      </c>
      <c r="K49" s="2">
        <f t="shared" si="2"/>
        <v>3796972.4578773053</v>
      </c>
      <c r="L49" s="17">
        <f t="shared" si="5"/>
        <v>39.059036439986379</v>
      </c>
      <c r="N49" s="6"/>
    </row>
    <row r="50" spans="1:14" x14ac:dyDescent="0.25">
      <c r="A50" s="86">
        <v>41</v>
      </c>
      <c r="B50" s="2">
        <v>84</v>
      </c>
      <c r="C50" s="2">
        <v>43454</v>
      </c>
      <c r="D50" s="2">
        <v>45867</v>
      </c>
      <c r="E50" s="3">
        <v>0.49630000000000002</v>
      </c>
      <c r="F50" s="4">
        <f t="shared" si="3"/>
        <v>1.880856685437915E-3</v>
      </c>
      <c r="G50" s="4">
        <f t="shared" si="0"/>
        <v>1.8790764718535327E-3</v>
      </c>
      <c r="H50" s="2">
        <f t="shared" si="6"/>
        <v>97013.167785468308</v>
      </c>
      <c r="I50" s="2">
        <f t="shared" si="4"/>
        <v>182.29516104565258</v>
      </c>
      <c r="J50" s="2">
        <f t="shared" si="1"/>
        <v>96921.345712849608</v>
      </c>
      <c r="K50" s="2">
        <f t="shared" si="2"/>
        <v>3699855.7046531574</v>
      </c>
      <c r="L50" s="17">
        <f t="shared" si="5"/>
        <v>38.137665114027563</v>
      </c>
      <c r="N50" s="6"/>
    </row>
    <row r="51" spans="1:14" x14ac:dyDescent="0.25">
      <c r="A51" s="86">
        <v>42</v>
      </c>
      <c r="B51" s="2">
        <v>115</v>
      </c>
      <c r="C51" s="2">
        <v>43481</v>
      </c>
      <c r="D51" s="2">
        <v>43649</v>
      </c>
      <c r="E51" s="3">
        <v>0.55669999999999997</v>
      </c>
      <c r="F51" s="4">
        <f t="shared" si="3"/>
        <v>2.6397337312062436E-3</v>
      </c>
      <c r="G51" s="4">
        <f t="shared" si="0"/>
        <v>2.6366483412346613E-3</v>
      </c>
      <c r="H51" s="2">
        <f t="shared" si="6"/>
        <v>96830.872624422656</v>
      </c>
      <c r="I51" s="2">
        <f t="shared" si="4"/>
        <v>255.30895968548876</v>
      </c>
      <c r="J51" s="2">
        <f t="shared" si="1"/>
        <v>96717.694162594082</v>
      </c>
      <c r="K51" s="2">
        <f t="shared" si="2"/>
        <v>3602934.358940308</v>
      </c>
      <c r="L51" s="17">
        <f t="shared" si="5"/>
        <v>37.208529276762675</v>
      </c>
      <c r="N51" s="6"/>
    </row>
    <row r="52" spans="1:14" x14ac:dyDescent="0.25">
      <c r="A52" s="86">
        <v>43</v>
      </c>
      <c r="B52" s="2">
        <v>106</v>
      </c>
      <c r="C52" s="2">
        <v>41834</v>
      </c>
      <c r="D52" s="2">
        <v>43466</v>
      </c>
      <c r="E52" s="3">
        <v>0.51329999999999998</v>
      </c>
      <c r="F52" s="4">
        <f t="shared" si="3"/>
        <v>2.4853458382180539E-3</v>
      </c>
      <c r="G52" s="4">
        <f t="shared" si="0"/>
        <v>2.482343151707732E-3</v>
      </c>
      <c r="H52" s="2">
        <f t="shared" si="6"/>
        <v>96575.563664737172</v>
      </c>
      <c r="I52" s="2">
        <f t="shared" si="4"/>
        <v>239.7336890854744</v>
      </c>
      <c r="J52" s="2">
        <f t="shared" si="1"/>
        <v>96458.885278259273</v>
      </c>
      <c r="K52" s="2">
        <f t="shared" si="2"/>
        <v>3506216.6647777138</v>
      </c>
      <c r="L52" s="17">
        <f t="shared" si="5"/>
        <v>36.305422735606001</v>
      </c>
      <c r="N52" s="6"/>
    </row>
    <row r="53" spans="1:14" x14ac:dyDescent="0.25">
      <c r="A53" s="86">
        <v>44</v>
      </c>
      <c r="B53" s="2">
        <v>93</v>
      </c>
      <c r="C53" s="2">
        <v>40666</v>
      </c>
      <c r="D53" s="2">
        <v>41800</v>
      </c>
      <c r="E53" s="3">
        <v>0.53869999999999996</v>
      </c>
      <c r="F53" s="4">
        <f t="shared" si="3"/>
        <v>2.2554749836296169E-3</v>
      </c>
      <c r="G53" s="4">
        <f t="shared" si="0"/>
        <v>2.253130712405601E-3</v>
      </c>
      <c r="H53" s="2">
        <f t="shared" si="6"/>
        <v>96335.829975651694</v>
      </c>
      <c r="I53" s="2">
        <f t="shared" si="4"/>
        <v>217.05721722322494</v>
      </c>
      <c r="J53" s="2">
        <f t="shared" si="1"/>
        <v>96235.701481346623</v>
      </c>
      <c r="K53" s="2">
        <f t="shared" si="2"/>
        <v>3409757.7794994544</v>
      </c>
      <c r="L53" s="17">
        <f t="shared" si="5"/>
        <v>35.394492167257503</v>
      </c>
      <c r="N53" s="6"/>
    </row>
    <row r="54" spans="1:14" x14ac:dyDescent="0.25">
      <c r="A54" s="86">
        <v>45</v>
      </c>
      <c r="B54" s="2">
        <v>117</v>
      </c>
      <c r="C54" s="2">
        <v>39926</v>
      </c>
      <c r="D54" s="2">
        <v>40839</v>
      </c>
      <c r="E54" s="3">
        <v>0.50619999999999998</v>
      </c>
      <c r="F54" s="4">
        <f t="shared" si="3"/>
        <v>2.897294620194391E-3</v>
      </c>
      <c r="G54" s="4">
        <f t="shared" si="0"/>
        <v>2.893155428771495E-3</v>
      </c>
      <c r="H54" s="2">
        <f t="shared" si="6"/>
        <v>96118.772758428473</v>
      </c>
      <c r="I54" s="2">
        <f t="shared" si="4"/>
        <v>278.08654921290105</v>
      </c>
      <c r="J54" s="2">
        <f t="shared" si="1"/>
        <v>95981.453620427143</v>
      </c>
      <c r="K54" s="2">
        <f t="shared" si="2"/>
        <v>3313522.0780181079</v>
      </c>
      <c r="L54" s="17">
        <f t="shared" si="5"/>
        <v>34.473204171529034</v>
      </c>
      <c r="N54" s="6"/>
    </row>
    <row r="55" spans="1:14" x14ac:dyDescent="0.25">
      <c r="A55" s="86">
        <v>46</v>
      </c>
      <c r="B55" s="2">
        <v>97</v>
      </c>
      <c r="C55" s="2">
        <v>37173</v>
      </c>
      <c r="D55" s="2">
        <v>39934</v>
      </c>
      <c r="E55" s="3">
        <v>0.50539999999999996</v>
      </c>
      <c r="F55" s="4">
        <f t="shared" si="3"/>
        <v>2.5159842815827356E-3</v>
      </c>
      <c r="G55" s="4">
        <f t="shared" si="0"/>
        <v>2.5128572673601534E-3</v>
      </c>
      <c r="H55" s="2">
        <f t="shared" si="6"/>
        <v>95840.686209215579</v>
      </c>
      <c r="I55" s="2">
        <f t="shared" si="4"/>
        <v>240.83396484961139</v>
      </c>
      <c r="J55" s="2">
        <f t="shared" si="1"/>
        <v>95721.56973020095</v>
      </c>
      <c r="K55" s="2">
        <f t="shared" si="2"/>
        <v>3217540.6243976806</v>
      </c>
      <c r="L55" s="17">
        <f t="shared" si="5"/>
        <v>33.571761134659923</v>
      </c>
      <c r="N55" s="6"/>
    </row>
    <row r="56" spans="1:14" x14ac:dyDescent="0.25">
      <c r="A56" s="86">
        <v>47</v>
      </c>
      <c r="B56" s="2">
        <v>108</v>
      </c>
      <c r="C56" s="2">
        <v>35891</v>
      </c>
      <c r="D56" s="2">
        <v>37151</v>
      </c>
      <c r="E56" s="3">
        <v>0.49180000000000001</v>
      </c>
      <c r="F56" s="4">
        <f t="shared" si="3"/>
        <v>2.9572027052928453E-3</v>
      </c>
      <c r="G56" s="4">
        <f t="shared" si="0"/>
        <v>2.9527651409758347E-3</v>
      </c>
      <c r="H56" s="2">
        <f t="shared" si="6"/>
        <v>95599.85224436596</v>
      </c>
      <c r="I56" s="2">
        <f t="shared" si="4"/>
        <v>282.28391118960423</v>
      </c>
      <c r="J56" s="2">
        <f t="shared" si="1"/>
        <v>95456.395560699399</v>
      </c>
      <c r="K56" s="2">
        <f t="shared" si="2"/>
        <v>3121819.0546674798</v>
      </c>
      <c r="L56" s="17">
        <f t="shared" si="5"/>
        <v>32.655061502476954</v>
      </c>
      <c r="N56" s="6"/>
    </row>
    <row r="57" spans="1:14" x14ac:dyDescent="0.25">
      <c r="A57" s="86">
        <v>48</v>
      </c>
      <c r="B57" s="2">
        <v>132</v>
      </c>
      <c r="C57" s="2">
        <v>33876</v>
      </c>
      <c r="D57" s="2">
        <v>35972</v>
      </c>
      <c r="E57" s="3">
        <v>0.49259999999999998</v>
      </c>
      <c r="F57" s="4">
        <f t="shared" si="3"/>
        <v>3.7796357805520561E-3</v>
      </c>
      <c r="G57" s="4">
        <f t="shared" si="0"/>
        <v>3.772401117993368E-3</v>
      </c>
      <c r="H57" s="2">
        <f t="shared" si="6"/>
        <v>95317.568333176358</v>
      </c>
      <c r="I57" s="2">
        <f t="shared" si="4"/>
        <v>359.57610134448373</v>
      </c>
      <c r="J57" s="2">
        <f t="shared" si="1"/>
        <v>95135.11941935416</v>
      </c>
      <c r="K57" s="2">
        <f t="shared" si="2"/>
        <v>3026362.6591067803</v>
      </c>
      <c r="L57" s="17">
        <f t="shared" si="5"/>
        <v>31.750313316096427</v>
      </c>
      <c r="N57" s="6"/>
    </row>
    <row r="58" spans="1:14" x14ac:dyDescent="0.25">
      <c r="A58" s="86">
        <v>49</v>
      </c>
      <c r="B58" s="2">
        <v>127</v>
      </c>
      <c r="C58" s="2">
        <v>34348</v>
      </c>
      <c r="D58" s="2">
        <v>33791</v>
      </c>
      <c r="E58" s="3">
        <v>0.53900000000000003</v>
      </c>
      <c r="F58" s="4">
        <f t="shared" si="3"/>
        <v>3.727674312801773E-3</v>
      </c>
      <c r="G58" s="4">
        <f t="shared" si="0"/>
        <v>3.7212794508868323E-3</v>
      </c>
      <c r="H58" s="2">
        <f t="shared" si="6"/>
        <v>94957.992231831871</v>
      </c>
      <c r="I58" s="2">
        <f t="shared" si="4"/>
        <v>353.3652251897874</v>
      </c>
      <c r="J58" s="2">
        <f t="shared" si="1"/>
        <v>94795.090863019374</v>
      </c>
      <c r="K58" s="2">
        <f t="shared" si="2"/>
        <v>2931227.5396874263</v>
      </c>
      <c r="L58" s="17">
        <f t="shared" si="5"/>
        <v>30.868676462019998</v>
      </c>
      <c r="N58" s="6"/>
    </row>
    <row r="59" spans="1:14" x14ac:dyDescent="0.25">
      <c r="A59" s="86">
        <v>50</v>
      </c>
      <c r="B59" s="2">
        <v>136</v>
      </c>
      <c r="C59" s="2">
        <v>33883</v>
      </c>
      <c r="D59" s="2">
        <v>34272</v>
      </c>
      <c r="E59" s="3">
        <v>0.55249999999999999</v>
      </c>
      <c r="F59" s="4">
        <f t="shared" si="3"/>
        <v>3.9909030885481624E-3</v>
      </c>
      <c r="G59" s="4">
        <f t="shared" si="0"/>
        <v>3.9837883249224625E-3</v>
      </c>
      <c r="H59" s="2">
        <f t="shared" si="6"/>
        <v>94604.627006642084</v>
      </c>
      <c r="I59" s="2">
        <f t="shared" si="4"/>
        <v>376.88480855270501</v>
      </c>
      <c r="J59" s="2">
        <f t="shared" si="1"/>
        <v>94435.971054814756</v>
      </c>
      <c r="K59" s="2">
        <f t="shared" si="2"/>
        <v>2836432.4488244071</v>
      </c>
      <c r="L59" s="17">
        <f t="shared" si="5"/>
        <v>29.98196323553249</v>
      </c>
      <c r="N59" s="6"/>
    </row>
    <row r="60" spans="1:14" x14ac:dyDescent="0.25">
      <c r="A60" s="86">
        <v>51</v>
      </c>
      <c r="B60" s="2">
        <v>134</v>
      </c>
      <c r="C60" s="2">
        <v>32256</v>
      </c>
      <c r="D60" s="2">
        <v>33664</v>
      </c>
      <c r="E60" s="3">
        <v>0.49099999999999999</v>
      </c>
      <c r="F60" s="4">
        <f t="shared" si="3"/>
        <v>4.0655339805825245E-3</v>
      </c>
      <c r="G60" s="4">
        <f t="shared" si="0"/>
        <v>4.0571383138399949E-3</v>
      </c>
      <c r="H60" s="2">
        <f t="shared" si="6"/>
        <v>94227.742198089385</v>
      </c>
      <c r="I60" s="2">
        <f t="shared" si="4"/>
        <v>382.29498309850612</v>
      </c>
      <c r="J60" s="2">
        <f t="shared" si="1"/>
        <v>94033.154051692254</v>
      </c>
      <c r="K60" s="2">
        <f t="shared" si="2"/>
        <v>2741996.4777695923</v>
      </c>
      <c r="L60" s="17">
        <f t="shared" si="5"/>
        <v>29.099672918037832</v>
      </c>
      <c r="N60" s="6"/>
    </row>
    <row r="61" spans="1:14" x14ac:dyDescent="0.25">
      <c r="A61" s="86">
        <v>52</v>
      </c>
      <c r="B61" s="2">
        <v>159</v>
      </c>
      <c r="C61" s="2">
        <v>32176</v>
      </c>
      <c r="D61" s="2">
        <v>32219</v>
      </c>
      <c r="E61" s="3">
        <v>0.48530000000000001</v>
      </c>
      <c r="F61" s="4">
        <f t="shared" si="3"/>
        <v>4.9382716049382715E-3</v>
      </c>
      <c r="G61" s="4">
        <f t="shared" si="0"/>
        <v>4.9257516820210559E-3</v>
      </c>
      <c r="H61" s="2">
        <f t="shared" si="6"/>
        <v>93845.447214990883</v>
      </c>
      <c r="I61" s="2">
        <f t="shared" si="4"/>
        <v>462.25936946925958</v>
      </c>
      <c r="J61" s="2">
        <f t="shared" si="1"/>
        <v>93607.522317525058</v>
      </c>
      <c r="K61" s="2">
        <f t="shared" si="2"/>
        <v>2647963.3237179001</v>
      </c>
      <c r="L61" s="17">
        <f t="shared" si="5"/>
        <v>28.216215088747685</v>
      </c>
      <c r="N61" s="6"/>
    </row>
    <row r="62" spans="1:14" x14ac:dyDescent="0.25">
      <c r="A62" s="86">
        <v>53</v>
      </c>
      <c r="B62" s="2">
        <v>148</v>
      </c>
      <c r="C62" s="2">
        <v>33102</v>
      </c>
      <c r="D62" s="2">
        <v>31918</v>
      </c>
      <c r="E62" s="3">
        <v>0.47760000000000002</v>
      </c>
      <c r="F62" s="4">
        <f t="shared" si="3"/>
        <v>4.5524454014149495E-3</v>
      </c>
      <c r="G62" s="4">
        <f t="shared" si="0"/>
        <v>4.5416444739823187E-3</v>
      </c>
      <c r="H62" s="2">
        <f t="shared" si="6"/>
        <v>93383.187845521621</v>
      </c>
      <c r="I62" s="2">
        <f t="shared" si="4"/>
        <v>424.1132390414661</v>
      </c>
      <c r="J62" s="2">
        <f t="shared" si="1"/>
        <v>93161.631089446353</v>
      </c>
      <c r="K62" s="2">
        <f t="shared" si="2"/>
        <v>2554355.8014003751</v>
      </c>
      <c r="L62" s="17">
        <f t="shared" si="5"/>
        <v>27.353486857033595</v>
      </c>
      <c r="N62" s="6"/>
    </row>
    <row r="63" spans="1:14" x14ac:dyDescent="0.25">
      <c r="A63" s="86">
        <v>54</v>
      </c>
      <c r="B63" s="2">
        <v>179</v>
      </c>
      <c r="C63" s="2">
        <v>34935</v>
      </c>
      <c r="D63" s="2">
        <v>32947</v>
      </c>
      <c r="E63" s="3">
        <v>0.53580000000000005</v>
      </c>
      <c r="F63" s="4">
        <f t="shared" si="3"/>
        <v>5.2738575763825466E-3</v>
      </c>
      <c r="G63" s="4">
        <f t="shared" si="0"/>
        <v>5.260978046150229E-3</v>
      </c>
      <c r="H63" s="2">
        <f t="shared" si="6"/>
        <v>92959.07460648015</v>
      </c>
      <c r="I63" s="2">
        <f t="shared" si="4"/>
        <v>489.05565069513329</v>
      </c>
      <c r="J63" s="2">
        <f t="shared" si="1"/>
        <v>92732.054973427468</v>
      </c>
      <c r="K63" s="2">
        <f t="shared" si="2"/>
        <v>2461194.170310929</v>
      </c>
      <c r="L63" s="17">
        <f t="shared" si="5"/>
        <v>26.476104465645786</v>
      </c>
      <c r="N63" s="6"/>
    </row>
    <row r="64" spans="1:14" x14ac:dyDescent="0.25">
      <c r="A64" s="86">
        <v>55</v>
      </c>
      <c r="B64" s="2">
        <v>177</v>
      </c>
      <c r="C64" s="2">
        <v>31851</v>
      </c>
      <c r="D64" s="2">
        <v>34677</v>
      </c>
      <c r="E64" s="3">
        <v>0.47710000000000002</v>
      </c>
      <c r="F64" s="4">
        <f t="shared" si="3"/>
        <v>5.321067821067821E-3</v>
      </c>
      <c r="G64" s="4">
        <f t="shared" si="0"/>
        <v>5.3063036341947237E-3</v>
      </c>
      <c r="H64" s="2">
        <f t="shared" si="6"/>
        <v>92470.01895578501</v>
      </c>
      <c r="I64" s="2">
        <f t="shared" si="4"/>
        <v>490.67399763913699</v>
      </c>
      <c r="J64" s="2">
        <f t="shared" si="1"/>
        <v>92213.445522419497</v>
      </c>
      <c r="K64" s="2">
        <f t="shared" si="2"/>
        <v>2368462.1153375013</v>
      </c>
      <c r="L64" s="17">
        <f t="shared" si="5"/>
        <v>25.613297608060329</v>
      </c>
      <c r="N64" s="6"/>
    </row>
    <row r="65" spans="1:14" x14ac:dyDescent="0.25">
      <c r="A65" s="86">
        <v>56</v>
      </c>
      <c r="B65" s="2">
        <v>206</v>
      </c>
      <c r="C65" s="2">
        <v>29606</v>
      </c>
      <c r="D65" s="2">
        <v>31467</v>
      </c>
      <c r="E65" s="3">
        <v>0.48320000000000002</v>
      </c>
      <c r="F65" s="4">
        <f t="shared" si="3"/>
        <v>6.7460252484731389E-3</v>
      </c>
      <c r="G65" s="4">
        <f t="shared" si="0"/>
        <v>6.7225879817723096E-3</v>
      </c>
      <c r="H65" s="2">
        <f t="shared" si="6"/>
        <v>91979.34495814587</v>
      </c>
      <c r="I65" s="2">
        <f t="shared" si="4"/>
        <v>618.33923898692092</v>
      </c>
      <c r="J65" s="2">
        <f t="shared" si="1"/>
        <v>91659.787239437428</v>
      </c>
      <c r="K65" s="2">
        <f t="shared" si="2"/>
        <v>2276248.6698150816</v>
      </c>
      <c r="L65" s="17">
        <f t="shared" si="5"/>
        <v>24.747389436735627</v>
      </c>
      <c r="N65" s="6"/>
    </row>
    <row r="66" spans="1:14" x14ac:dyDescent="0.25">
      <c r="A66" s="86">
        <v>57</v>
      </c>
      <c r="B66" s="2">
        <v>237</v>
      </c>
      <c r="C66" s="2">
        <v>31175</v>
      </c>
      <c r="D66" s="2">
        <v>29264</v>
      </c>
      <c r="E66" s="3">
        <v>0.4924</v>
      </c>
      <c r="F66" s="4">
        <f t="shared" si="3"/>
        <v>7.8426181770049133E-3</v>
      </c>
      <c r="G66" s="4">
        <f t="shared" si="0"/>
        <v>7.8115211908507814E-3</v>
      </c>
      <c r="H66" s="2">
        <f t="shared" si="6"/>
        <v>91361.005719158944</v>
      </c>
      <c r="I66" s="2">
        <f t="shared" si="4"/>
        <v>713.66843219264956</v>
      </c>
      <c r="J66" s="2">
        <f t="shared" si="1"/>
        <v>90998.747622977957</v>
      </c>
      <c r="K66" s="2">
        <f t="shared" si="2"/>
        <v>2184588.8825756442</v>
      </c>
      <c r="L66" s="17">
        <f t="shared" si="5"/>
        <v>23.911611582856327</v>
      </c>
      <c r="N66" s="6"/>
    </row>
    <row r="67" spans="1:14" x14ac:dyDescent="0.25">
      <c r="A67" s="86">
        <v>58</v>
      </c>
      <c r="B67" s="2">
        <v>223</v>
      </c>
      <c r="C67" s="2">
        <v>29898</v>
      </c>
      <c r="D67" s="2">
        <v>30833</v>
      </c>
      <c r="E67" s="3">
        <v>0.49459999999999998</v>
      </c>
      <c r="F67" s="4">
        <f t="shared" si="3"/>
        <v>7.3438606313085573E-3</v>
      </c>
      <c r="G67" s="4">
        <f t="shared" si="0"/>
        <v>7.3167040464936581E-3</v>
      </c>
      <c r="H67" s="2">
        <f t="shared" si="6"/>
        <v>90647.3372869663</v>
      </c>
      <c r="I67" s="2">
        <f t="shared" si="4"/>
        <v>663.23973953142183</v>
      </c>
      <c r="J67" s="2">
        <f t="shared" si="1"/>
        <v>90312.135922607122</v>
      </c>
      <c r="K67" s="2">
        <f t="shared" si="2"/>
        <v>2093590.134952666</v>
      </c>
      <c r="L67" s="17">
        <f t="shared" si="5"/>
        <v>23.095991538338239</v>
      </c>
      <c r="N67" s="6"/>
    </row>
    <row r="68" spans="1:14" x14ac:dyDescent="0.25">
      <c r="A68" s="86">
        <v>59</v>
      </c>
      <c r="B68" s="2">
        <v>254</v>
      </c>
      <c r="C68" s="2">
        <v>29292</v>
      </c>
      <c r="D68" s="2">
        <v>29552</v>
      </c>
      <c r="E68" s="3">
        <v>0.51439999999999997</v>
      </c>
      <c r="F68" s="4">
        <f t="shared" si="3"/>
        <v>8.6329957174903129E-3</v>
      </c>
      <c r="G68" s="4">
        <f t="shared" si="0"/>
        <v>8.5969557083217293E-3</v>
      </c>
      <c r="H68" s="2">
        <f t="shared" si="6"/>
        <v>89984.097547434882</v>
      </c>
      <c r="I68" s="2">
        <f t="shared" si="4"/>
        <v>773.58930106859964</v>
      </c>
      <c r="J68" s="2">
        <f t="shared" si="1"/>
        <v>89608.442582835967</v>
      </c>
      <c r="K68" s="2">
        <f t="shared" si="2"/>
        <v>2003277.999030059</v>
      </c>
      <c r="L68" s="17">
        <f t="shared" si="5"/>
        <v>22.262578095802276</v>
      </c>
      <c r="N68" s="6"/>
    </row>
    <row r="69" spans="1:14" x14ac:dyDescent="0.25">
      <c r="A69" s="86">
        <v>60</v>
      </c>
      <c r="B69" s="2">
        <v>267</v>
      </c>
      <c r="C69" s="2">
        <v>24901</v>
      </c>
      <c r="D69" s="2">
        <v>28828</v>
      </c>
      <c r="E69" s="3">
        <v>0.51160000000000005</v>
      </c>
      <c r="F69" s="4">
        <f t="shared" si="3"/>
        <v>9.9387667739954215E-3</v>
      </c>
      <c r="G69" s="4">
        <f t="shared" si="0"/>
        <v>9.8907561171140811E-3</v>
      </c>
      <c r="H69" s="2">
        <f t="shared" si="6"/>
        <v>89210.508246366284</v>
      </c>
      <c r="I69" s="2">
        <f t="shared" si="4"/>
        <v>882.35938014860346</v>
      </c>
      <c r="J69" s="2">
        <f t="shared" si="1"/>
        <v>88779.563925101713</v>
      </c>
      <c r="K69" s="2">
        <f t="shared" si="2"/>
        <v>1913669.5564472231</v>
      </c>
      <c r="L69" s="17">
        <f t="shared" si="5"/>
        <v>21.451167514508253</v>
      </c>
      <c r="N69" s="6"/>
    </row>
    <row r="70" spans="1:14" x14ac:dyDescent="0.25">
      <c r="A70" s="86">
        <v>61</v>
      </c>
      <c r="B70" s="2">
        <v>227</v>
      </c>
      <c r="C70" s="2">
        <v>22701</v>
      </c>
      <c r="D70" s="2">
        <v>24468</v>
      </c>
      <c r="E70" s="3">
        <v>0.48720000000000002</v>
      </c>
      <c r="F70" s="4">
        <f t="shared" si="3"/>
        <v>9.6249655494074493E-3</v>
      </c>
      <c r="G70" s="4">
        <f t="shared" si="0"/>
        <v>9.5776930987818455E-3</v>
      </c>
      <c r="H70" s="2">
        <f t="shared" si="6"/>
        <v>88328.148866217685</v>
      </c>
      <c r="I70" s="2">
        <f t="shared" si="4"/>
        <v>845.97990182414867</v>
      </c>
      <c r="J70" s="2">
        <f t="shared" si="1"/>
        <v>87894.330372562268</v>
      </c>
      <c r="K70" s="2">
        <f t="shared" si="2"/>
        <v>1824889.9925221214</v>
      </c>
      <c r="L70" s="17">
        <f t="shared" si="5"/>
        <v>20.660344589425396</v>
      </c>
      <c r="N70" s="6"/>
    </row>
    <row r="71" spans="1:14" x14ac:dyDescent="0.25">
      <c r="A71" s="86">
        <v>62</v>
      </c>
      <c r="B71" s="2">
        <v>263</v>
      </c>
      <c r="C71" s="2">
        <v>28779</v>
      </c>
      <c r="D71" s="2">
        <v>22285</v>
      </c>
      <c r="E71" s="3">
        <v>0.51400000000000001</v>
      </c>
      <c r="F71" s="4">
        <f t="shared" si="3"/>
        <v>1.0300798997336675E-2</v>
      </c>
      <c r="G71" s="4">
        <f t="shared" si="0"/>
        <v>1.0249488129650802E-2</v>
      </c>
      <c r="H71" s="2">
        <f t="shared" si="6"/>
        <v>87482.168964393539</v>
      </c>
      <c r="I71" s="2">
        <f t="shared" si="4"/>
        <v>896.64745235665737</v>
      </c>
      <c r="J71" s="2">
        <f t="shared" si="1"/>
        <v>87046.398302548201</v>
      </c>
      <c r="K71" s="2">
        <f t="shared" si="2"/>
        <v>1736995.6621495592</v>
      </c>
      <c r="L71" s="17">
        <f t="shared" si="5"/>
        <v>19.855425199351661</v>
      </c>
      <c r="N71" s="6"/>
    </row>
    <row r="72" spans="1:14" x14ac:dyDescent="0.25">
      <c r="A72" s="86">
        <v>63</v>
      </c>
      <c r="B72" s="2">
        <v>316</v>
      </c>
      <c r="C72" s="2">
        <v>17406</v>
      </c>
      <c r="D72" s="2">
        <v>28160</v>
      </c>
      <c r="E72" s="3">
        <v>0.44069999999999998</v>
      </c>
      <c r="F72" s="4">
        <f t="shared" si="3"/>
        <v>1.3869990782601063E-2</v>
      </c>
      <c r="G72" s="4">
        <f t="shared" si="0"/>
        <v>1.3763222776732984E-2</v>
      </c>
      <c r="H72" s="2">
        <f t="shared" si="6"/>
        <v>86585.521512036881</v>
      </c>
      <c r="I72" s="2">
        <f t="shared" si="4"/>
        <v>1191.6958218097698</v>
      </c>
      <c r="J72" s="2">
        <f t="shared" si="1"/>
        <v>85919.006038898675</v>
      </c>
      <c r="K72" s="2">
        <f t="shared" si="2"/>
        <v>1649949.2638470111</v>
      </c>
      <c r="L72" s="17">
        <f t="shared" si="5"/>
        <v>19.055717804016918</v>
      </c>
      <c r="N72" s="6"/>
    </row>
    <row r="73" spans="1:14" x14ac:dyDescent="0.25">
      <c r="A73" s="86">
        <v>64</v>
      </c>
      <c r="B73" s="2">
        <v>254</v>
      </c>
      <c r="C73" s="2">
        <v>20461</v>
      </c>
      <c r="D73" s="2">
        <v>17064</v>
      </c>
      <c r="E73" s="3">
        <v>0.49909999999999999</v>
      </c>
      <c r="F73" s="4">
        <f t="shared" si="3"/>
        <v>1.3537641572285142E-2</v>
      </c>
      <c r="G73" s="4">
        <f t="shared" ref="G73:G98" si="7">F73/((1+(1-E73)*F73))</f>
        <v>1.3446461057148274E-2</v>
      </c>
      <c r="H73" s="2">
        <f t="shared" si="6"/>
        <v>85393.82569022711</v>
      </c>
      <c r="I73" s="2">
        <f t="shared" si="4"/>
        <v>1148.2447516645466</v>
      </c>
      <c r="J73" s="2">
        <f t="shared" ref="J73:J98" si="8">H74+I73*E73</f>
        <v>84818.669894118342</v>
      </c>
      <c r="K73" s="2">
        <f t="shared" ref="K73:K97" si="9">K74+J73</f>
        <v>1564030.2578081125</v>
      </c>
      <c r="L73" s="17">
        <f t="shared" si="5"/>
        <v>18.315495823805303</v>
      </c>
      <c r="N73" s="6"/>
    </row>
    <row r="74" spans="1:14" x14ac:dyDescent="0.25">
      <c r="A74" s="86">
        <v>65</v>
      </c>
      <c r="B74" s="2">
        <v>309</v>
      </c>
      <c r="C74" s="2">
        <v>21880</v>
      </c>
      <c r="D74" s="2">
        <v>19994</v>
      </c>
      <c r="E74" s="3">
        <v>0.53490000000000004</v>
      </c>
      <c r="F74" s="4">
        <f t="shared" ref="F74:F98" si="10">B74/((C74+D74)/2)</f>
        <v>1.4758561398481158E-2</v>
      </c>
      <c r="G74" s="4">
        <f t="shared" si="7"/>
        <v>1.4657946222784589E-2</v>
      </c>
      <c r="H74" s="2">
        <f t="shared" si="6"/>
        <v>84245.580938562562</v>
      </c>
      <c r="I74" s="2">
        <f t="shared" ref="I74:I98" si="11">H74*G74</f>
        <v>1234.8671949046966</v>
      </c>
      <c r="J74" s="2">
        <f t="shared" si="8"/>
        <v>83671.244206212388</v>
      </c>
      <c r="K74" s="2">
        <f t="shared" si="9"/>
        <v>1479211.5879139942</v>
      </c>
      <c r="L74" s="17">
        <f t="shared" ref="L74:L98" si="12">K74/H74</f>
        <v>17.558328537050897</v>
      </c>
      <c r="N74" s="6"/>
    </row>
    <row r="75" spans="1:14" x14ac:dyDescent="0.25">
      <c r="A75" s="86">
        <v>66</v>
      </c>
      <c r="B75" s="2">
        <v>340</v>
      </c>
      <c r="C75" s="2">
        <v>23177</v>
      </c>
      <c r="D75" s="2">
        <v>21392</v>
      </c>
      <c r="E75" s="3">
        <v>0.52990000000000004</v>
      </c>
      <c r="F75" s="4">
        <f t="shared" si="10"/>
        <v>1.525724158047073E-2</v>
      </c>
      <c r="G75" s="4">
        <f t="shared" si="7"/>
        <v>1.5148589394543853E-2</v>
      </c>
      <c r="H75" s="2">
        <f t="shared" ref="H75:H98" si="13">H74-I74</f>
        <v>83010.713743657863</v>
      </c>
      <c r="I75" s="2">
        <f t="shared" si="11"/>
        <v>1257.4952178506912</v>
      </c>
      <c r="J75" s="2">
        <f t="shared" si="8"/>
        <v>82419.565241746255</v>
      </c>
      <c r="K75" s="2">
        <f t="shared" si="9"/>
        <v>1395540.3437077818</v>
      </c>
      <c r="L75" s="17">
        <f t="shared" si="12"/>
        <v>16.811569022491426</v>
      </c>
      <c r="N75" s="6"/>
    </row>
    <row r="76" spans="1:14" x14ac:dyDescent="0.25">
      <c r="A76" s="86">
        <v>67</v>
      </c>
      <c r="B76" s="2">
        <v>407</v>
      </c>
      <c r="C76" s="2">
        <v>22055</v>
      </c>
      <c r="D76" s="2">
        <v>22568</v>
      </c>
      <c r="E76" s="3">
        <v>0.50919999999999999</v>
      </c>
      <c r="F76" s="4">
        <f t="shared" si="10"/>
        <v>1.8241713914349103E-2</v>
      </c>
      <c r="G76" s="4">
        <f t="shared" si="7"/>
        <v>1.8079844466783096E-2</v>
      </c>
      <c r="H76" s="2">
        <f t="shared" si="13"/>
        <v>81753.218525807169</v>
      </c>
      <c r="I76" s="2">
        <f t="shared" si="11"/>
        <v>1478.0854756055242</v>
      </c>
      <c r="J76" s="2">
        <f t="shared" si="8"/>
        <v>81027.774174379985</v>
      </c>
      <c r="K76" s="2">
        <f t="shared" si="9"/>
        <v>1313120.7784660354</v>
      </c>
      <c r="L76" s="17">
        <f t="shared" si="12"/>
        <v>16.062007125157042</v>
      </c>
      <c r="N76" s="6"/>
    </row>
    <row r="77" spans="1:14" x14ac:dyDescent="0.25">
      <c r="A77" s="86">
        <v>68</v>
      </c>
      <c r="B77" s="2">
        <v>398</v>
      </c>
      <c r="C77" s="2">
        <v>21725</v>
      </c>
      <c r="D77" s="2">
        <v>21513</v>
      </c>
      <c r="E77" s="3">
        <v>0.50090000000000001</v>
      </c>
      <c r="F77" s="4">
        <f t="shared" si="10"/>
        <v>1.8409732180026828E-2</v>
      </c>
      <c r="G77" s="4">
        <f t="shared" si="7"/>
        <v>1.8242118174293248E-2</v>
      </c>
      <c r="H77" s="2">
        <f t="shared" si="13"/>
        <v>80275.13305020165</v>
      </c>
      <c r="I77" s="2">
        <f t="shared" si="11"/>
        <v>1464.388463558892</v>
      </c>
      <c r="J77" s="2">
        <f t="shared" si="8"/>
        <v>79544.256768039413</v>
      </c>
      <c r="K77" s="2">
        <f t="shared" si="9"/>
        <v>1232093.0042916555</v>
      </c>
      <c r="L77" s="17">
        <f t="shared" si="12"/>
        <v>15.348376981463757</v>
      </c>
      <c r="N77" s="6"/>
    </row>
    <row r="78" spans="1:14" x14ac:dyDescent="0.25">
      <c r="A78" s="86">
        <v>69</v>
      </c>
      <c r="B78" s="2">
        <v>443</v>
      </c>
      <c r="C78" s="2">
        <v>21857</v>
      </c>
      <c r="D78" s="2">
        <v>21123</v>
      </c>
      <c r="E78" s="3">
        <v>0.50919999999999999</v>
      </c>
      <c r="F78" s="4">
        <f t="shared" si="10"/>
        <v>2.0614239181014425E-2</v>
      </c>
      <c r="G78" s="4">
        <f t="shared" si="7"/>
        <v>2.0407764267049572E-2</v>
      </c>
      <c r="H78" s="2">
        <f t="shared" si="13"/>
        <v>78810.744586642759</v>
      </c>
      <c r="I78" s="2">
        <f t="shared" si="11"/>
        <v>1608.3510972348586</v>
      </c>
      <c r="J78" s="2">
        <f t="shared" si="8"/>
        <v>78021.365868119887</v>
      </c>
      <c r="K78" s="2">
        <f t="shared" si="9"/>
        <v>1152548.7475236161</v>
      </c>
      <c r="L78" s="17">
        <f t="shared" si="12"/>
        <v>14.62425908508617</v>
      </c>
      <c r="N78" s="6"/>
    </row>
    <row r="79" spans="1:14" x14ac:dyDescent="0.25">
      <c r="A79" s="86">
        <v>70</v>
      </c>
      <c r="B79" s="2">
        <v>524</v>
      </c>
      <c r="C79" s="2">
        <v>21000</v>
      </c>
      <c r="D79" s="2">
        <v>21254</v>
      </c>
      <c r="E79" s="3">
        <v>0.4909</v>
      </c>
      <c r="F79" s="4">
        <f t="shared" si="10"/>
        <v>2.4802385572963506E-2</v>
      </c>
      <c r="G79" s="4">
        <f t="shared" si="7"/>
        <v>2.449311361153185E-2</v>
      </c>
      <c r="H79" s="2">
        <f t="shared" si="13"/>
        <v>77202.393489407899</v>
      </c>
      <c r="I79" s="2">
        <f t="shared" si="11"/>
        <v>1890.9269948182546</v>
      </c>
      <c r="J79" s="2">
        <f t="shared" si="8"/>
        <v>76239.722556345936</v>
      </c>
      <c r="K79" s="2">
        <f t="shared" si="9"/>
        <v>1074527.3816554961</v>
      </c>
      <c r="L79" s="17">
        <f t="shared" si="12"/>
        <v>13.918316947037663</v>
      </c>
      <c r="N79" s="6"/>
    </row>
    <row r="80" spans="1:14" x14ac:dyDescent="0.25">
      <c r="A80" s="86">
        <v>71</v>
      </c>
      <c r="B80" s="2">
        <v>482</v>
      </c>
      <c r="C80" s="2">
        <v>19742</v>
      </c>
      <c r="D80" s="2">
        <v>20431</v>
      </c>
      <c r="E80" s="3">
        <v>0.50829999999999997</v>
      </c>
      <c r="F80" s="4">
        <f t="shared" si="10"/>
        <v>2.3996216364224728E-2</v>
      </c>
      <c r="G80" s="4">
        <f t="shared" si="7"/>
        <v>2.3716388133433363E-2</v>
      </c>
      <c r="H80" s="2">
        <f t="shared" si="13"/>
        <v>75311.466494589651</v>
      </c>
      <c r="I80" s="2">
        <f t="shared" si="11"/>
        <v>1786.1159702837504</v>
      </c>
      <c r="J80" s="2">
        <f t="shared" si="8"/>
        <v>74433.233272001133</v>
      </c>
      <c r="K80" s="2">
        <f t="shared" si="9"/>
        <v>998287.65909915022</v>
      </c>
      <c r="L80" s="17">
        <f t="shared" si="12"/>
        <v>13.255453725242051</v>
      </c>
      <c r="N80" s="6"/>
    </row>
    <row r="81" spans="1:14" x14ac:dyDescent="0.25">
      <c r="A81" s="86">
        <v>72</v>
      </c>
      <c r="B81" s="2">
        <v>559</v>
      </c>
      <c r="C81" s="2">
        <v>18991</v>
      </c>
      <c r="D81" s="2">
        <v>19184</v>
      </c>
      <c r="E81" s="3">
        <v>0.50439999999999996</v>
      </c>
      <c r="F81" s="4">
        <f t="shared" si="10"/>
        <v>2.9286182056319582E-2</v>
      </c>
      <c r="G81" s="4">
        <f t="shared" si="7"/>
        <v>2.8867196868767406E-2</v>
      </c>
      <c r="H81" s="2">
        <f t="shared" si="13"/>
        <v>73525.350524305904</v>
      </c>
      <c r="I81" s="2">
        <f t="shared" si="11"/>
        <v>2122.4707684302693</v>
      </c>
      <c r="J81" s="2">
        <f t="shared" si="8"/>
        <v>72473.454011471855</v>
      </c>
      <c r="K81" s="2">
        <f t="shared" si="9"/>
        <v>923854.42582714907</v>
      </c>
      <c r="L81" s="17">
        <f t="shared" si="12"/>
        <v>12.565114198561252</v>
      </c>
      <c r="N81" s="6"/>
    </row>
    <row r="82" spans="1:14" x14ac:dyDescent="0.25">
      <c r="A82" s="86">
        <v>73</v>
      </c>
      <c r="B82" s="2">
        <v>589</v>
      </c>
      <c r="C82" s="2">
        <v>18045</v>
      </c>
      <c r="D82" s="2">
        <v>18407</v>
      </c>
      <c r="E82" s="3">
        <v>0.53280000000000005</v>
      </c>
      <c r="F82" s="4">
        <f t="shared" si="10"/>
        <v>3.2316470975529463E-2</v>
      </c>
      <c r="G82" s="4">
        <f t="shared" si="7"/>
        <v>3.183580585299723E-2</v>
      </c>
      <c r="H82" s="2">
        <f t="shared" si="13"/>
        <v>71402.879755875634</v>
      </c>
      <c r="I82" s="2">
        <f t="shared" si="11"/>
        <v>2273.1682172529631</v>
      </c>
      <c r="J82" s="2">
        <f t="shared" si="8"/>
        <v>70340.855564775047</v>
      </c>
      <c r="K82" s="2">
        <f t="shared" si="9"/>
        <v>851380.97181567724</v>
      </c>
      <c r="L82" s="17">
        <f t="shared" si="12"/>
        <v>11.923622334652663</v>
      </c>
      <c r="N82" s="6"/>
    </row>
    <row r="83" spans="1:14" x14ac:dyDescent="0.25">
      <c r="A83" s="86">
        <v>74</v>
      </c>
      <c r="B83" s="2">
        <v>619</v>
      </c>
      <c r="C83" s="2">
        <v>16701</v>
      </c>
      <c r="D83" s="2">
        <v>17406</v>
      </c>
      <c r="E83" s="3">
        <v>0.51339999999999997</v>
      </c>
      <c r="F83" s="4">
        <f t="shared" si="10"/>
        <v>3.6297534230509867E-2</v>
      </c>
      <c r="G83" s="4">
        <f t="shared" si="7"/>
        <v>3.566756022260107E-2</v>
      </c>
      <c r="H83" s="2">
        <f t="shared" si="13"/>
        <v>69129.711538622665</v>
      </c>
      <c r="I83" s="2">
        <f t="shared" si="11"/>
        <v>2465.6881494748641</v>
      </c>
      <c r="J83" s="2">
        <f t="shared" si="8"/>
        <v>67929.907685088197</v>
      </c>
      <c r="K83" s="2">
        <f t="shared" si="9"/>
        <v>781040.11625090218</v>
      </c>
      <c r="L83" s="17">
        <f t="shared" si="12"/>
        <v>11.298182776511895</v>
      </c>
      <c r="N83" s="6"/>
    </row>
    <row r="84" spans="1:14" x14ac:dyDescent="0.25">
      <c r="A84" s="86">
        <v>75</v>
      </c>
      <c r="B84" s="2">
        <v>603</v>
      </c>
      <c r="C84" s="2">
        <v>14876</v>
      </c>
      <c r="D84" s="2">
        <v>16079</v>
      </c>
      <c r="E84" s="3">
        <v>0.4859</v>
      </c>
      <c r="F84" s="4">
        <f t="shared" si="10"/>
        <v>3.8959780326280086E-2</v>
      </c>
      <c r="G84" s="4">
        <f t="shared" si="7"/>
        <v>3.8194768782393147E-2</v>
      </c>
      <c r="H84" s="2">
        <f t="shared" si="13"/>
        <v>66664.023389147798</v>
      </c>
      <c r="I84" s="2">
        <f t="shared" si="11"/>
        <v>2546.216959452549</v>
      </c>
      <c r="J84" s="2">
        <f t="shared" si="8"/>
        <v>65355.013250293247</v>
      </c>
      <c r="K84" s="2">
        <f t="shared" si="9"/>
        <v>713110.20856581395</v>
      </c>
      <c r="L84" s="17">
        <f t="shared" si="12"/>
        <v>10.69707725864474</v>
      </c>
      <c r="N84" s="6"/>
    </row>
    <row r="85" spans="1:14" x14ac:dyDescent="0.25">
      <c r="A85" s="86">
        <v>76</v>
      </c>
      <c r="B85" s="2">
        <v>640</v>
      </c>
      <c r="C85" s="2">
        <v>14466</v>
      </c>
      <c r="D85" s="2">
        <v>14353</v>
      </c>
      <c r="E85" s="3">
        <v>0.51690000000000003</v>
      </c>
      <c r="F85" s="4">
        <f t="shared" si="10"/>
        <v>4.4415142787744194E-2</v>
      </c>
      <c r="G85" s="4">
        <f t="shared" si="7"/>
        <v>4.3482148268146795E-2</v>
      </c>
      <c r="H85" s="2">
        <f t="shared" si="13"/>
        <v>64117.806429695251</v>
      </c>
      <c r="I85" s="2">
        <f t="shared" si="11"/>
        <v>2787.9799658043448</v>
      </c>
      <c r="J85" s="2">
        <f t="shared" si="8"/>
        <v>62770.933308215172</v>
      </c>
      <c r="K85" s="2">
        <f t="shared" si="9"/>
        <v>647755.19531552074</v>
      </c>
      <c r="L85" s="17">
        <f t="shared" si="12"/>
        <v>10.102578852658972</v>
      </c>
      <c r="N85" s="6"/>
    </row>
    <row r="86" spans="1:14" x14ac:dyDescent="0.25">
      <c r="A86" s="86">
        <v>77</v>
      </c>
      <c r="B86" s="2">
        <v>607</v>
      </c>
      <c r="C86" s="2">
        <v>12822</v>
      </c>
      <c r="D86" s="2">
        <v>13834</v>
      </c>
      <c r="E86" s="3">
        <v>0.50119999999999998</v>
      </c>
      <c r="F86" s="4">
        <f t="shared" si="10"/>
        <v>4.5543217286914767E-2</v>
      </c>
      <c r="G86" s="4">
        <f t="shared" si="7"/>
        <v>4.4531594968548957E-2</v>
      </c>
      <c r="H86" s="2">
        <f t="shared" si="13"/>
        <v>61329.826463890902</v>
      </c>
      <c r="I86" s="2">
        <f t="shared" si="11"/>
        <v>2731.1149915813849</v>
      </c>
      <c r="J86" s="2">
        <f t="shared" si="8"/>
        <v>59967.546306090102</v>
      </c>
      <c r="K86" s="2">
        <f t="shared" si="9"/>
        <v>584984.26200730551</v>
      </c>
      <c r="L86" s="17">
        <f t="shared" si="12"/>
        <v>9.5383322558678056</v>
      </c>
      <c r="N86" s="6"/>
    </row>
    <row r="87" spans="1:14" x14ac:dyDescent="0.25">
      <c r="A87" s="86">
        <v>78</v>
      </c>
      <c r="B87" s="2">
        <v>676</v>
      </c>
      <c r="C87" s="2">
        <v>12084</v>
      </c>
      <c r="D87" s="2">
        <v>12251</v>
      </c>
      <c r="E87" s="3">
        <v>0.48010000000000003</v>
      </c>
      <c r="F87" s="4">
        <f t="shared" si="10"/>
        <v>5.5557838504212038E-2</v>
      </c>
      <c r="G87" s="4">
        <f t="shared" si="7"/>
        <v>5.3998128469599414E-2</v>
      </c>
      <c r="H87" s="2">
        <f t="shared" si="13"/>
        <v>58598.711472309515</v>
      </c>
      <c r="I87" s="2">
        <f t="shared" si="11"/>
        <v>3164.2207502347583</v>
      </c>
      <c r="J87" s="2">
        <f t="shared" si="8"/>
        <v>56953.633104262466</v>
      </c>
      <c r="K87" s="2">
        <f t="shared" si="9"/>
        <v>525016.71570121543</v>
      </c>
      <c r="L87" s="17">
        <f t="shared" si="12"/>
        <v>8.9595266262690618</v>
      </c>
      <c r="N87" s="6"/>
    </row>
    <row r="88" spans="1:14" x14ac:dyDescent="0.25">
      <c r="A88" s="86">
        <v>79</v>
      </c>
      <c r="B88" s="2">
        <v>716</v>
      </c>
      <c r="C88" s="2">
        <v>11245</v>
      </c>
      <c r="D88" s="2">
        <v>11474</v>
      </c>
      <c r="E88" s="3">
        <v>0.50449999999999995</v>
      </c>
      <c r="F88" s="4">
        <f t="shared" si="10"/>
        <v>6.3030943263347863E-2</v>
      </c>
      <c r="G88" s="4">
        <f t="shared" si="7"/>
        <v>6.1121991470579749E-2</v>
      </c>
      <c r="H88" s="2">
        <f t="shared" si="13"/>
        <v>55434.490722074755</v>
      </c>
      <c r="I88" s="2">
        <f t="shared" si="11"/>
        <v>3388.2664690905854</v>
      </c>
      <c r="J88" s="2">
        <f t="shared" si="8"/>
        <v>53755.60468664037</v>
      </c>
      <c r="K88" s="2">
        <f t="shared" si="9"/>
        <v>468063.08259695303</v>
      </c>
      <c r="L88" s="17">
        <f t="shared" si="12"/>
        <v>8.4435353603882586</v>
      </c>
      <c r="N88" s="6"/>
    </row>
    <row r="89" spans="1:14" x14ac:dyDescent="0.25">
      <c r="A89" s="86">
        <v>80</v>
      </c>
      <c r="B89" s="2">
        <v>732</v>
      </c>
      <c r="C89" s="2">
        <v>10020</v>
      </c>
      <c r="D89" s="2">
        <v>10604</v>
      </c>
      <c r="E89" s="3">
        <v>0.47949999999999998</v>
      </c>
      <c r="F89" s="4">
        <f t="shared" si="10"/>
        <v>7.098525989138868E-2</v>
      </c>
      <c r="G89" s="4">
        <f t="shared" si="7"/>
        <v>6.8455960840197796E-2</v>
      </c>
      <c r="H89" s="2">
        <f t="shared" si="13"/>
        <v>52046.224252984168</v>
      </c>
      <c r="I89" s="2">
        <f t="shared" si="11"/>
        <v>3562.8742893424369</v>
      </c>
      <c r="J89" s="2">
        <f t="shared" si="8"/>
        <v>50191.748185381432</v>
      </c>
      <c r="K89" s="2">
        <f t="shared" si="9"/>
        <v>414307.47791031265</v>
      </c>
      <c r="L89" s="17">
        <f t="shared" si="12"/>
        <v>7.9603752982438021</v>
      </c>
      <c r="N89" s="6"/>
    </row>
    <row r="90" spans="1:14" x14ac:dyDescent="0.25">
      <c r="A90" s="86">
        <v>81</v>
      </c>
      <c r="B90" s="2">
        <v>711</v>
      </c>
      <c r="C90" s="2">
        <v>8761</v>
      </c>
      <c r="D90" s="2">
        <v>9470</v>
      </c>
      <c r="E90" s="3">
        <v>0.50019999999999998</v>
      </c>
      <c r="F90" s="4">
        <f t="shared" si="10"/>
        <v>7.799901267072569E-2</v>
      </c>
      <c r="G90" s="4">
        <f t="shared" si="7"/>
        <v>7.5072397349266504E-2</v>
      </c>
      <c r="H90" s="2">
        <f t="shared" si="13"/>
        <v>48483.349963641733</v>
      </c>
      <c r="I90" s="2">
        <f t="shared" si="11"/>
        <v>3639.7613132940578</v>
      </c>
      <c r="J90" s="2">
        <f t="shared" si="8"/>
        <v>46664.197259257358</v>
      </c>
      <c r="K90" s="2">
        <f t="shared" si="9"/>
        <v>364115.72972493124</v>
      </c>
      <c r="L90" s="17">
        <f t="shared" si="12"/>
        <v>7.51011904082507</v>
      </c>
      <c r="N90" s="6"/>
    </row>
    <row r="91" spans="1:14" x14ac:dyDescent="0.25">
      <c r="A91" s="86">
        <v>82</v>
      </c>
      <c r="B91" s="2">
        <v>684</v>
      </c>
      <c r="C91" s="2">
        <v>7368</v>
      </c>
      <c r="D91" s="2">
        <v>8240</v>
      </c>
      <c r="E91" s="3">
        <v>0.4874</v>
      </c>
      <c r="F91" s="4">
        <f t="shared" si="10"/>
        <v>8.7647360328036911E-2</v>
      </c>
      <c r="G91" s="4">
        <f t="shared" si="7"/>
        <v>8.3878848334583006E-2</v>
      </c>
      <c r="H91" s="2">
        <f t="shared" si="13"/>
        <v>44843.588650347672</v>
      </c>
      <c r="I91" s="2">
        <f t="shared" si="11"/>
        <v>3761.4285711809403</v>
      </c>
      <c r="J91" s="2">
        <f t="shared" si="8"/>
        <v>42915.480364760318</v>
      </c>
      <c r="K91" s="2">
        <f t="shared" si="9"/>
        <v>317451.53246567387</v>
      </c>
      <c r="L91" s="17">
        <f t="shared" si="12"/>
        <v>7.0790840345292629</v>
      </c>
      <c r="N91" s="6"/>
    </row>
    <row r="92" spans="1:14" x14ac:dyDescent="0.25">
      <c r="A92" s="86">
        <v>83</v>
      </c>
      <c r="B92" s="2">
        <v>631</v>
      </c>
      <c r="C92" s="2">
        <v>5855</v>
      </c>
      <c r="D92" s="2">
        <v>6863</v>
      </c>
      <c r="E92" s="3">
        <v>0.48670000000000002</v>
      </c>
      <c r="F92" s="4">
        <f t="shared" si="10"/>
        <v>9.9229438590973426E-2</v>
      </c>
      <c r="G92" s="4">
        <f t="shared" si="7"/>
        <v>9.4420195878362423E-2</v>
      </c>
      <c r="H92" s="2">
        <f t="shared" si="13"/>
        <v>41082.16007916673</v>
      </c>
      <c r="I92" s="2">
        <f t="shared" si="11"/>
        <v>3878.9856017811635</v>
      </c>
      <c r="J92" s="2">
        <f t="shared" si="8"/>
        <v>39091.076769772459</v>
      </c>
      <c r="K92" s="2">
        <f t="shared" si="9"/>
        <v>274536.05210091354</v>
      </c>
      <c r="L92" s="17">
        <f t="shared" si="12"/>
        <v>6.6826099594537673</v>
      </c>
      <c r="N92" s="6"/>
    </row>
    <row r="93" spans="1:14" x14ac:dyDescent="0.25">
      <c r="A93" s="86">
        <v>84</v>
      </c>
      <c r="B93" s="2">
        <v>539</v>
      </c>
      <c r="C93" s="2">
        <v>5069</v>
      </c>
      <c r="D93" s="2">
        <v>5429</v>
      </c>
      <c r="E93" s="3">
        <v>0.4914</v>
      </c>
      <c r="F93" s="4">
        <f t="shared" si="10"/>
        <v>0.10268622594779958</v>
      </c>
      <c r="G93" s="4">
        <f t="shared" si="7"/>
        <v>9.758949599533627E-2</v>
      </c>
      <c r="H93" s="2">
        <f t="shared" si="13"/>
        <v>37203.174477385568</v>
      </c>
      <c r="I93" s="2">
        <f t="shared" si="11"/>
        <v>3630.6390466746152</v>
      </c>
      <c r="J93" s="2">
        <f t="shared" si="8"/>
        <v>35356.631458246855</v>
      </c>
      <c r="K93" s="2">
        <f t="shared" si="9"/>
        <v>235444.97533114109</v>
      </c>
      <c r="L93" s="17">
        <f t="shared" si="12"/>
        <v>6.3286259476125988</v>
      </c>
      <c r="N93" s="6"/>
    </row>
    <row r="94" spans="1:14" x14ac:dyDescent="0.25">
      <c r="A94" s="86">
        <v>85</v>
      </c>
      <c r="B94" s="2">
        <v>559</v>
      </c>
      <c r="C94" s="2">
        <v>4516</v>
      </c>
      <c r="D94" s="2">
        <v>4644</v>
      </c>
      <c r="E94" s="3">
        <v>0.50249999999999995</v>
      </c>
      <c r="F94" s="4">
        <f t="shared" si="10"/>
        <v>0.1220524017467249</v>
      </c>
      <c r="G94" s="4">
        <f t="shared" si="7"/>
        <v>0.11506550139689312</v>
      </c>
      <c r="H94" s="2">
        <f t="shared" si="13"/>
        <v>33572.535430710952</v>
      </c>
      <c r="I94" s="2">
        <f t="shared" si="11"/>
        <v>3863.0406224997146</v>
      </c>
      <c r="J94" s="2">
        <f t="shared" si="8"/>
        <v>31650.672721017345</v>
      </c>
      <c r="K94" s="2">
        <f t="shared" si="9"/>
        <v>200088.34387289424</v>
      </c>
      <c r="L94" s="17">
        <f t="shared" si="12"/>
        <v>5.9598818291769708</v>
      </c>
      <c r="N94" s="6"/>
    </row>
    <row r="95" spans="1:14" x14ac:dyDescent="0.25">
      <c r="A95" s="86">
        <v>86</v>
      </c>
      <c r="B95" s="2">
        <v>536</v>
      </c>
      <c r="C95" s="2">
        <v>3947</v>
      </c>
      <c r="D95" s="2">
        <v>4131</v>
      </c>
      <c r="E95" s="3">
        <v>0.51280000000000003</v>
      </c>
      <c r="F95" s="4">
        <f t="shared" si="10"/>
        <v>0.13270611537509283</v>
      </c>
      <c r="G95" s="4">
        <f t="shared" si="7"/>
        <v>0.1246471277022846</v>
      </c>
      <c r="H95" s="2">
        <f t="shared" si="13"/>
        <v>29709.494808211239</v>
      </c>
      <c r="I95" s="2">
        <f t="shared" si="11"/>
        <v>3703.2031933294675</v>
      </c>
      <c r="J95" s="2">
        <f t="shared" si="8"/>
        <v>27905.294212421122</v>
      </c>
      <c r="K95" s="2">
        <f t="shared" si="9"/>
        <v>168437.67115187689</v>
      </c>
      <c r="L95" s="17">
        <f t="shared" si="12"/>
        <v>5.6694895769591938</v>
      </c>
      <c r="N95" s="6"/>
    </row>
    <row r="96" spans="1:14" x14ac:dyDescent="0.25">
      <c r="A96" s="86">
        <v>87</v>
      </c>
      <c r="B96" s="2">
        <v>484</v>
      </c>
      <c r="C96" s="2">
        <v>3584</v>
      </c>
      <c r="D96" s="2">
        <v>3614</v>
      </c>
      <c r="E96" s="3">
        <v>0.49519999999999997</v>
      </c>
      <c r="F96" s="4">
        <f t="shared" si="10"/>
        <v>0.13448180050013891</v>
      </c>
      <c r="G96" s="4">
        <f t="shared" si="7"/>
        <v>0.12593268242441852</v>
      </c>
      <c r="H96" s="2">
        <f t="shared" si="13"/>
        <v>26006.291614881771</v>
      </c>
      <c r="I96" s="2">
        <f t="shared" si="11"/>
        <v>3275.0420629737241</v>
      </c>
      <c r="J96" s="2">
        <f t="shared" si="8"/>
        <v>24353.050381492634</v>
      </c>
      <c r="K96" s="2">
        <f t="shared" si="9"/>
        <v>140532.37693945577</v>
      </c>
      <c r="L96" s="17">
        <f t="shared" si="12"/>
        <v>5.4037837851144417</v>
      </c>
      <c r="N96" s="6"/>
    </row>
    <row r="97" spans="1:14" x14ac:dyDescent="0.25">
      <c r="A97" s="86">
        <v>88</v>
      </c>
      <c r="B97" s="2">
        <v>463</v>
      </c>
      <c r="C97" s="2">
        <v>2898</v>
      </c>
      <c r="D97" s="2">
        <v>3243</v>
      </c>
      <c r="E97" s="3">
        <v>0.4824</v>
      </c>
      <c r="F97" s="4">
        <f t="shared" si="10"/>
        <v>0.1507897736524996</v>
      </c>
      <c r="G97" s="4">
        <f t="shared" si="7"/>
        <v>0.13987286613822317</v>
      </c>
      <c r="H97" s="2">
        <f t="shared" si="13"/>
        <v>22731.249551908048</v>
      </c>
      <c r="I97" s="2">
        <f t="shared" si="11"/>
        <v>3179.4850257285798</v>
      </c>
      <c r="J97" s="2">
        <f t="shared" si="8"/>
        <v>21085.548102590936</v>
      </c>
      <c r="K97" s="2">
        <f t="shared" si="9"/>
        <v>116179.32655796314</v>
      </c>
      <c r="L97" s="17">
        <f t="shared" si="12"/>
        <v>5.1109960450111336</v>
      </c>
      <c r="N97" s="6"/>
    </row>
    <row r="98" spans="1:14" x14ac:dyDescent="0.25">
      <c r="A98" s="86">
        <v>89</v>
      </c>
      <c r="B98" s="2">
        <v>443</v>
      </c>
      <c r="C98" s="2">
        <v>2539</v>
      </c>
      <c r="D98" s="2">
        <v>2662</v>
      </c>
      <c r="E98" s="3">
        <v>0.51049999999999995</v>
      </c>
      <c r="F98" s="4">
        <f t="shared" si="10"/>
        <v>0.17035185541242068</v>
      </c>
      <c r="G98" s="4">
        <f t="shared" si="7"/>
        <v>0.15724004325343491</v>
      </c>
      <c r="H98" s="2">
        <f t="shared" si="13"/>
        <v>19551.764526179468</v>
      </c>
      <c r="I98" s="2">
        <f t="shared" si="11"/>
        <v>3074.3202997774338</v>
      </c>
      <c r="J98" s="2">
        <f t="shared" si="8"/>
        <v>18046.884739438414</v>
      </c>
      <c r="K98" s="2">
        <f>K99+J98</f>
        <v>95093.778455372201</v>
      </c>
      <c r="L98" s="17">
        <f t="shared" si="12"/>
        <v>4.8636929075144755</v>
      </c>
      <c r="N98" s="6"/>
    </row>
    <row r="99" spans="1:14" x14ac:dyDescent="0.25">
      <c r="A99" s="86">
        <v>90</v>
      </c>
      <c r="B99" s="37">
        <v>414</v>
      </c>
      <c r="C99" s="26">
        <v>2135</v>
      </c>
      <c r="D99" s="26">
        <v>2282</v>
      </c>
      <c r="E99" s="51">
        <v>0.5</v>
      </c>
      <c r="F99" s="38">
        <f t="shared" ref="F99:F108" si="14">B99/((C99+D99)/2)</f>
        <v>0.18745755037355671</v>
      </c>
      <c r="G99" s="38">
        <f t="shared" ref="G99:G108" si="15">F99/((1+(1-E99)*F99))</f>
        <v>0.17139308631753261</v>
      </c>
      <c r="H99" s="26">
        <f t="shared" ref="H99:H108" si="16">H98-I98</f>
        <v>16477.444226402033</v>
      </c>
      <c r="I99" s="26">
        <f t="shared" ref="I99:I108" si="17">H99*G99</f>
        <v>2824.1200205880527</v>
      </c>
      <c r="J99" s="26">
        <f t="shared" ref="J99:J108" si="18">H100+I99*E99</f>
        <v>15065.384216108007</v>
      </c>
      <c r="K99" s="26">
        <f t="shared" ref="K99:K108" si="19">K100+J99</f>
        <v>77046.893715933795</v>
      </c>
      <c r="L99" s="39">
        <f t="shared" ref="L99:L108" si="20">K99/H99</f>
        <v>4.6759007439078752</v>
      </c>
      <c r="N99" s="6"/>
    </row>
    <row r="100" spans="1:14" x14ac:dyDescent="0.25">
      <c r="A100" s="18">
        <v>91</v>
      </c>
      <c r="B100" s="37">
        <v>362</v>
      </c>
      <c r="C100" s="26">
        <v>1681</v>
      </c>
      <c r="D100" s="26">
        <v>1880</v>
      </c>
      <c r="E100" s="51">
        <v>0.5</v>
      </c>
      <c r="F100" s="38">
        <f t="shared" si="14"/>
        <v>0.20331367593372648</v>
      </c>
      <c r="G100" s="38">
        <f t="shared" si="15"/>
        <v>0.18455263828702526</v>
      </c>
      <c r="H100" s="26">
        <f t="shared" si="16"/>
        <v>13653.32420581398</v>
      </c>
      <c r="I100" s="26">
        <f t="shared" si="17"/>
        <v>2519.7570035710737</v>
      </c>
      <c r="J100" s="26">
        <f t="shared" si="18"/>
        <v>12393.445704028443</v>
      </c>
      <c r="K100" s="26">
        <f t="shared" si="19"/>
        <v>61981.509499825785</v>
      </c>
      <c r="L100" s="39">
        <f t="shared" si="20"/>
        <v>4.5396643751733565</v>
      </c>
      <c r="N100" s="6"/>
    </row>
    <row r="101" spans="1:14" x14ac:dyDescent="0.25">
      <c r="A101" s="18">
        <v>92</v>
      </c>
      <c r="B101" s="37">
        <v>282</v>
      </c>
      <c r="C101" s="26">
        <v>1250</v>
      </c>
      <c r="D101" s="26">
        <v>1529</v>
      </c>
      <c r="E101" s="51">
        <v>0.5</v>
      </c>
      <c r="F101" s="38">
        <f t="shared" si="14"/>
        <v>0.20295070169125584</v>
      </c>
      <c r="G101" s="38">
        <f t="shared" si="15"/>
        <v>0.18425351192420777</v>
      </c>
      <c r="H101" s="26">
        <f t="shared" si="16"/>
        <v>11133.567202242906</v>
      </c>
      <c r="I101" s="26">
        <f t="shared" si="17"/>
        <v>2051.3988572574317</v>
      </c>
      <c r="J101" s="26">
        <f t="shared" si="18"/>
        <v>10107.867773614191</v>
      </c>
      <c r="K101" s="26">
        <f t="shared" si="19"/>
        <v>49588.063795797338</v>
      </c>
      <c r="L101" s="39">
        <f t="shared" si="20"/>
        <v>4.4539241462347849</v>
      </c>
      <c r="N101" s="6"/>
    </row>
    <row r="102" spans="1:14" x14ac:dyDescent="0.25">
      <c r="A102" s="18">
        <v>93</v>
      </c>
      <c r="B102" s="37">
        <v>232</v>
      </c>
      <c r="C102" s="26">
        <v>1007</v>
      </c>
      <c r="D102" s="26">
        <v>1133</v>
      </c>
      <c r="E102" s="51">
        <v>0.5</v>
      </c>
      <c r="F102" s="38">
        <f t="shared" si="14"/>
        <v>0.21682242990654205</v>
      </c>
      <c r="G102" s="38">
        <f t="shared" si="15"/>
        <v>0.19561551433389546</v>
      </c>
      <c r="H102" s="26">
        <f t="shared" si="16"/>
        <v>9082.1683449854754</v>
      </c>
      <c r="I102" s="26">
        <f t="shared" si="17"/>
        <v>1776.6130320713578</v>
      </c>
      <c r="J102" s="26">
        <f t="shared" si="18"/>
        <v>8193.8618289497954</v>
      </c>
      <c r="K102" s="26">
        <f t="shared" si="19"/>
        <v>39480.196022183147</v>
      </c>
      <c r="L102" s="39">
        <f t="shared" si="20"/>
        <v>4.3470011260010715</v>
      </c>
      <c r="N102" s="6"/>
    </row>
    <row r="103" spans="1:14" x14ac:dyDescent="0.25">
      <c r="A103" s="18">
        <v>94</v>
      </c>
      <c r="B103" s="37">
        <v>168</v>
      </c>
      <c r="C103" s="26">
        <v>639</v>
      </c>
      <c r="D103" s="26">
        <v>889</v>
      </c>
      <c r="E103" s="51">
        <v>0.5</v>
      </c>
      <c r="F103" s="38">
        <f t="shared" si="14"/>
        <v>0.21989528795811519</v>
      </c>
      <c r="G103" s="38">
        <f t="shared" si="15"/>
        <v>0.19811320754716982</v>
      </c>
      <c r="H103" s="26">
        <f t="shared" si="16"/>
        <v>7305.5553129141172</v>
      </c>
      <c r="I103" s="26">
        <f t="shared" si="17"/>
        <v>1447.3269959546838</v>
      </c>
      <c r="J103" s="26">
        <f t="shared" si="18"/>
        <v>6581.8918149367755</v>
      </c>
      <c r="K103" s="26">
        <f t="shared" si="19"/>
        <v>31286.334193233353</v>
      </c>
      <c r="L103" s="39">
        <f t="shared" si="20"/>
        <v>4.2825401838965105</v>
      </c>
      <c r="N103" s="6"/>
    </row>
    <row r="104" spans="1:14" x14ac:dyDescent="0.25">
      <c r="A104" s="18">
        <v>95</v>
      </c>
      <c r="B104" s="37">
        <v>135</v>
      </c>
      <c r="C104" s="26">
        <v>500</v>
      </c>
      <c r="D104" s="26">
        <v>605</v>
      </c>
      <c r="E104" s="51">
        <v>0.5</v>
      </c>
      <c r="F104" s="38">
        <f t="shared" si="14"/>
        <v>0.24434389140271492</v>
      </c>
      <c r="G104" s="38">
        <f t="shared" si="15"/>
        <v>0.21774193548387097</v>
      </c>
      <c r="H104" s="26">
        <f t="shared" si="16"/>
        <v>5858.2283169594339</v>
      </c>
      <c r="I104" s="26">
        <f t="shared" si="17"/>
        <v>1275.581972241167</v>
      </c>
      <c r="J104" s="26">
        <f t="shared" si="18"/>
        <v>5220.4373308388504</v>
      </c>
      <c r="K104" s="26">
        <f t="shared" si="19"/>
        <v>24704.442378296579</v>
      </c>
      <c r="L104" s="39">
        <f t="shared" si="20"/>
        <v>4.217050111682707</v>
      </c>
      <c r="N104" s="6"/>
    </row>
    <row r="105" spans="1:14" x14ac:dyDescent="0.25">
      <c r="A105" s="18">
        <v>96</v>
      </c>
      <c r="B105" s="37">
        <v>104</v>
      </c>
      <c r="C105" s="26">
        <v>342</v>
      </c>
      <c r="D105" s="26">
        <v>460</v>
      </c>
      <c r="E105" s="51">
        <v>0.5</v>
      </c>
      <c r="F105" s="38">
        <f t="shared" si="14"/>
        <v>0.25935162094763092</v>
      </c>
      <c r="G105" s="38">
        <f t="shared" si="15"/>
        <v>0.22958057395143489</v>
      </c>
      <c r="H105" s="26">
        <f t="shared" si="16"/>
        <v>4582.6463447182668</v>
      </c>
      <c r="I105" s="26">
        <f t="shared" si="17"/>
        <v>1052.0865780368649</v>
      </c>
      <c r="J105" s="26">
        <f t="shared" si="18"/>
        <v>4056.6030556998344</v>
      </c>
      <c r="K105" s="26">
        <f t="shared" si="19"/>
        <v>19484.005047457729</v>
      </c>
      <c r="L105" s="39">
        <f t="shared" si="20"/>
        <v>4.2516929262748011</v>
      </c>
      <c r="N105" s="6"/>
    </row>
    <row r="106" spans="1:14" x14ac:dyDescent="0.25">
      <c r="A106" s="18">
        <v>97</v>
      </c>
      <c r="B106" s="37">
        <v>81</v>
      </c>
      <c r="C106" s="26">
        <v>230</v>
      </c>
      <c r="D106" s="26">
        <v>291</v>
      </c>
      <c r="E106" s="51">
        <v>0.5</v>
      </c>
      <c r="F106" s="38">
        <f t="shared" si="14"/>
        <v>0.31094049904030713</v>
      </c>
      <c r="G106" s="38">
        <f t="shared" si="15"/>
        <v>0.26910299003322258</v>
      </c>
      <c r="H106" s="26">
        <f t="shared" si="16"/>
        <v>3530.5597666814019</v>
      </c>
      <c r="I106" s="26">
        <f t="shared" si="17"/>
        <v>950.08418970496189</v>
      </c>
      <c r="J106" s="26">
        <f t="shared" si="18"/>
        <v>3055.5176718289213</v>
      </c>
      <c r="K106" s="26">
        <f t="shared" si="19"/>
        <v>15427.401991757895</v>
      </c>
      <c r="L106" s="39">
        <f t="shared" si="20"/>
        <v>4.3696759186317626</v>
      </c>
      <c r="N106" s="6"/>
    </row>
    <row r="107" spans="1:14" x14ac:dyDescent="0.25">
      <c r="A107" s="18">
        <v>98</v>
      </c>
      <c r="B107" s="37">
        <v>52</v>
      </c>
      <c r="C107" s="26">
        <v>137</v>
      </c>
      <c r="D107" s="26">
        <v>226</v>
      </c>
      <c r="E107" s="51">
        <v>0.5</v>
      </c>
      <c r="F107" s="38">
        <f t="shared" si="14"/>
        <v>0.28650137741046833</v>
      </c>
      <c r="G107" s="38">
        <f t="shared" si="15"/>
        <v>0.25060240963855418</v>
      </c>
      <c r="H107" s="26">
        <f t="shared" si="16"/>
        <v>2580.4755769764402</v>
      </c>
      <c r="I107" s="26">
        <f t="shared" si="17"/>
        <v>646.67339760373432</v>
      </c>
      <c r="J107" s="26">
        <f t="shared" si="18"/>
        <v>2257.1388781745727</v>
      </c>
      <c r="K107" s="26">
        <f t="shared" si="19"/>
        <v>12371.884319928973</v>
      </c>
      <c r="L107" s="39">
        <f t="shared" si="20"/>
        <v>4.7944202341280011</v>
      </c>
      <c r="N107" s="6"/>
    </row>
    <row r="108" spans="1:14" x14ac:dyDescent="0.25">
      <c r="A108" s="18">
        <v>99</v>
      </c>
      <c r="B108" s="37">
        <v>34</v>
      </c>
      <c r="C108" s="26">
        <v>128</v>
      </c>
      <c r="D108" s="26">
        <v>138</v>
      </c>
      <c r="E108" s="51">
        <v>0.5</v>
      </c>
      <c r="F108" s="38">
        <f t="shared" si="14"/>
        <v>0.25563909774436089</v>
      </c>
      <c r="G108" s="38">
        <f t="shared" si="15"/>
        <v>0.22666666666666666</v>
      </c>
      <c r="H108" s="26">
        <f t="shared" si="16"/>
        <v>1933.8021793727057</v>
      </c>
      <c r="I108" s="26">
        <f t="shared" si="17"/>
        <v>438.32849399114662</v>
      </c>
      <c r="J108" s="26">
        <f t="shared" si="18"/>
        <v>1714.6379323771325</v>
      </c>
      <c r="K108" s="26">
        <f t="shared" si="19"/>
        <v>10114.7454417544</v>
      </c>
      <c r="L108" s="39">
        <f t="shared" si="20"/>
        <v>5.2304964539007086</v>
      </c>
      <c r="N108" s="6"/>
    </row>
    <row r="109" spans="1:14" x14ac:dyDescent="0.25">
      <c r="A109" s="25">
        <v>100</v>
      </c>
      <c r="B109" s="26">
        <v>47</v>
      </c>
      <c r="C109" s="26">
        <v>213</v>
      </c>
      <c r="D109" s="26">
        <v>315</v>
      </c>
      <c r="E109" s="40"/>
      <c r="F109" s="38">
        <f>B109/((C109+D109)/2)</f>
        <v>0.17803030303030304</v>
      </c>
      <c r="G109" s="38">
        <v>1</v>
      </c>
      <c r="H109" s="26">
        <f>H108-I108</f>
        <v>1495.4736853815591</v>
      </c>
      <c r="I109" s="26">
        <f>H109*G109</f>
        <v>1495.4736853815591</v>
      </c>
      <c r="J109" s="41">
        <f>H109/F109</f>
        <v>8400.107509377267</v>
      </c>
      <c r="K109" s="26">
        <f>J109</f>
        <v>8400.107509377267</v>
      </c>
      <c r="L109" s="39">
        <f>K109/H109</f>
        <v>5.6170212765957439</v>
      </c>
      <c r="N109" s="6"/>
    </row>
    <row r="110" spans="1:14" x14ac:dyDescent="0.25">
      <c r="A110" s="10"/>
      <c r="B110" s="10"/>
      <c r="C110" s="10"/>
      <c r="D110" s="10"/>
      <c r="E110" s="11"/>
      <c r="F110" s="11"/>
      <c r="G110" s="11"/>
      <c r="H110" s="10"/>
      <c r="I110" s="10"/>
      <c r="J110" s="10"/>
      <c r="K110" s="10"/>
      <c r="L110" s="11"/>
    </row>
    <row r="111" spans="1:14" x14ac:dyDescent="0.25">
      <c r="A111" s="2"/>
      <c r="B111" s="2"/>
      <c r="C111" s="2"/>
      <c r="D111" s="2"/>
      <c r="E111" s="8"/>
      <c r="F111" s="8"/>
      <c r="G111" s="8"/>
      <c r="H111" s="2"/>
      <c r="I111" s="2"/>
      <c r="J111" s="2"/>
      <c r="K111" s="2"/>
      <c r="L111" s="8"/>
    </row>
    <row r="112" spans="1:14" x14ac:dyDescent="0.25">
      <c r="A112" s="19" t="s">
        <v>54</v>
      </c>
      <c r="L112" s="8"/>
    </row>
    <row r="113" spans="1:12" x14ac:dyDescent="0.25">
      <c r="A113" s="20" t="s">
        <v>30</v>
      </c>
      <c r="B113" s="21"/>
      <c r="C113" s="21"/>
      <c r="D113" s="21"/>
      <c r="E113" s="22"/>
      <c r="F113" s="22"/>
      <c r="G113" s="22"/>
      <c r="H113" s="21"/>
      <c r="I113" s="21"/>
      <c r="J113" s="21"/>
      <c r="K113" s="21"/>
      <c r="L113" s="8"/>
    </row>
    <row r="114" spans="1:12" x14ac:dyDescent="0.25">
      <c r="A114" s="19" t="s">
        <v>53</v>
      </c>
      <c r="B114" s="21"/>
      <c r="C114" s="21"/>
      <c r="D114" s="21"/>
      <c r="E114" s="22"/>
      <c r="F114" s="22"/>
      <c r="G114" s="22"/>
      <c r="H114" s="21"/>
      <c r="I114" s="21"/>
      <c r="J114" s="21"/>
      <c r="K114" s="21"/>
      <c r="L114" s="8"/>
    </row>
    <row r="115" spans="1:12" x14ac:dyDescent="0.25">
      <c r="A115" s="19" t="s">
        <v>32</v>
      </c>
      <c r="B115" s="21"/>
      <c r="C115" s="21"/>
      <c r="D115" s="21"/>
      <c r="E115" s="22"/>
      <c r="F115" s="22"/>
      <c r="G115" s="22"/>
      <c r="H115" s="21"/>
      <c r="I115" s="21"/>
      <c r="J115" s="21"/>
      <c r="K115" s="21"/>
      <c r="L115" s="8"/>
    </row>
    <row r="116" spans="1:12" x14ac:dyDescent="0.25">
      <c r="A116" s="19" t="s">
        <v>33</v>
      </c>
      <c r="B116" s="21"/>
      <c r="C116" s="21"/>
      <c r="D116" s="21"/>
      <c r="E116" s="22"/>
      <c r="F116" s="22"/>
      <c r="G116" s="22"/>
      <c r="H116" s="21"/>
      <c r="I116" s="21"/>
      <c r="J116" s="21"/>
      <c r="K116" s="21"/>
      <c r="L116" s="8"/>
    </row>
    <row r="117" spans="1:12" x14ac:dyDescent="0.25">
      <c r="A117" s="19" t="s">
        <v>34</v>
      </c>
      <c r="B117" s="21"/>
      <c r="C117" s="21"/>
      <c r="D117" s="21"/>
      <c r="E117" s="22"/>
      <c r="F117" s="22"/>
      <c r="G117" s="22"/>
      <c r="H117" s="21"/>
      <c r="I117" s="21"/>
      <c r="J117" s="21"/>
      <c r="K117" s="21"/>
      <c r="L117" s="8"/>
    </row>
    <row r="118" spans="1:12" x14ac:dyDescent="0.25">
      <c r="A118" s="19" t="s">
        <v>43</v>
      </c>
      <c r="B118" s="21"/>
      <c r="C118" s="21"/>
      <c r="D118" s="21"/>
      <c r="E118" s="22"/>
      <c r="F118" s="22"/>
      <c r="G118" s="22"/>
      <c r="H118" s="21"/>
      <c r="I118" s="21"/>
      <c r="J118" s="21"/>
      <c r="K118" s="21"/>
      <c r="L118" s="8"/>
    </row>
    <row r="119" spans="1:12" x14ac:dyDescent="0.25">
      <c r="A119" s="19" t="s">
        <v>35</v>
      </c>
      <c r="B119" s="21"/>
      <c r="C119" s="21"/>
      <c r="D119" s="21"/>
      <c r="E119" s="22"/>
      <c r="F119" s="22"/>
      <c r="G119" s="22"/>
      <c r="H119" s="21"/>
      <c r="I119" s="21"/>
      <c r="J119" s="21"/>
      <c r="K119" s="21"/>
      <c r="L119" s="8"/>
    </row>
    <row r="120" spans="1:12" x14ac:dyDescent="0.25">
      <c r="A120" s="19" t="s">
        <v>36</v>
      </c>
      <c r="B120" s="21"/>
      <c r="C120" s="21"/>
      <c r="D120" s="21"/>
      <c r="E120" s="22"/>
      <c r="F120" s="22"/>
      <c r="G120" s="22"/>
      <c r="H120" s="21"/>
      <c r="I120" s="21"/>
      <c r="J120" s="21"/>
      <c r="K120" s="21"/>
      <c r="L120" s="8"/>
    </row>
    <row r="121" spans="1:12" x14ac:dyDescent="0.25">
      <c r="A121" s="19" t="s">
        <v>50</v>
      </c>
      <c r="B121" s="21"/>
      <c r="C121" s="21"/>
      <c r="D121" s="21"/>
      <c r="E121" s="22"/>
      <c r="F121" s="22"/>
      <c r="G121" s="22"/>
      <c r="H121" s="21"/>
      <c r="I121" s="21"/>
      <c r="J121" s="21"/>
      <c r="K121" s="21"/>
      <c r="L121" s="8"/>
    </row>
    <row r="122" spans="1:12" x14ac:dyDescent="0.25">
      <c r="A122" s="19" t="s">
        <v>38</v>
      </c>
      <c r="B122" s="21"/>
      <c r="C122" s="21"/>
      <c r="D122" s="21"/>
      <c r="E122" s="22"/>
      <c r="F122" s="22"/>
      <c r="G122" s="22"/>
      <c r="H122" s="21"/>
      <c r="I122" s="21"/>
      <c r="J122" s="21"/>
      <c r="K122" s="21"/>
      <c r="L122" s="8"/>
    </row>
    <row r="123" spans="1:12" x14ac:dyDescent="0.25">
      <c r="A123" s="19" t="s">
        <v>39</v>
      </c>
      <c r="B123" s="21"/>
      <c r="C123" s="21"/>
      <c r="D123" s="21"/>
      <c r="E123" s="22"/>
      <c r="F123" s="22"/>
      <c r="G123" s="22"/>
      <c r="H123" s="21"/>
      <c r="I123" s="21"/>
      <c r="J123" s="21"/>
      <c r="K123" s="21"/>
      <c r="L123" s="8"/>
    </row>
    <row r="124" spans="1:12" x14ac:dyDescent="0.25">
      <c r="A124" s="2"/>
      <c r="B124" s="2"/>
      <c r="C124" s="2"/>
      <c r="D124" s="2"/>
      <c r="E124" s="8"/>
      <c r="F124" s="8"/>
      <c r="G124" s="8"/>
      <c r="H124" s="2"/>
      <c r="I124" s="2"/>
      <c r="J124" s="2"/>
      <c r="K124" s="2"/>
      <c r="L124" s="8"/>
    </row>
    <row r="125" spans="1:12" x14ac:dyDescent="0.25">
      <c r="A125" s="23" t="s">
        <v>74</v>
      </c>
      <c r="L125" s="8"/>
    </row>
    <row r="126" spans="1:12" x14ac:dyDescent="0.25">
      <c r="L126" s="8"/>
    </row>
    <row r="127" spans="1:12" x14ac:dyDescent="0.25">
      <c r="L127" s="8"/>
    </row>
  </sheetData>
  <mergeCells count="1">
    <mergeCell ref="C6:D6"/>
  </mergeCells>
  <phoneticPr fontId="1" type="noConversion"/>
  <pageMargins left="0.75" right="0.75" top="1" bottom="1" header="0" footer="0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4:N127"/>
  <sheetViews>
    <sheetView workbookViewId="0">
      <pane ySplit="8" topLeftCell="A9" activePane="bottomLeft" state="frozen"/>
      <selection pane="bottomLeft"/>
    </sheetView>
  </sheetViews>
  <sheetFormatPr baseColWidth="10" defaultRowHeight="12.5" x14ac:dyDescent="0.25"/>
  <cols>
    <col min="1" max="1" width="8.7265625" style="1" customWidth="1"/>
    <col min="2" max="4" width="14" style="1" customWidth="1"/>
    <col min="5" max="7" width="14" customWidth="1"/>
    <col min="8" max="11" width="14" style="1" customWidth="1"/>
    <col min="12" max="12" width="14" customWidth="1"/>
  </cols>
  <sheetData>
    <row r="4" spans="1:14" ht="15.75" customHeight="1" x14ac:dyDescent="0.35">
      <c r="A4" s="14" t="s">
        <v>3</v>
      </c>
    </row>
    <row r="6" spans="1:14" ht="78" customHeight="1" x14ac:dyDescent="0.25">
      <c r="A6" s="105" t="s">
        <v>20</v>
      </c>
      <c r="B6" s="106" t="s">
        <v>58</v>
      </c>
      <c r="C6" s="114" t="s">
        <v>59</v>
      </c>
      <c r="D6" s="114"/>
      <c r="E6" s="107" t="s">
        <v>60</v>
      </c>
      <c r="F6" s="107" t="s">
        <v>61</v>
      </c>
      <c r="G6" s="107" t="s">
        <v>62</v>
      </c>
      <c r="H6" s="106" t="s">
        <v>63</v>
      </c>
      <c r="I6" s="106" t="s">
        <v>64</v>
      </c>
      <c r="J6" s="106" t="s">
        <v>65</v>
      </c>
      <c r="K6" s="106" t="s">
        <v>66</v>
      </c>
      <c r="L6" s="107" t="s">
        <v>67</v>
      </c>
    </row>
    <row r="7" spans="1:14" ht="14.5" x14ac:dyDescent="0.25">
      <c r="A7" s="108"/>
      <c r="B7" s="109"/>
      <c r="C7" s="113">
        <v>37257</v>
      </c>
      <c r="D7" s="113">
        <v>37622</v>
      </c>
      <c r="E7" s="110" t="s">
        <v>21</v>
      </c>
      <c r="F7" s="110" t="s">
        <v>22</v>
      </c>
      <c r="G7" s="110" t="s">
        <v>23</v>
      </c>
      <c r="H7" s="105" t="s">
        <v>24</v>
      </c>
      <c r="I7" s="105" t="s">
        <v>25</v>
      </c>
      <c r="J7" s="105" t="s">
        <v>26</v>
      </c>
      <c r="K7" s="105" t="s">
        <v>27</v>
      </c>
      <c r="L7" s="110" t="s">
        <v>28</v>
      </c>
    </row>
    <row r="8" spans="1:14" x14ac:dyDescent="0.25">
      <c r="A8" s="15"/>
      <c r="B8" s="15"/>
      <c r="C8" s="15"/>
      <c r="D8" s="15"/>
      <c r="E8" s="16"/>
      <c r="F8" s="16"/>
      <c r="G8" s="16"/>
      <c r="H8" s="15"/>
      <c r="I8" s="15"/>
      <c r="J8" s="15"/>
      <c r="K8" s="15"/>
      <c r="L8" s="16"/>
    </row>
    <row r="9" spans="1:14" x14ac:dyDescent="0.25">
      <c r="A9" s="86">
        <v>0</v>
      </c>
      <c r="B9" s="2">
        <v>134</v>
      </c>
      <c r="C9" s="2">
        <v>30259</v>
      </c>
      <c r="D9" s="2">
        <v>32160</v>
      </c>
      <c r="E9" s="3">
        <v>0.17549999999999999</v>
      </c>
      <c r="F9" s="4">
        <f>B9/((C9+D9)/2)</f>
        <v>4.2935644595395632E-3</v>
      </c>
      <c r="G9" s="4">
        <f t="shared" ref="G9:G72" si="0">F9/((1+(1-E9)*F9))</f>
        <v>4.2784186696397629E-3</v>
      </c>
      <c r="H9" s="2">
        <v>100000</v>
      </c>
      <c r="I9" s="2">
        <f>H9*G9</f>
        <v>427.84186696397632</v>
      </c>
      <c r="J9" s="2">
        <f t="shared" ref="J9:J72" si="1">H10+I9*E9</f>
        <v>99647.244380688193</v>
      </c>
      <c r="K9" s="2">
        <f t="shared" ref="K9:K72" si="2">K10+J9</f>
        <v>7754817.0125142261</v>
      </c>
      <c r="L9" s="87">
        <f>K9/H9</f>
        <v>77.548170125142263</v>
      </c>
      <c r="M9" s="5"/>
      <c r="N9" s="6"/>
    </row>
    <row r="10" spans="1:14" x14ac:dyDescent="0.25">
      <c r="A10" s="86">
        <v>1</v>
      </c>
      <c r="B10" s="2">
        <v>11</v>
      </c>
      <c r="C10" s="2">
        <v>29061</v>
      </c>
      <c r="D10" s="2">
        <v>30805</v>
      </c>
      <c r="E10" s="3">
        <v>0.39850000000000002</v>
      </c>
      <c r="F10" s="4">
        <f t="shared" ref="F10:F73" si="3">B10/((C10+D10)/2)</f>
        <v>3.6748738850098556E-4</v>
      </c>
      <c r="G10" s="4">
        <f t="shared" si="0"/>
        <v>3.6740617569366662E-4</v>
      </c>
      <c r="H10" s="2">
        <f>H9-I9</f>
        <v>99572.15813303602</v>
      </c>
      <c r="I10" s="2">
        <f t="shared" ref="I10:I73" si="4">H10*G10</f>
        <v>36.583425825223784</v>
      </c>
      <c r="J10" s="2">
        <f t="shared" si="1"/>
        <v>99550.153202402144</v>
      </c>
      <c r="K10" s="2">
        <f t="shared" si="2"/>
        <v>7655169.7681335378</v>
      </c>
      <c r="L10" s="17">
        <f t="shared" ref="L10:L73" si="5">K10/H10</f>
        <v>76.880625183453844</v>
      </c>
      <c r="N10" s="6"/>
    </row>
    <row r="11" spans="1:14" x14ac:dyDescent="0.25">
      <c r="A11" s="86">
        <v>2</v>
      </c>
      <c r="B11" s="2">
        <v>11</v>
      </c>
      <c r="C11" s="2">
        <v>26529</v>
      </c>
      <c r="D11" s="2">
        <v>29817</v>
      </c>
      <c r="E11" s="3">
        <v>0.39900000000000002</v>
      </c>
      <c r="F11" s="4">
        <f t="shared" si="3"/>
        <v>3.9044475206758246E-4</v>
      </c>
      <c r="G11" s="4">
        <f t="shared" si="0"/>
        <v>3.9035315285225198E-4</v>
      </c>
      <c r="H11" s="2">
        <f t="shared" ref="H11:H74" si="6">H10-I10</f>
        <v>99535.574707210792</v>
      </c>
      <c r="I11" s="2">
        <f t="shared" si="4"/>
        <v>38.854025407920602</v>
      </c>
      <c r="J11" s="2">
        <f t="shared" si="1"/>
        <v>99512.223437940629</v>
      </c>
      <c r="K11" s="2">
        <f t="shared" si="2"/>
        <v>7555619.6149311354</v>
      </c>
      <c r="L11" s="17">
        <f t="shared" si="5"/>
        <v>75.908735516486388</v>
      </c>
      <c r="N11" s="6"/>
    </row>
    <row r="12" spans="1:14" x14ac:dyDescent="0.25">
      <c r="A12" s="86">
        <v>3</v>
      </c>
      <c r="B12" s="2">
        <v>7</v>
      </c>
      <c r="C12" s="2">
        <v>26067</v>
      </c>
      <c r="D12" s="2">
        <v>27994</v>
      </c>
      <c r="E12" s="7">
        <v>0.33889999999999998</v>
      </c>
      <c r="F12" s="4">
        <f t="shared" si="3"/>
        <v>2.5896672277612325E-4</v>
      </c>
      <c r="G12" s="4">
        <f t="shared" si="0"/>
        <v>2.5892239451119734E-4</v>
      </c>
      <c r="H12" s="2">
        <f t="shared" si="6"/>
        <v>99496.720681802864</v>
      </c>
      <c r="I12" s="2">
        <f t="shared" si="4"/>
        <v>25.761929164944167</v>
      </c>
      <c r="J12" s="2">
        <f t="shared" si="1"/>
        <v>99479.689470431913</v>
      </c>
      <c r="K12" s="2">
        <f t="shared" si="2"/>
        <v>7456107.3914931947</v>
      </c>
      <c r="L12" s="17">
        <f t="shared" si="5"/>
        <v>74.938222490149428</v>
      </c>
      <c r="N12" s="6"/>
    </row>
    <row r="13" spans="1:14" x14ac:dyDescent="0.25">
      <c r="A13" s="86">
        <v>4</v>
      </c>
      <c r="B13" s="2">
        <v>2</v>
      </c>
      <c r="C13" s="2">
        <v>25723</v>
      </c>
      <c r="D13" s="2">
        <v>26552</v>
      </c>
      <c r="E13" s="3">
        <v>0.6</v>
      </c>
      <c r="F13" s="4">
        <f t="shared" si="3"/>
        <v>7.6518412242945958E-5</v>
      </c>
      <c r="G13" s="4">
        <f t="shared" si="0"/>
        <v>7.6516070287662162E-5</v>
      </c>
      <c r="H13" s="2">
        <f t="shared" si="6"/>
        <v>99470.958752637918</v>
      </c>
      <c r="I13" s="2">
        <f t="shared" si="4"/>
        <v>7.6111268714979863</v>
      </c>
      <c r="J13" s="2">
        <f t="shared" si="1"/>
        <v>99467.914301889308</v>
      </c>
      <c r="K13" s="2">
        <f t="shared" si="2"/>
        <v>7356627.702022763</v>
      </c>
      <c r="L13" s="17">
        <f t="shared" si="5"/>
        <v>73.957542927851478</v>
      </c>
      <c r="N13" s="6"/>
    </row>
    <row r="14" spans="1:14" x14ac:dyDescent="0.25">
      <c r="A14" s="86">
        <v>5</v>
      </c>
      <c r="B14" s="2">
        <v>3</v>
      </c>
      <c r="C14" s="2">
        <v>25070</v>
      </c>
      <c r="D14" s="2">
        <v>26862</v>
      </c>
      <c r="E14" s="3">
        <v>0.39090000000000003</v>
      </c>
      <c r="F14" s="4">
        <f t="shared" si="3"/>
        <v>1.1553570053146423E-4</v>
      </c>
      <c r="G14" s="4">
        <f t="shared" si="0"/>
        <v>1.1552757053340387E-4</v>
      </c>
      <c r="H14" s="2">
        <f t="shared" si="6"/>
        <v>99463.347625766415</v>
      </c>
      <c r="I14" s="2">
        <f t="shared" si="4"/>
        <v>11.490758908324198</v>
      </c>
      <c r="J14" s="2">
        <f t="shared" si="1"/>
        <v>99456.348604515355</v>
      </c>
      <c r="K14" s="2">
        <f t="shared" si="2"/>
        <v>7257159.787720874</v>
      </c>
      <c r="L14" s="17">
        <f t="shared" si="5"/>
        <v>72.963156388282215</v>
      </c>
      <c r="N14" s="6"/>
    </row>
    <row r="15" spans="1:14" x14ac:dyDescent="0.25">
      <c r="A15" s="86">
        <v>6</v>
      </c>
      <c r="B15" s="2">
        <v>5</v>
      </c>
      <c r="C15" s="2">
        <v>25329</v>
      </c>
      <c r="D15" s="2">
        <v>26305</v>
      </c>
      <c r="E15" s="3">
        <v>0.73860000000000003</v>
      </c>
      <c r="F15" s="4">
        <f t="shared" si="3"/>
        <v>1.936708370453577E-4</v>
      </c>
      <c r="G15" s="4">
        <f t="shared" si="0"/>
        <v>1.9366103284773864E-4</v>
      </c>
      <c r="H15" s="2">
        <f t="shared" si="6"/>
        <v>99451.856866858085</v>
      </c>
      <c r="I15" s="2">
        <f t="shared" si="4"/>
        <v>19.259949319461203</v>
      </c>
      <c r="J15" s="2">
        <f t="shared" si="1"/>
        <v>99446.822316105987</v>
      </c>
      <c r="K15" s="2">
        <f t="shared" si="2"/>
        <v>7157703.4391163588</v>
      </c>
      <c r="L15" s="17">
        <f t="shared" si="5"/>
        <v>71.971541453457107</v>
      </c>
      <c r="N15" s="6"/>
    </row>
    <row r="16" spans="1:14" x14ac:dyDescent="0.25">
      <c r="A16" s="86">
        <v>7</v>
      </c>
      <c r="B16" s="2">
        <v>6</v>
      </c>
      <c r="C16" s="2">
        <v>25700</v>
      </c>
      <c r="D16" s="2">
        <v>26321</v>
      </c>
      <c r="E16" s="3">
        <v>0.60819999999999996</v>
      </c>
      <c r="F16" s="4">
        <f t="shared" si="3"/>
        <v>2.3067607312431517E-4</v>
      </c>
      <c r="G16" s="4">
        <f t="shared" si="0"/>
        <v>2.3065522676199719E-4</v>
      </c>
      <c r="H16" s="2">
        <f t="shared" si="6"/>
        <v>99432.596917538627</v>
      </c>
      <c r="I16" s="2">
        <f t="shared" si="4"/>
        <v>22.934648189549137</v>
      </c>
      <c r="J16" s="2">
        <f t="shared" si="1"/>
        <v>99423.611122377959</v>
      </c>
      <c r="K16" s="2">
        <f t="shared" si="2"/>
        <v>7058256.6168002523</v>
      </c>
      <c r="L16" s="17">
        <f t="shared" si="5"/>
        <v>70.985339170551896</v>
      </c>
      <c r="N16" s="6"/>
    </row>
    <row r="17" spans="1:14" x14ac:dyDescent="0.25">
      <c r="A17" s="86">
        <v>8</v>
      </c>
      <c r="B17" s="2">
        <v>5</v>
      </c>
      <c r="C17" s="2">
        <v>26185</v>
      </c>
      <c r="D17" s="2">
        <v>26707</v>
      </c>
      <c r="E17" s="3">
        <v>0.43290000000000001</v>
      </c>
      <c r="F17" s="4">
        <f t="shared" si="3"/>
        <v>1.890645088104061E-4</v>
      </c>
      <c r="G17" s="4">
        <f t="shared" si="0"/>
        <v>1.8904423977380777E-4</v>
      </c>
      <c r="H17" s="2">
        <f t="shared" si="6"/>
        <v>99409.662269349079</v>
      </c>
      <c r="I17" s="2">
        <f t="shared" si="4"/>
        <v>18.79282402988008</v>
      </c>
      <c r="J17" s="2">
        <f t="shared" si="1"/>
        <v>99399.004858841741</v>
      </c>
      <c r="K17" s="2">
        <f t="shared" si="2"/>
        <v>6958833.0056778742</v>
      </c>
      <c r="L17" s="17">
        <f t="shared" si="5"/>
        <v>70.001575770602798</v>
      </c>
      <c r="N17" s="6"/>
    </row>
    <row r="18" spans="1:14" x14ac:dyDescent="0.25">
      <c r="A18" s="86">
        <v>9</v>
      </c>
      <c r="B18" s="2">
        <v>2</v>
      </c>
      <c r="C18" s="2">
        <v>26905</v>
      </c>
      <c r="D18" s="2">
        <v>27190</v>
      </c>
      <c r="E18" s="3">
        <v>0.52739999999999998</v>
      </c>
      <c r="F18" s="4">
        <f t="shared" si="3"/>
        <v>7.3943987429522134E-5</v>
      </c>
      <c r="G18" s="4">
        <f t="shared" si="0"/>
        <v>7.3941403478525996E-5</v>
      </c>
      <c r="H18" s="2">
        <f t="shared" si="6"/>
        <v>99390.8694453192</v>
      </c>
      <c r="I18" s="2">
        <f t="shared" si="4"/>
        <v>7.3491003797378482</v>
      </c>
      <c r="J18" s="2">
        <f t="shared" si="1"/>
        <v>99387.396260479742</v>
      </c>
      <c r="K18" s="2">
        <f t="shared" si="2"/>
        <v>6859434.0008190321</v>
      </c>
      <c r="L18" s="17">
        <f t="shared" si="5"/>
        <v>69.014729814722187</v>
      </c>
      <c r="N18" s="6"/>
    </row>
    <row r="19" spans="1:14" x14ac:dyDescent="0.25">
      <c r="A19" s="86">
        <v>10</v>
      </c>
      <c r="B19" s="2">
        <v>2</v>
      </c>
      <c r="C19" s="2">
        <v>26376</v>
      </c>
      <c r="D19" s="2">
        <v>27886</v>
      </c>
      <c r="E19" s="3">
        <v>0.29730000000000001</v>
      </c>
      <c r="F19" s="4">
        <f t="shared" si="3"/>
        <v>7.37164129593454E-5</v>
      </c>
      <c r="G19" s="4">
        <f t="shared" si="0"/>
        <v>7.3712594608364514E-5</v>
      </c>
      <c r="H19" s="2">
        <f t="shared" si="6"/>
        <v>99383.520344939461</v>
      </c>
      <c r="I19" s="2">
        <f t="shared" si="4"/>
        <v>7.3258171459386698</v>
      </c>
      <c r="J19" s="2">
        <f t="shared" si="1"/>
        <v>99378.372493231</v>
      </c>
      <c r="K19" s="2">
        <f t="shared" si="2"/>
        <v>6760046.6045585526</v>
      </c>
      <c r="L19" s="17">
        <f t="shared" si="5"/>
        <v>68.01979423847979</v>
      </c>
      <c r="N19" s="6"/>
    </row>
    <row r="20" spans="1:14" x14ac:dyDescent="0.25">
      <c r="A20" s="86">
        <v>11</v>
      </c>
      <c r="B20" s="2">
        <v>3</v>
      </c>
      <c r="C20" s="2">
        <v>26527</v>
      </c>
      <c r="D20" s="2">
        <v>27296</v>
      </c>
      <c r="E20" s="3">
        <v>0.26029999999999998</v>
      </c>
      <c r="F20" s="4">
        <f t="shared" si="3"/>
        <v>1.1147650632629174E-4</v>
      </c>
      <c r="G20" s="4">
        <f t="shared" si="0"/>
        <v>1.1146731482383644E-4</v>
      </c>
      <c r="H20" s="2">
        <f t="shared" si="6"/>
        <v>99376.194527793516</v>
      </c>
      <c r="I20" s="2">
        <f t="shared" si="4"/>
        <v>11.077197561424372</v>
      </c>
      <c r="J20" s="2">
        <f t="shared" si="1"/>
        <v>99368.000724757338</v>
      </c>
      <c r="K20" s="2">
        <f t="shared" si="2"/>
        <v>6660668.2320653219</v>
      </c>
      <c r="L20" s="17">
        <f t="shared" si="5"/>
        <v>67.024786607243925</v>
      </c>
      <c r="N20" s="6"/>
    </row>
    <row r="21" spans="1:14" x14ac:dyDescent="0.25">
      <c r="A21" s="86">
        <v>12</v>
      </c>
      <c r="B21" s="2">
        <v>7</v>
      </c>
      <c r="C21" s="2">
        <v>27578</v>
      </c>
      <c r="D21" s="2">
        <v>27460</v>
      </c>
      <c r="E21" s="3">
        <v>0.5131</v>
      </c>
      <c r="F21" s="4">
        <f t="shared" si="3"/>
        <v>2.5436970820160614E-4</v>
      </c>
      <c r="G21" s="4">
        <f t="shared" si="0"/>
        <v>2.5433820775051867E-4</v>
      </c>
      <c r="H21" s="2">
        <f t="shared" si="6"/>
        <v>99365.117330232097</v>
      </c>
      <c r="I21" s="2">
        <f t="shared" si="4"/>
        <v>25.272345854691235</v>
      </c>
      <c r="J21" s="2">
        <f t="shared" si="1"/>
        <v>99352.812225035435</v>
      </c>
      <c r="K21" s="2">
        <f t="shared" si="2"/>
        <v>6561300.2313405648</v>
      </c>
      <c r="L21" s="17">
        <f t="shared" si="5"/>
        <v>66.032229494930334</v>
      </c>
      <c r="N21" s="6"/>
    </row>
    <row r="22" spans="1:14" x14ac:dyDescent="0.25">
      <c r="A22" s="86">
        <v>13</v>
      </c>
      <c r="B22" s="2">
        <v>5</v>
      </c>
      <c r="C22" s="2">
        <v>27672</v>
      </c>
      <c r="D22" s="2">
        <v>28519</v>
      </c>
      <c r="E22" s="3">
        <v>0.62470000000000003</v>
      </c>
      <c r="F22" s="4">
        <f t="shared" si="3"/>
        <v>1.7796444270434767E-4</v>
      </c>
      <c r="G22" s="4">
        <f t="shared" si="0"/>
        <v>1.7795255724320025E-4</v>
      </c>
      <c r="H22" s="2">
        <f t="shared" si="6"/>
        <v>99339.8449843774</v>
      </c>
      <c r="I22" s="2">
        <f t="shared" si="4"/>
        <v>17.677779451113057</v>
      </c>
      <c r="J22" s="2">
        <f t="shared" si="1"/>
        <v>99333.210513749393</v>
      </c>
      <c r="K22" s="2">
        <f t="shared" si="2"/>
        <v>6461947.4191155294</v>
      </c>
      <c r="L22" s="17">
        <f t="shared" si="5"/>
        <v>65.048897752274144</v>
      </c>
      <c r="N22" s="6"/>
    </row>
    <row r="23" spans="1:14" x14ac:dyDescent="0.25">
      <c r="A23" s="86">
        <v>14</v>
      </c>
      <c r="B23" s="2">
        <v>7</v>
      </c>
      <c r="C23" s="2">
        <v>28423</v>
      </c>
      <c r="D23" s="2">
        <v>28605</v>
      </c>
      <c r="E23" s="3">
        <v>0.41170000000000001</v>
      </c>
      <c r="F23" s="4">
        <f t="shared" si="3"/>
        <v>2.4549344181805431E-4</v>
      </c>
      <c r="G23" s="4">
        <f t="shared" si="0"/>
        <v>2.454579918441393E-4</v>
      </c>
      <c r="H23" s="2">
        <f t="shared" si="6"/>
        <v>99322.167204926285</v>
      </c>
      <c r="I23" s="2">
        <f t="shared" si="4"/>
        <v>24.379419707729035</v>
      </c>
      <c r="J23" s="2">
        <f t="shared" si="1"/>
        <v>99307.82479231224</v>
      </c>
      <c r="K23" s="2">
        <f t="shared" si="2"/>
        <v>6362614.2086017802</v>
      </c>
      <c r="L23" s="17">
        <f t="shared" si="5"/>
        <v>64.060364243503955</v>
      </c>
      <c r="N23" s="6"/>
    </row>
    <row r="24" spans="1:14" x14ac:dyDescent="0.25">
      <c r="A24" s="86">
        <v>15</v>
      </c>
      <c r="B24" s="2">
        <v>8</v>
      </c>
      <c r="C24" s="2">
        <v>29136</v>
      </c>
      <c r="D24" s="2">
        <v>29450</v>
      </c>
      <c r="E24" s="3">
        <v>0.52880000000000005</v>
      </c>
      <c r="F24" s="4">
        <f t="shared" si="3"/>
        <v>2.7310278906223331E-4</v>
      </c>
      <c r="G24" s="4">
        <f t="shared" si="0"/>
        <v>2.7306764906940461E-4</v>
      </c>
      <c r="H24" s="2">
        <f t="shared" si="6"/>
        <v>99297.787785218563</v>
      </c>
      <c r="I24" s="2">
        <f t="shared" si="4"/>
        <v>27.115013468302273</v>
      </c>
      <c r="J24" s="2">
        <f t="shared" si="1"/>
        <v>99285.011190872305</v>
      </c>
      <c r="K24" s="2">
        <f t="shared" si="2"/>
        <v>6263306.3838094678</v>
      </c>
      <c r="L24" s="17">
        <f t="shared" si="5"/>
        <v>63.07599115256243</v>
      </c>
      <c r="N24" s="6"/>
    </row>
    <row r="25" spans="1:14" x14ac:dyDescent="0.25">
      <c r="A25" s="86">
        <v>16</v>
      </c>
      <c r="B25" s="2">
        <v>13</v>
      </c>
      <c r="C25" s="2">
        <v>30619</v>
      </c>
      <c r="D25" s="2">
        <v>30158</v>
      </c>
      <c r="E25" s="3">
        <v>0.48959999999999998</v>
      </c>
      <c r="F25" s="4">
        <f t="shared" si="3"/>
        <v>4.2779340869078763E-4</v>
      </c>
      <c r="G25" s="4">
        <f t="shared" si="0"/>
        <v>4.2770002220618512E-4</v>
      </c>
      <c r="H25" s="2">
        <f t="shared" si="6"/>
        <v>99270.672771750265</v>
      </c>
      <c r="I25" s="2">
        <f t="shared" si="4"/>
        <v>42.458068948900525</v>
      </c>
      <c r="J25" s="2">
        <f t="shared" si="1"/>
        <v>99249.002173358749</v>
      </c>
      <c r="K25" s="2">
        <f t="shared" si="2"/>
        <v>6164021.3726185951</v>
      </c>
      <c r="L25" s="17">
        <f t="shared" si="5"/>
        <v>62.093075432170416</v>
      </c>
      <c r="N25" s="6"/>
    </row>
    <row r="26" spans="1:14" x14ac:dyDescent="0.25">
      <c r="A26" s="86">
        <v>17</v>
      </c>
      <c r="B26" s="2">
        <v>8</v>
      </c>
      <c r="C26" s="2">
        <v>31982</v>
      </c>
      <c r="D26" s="2">
        <v>31679</v>
      </c>
      <c r="E26" s="3">
        <v>0.43419999999999997</v>
      </c>
      <c r="F26" s="4">
        <f t="shared" si="3"/>
        <v>2.5133127032248942E-4</v>
      </c>
      <c r="G26" s="4">
        <f t="shared" si="0"/>
        <v>2.5129553528499662E-4</v>
      </c>
      <c r="H26" s="2">
        <f t="shared" si="6"/>
        <v>99228.214702801371</v>
      </c>
      <c r="I26" s="2">
        <f t="shared" si="4"/>
        <v>24.935607329115044</v>
      </c>
      <c r="J26" s="2">
        <f t="shared" si="1"/>
        <v>99214.106136174567</v>
      </c>
      <c r="K26" s="2">
        <f t="shared" si="2"/>
        <v>6064772.3704452366</v>
      </c>
      <c r="L26" s="17">
        <f t="shared" si="5"/>
        <v>61.119434513760517</v>
      </c>
      <c r="N26" s="6"/>
    </row>
    <row r="27" spans="1:14" x14ac:dyDescent="0.25">
      <c r="A27" s="86">
        <v>18</v>
      </c>
      <c r="B27" s="2">
        <v>15</v>
      </c>
      <c r="C27" s="2">
        <v>33376</v>
      </c>
      <c r="D27" s="2">
        <v>33355</v>
      </c>
      <c r="E27" s="3">
        <v>0.54369999999999996</v>
      </c>
      <c r="F27" s="4">
        <f t="shared" si="3"/>
        <v>4.4956616864725538E-4</v>
      </c>
      <c r="G27" s="4">
        <f t="shared" si="0"/>
        <v>4.4947396488730356E-4</v>
      </c>
      <c r="H27" s="2">
        <f t="shared" si="6"/>
        <v>99203.279095472259</v>
      </c>
      <c r="I27" s="2">
        <f t="shared" si="4"/>
        <v>44.589291184863676</v>
      </c>
      <c r="J27" s="2">
        <f t="shared" si="1"/>
        <v>99182.933001904603</v>
      </c>
      <c r="K27" s="2">
        <f t="shared" si="2"/>
        <v>5965558.2643090617</v>
      </c>
      <c r="L27" s="17">
        <f t="shared" si="5"/>
        <v>60.134688275453748</v>
      </c>
      <c r="N27" s="6"/>
    </row>
    <row r="28" spans="1:14" x14ac:dyDescent="0.25">
      <c r="A28" s="86">
        <v>19</v>
      </c>
      <c r="B28" s="2">
        <v>15</v>
      </c>
      <c r="C28" s="2">
        <v>36129</v>
      </c>
      <c r="D28" s="2">
        <v>34878</v>
      </c>
      <c r="E28" s="3">
        <v>0.61750000000000005</v>
      </c>
      <c r="F28" s="4">
        <f t="shared" si="3"/>
        <v>4.2249355697325617E-4</v>
      </c>
      <c r="G28" s="4">
        <f t="shared" si="0"/>
        <v>4.2242529144704953E-4</v>
      </c>
      <c r="H28" s="2">
        <f t="shared" si="6"/>
        <v>99158.689804287395</v>
      </c>
      <c r="I28" s="2">
        <f t="shared" si="4"/>
        <v>41.887138440083682</v>
      </c>
      <c r="J28" s="2">
        <f t="shared" si="1"/>
        <v>99142.667973834061</v>
      </c>
      <c r="K28" s="2">
        <f t="shared" si="2"/>
        <v>5866375.3313071569</v>
      </c>
      <c r="L28" s="17">
        <f t="shared" si="5"/>
        <v>59.161484917618466</v>
      </c>
      <c r="N28" s="6"/>
    </row>
    <row r="29" spans="1:14" x14ac:dyDescent="0.25">
      <c r="A29" s="86">
        <v>20</v>
      </c>
      <c r="B29" s="2">
        <v>27</v>
      </c>
      <c r="C29" s="2">
        <v>38676</v>
      </c>
      <c r="D29" s="2">
        <v>38330</v>
      </c>
      <c r="E29" s="3">
        <v>0.46839999999999998</v>
      </c>
      <c r="F29" s="4">
        <f t="shared" si="3"/>
        <v>7.0124405890450092E-4</v>
      </c>
      <c r="G29" s="4">
        <f t="shared" si="0"/>
        <v>7.0098274561607209E-4</v>
      </c>
      <c r="H29" s="2">
        <f t="shared" si="6"/>
        <v>99116.80266584731</v>
      </c>
      <c r="I29" s="2">
        <f t="shared" si="4"/>
        <v>69.479168469392064</v>
      </c>
      <c r="J29" s="2">
        <f t="shared" si="1"/>
        <v>99079.867539888975</v>
      </c>
      <c r="K29" s="2">
        <f t="shared" si="2"/>
        <v>5767232.6633333229</v>
      </c>
      <c r="L29" s="17">
        <f t="shared" si="5"/>
        <v>58.186225828696337</v>
      </c>
      <c r="N29" s="6"/>
    </row>
    <row r="30" spans="1:14" x14ac:dyDescent="0.25">
      <c r="A30" s="86">
        <v>21</v>
      </c>
      <c r="B30" s="2">
        <v>22</v>
      </c>
      <c r="C30" s="2">
        <v>40820</v>
      </c>
      <c r="D30" s="2">
        <v>40973</v>
      </c>
      <c r="E30" s="3">
        <v>0.49709999999999999</v>
      </c>
      <c r="F30" s="4">
        <f t="shared" si="3"/>
        <v>5.3794334478500603E-4</v>
      </c>
      <c r="G30" s="4">
        <f t="shared" si="0"/>
        <v>5.3779785341311374E-4</v>
      </c>
      <c r="H30" s="2">
        <f t="shared" si="6"/>
        <v>99047.323497377918</v>
      </c>
      <c r="I30" s="2">
        <f t="shared" si="4"/>
        <v>53.267437963204102</v>
      </c>
      <c r="J30" s="2">
        <f t="shared" si="1"/>
        <v>99020.535302826218</v>
      </c>
      <c r="K30" s="2">
        <f t="shared" si="2"/>
        <v>5668152.7957934337</v>
      </c>
      <c r="L30" s="17">
        <f t="shared" si="5"/>
        <v>57.226713409812497</v>
      </c>
      <c r="N30" s="6"/>
    </row>
    <row r="31" spans="1:14" x14ac:dyDescent="0.25">
      <c r="A31" s="86">
        <v>22</v>
      </c>
      <c r="B31" s="2">
        <v>35</v>
      </c>
      <c r="C31" s="2">
        <v>43991</v>
      </c>
      <c r="D31" s="2">
        <v>43447</v>
      </c>
      <c r="E31" s="3">
        <v>0.54159999999999997</v>
      </c>
      <c r="F31" s="4">
        <f t="shared" si="3"/>
        <v>8.0056725908643836E-4</v>
      </c>
      <c r="G31" s="4">
        <f t="shared" si="0"/>
        <v>8.0027357466474699E-4</v>
      </c>
      <c r="H31" s="2">
        <f t="shared" si="6"/>
        <v>98994.05605941471</v>
      </c>
      <c r="I31" s="2">
        <f t="shared" si="4"/>
        <v>79.222327113230165</v>
      </c>
      <c r="J31" s="2">
        <f t="shared" si="1"/>
        <v>98957.740544666012</v>
      </c>
      <c r="K31" s="2">
        <f t="shared" si="2"/>
        <v>5569132.2604906075</v>
      </c>
      <c r="L31" s="17">
        <f t="shared" si="5"/>
        <v>56.257238890667331</v>
      </c>
      <c r="N31" s="6"/>
    </row>
    <row r="32" spans="1:14" x14ac:dyDescent="0.25">
      <c r="A32" s="86">
        <v>23</v>
      </c>
      <c r="B32" s="2">
        <v>23</v>
      </c>
      <c r="C32" s="2">
        <v>47428</v>
      </c>
      <c r="D32" s="2">
        <v>46816</v>
      </c>
      <c r="E32" s="3">
        <v>0.39129999999999998</v>
      </c>
      <c r="F32" s="4">
        <f t="shared" si="3"/>
        <v>4.8809473282118758E-4</v>
      </c>
      <c r="G32" s="4">
        <f t="shared" si="0"/>
        <v>4.8794976135448537E-4</v>
      </c>
      <c r="H32" s="2">
        <f t="shared" si="6"/>
        <v>98914.833732301486</v>
      </c>
      <c r="I32" s="2">
        <f t="shared" si="4"/>
        <v>48.265469514095109</v>
      </c>
      <c r="J32" s="2">
        <f t="shared" si="1"/>
        <v>98885.45454100825</v>
      </c>
      <c r="K32" s="2">
        <f t="shared" si="2"/>
        <v>5470174.5199459419</v>
      </c>
      <c r="L32" s="17">
        <f t="shared" si="5"/>
        <v>55.301862355146532</v>
      </c>
      <c r="N32" s="6"/>
    </row>
    <row r="33" spans="1:14" x14ac:dyDescent="0.25">
      <c r="A33" s="86">
        <v>24</v>
      </c>
      <c r="B33" s="2">
        <v>26</v>
      </c>
      <c r="C33" s="2">
        <v>49971</v>
      </c>
      <c r="D33" s="2">
        <v>50493</v>
      </c>
      <c r="E33" s="3">
        <v>0.54890000000000005</v>
      </c>
      <c r="F33" s="4">
        <f t="shared" si="3"/>
        <v>5.1759834368530024E-4</v>
      </c>
      <c r="G33" s="4">
        <f t="shared" si="0"/>
        <v>5.174775185773136E-4</v>
      </c>
      <c r="H33" s="2">
        <f t="shared" si="6"/>
        <v>98866.56826278739</v>
      </c>
      <c r="I33" s="2">
        <f t="shared" si="4"/>
        <v>51.161226414881803</v>
      </c>
      <c r="J33" s="2">
        <f t="shared" si="1"/>
        <v>98843.489433551629</v>
      </c>
      <c r="K33" s="2">
        <f t="shared" si="2"/>
        <v>5371289.0654049339</v>
      </c>
      <c r="L33" s="17">
        <f t="shared" si="5"/>
        <v>54.328669031254776</v>
      </c>
      <c r="N33" s="6"/>
    </row>
    <row r="34" spans="1:14" x14ac:dyDescent="0.25">
      <c r="A34" s="86">
        <v>25</v>
      </c>
      <c r="B34" s="2">
        <v>28</v>
      </c>
      <c r="C34" s="2">
        <v>52447</v>
      </c>
      <c r="D34" s="2">
        <v>53125</v>
      </c>
      <c r="E34" s="3">
        <v>0.47589999999999999</v>
      </c>
      <c r="F34" s="4">
        <f t="shared" si="3"/>
        <v>5.3044367824802026E-4</v>
      </c>
      <c r="G34" s="4">
        <f t="shared" si="0"/>
        <v>5.302962529562217E-4</v>
      </c>
      <c r="H34" s="2">
        <f t="shared" si="6"/>
        <v>98815.407036372504</v>
      </c>
      <c r="I34" s="2">
        <f t="shared" si="4"/>
        <v>52.401440085732204</v>
      </c>
      <c r="J34" s="2">
        <f t="shared" si="1"/>
        <v>98787.943441623574</v>
      </c>
      <c r="K34" s="2">
        <f t="shared" si="2"/>
        <v>5272445.5759713827</v>
      </c>
      <c r="L34" s="17">
        <f t="shared" si="5"/>
        <v>53.356513261445883</v>
      </c>
      <c r="N34" s="6"/>
    </row>
    <row r="35" spans="1:14" x14ac:dyDescent="0.25">
      <c r="A35" s="86">
        <v>26</v>
      </c>
      <c r="B35" s="2">
        <v>37</v>
      </c>
      <c r="C35" s="2">
        <v>53310</v>
      </c>
      <c r="D35" s="2">
        <v>55780</v>
      </c>
      <c r="E35" s="3">
        <v>0.59389999999999998</v>
      </c>
      <c r="F35" s="4">
        <f t="shared" si="3"/>
        <v>6.7833898615821803E-4</v>
      </c>
      <c r="G35" s="4">
        <f t="shared" si="0"/>
        <v>6.7815217323110601E-4</v>
      </c>
      <c r="H35" s="2">
        <f t="shared" si="6"/>
        <v>98763.005596286777</v>
      </c>
      <c r="I35" s="2">
        <f t="shared" si="4"/>
        <v>66.976346879957759</v>
      </c>
      <c r="J35" s="2">
        <f t="shared" si="1"/>
        <v>98735.806501818821</v>
      </c>
      <c r="K35" s="2">
        <f t="shared" si="2"/>
        <v>5173657.6325297588</v>
      </c>
      <c r="L35" s="17">
        <f t="shared" si="5"/>
        <v>52.384570531177459</v>
      </c>
      <c r="N35" s="6"/>
    </row>
    <row r="36" spans="1:14" x14ac:dyDescent="0.25">
      <c r="A36" s="86">
        <v>27</v>
      </c>
      <c r="B36" s="2">
        <v>41</v>
      </c>
      <c r="C36" s="2">
        <v>53770</v>
      </c>
      <c r="D36" s="2">
        <v>56827</v>
      </c>
      <c r="E36" s="3">
        <v>0.52390000000000003</v>
      </c>
      <c r="F36" s="4">
        <f t="shared" si="3"/>
        <v>7.4143059938334673E-4</v>
      </c>
      <c r="G36" s="4">
        <f t="shared" si="0"/>
        <v>7.4116897036233579E-4</v>
      </c>
      <c r="H36" s="2">
        <f t="shared" si="6"/>
        <v>98696.029249406813</v>
      </c>
      <c r="I36" s="2">
        <f t="shared" si="4"/>
        <v>73.150434377633829</v>
      </c>
      <c r="J36" s="2">
        <f t="shared" si="1"/>
        <v>98661.202327599618</v>
      </c>
      <c r="K36" s="2">
        <f t="shared" si="2"/>
        <v>5074921.82602794</v>
      </c>
      <c r="L36" s="17">
        <f t="shared" si="5"/>
        <v>51.419716321145124</v>
      </c>
      <c r="N36" s="6"/>
    </row>
    <row r="37" spans="1:14" x14ac:dyDescent="0.25">
      <c r="A37" s="86">
        <v>28</v>
      </c>
      <c r="B37" s="2">
        <v>43</v>
      </c>
      <c r="C37" s="2">
        <v>52964</v>
      </c>
      <c r="D37" s="2">
        <v>57052</v>
      </c>
      <c r="E37" s="3">
        <v>0.4597</v>
      </c>
      <c r="F37" s="4">
        <f t="shared" si="3"/>
        <v>7.8170447934845842E-4</v>
      </c>
      <c r="G37" s="4">
        <f t="shared" si="0"/>
        <v>7.8137446199210987E-4</v>
      </c>
      <c r="H37" s="2">
        <f t="shared" si="6"/>
        <v>98622.87881502918</v>
      </c>
      <c r="I37" s="2">
        <f t="shared" si="4"/>
        <v>77.061398874206475</v>
      </c>
      <c r="J37" s="2">
        <f t="shared" si="1"/>
        <v>98581.242541217434</v>
      </c>
      <c r="K37" s="2">
        <f t="shared" si="2"/>
        <v>4976260.6237003403</v>
      </c>
      <c r="L37" s="17">
        <f t="shared" si="5"/>
        <v>50.457466700333292</v>
      </c>
      <c r="N37" s="6"/>
    </row>
    <row r="38" spans="1:14" x14ac:dyDescent="0.25">
      <c r="A38" s="86">
        <v>29</v>
      </c>
      <c r="B38" s="2">
        <v>35</v>
      </c>
      <c r="C38" s="2">
        <v>52906</v>
      </c>
      <c r="D38" s="2">
        <v>56049</v>
      </c>
      <c r="E38" s="3">
        <v>0.434</v>
      </c>
      <c r="F38" s="4">
        <f t="shared" si="3"/>
        <v>6.4246707356247997E-4</v>
      </c>
      <c r="G38" s="4">
        <f t="shared" si="0"/>
        <v>6.4223353409553611E-4</v>
      </c>
      <c r="H38" s="2">
        <f t="shared" si="6"/>
        <v>98545.817416154969</v>
      </c>
      <c r="I38" s="2">
        <f t="shared" si="4"/>
        <v>63.289428589510635</v>
      </c>
      <c r="J38" s="2">
        <f t="shared" si="1"/>
        <v>98509.995599573303</v>
      </c>
      <c r="K38" s="2">
        <f t="shared" si="2"/>
        <v>4877679.381159123</v>
      </c>
      <c r="L38" s="17">
        <f t="shared" si="5"/>
        <v>49.496564228199375</v>
      </c>
      <c r="N38" s="6"/>
    </row>
    <row r="39" spans="1:14" x14ac:dyDescent="0.25">
      <c r="A39" s="86">
        <v>30</v>
      </c>
      <c r="B39" s="2">
        <v>41</v>
      </c>
      <c r="C39" s="2">
        <v>52161</v>
      </c>
      <c r="D39" s="2">
        <v>56012</v>
      </c>
      <c r="E39" s="3">
        <v>0.46899999999999997</v>
      </c>
      <c r="F39" s="4">
        <f t="shared" si="3"/>
        <v>7.5804498349865495E-4</v>
      </c>
      <c r="G39" s="4">
        <f t="shared" si="0"/>
        <v>7.5773997657400656E-4</v>
      </c>
      <c r="H39" s="2">
        <f t="shared" si="6"/>
        <v>98482.527987565452</v>
      </c>
      <c r="I39" s="2">
        <f t="shared" si="4"/>
        <v>74.624148450246793</v>
      </c>
      <c r="J39" s="2">
        <f t="shared" si="1"/>
        <v>98442.902564738368</v>
      </c>
      <c r="K39" s="2">
        <f t="shared" si="2"/>
        <v>4779169.3855595496</v>
      </c>
      <c r="L39" s="17">
        <f t="shared" si="5"/>
        <v>48.528094101757567</v>
      </c>
      <c r="N39" s="6"/>
    </row>
    <row r="40" spans="1:14" x14ac:dyDescent="0.25">
      <c r="A40" s="86">
        <v>31</v>
      </c>
      <c r="B40" s="2">
        <v>50</v>
      </c>
      <c r="C40" s="2">
        <v>51301</v>
      </c>
      <c r="D40" s="2">
        <v>54922</v>
      </c>
      <c r="E40" s="3">
        <v>0.52790000000000004</v>
      </c>
      <c r="F40" s="4">
        <f t="shared" si="3"/>
        <v>9.4141570093106018E-4</v>
      </c>
      <c r="G40" s="4">
        <f t="shared" si="0"/>
        <v>9.409974817966391E-4</v>
      </c>
      <c r="H40" s="2">
        <f t="shared" si="6"/>
        <v>98407.903839115199</v>
      </c>
      <c r="I40" s="2">
        <f t="shared" si="4"/>
        <v>92.601589701493211</v>
      </c>
      <c r="J40" s="2">
        <f t="shared" si="1"/>
        <v>98364.186628617128</v>
      </c>
      <c r="K40" s="2">
        <f t="shared" si="2"/>
        <v>4680726.4829948116</v>
      </c>
      <c r="L40" s="17">
        <f t="shared" si="5"/>
        <v>47.564538013605315</v>
      </c>
      <c r="N40" s="6"/>
    </row>
    <row r="41" spans="1:14" x14ac:dyDescent="0.25">
      <c r="A41" s="86">
        <v>32</v>
      </c>
      <c r="B41" s="2">
        <v>56</v>
      </c>
      <c r="C41" s="2">
        <v>50785</v>
      </c>
      <c r="D41" s="2">
        <v>53895</v>
      </c>
      <c r="E41" s="3">
        <v>0.55679999999999996</v>
      </c>
      <c r="F41" s="4">
        <f t="shared" si="3"/>
        <v>1.0699273977837218E-3</v>
      </c>
      <c r="G41" s="4">
        <f t="shared" si="0"/>
        <v>1.0694202874283962E-3</v>
      </c>
      <c r="H41" s="2">
        <f t="shared" si="6"/>
        <v>98315.302249413711</v>
      </c>
      <c r="I41" s="2">
        <f t="shared" si="4"/>
        <v>105.14037879017765</v>
      </c>
      <c r="J41" s="2">
        <f t="shared" si="1"/>
        <v>98268.704033533897</v>
      </c>
      <c r="K41" s="2">
        <f t="shared" si="2"/>
        <v>4582362.2963661943</v>
      </c>
      <c r="L41" s="17">
        <f t="shared" si="5"/>
        <v>46.608841060583941</v>
      </c>
      <c r="N41" s="6"/>
    </row>
    <row r="42" spans="1:14" x14ac:dyDescent="0.25">
      <c r="A42" s="86">
        <v>33</v>
      </c>
      <c r="B42" s="2">
        <v>48</v>
      </c>
      <c r="C42" s="2">
        <v>49994</v>
      </c>
      <c r="D42" s="2">
        <v>53191</v>
      </c>
      <c r="E42" s="3">
        <v>0.41860000000000003</v>
      </c>
      <c r="F42" s="4">
        <f t="shared" si="3"/>
        <v>9.303677860154092E-4</v>
      </c>
      <c r="G42" s="4">
        <f t="shared" si="0"/>
        <v>9.2986480742058143E-4</v>
      </c>
      <c r="H42" s="2">
        <f t="shared" si="6"/>
        <v>98210.161870623531</v>
      </c>
      <c r="I42" s="2">
        <f t="shared" si="4"/>
        <v>91.322173254571481</v>
      </c>
      <c r="J42" s="2">
        <f t="shared" si="1"/>
        <v>98157.067159093334</v>
      </c>
      <c r="K42" s="2">
        <f t="shared" si="2"/>
        <v>4484093.5923326602</v>
      </c>
      <c r="L42" s="17">
        <f t="shared" si="5"/>
        <v>45.658142771821815</v>
      </c>
      <c r="N42" s="6"/>
    </row>
    <row r="43" spans="1:14" x14ac:dyDescent="0.25">
      <c r="A43" s="86">
        <v>34</v>
      </c>
      <c r="B43" s="2">
        <v>60</v>
      </c>
      <c r="C43" s="2">
        <v>49785</v>
      </c>
      <c r="D43" s="2">
        <v>52328</v>
      </c>
      <c r="E43" s="3">
        <v>0.49359999999999998</v>
      </c>
      <c r="F43" s="4">
        <f t="shared" si="3"/>
        <v>1.1751686856717558E-3</v>
      </c>
      <c r="G43" s="4">
        <f t="shared" si="0"/>
        <v>1.1744697523536568E-3</v>
      </c>
      <c r="H43" s="2">
        <f t="shared" si="6"/>
        <v>98118.839697368967</v>
      </c>
      <c r="I43" s="2">
        <f t="shared" si="4"/>
        <v>115.23760936059709</v>
      </c>
      <c r="J43" s="2">
        <f t="shared" si="1"/>
        <v>98060.483371988754</v>
      </c>
      <c r="K43" s="2">
        <f t="shared" si="2"/>
        <v>4385936.5251735672</v>
      </c>
      <c r="L43" s="17">
        <f t="shared" si="5"/>
        <v>44.700248583261377</v>
      </c>
      <c r="N43" s="6"/>
    </row>
    <row r="44" spans="1:14" x14ac:dyDescent="0.25">
      <c r="A44" s="86">
        <v>35</v>
      </c>
      <c r="B44" s="2">
        <v>54</v>
      </c>
      <c r="C44" s="2">
        <v>48555</v>
      </c>
      <c r="D44" s="2">
        <v>51930</v>
      </c>
      <c r="E44" s="3">
        <v>0.50360000000000005</v>
      </c>
      <c r="F44" s="4">
        <f t="shared" si="3"/>
        <v>1.0747872816838334E-3</v>
      </c>
      <c r="G44" s="4">
        <f t="shared" si="0"/>
        <v>1.0742141622103489E-3</v>
      </c>
      <c r="H44" s="2">
        <f t="shared" si="6"/>
        <v>98003.602088008367</v>
      </c>
      <c r="I44" s="2">
        <f t="shared" si="4"/>
        <v>105.2768573105663</v>
      </c>
      <c r="J44" s="2">
        <f t="shared" si="1"/>
        <v>97951.3426560394</v>
      </c>
      <c r="K44" s="2">
        <f t="shared" si="2"/>
        <v>4287876.0418015784</v>
      </c>
      <c r="L44" s="17">
        <f t="shared" si="5"/>
        <v>43.75222900430758</v>
      </c>
      <c r="N44" s="6"/>
    </row>
    <row r="45" spans="1:14" x14ac:dyDescent="0.25">
      <c r="A45" s="86">
        <v>36</v>
      </c>
      <c r="B45" s="2">
        <v>78</v>
      </c>
      <c r="C45" s="2">
        <v>48337</v>
      </c>
      <c r="D45" s="2">
        <v>50486</v>
      </c>
      <c r="E45" s="3">
        <v>0.54549999999999998</v>
      </c>
      <c r="F45" s="4">
        <f t="shared" si="3"/>
        <v>1.5785798852493852E-3</v>
      </c>
      <c r="G45" s="4">
        <f t="shared" si="0"/>
        <v>1.5774481221299166E-3</v>
      </c>
      <c r="H45" s="2">
        <f t="shared" si="6"/>
        <v>97898.325230697796</v>
      </c>
      <c r="I45" s="2">
        <f t="shared" si="4"/>
        <v>154.42952929482809</v>
      </c>
      <c r="J45" s="2">
        <f t="shared" si="1"/>
        <v>97828.137009633298</v>
      </c>
      <c r="K45" s="2">
        <f t="shared" si="2"/>
        <v>4189924.6991455392</v>
      </c>
      <c r="L45" s="17">
        <f t="shared" si="5"/>
        <v>42.798737253900562</v>
      </c>
      <c r="N45" s="6"/>
    </row>
    <row r="46" spans="1:14" x14ac:dyDescent="0.25">
      <c r="A46" s="86">
        <v>37</v>
      </c>
      <c r="B46" s="2">
        <v>81</v>
      </c>
      <c r="C46" s="2">
        <v>48043</v>
      </c>
      <c r="D46" s="2">
        <v>50004</v>
      </c>
      <c r="E46" s="3">
        <v>0.52210000000000001</v>
      </c>
      <c r="F46" s="4">
        <f t="shared" si="3"/>
        <v>1.6522688098564973E-3</v>
      </c>
      <c r="G46" s="4">
        <f t="shared" si="0"/>
        <v>1.6509651759489944E-3</v>
      </c>
      <c r="H46" s="2">
        <f t="shared" si="6"/>
        <v>97743.895701402973</v>
      </c>
      <c r="I46" s="2">
        <f t="shared" si="4"/>
        <v>161.37176796460693</v>
      </c>
      <c r="J46" s="2">
        <f t="shared" si="1"/>
        <v>97666.776133492691</v>
      </c>
      <c r="K46" s="2">
        <f t="shared" si="2"/>
        <v>4092096.562135906</v>
      </c>
      <c r="L46" s="17">
        <f t="shared" si="5"/>
        <v>41.865494850305723</v>
      </c>
      <c r="N46" s="6"/>
    </row>
    <row r="47" spans="1:14" x14ac:dyDescent="0.25">
      <c r="A47" s="86">
        <v>38</v>
      </c>
      <c r="B47" s="2">
        <v>81</v>
      </c>
      <c r="C47" s="2">
        <v>46034</v>
      </c>
      <c r="D47" s="2">
        <v>49705</v>
      </c>
      <c r="E47" s="3">
        <v>0.48170000000000002</v>
      </c>
      <c r="F47" s="4">
        <f t="shared" si="3"/>
        <v>1.6921003979569454E-3</v>
      </c>
      <c r="G47" s="4">
        <f t="shared" si="0"/>
        <v>1.6906176997992814E-3</v>
      </c>
      <c r="H47" s="2">
        <f t="shared" si="6"/>
        <v>97582.523933438366</v>
      </c>
      <c r="I47" s="2">
        <f t="shared" si="4"/>
        <v>164.9747421529579</v>
      </c>
      <c r="J47" s="2">
        <f t="shared" si="1"/>
        <v>97497.017524580486</v>
      </c>
      <c r="K47" s="2">
        <f t="shared" si="2"/>
        <v>3994429.7860024134</v>
      </c>
      <c r="L47" s="17">
        <f t="shared" si="5"/>
        <v>40.933864230925593</v>
      </c>
      <c r="N47" s="6"/>
    </row>
    <row r="48" spans="1:14" x14ac:dyDescent="0.25">
      <c r="A48" s="86">
        <v>39</v>
      </c>
      <c r="B48" s="2">
        <v>82</v>
      </c>
      <c r="C48" s="2">
        <v>44310</v>
      </c>
      <c r="D48" s="2">
        <v>47473</v>
      </c>
      <c r="E48" s="3">
        <v>0.496</v>
      </c>
      <c r="F48" s="4">
        <f t="shared" si="3"/>
        <v>1.7868232679254328E-3</v>
      </c>
      <c r="G48" s="4">
        <f t="shared" si="0"/>
        <v>1.7852155761016936E-3</v>
      </c>
      <c r="H48" s="2">
        <f t="shared" si="6"/>
        <v>97417.549191285405</v>
      </c>
      <c r="I48" s="2">
        <f t="shared" si="4"/>
        <v>173.91132620193565</v>
      </c>
      <c r="J48" s="2">
        <f t="shared" si="1"/>
        <v>97329.897882879624</v>
      </c>
      <c r="K48" s="2">
        <f t="shared" si="2"/>
        <v>3896932.7684778329</v>
      </c>
      <c r="L48" s="17">
        <f t="shared" si="5"/>
        <v>40.002369191468404</v>
      </c>
      <c r="N48" s="6"/>
    </row>
    <row r="49" spans="1:14" x14ac:dyDescent="0.25">
      <c r="A49" s="86">
        <v>40</v>
      </c>
      <c r="B49" s="2">
        <v>80</v>
      </c>
      <c r="C49" s="2">
        <v>42217</v>
      </c>
      <c r="D49" s="2">
        <v>45682</v>
      </c>
      <c r="E49" s="3">
        <v>0.49109999999999998</v>
      </c>
      <c r="F49" s="4">
        <f t="shared" si="3"/>
        <v>1.8202709928440597E-3</v>
      </c>
      <c r="G49" s="4">
        <f t="shared" si="0"/>
        <v>1.8185863709863459E-3</v>
      </c>
      <c r="H49" s="2">
        <f t="shared" si="6"/>
        <v>97243.637865083467</v>
      </c>
      <c r="I49" s="2">
        <f t="shared" si="4"/>
        <v>176.84595448657257</v>
      </c>
      <c r="J49" s="2">
        <f t="shared" si="1"/>
        <v>97153.640958845252</v>
      </c>
      <c r="K49" s="2">
        <f t="shared" si="2"/>
        <v>3799602.8705949532</v>
      </c>
      <c r="L49" s="17">
        <f t="shared" si="5"/>
        <v>39.073022708863995</v>
      </c>
      <c r="N49" s="6"/>
    </row>
    <row r="50" spans="1:14" x14ac:dyDescent="0.25">
      <c r="A50" s="86">
        <v>41</v>
      </c>
      <c r="B50" s="2">
        <v>94</v>
      </c>
      <c r="C50" s="2">
        <v>42279</v>
      </c>
      <c r="D50" s="2">
        <v>43454</v>
      </c>
      <c r="E50" s="3">
        <v>0.47720000000000001</v>
      </c>
      <c r="F50" s="4">
        <f t="shared" si="3"/>
        <v>2.1928545600877142E-3</v>
      </c>
      <c r="G50" s="4">
        <f t="shared" si="0"/>
        <v>2.1903434969372661E-3</v>
      </c>
      <c r="H50" s="2">
        <f t="shared" si="6"/>
        <v>97066.79191059689</v>
      </c>
      <c r="I50" s="2">
        <f t="shared" si="4"/>
        <v>212.60961642993871</v>
      </c>
      <c r="J50" s="2">
        <f t="shared" si="1"/>
        <v>96955.639603127318</v>
      </c>
      <c r="K50" s="2">
        <f t="shared" si="2"/>
        <v>3702449.229636108</v>
      </c>
      <c r="L50" s="17">
        <f t="shared" si="5"/>
        <v>38.143315100454117</v>
      </c>
      <c r="N50" s="6"/>
    </row>
    <row r="51" spans="1:14" x14ac:dyDescent="0.25">
      <c r="A51" s="86">
        <v>42</v>
      </c>
      <c r="B51" s="2">
        <v>93</v>
      </c>
      <c r="C51" s="2">
        <v>40760</v>
      </c>
      <c r="D51" s="2">
        <v>43481</v>
      </c>
      <c r="E51" s="3">
        <v>0.46450000000000002</v>
      </c>
      <c r="F51" s="4">
        <f t="shared" si="3"/>
        <v>2.2079509977326953E-3</v>
      </c>
      <c r="G51" s="4">
        <f t="shared" si="0"/>
        <v>2.2053434927421611E-3</v>
      </c>
      <c r="H51" s="2">
        <f t="shared" si="6"/>
        <v>96854.182294166952</v>
      </c>
      <c r="I51" s="2">
        <f t="shared" si="4"/>
        <v>213.59674066730412</v>
      </c>
      <c r="J51" s="2">
        <f t="shared" si="1"/>
        <v>96739.801239539622</v>
      </c>
      <c r="K51" s="2">
        <f t="shared" si="2"/>
        <v>3605493.5900329808</v>
      </c>
      <c r="L51" s="17">
        <f t="shared" si="5"/>
        <v>37.225997934527207</v>
      </c>
      <c r="N51" s="6"/>
    </row>
    <row r="52" spans="1:14" x14ac:dyDescent="0.25">
      <c r="A52" s="86">
        <v>43</v>
      </c>
      <c r="B52" s="2">
        <v>100</v>
      </c>
      <c r="C52" s="2">
        <v>39741</v>
      </c>
      <c r="D52" s="2">
        <v>41834</v>
      </c>
      <c r="E52" s="3">
        <v>0.49099999999999999</v>
      </c>
      <c r="F52" s="4">
        <f t="shared" si="3"/>
        <v>2.4517315353968739E-3</v>
      </c>
      <c r="G52" s="4">
        <f t="shared" si="0"/>
        <v>2.4486757561510732E-3</v>
      </c>
      <c r="H52" s="2">
        <f t="shared" si="6"/>
        <v>96640.585553499652</v>
      </c>
      <c r="I52" s="2">
        <f t="shared" si="4"/>
        <v>236.64145890509823</v>
      </c>
      <c r="J52" s="2">
        <f t="shared" si="1"/>
        <v>96520.135050916957</v>
      </c>
      <c r="K52" s="2">
        <f t="shared" si="2"/>
        <v>3508753.7887934414</v>
      </c>
      <c r="L52" s="17">
        <f t="shared" si="5"/>
        <v>36.307248850960413</v>
      </c>
      <c r="N52" s="6"/>
    </row>
    <row r="53" spans="1:14" x14ac:dyDescent="0.25">
      <c r="A53" s="86">
        <v>44</v>
      </c>
      <c r="B53" s="2">
        <v>96</v>
      </c>
      <c r="C53" s="2">
        <v>39050</v>
      </c>
      <c r="D53" s="2">
        <v>40666</v>
      </c>
      <c r="E53" s="3">
        <v>0.51080000000000003</v>
      </c>
      <c r="F53" s="4">
        <f t="shared" si="3"/>
        <v>2.4085503537558334E-3</v>
      </c>
      <c r="G53" s="4">
        <f t="shared" si="0"/>
        <v>2.4057157882556323E-3</v>
      </c>
      <c r="H53" s="2">
        <f t="shared" si="6"/>
        <v>96403.944094594553</v>
      </c>
      <c r="I53" s="2">
        <f t="shared" si="4"/>
        <v>231.92049035847944</v>
      </c>
      <c r="J53" s="2">
        <f t="shared" si="1"/>
        <v>96290.488590711189</v>
      </c>
      <c r="K53" s="2">
        <f t="shared" si="2"/>
        <v>3412233.6537425243</v>
      </c>
      <c r="L53" s="17">
        <f t="shared" si="5"/>
        <v>35.395166513045716</v>
      </c>
      <c r="N53" s="6"/>
    </row>
    <row r="54" spans="1:14" x14ac:dyDescent="0.25">
      <c r="A54" s="86">
        <v>45</v>
      </c>
      <c r="B54" s="2">
        <v>117</v>
      </c>
      <c r="C54" s="2">
        <v>36404</v>
      </c>
      <c r="D54" s="2">
        <v>39926</v>
      </c>
      <c r="E54" s="3">
        <v>0.44319999999999998</v>
      </c>
      <c r="F54" s="4">
        <f t="shared" si="3"/>
        <v>3.0656360539761561E-3</v>
      </c>
      <c r="G54" s="4">
        <f t="shared" si="0"/>
        <v>3.0604120953177847E-3</v>
      </c>
      <c r="H54" s="2">
        <f t="shared" si="6"/>
        <v>96172.023604236078</v>
      </c>
      <c r="I54" s="2">
        <f t="shared" si="4"/>
        <v>294.32602426959158</v>
      </c>
      <c r="J54" s="2">
        <f t="shared" si="1"/>
        <v>96008.142873922756</v>
      </c>
      <c r="K54" s="2">
        <f t="shared" si="2"/>
        <v>3315943.1651518131</v>
      </c>
      <c r="L54" s="17">
        <f t="shared" si="5"/>
        <v>34.479290763366613</v>
      </c>
      <c r="N54" s="6"/>
    </row>
    <row r="55" spans="1:14" x14ac:dyDescent="0.25">
      <c r="A55" s="86">
        <v>46</v>
      </c>
      <c r="B55" s="2">
        <v>116</v>
      </c>
      <c r="C55" s="2">
        <v>35211</v>
      </c>
      <c r="D55" s="2">
        <v>37173</v>
      </c>
      <c r="E55" s="3">
        <v>0.49740000000000001</v>
      </c>
      <c r="F55" s="4">
        <f t="shared" si="3"/>
        <v>3.205128205128205E-3</v>
      </c>
      <c r="G55" s="4">
        <f t="shared" si="0"/>
        <v>3.1999733762215097E-3</v>
      </c>
      <c r="H55" s="2">
        <f t="shared" si="6"/>
        <v>95877.69757996648</v>
      </c>
      <c r="I55" s="2">
        <f t="shared" si="4"/>
        <v>306.8060796293102</v>
      </c>
      <c r="J55" s="2">
        <f t="shared" si="1"/>
        <v>95723.496844344787</v>
      </c>
      <c r="K55" s="2">
        <f t="shared" si="2"/>
        <v>3219935.0222778902</v>
      </c>
      <c r="L55" s="17">
        <f t="shared" si="5"/>
        <v>33.583774992013275</v>
      </c>
      <c r="N55" s="6"/>
    </row>
    <row r="56" spans="1:14" x14ac:dyDescent="0.25">
      <c r="A56" s="86">
        <v>47</v>
      </c>
      <c r="B56" s="2">
        <v>114</v>
      </c>
      <c r="C56" s="2">
        <v>33306</v>
      </c>
      <c r="D56" s="2">
        <v>35891</v>
      </c>
      <c r="E56" s="3">
        <v>0.50549999999999995</v>
      </c>
      <c r="F56" s="4">
        <f t="shared" si="3"/>
        <v>3.2949405321039929E-3</v>
      </c>
      <c r="G56" s="4">
        <f t="shared" si="0"/>
        <v>3.289580660128231E-3</v>
      </c>
      <c r="H56" s="2">
        <f t="shared" si="6"/>
        <v>95570.891500337166</v>
      </c>
      <c r="I56" s="2">
        <f t="shared" si="4"/>
        <v>314.38815635072268</v>
      </c>
      <c r="J56" s="2">
        <f t="shared" si="1"/>
        <v>95415.426557021739</v>
      </c>
      <c r="K56" s="2">
        <f t="shared" si="2"/>
        <v>3124211.5254335455</v>
      </c>
      <c r="L56" s="17">
        <f t="shared" si="5"/>
        <v>32.689990397573339</v>
      </c>
      <c r="N56" s="6"/>
    </row>
    <row r="57" spans="1:14" x14ac:dyDescent="0.25">
      <c r="A57" s="86">
        <v>48</v>
      </c>
      <c r="B57" s="2">
        <v>119</v>
      </c>
      <c r="C57" s="2">
        <v>33934</v>
      </c>
      <c r="D57" s="2">
        <v>33876</v>
      </c>
      <c r="E57" s="3">
        <v>0.47889999999999999</v>
      </c>
      <c r="F57" s="4">
        <f t="shared" si="3"/>
        <v>3.5098068131544022E-3</v>
      </c>
      <c r="G57" s="4">
        <f t="shared" si="0"/>
        <v>3.5033992349323855E-3</v>
      </c>
      <c r="H57" s="2">
        <f t="shared" si="6"/>
        <v>95256.503343986449</v>
      </c>
      <c r="I57" s="2">
        <f t="shared" si="4"/>
        <v>333.72156093765636</v>
      </c>
      <c r="J57" s="2">
        <f t="shared" si="1"/>
        <v>95082.601038581837</v>
      </c>
      <c r="K57" s="2">
        <f t="shared" si="2"/>
        <v>3028796.0988765238</v>
      </c>
      <c r="L57" s="17">
        <f t="shared" si="5"/>
        <v>31.796213303558471</v>
      </c>
      <c r="N57" s="6"/>
    </row>
    <row r="58" spans="1:14" x14ac:dyDescent="0.25">
      <c r="A58" s="86">
        <v>49</v>
      </c>
      <c r="B58" s="2">
        <v>104</v>
      </c>
      <c r="C58" s="2">
        <v>33481</v>
      </c>
      <c r="D58" s="2">
        <v>34348</v>
      </c>
      <c r="E58" s="3">
        <v>0.49590000000000001</v>
      </c>
      <c r="F58" s="4">
        <f t="shared" si="3"/>
        <v>3.0665349629214645E-3</v>
      </c>
      <c r="G58" s="4">
        <f t="shared" si="0"/>
        <v>3.0618019062213413E-3</v>
      </c>
      <c r="H58" s="2">
        <f t="shared" si="6"/>
        <v>94922.781783048791</v>
      </c>
      <c r="I58" s="2">
        <f t="shared" si="4"/>
        <v>290.63475420717123</v>
      </c>
      <c r="J58" s="2">
        <f t="shared" si="1"/>
        <v>94776.272803452957</v>
      </c>
      <c r="K58" s="2">
        <f t="shared" si="2"/>
        <v>2933713.4978379421</v>
      </c>
      <c r="L58" s="17">
        <f t="shared" si="5"/>
        <v>30.906316089040718</v>
      </c>
      <c r="N58" s="6"/>
    </row>
    <row r="59" spans="1:14" x14ac:dyDescent="0.25">
      <c r="A59" s="86">
        <v>50</v>
      </c>
      <c r="B59" s="2">
        <v>120</v>
      </c>
      <c r="C59" s="2">
        <v>31991</v>
      </c>
      <c r="D59" s="2">
        <v>33883</v>
      </c>
      <c r="E59" s="3">
        <v>0.52639999999999998</v>
      </c>
      <c r="F59" s="4">
        <f t="shared" si="3"/>
        <v>3.6433190636670008E-3</v>
      </c>
      <c r="G59" s="4">
        <f t="shared" si="0"/>
        <v>3.6370434328452661E-3</v>
      </c>
      <c r="H59" s="2">
        <f t="shared" si="6"/>
        <v>94632.147028841617</v>
      </c>
      <c r="I59" s="2">
        <f t="shared" si="4"/>
        <v>344.18122888729607</v>
      </c>
      <c r="J59" s="2">
        <f t="shared" si="1"/>
        <v>94469.142798840607</v>
      </c>
      <c r="K59" s="2">
        <f t="shared" si="2"/>
        <v>2838937.2250344893</v>
      </c>
      <c r="L59" s="17">
        <f t="shared" si="5"/>
        <v>29.999712720976827</v>
      </c>
      <c r="N59" s="6"/>
    </row>
    <row r="60" spans="1:14" x14ac:dyDescent="0.25">
      <c r="A60" s="86">
        <v>51</v>
      </c>
      <c r="B60" s="2">
        <v>144</v>
      </c>
      <c r="C60" s="2">
        <v>31853</v>
      </c>
      <c r="D60" s="2">
        <v>32256</v>
      </c>
      <c r="E60" s="3">
        <v>0.51070000000000004</v>
      </c>
      <c r="F60" s="4">
        <f t="shared" si="3"/>
        <v>4.4923489681635963E-3</v>
      </c>
      <c r="G60" s="4">
        <f t="shared" si="0"/>
        <v>4.482495965317833E-3</v>
      </c>
      <c r="H60" s="2">
        <f t="shared" si="6"/>
        <v>94287.965799954327</v>
      </c>
      <c r="I60" s="2">
        <f t="shared" si="4"/>
        <v>422.64542627632107</v>
      </c>
      <c r="J60" s="2">
        <f t="shared" si="1"/>
        <v>94081.16539287733</v>
      </c>
      <c r="K60" s="2">
        <f t="shared" si="2"/>
        <v>2744468.0822356488</v>
      </c>
      <c r="L60" s="17">
        <f t="shared" si="5"/>
        <v>29.107299738106963</v>
      </c>
      <c r="N60" s="6"/>
    </row>
    <row r="61" spans="1:14" x14ac:dyDescent="0.25">
      <c r="A61" s="86">
        <v>52</v>
      </c>
      <c r="B61" s="2">
        <v>153</v>
      </c>
      <c r="C61" s="2">
        <v>32980</v>
      </c>
      <c r="D61" s="2">
        <v>32176</v>
      </c>
      <c r="E61" s="3">
        <v>0.50939999999999996</v>
      </c>
      <c r="F61" s="4">
        <f t="shared" si="3"/>
        <v>4.6964208975382163E-3</v>
      </c>
      <c r="G61" s="4">
        <f t="shared" si="0"/>
        <v>4.6856249174158614E-3</v>
      </c>
      <c r="H61" s="2">
        <f t="shared" si="6"/>
        <v>93865.320373678012</v>
      </c>
      <c r="I61" s="2">
        <f t="shared" si="4"/>
        <v>439.81768402412843</v>
      </c>
      <c r="J61" s="2">
        <f t="shared" si="1"/>
        <v>93649.545817895778</v>
      </c>
      <c r="K61" s="2">
        <f t="shared" si="2"/>
        <v>2650386.9168427712</v>
      </c>
      <c r="L61" s="17">
        <f t="shared" si="5"/>
        <v>28.236061053129912</v>
      </c>
      <c r="N61" s="6"/>
    </row>
    <row r="62" spans="1:14" x14ac:dyDescent="0.25">
      <c r="A62" s="86">
        <v>53</v>
      </c>
      <c r="B62" s="2">
        <v>154</v>
      </c>
      <c r="C62" s="2">
        <v>34824</v>
      </c>
      <c r="D62" s="2">
        <v>33102</v>
      </c>
      <c r="E62" s="3">
        <v>0.52190000000000003</v>
      </c>
      <c r="F62" s="4">
        <f t="shared" si="3"/>
        <v>4.5343462002767716E-3</v>
      </c>
      <c r="G62" s="4">
        <f t="shared" si="0"/>
        <v>4.5245375868233056E-3</v>
      </c>
      <c r="H62" s="2">
        <f t="shared" si="6"/>
        <v>93425.502689653891</v>
      </c>
      <c r="I62" s="2">
        <f t="shared" si="4"/>
        <v>422.70719848720086</v>
      </c>
      <c r="J62" s="2">
        <f t="shared" si="1"/>
        <v>93223.40637805716</v>
      </c>
      <c r="K62" s="2">
        <f t="shared" si="2"/>
        <v>2556737.3710248754</v>
      </c>
      <c r="L62" s="17">
        <f t="shared" si="5"/>
        <v>27.366589393883061</v>
      </c>
      <c r="N62" s="6"/>
    </row>
    <row r="63" spans="1:14" x14ac:dyDescent="0.25">
      <c r="A63" s="86">
        <v>54</v>
      </c>
      <c r="B63" s="2">
        <v>200</v>
      </c>
      <c r="C63" s="2">
        <v>31783</v>
      </c>
      <c r="D63" s="2">
        <v>34935</v>
      </c>
      <c r="E63" s="3">
        <v>0.52490000000000003</v>
      </c>
      <c r="F63" s="4">
        <f t="shared" si="3"/>
        <v>5.9953835546629093E-3</v>
      </c>
      <c r="G63" s="4">
        <f t="shared" si="0"/>
        <v>5.9783547687243558E-3</v>
      </c>
      <c r="H63" s="2">
        <f t="shared" si="6"/>
        <v>93002.795491166689</v>
      </c>
      <c r="I63" s="2">
        <f t="shared" si="4"/>
        <v>556.00370592931245</v>
      </c>
      <c r="J63" s="2">
        <f t="shared" si="1"/>
        <v>92738.638130479681</v>
      </c>
      <c r="K63" s="2">
        <f t="shared" si="2"/>
        <v>2463513.9646468181</v>
      </c>
      <c r="L63" s="17">
        <f t="shared" si="5"/>
        <v>26.48860124726896</v>
      </c>
      <c r="N63" s="6"/>
    </row>
    <row r="64" spans="1:14" x14ac:dyDescent="0.25">
      <c r="A64" s="86">
        <v>55</v>
      </c>
      <c r="B64" s="2">
        <v>163</v>
      </c>
      <c r="C64" s="2">
        <v>29618</v>
      </c>
      <c r="D64" s="2">
        <v>31851</v>
      </c>
      <c r="E64" s="3">
        <v>0.49530000000000002</v>
      </c>
      <c r="F64" s="4">
        <f t="shared" si="3"/>
        <v>5.3034863101726077E-3</v>
      </c>
      <c r="G64" s="4">
        <f t="shared" si="0"/>
        <v>5.2893285256170996E-3</v>
      </c>
      <c r="H64" s="2">
        <f t="shared" si="6"/>
        <v>92446.791785237379</v>
      </c>
      <c r="I64" s="2">
        <f t="shared" si="4"/>
        <v>488.9814528914406</v>
      </c>
      <c r="J64" s="2">
        <f t="shared" si="1"/>
        <v>92200.00284596307</v>
      </c>
      <c r="K64" s="2">
        <f t="shared" si="2"/>
        <v>2370775.3265163386</v>
      </c>
      <c r="L64" s="17">
        <f t="shared" si="5"/>
        <v>25.644755007008502</v>
      </c>
      <c r="N64" s="6"/>
    </row>
    <row r="65" spans="1:14" x14ac:dyDescent="0.25">
      <c r="A65" s="86">
        <v>56</v>
      </c>
      <c r="B65" s="2">
        <v>203</v>
      </c>
      <c r="C65" s="2">
        <v>31227</v>
      </c>
      <c r="D65" s="2">
        <v>29606</v>
      </c>
      <c r="E65" s="3">
        <v>0.4788</v>
      </c>
      <c r="F65" s="4">
        <f t="shared" si="3"/>
        <v>6.6740091726530011E-3</v>
      </c>
      <c r="G65" s="4">
        <f t="shared" si="0"/>
        <v>6.650874149616938E-3</v>
      </c>
      <c r="H65" s="2">
        <f t="shared" si="6"/>
        <v>91957.810332345936</v>
      </c>
      <c r="I65" s="2">
        <f t="shared" si="4"/>
        <v>611.59982359477692</v>
      </c>
      <c r="J65" s="2">
        <f t="shared" si="1"/>
        <v>91639.044504288337</v>
      </c>
      <c r="K65" s="2">
        <f t="shared" si="2"/>
        <v>2278575.3236703756</v>
      </c>
      <c r="L65" s="17">
        <f t="shared" si="5"/>
        <v>24.778486084383115</v>
      </c>
      <c r="N65" s="6"/>
    </row>
    <row r="66" spans="1:14" x14ac:dyDescent="0.25">
      <c r="A66" s="86">
        <v>57</v>
      </c>
      <c r="B66" s="2">
        <v>223</v>
      </c>
      <c r="C66" s="2">
        <v>29886</v>
      </c>
      <c r="D66" s="2">
        <v>31175</v>
      </c>
      <c r="E66" s="3">
        <v>0.48370000000000002</v>
      </c>
      <c r="F66" s="4">
        <f t="shared" si="3"/>
        <v>7.3041712385974681E-3</v>
      </c>
      <c r="G66" s="4">
        <f t="shared" si="0"/>
        <v>7.2767296460873781E-3</v>
      </c>
      <c r="H66" s="2">
        <f t="shared" si="6"/>
        <v>91346.210508751159</v>
      </c>
      <c r="I66" s="2">
        <f t="shared" si="4"/>
        <v>664.70167806676795</v>
      </c>
      <c r="J66" s="2">
        <f t="shared" si="1"/>
        <v>91003.025032365287</v>
      </c>
      <c r="K66" s="2">
        <f t="shared" si="2"/>
        <v>2186936.2791660875</v>
      </c>
      <c r="L66" s="17">
        <f t="shared" si="5"/>
        <v>23.941182310530269</v>
      </c>
      <c r="N66" s="6"/>
    </row>
    <row r="67" spans="1:14" x14ac:dyDescent="0.25">
      <c r="A67" s="86">
        <v>58</v>
      </c>
      <c r="B67" s="2">
        <v>244</v>
      </c>
      <c r="C67" s="2">
        <v>29352</v>
      </c>
      <c r="D67" s="2">
        <v>29898</v>
      </c>
      <c r="E67" s="3">
        <v>0.51649999999999996</v>
      </c>
      <c r="F67" s="4">
        <f t="shared" si="3"/>
        <v>8.236286919831224E-3</v>
      </c>
      <c r="G67" s="4">
        <f t="shared" si="0"/>
        <v>8.2036181049010091E-3</v>
      </c>
      <c r="H67" s="2">
        <f t="shared" si="6"/>
        <v>90681.508830684397</v>
      </c>
      <c r="I67" s="2">
        <f t="shared" si="4"/>
        <v>743.91646762314326</v>
      </c>
      <c r="J67" s="2">
        <f t="shared" si="1"/>
        <v>90321.825218588609</v>
      </c>
      <c r="K67" s="2">
        <f t="shared" si="2"/>
        <v>2095933.254133722</v>
      </c>
      <c r="L67" s="17">
        <f t="shared" si="5"/>
        <v>23.113127264425376</v>
      </c>
      <c r="N67" s="6"/>
    </row>
    <row r="68" spans="1:14" x14ac:dyDescent="0.25">
      <c r="A68" s="86">
        <v>59</v>
      </c>
      <c r="B68" s="2">
        <v>257</v>
      </c>
      <c r="C68" s="2">
        <v>24990</v>
      </c>
      <c r="D68" s="2">
        <v>29292</v>
      </c>
      <c r="E68" s="3">
        <v>0.53080000000000005</v>
      </c>
      <c r="F68" s="4">
        <f t="shared" si="3"/>
        <v>9.4690689362956406E-3</v>
      </c>
      <c r="G68" s="4">
        <f t="shared" si="0"/>
        <v>9.4271850171701692E-3</v>
      </c>
      <c r="H68" s="2">
        <f t="shared" si="6"/>
        <v>89937.592363061252</v>
      </c>
      <c r="I68" s="2">
        <f t="shared" si="4"/>
        <v>847.85832320540931</v>
      </c>
      <c r="J68" s="2">
        <f t="shared" si="1"/>
        <v>89539.777237813279</v>
      </c>
      <c r="K68" s="2">
        <f t="shared" si="2"/>
        <v>2005611.4289151335</v>
      </c>
      <c r="L68" s="17">
        <f t="shared" si="5"/>
        <v>22.300034682036571</v>
      </c>
      <c r="N68" s="6"/>
    </row>
    <row r="69" spans="1:14" x14ac:dyDescent="0.25">
      <c r="A69" s="86">
        <v>60</v>
      </c>
      <c r="B69" s="2">
        <v>194</v>
      </c>
      <c r="C69" s="2">
        <v>22818</v>
      </c>
      <c r="D69" s="2">
        <v>24901</v>
      </c>
      <c r="E69" s="3">
        <v>0.49249999999999999</v>
      </c>
      <c r="F69" s="4">
        <f t="shared" si="3"/>
        <v>8.130933171273497E-3</v>
      </c>
      <c r="G69" s="4">
        <f t="shared" si="0"/>
        <v>8.0975191747375778E-3</v>
      </c>
      <c r="H69" s="2">
        <f t="shared" si="6"/>
        <v>89089.734039855844</v>
      </c>
      <c r="I69" s="2">
        <f t="shared" si="4"/>
        <v>721.40582966000375</v>
      </c>
      <c r="J69" s="2">
        <f t="shared" si="1"/>
        <v>88723.620581303403</v>
      </c>
      <c r="K69" s="2">
        <f t="shared" si="2"/>
        <v>1916071.6516773202</v>
      </c>
      <c r="L69" s="17">
        <f t="shared" si="5"/>
        <v>21.507210368594571</v>
      </c>
      <c r="N69" s="6"/>
    </row>
    <row r="70" spans="1:14" x14ac:dyDescent="0.25">
      <c r="A70" s="86">
        <v>61</v>
      </c>
      <c r="B70" s="2">
        <v>243</v>
      </c>
      <c r="C70" s="2">
        <v>28938</v>
      </c>
      <c r="D70" s="2">
        <v>22701</v>
      </c>
      <c r="E70" s="3">
        <v>0.53720000000000001</v>
      </c>
      <c r="F70" s="4">
        <f t="shared" si="3"/>
        <v>9.4114913147040034E-3</v>
      </c>
      <c r="G70" s="4">
        <f t="shared" si="0"/>
        <v>9.3706760403660036E-3</v>
      </c>
      <c r="H70" s="2">
        <f t="shared" si="6"/>
        <v>88368.328210195847</v>
      </c>
      <c r="I70" s="2">
        <f t="shared" si="4"/>
        <v>828.07097588648139</v>
      </c>
      <c r="J70" s="2">
        <f t="shared" si="1"/>
        <v>87985.096962555588</v>
      </c>
      <c r="K70" s="2">
        <f t="shared" si="2"/>
        <v>1827348.0310960168</v>
      </c>
      <c r="L70" s="17">
        <f t="shared" si="5"/>
        <v>20.678766568373071</v>
      </c>
      <c r="N70" s="6"/>
    </row>
    <row r="71" spans="1:14" x14ac:dyDescent="0.25">
      <c r="A71" s="86">
        <v>62</v>
      </c>
      <c r="B71" s="2">
        <v>271</v>
      </c>
      <c r="C71" s="2">
        <v>17548</v>
      </c>
      <c r="D71" s="2">
        <v>28779</v>
      </c>
      <c r="E71" s="3">
        <v>0.49409999999999998</v>
      </c>
      <c r="F71" s="4">
        <f t="shared" si="3"/>
        <v>1.1699440930774711E-2</v>
      </c>
      <c r="G71" s="4">
        <f t="shared" si="0"/>
        <v>1.1630602336148536E-2</v>
      </c>
      <c r="H71" s="2">
        <f t="shared" si="6"/>
        <v>87540.257234309363</v>
      </c>
      <c r="I71" s="2">
        <f t="shared" si="4"/>
        <v>1018.1459202964023</v>
      </c>
      <c r="J71" s="2">
        <f t="shared" si="1"/>
        <v>87025.177213231407</v>
      </c>
      <c r="K71" s="2">
        <f t="shared" si="2"/>
        <v>1739362.9341334612</v>
      </c>
      <c r="L71" s="17">
        <f t="shared" si="5"/>
        <v>19.869292015876766</v>
      </c>
      <c r="N71" s="6"/>
    </row>
    <row r="72" spans="1:14" x14ac:dyDescent="0.25">
      <c r="A72" s="86">
        <v>63</v>
      </c>
      <c r="B72" s="2">
        <v>214</v>
      </c>
      <c r="C72" s="2">
        <v>20717</v>
      </c>
      <c r="D72" s="2">
        <v>17406</v>
      </c>
      <c r="E72" s="3">
        <v>0.52769999999999995</v>
      </c>
      <c r="F72" s="4">
        <f t="shared" si="3"/>
        <v>1.1226818456050154E-2</v>
      </c>
      <c r="G72" s="4">
        <f t="shared" si="0"/>
        <v>1.116760306322551E-2</v>
      </c>
      <c r="H72" s="2">
        <f t="shared" si="6"/>
        <v>86522.11131401296</v>
      </c>
      <c r="I72" s="2">
        <f t="shared" si="4"/>
        <v>966.24459534710968</v>
      </c>
      <c r="J72" s="2">
        <f t="shared" si="1"/>
        <v>86065.753991630525</v>
      </c>
      <c r="K72" s="2">
        <f t="shared" si="2"/>
        <v>1652337.7569202299</v>
      </c>
      <c r="L72" s="17">
        <f t="shared" si="5"/>
        <v>19.097288910616545</v>
      </c>
      <c r="N72" s="6"/>
    </row>
    <row r="73" spans="1:14" x14ac:dyDescent="0.25">
      <c r="A73" s="86">
        <v>64</v>
      </c>
      <c r="B73" s="2">
        <v>296</v>
      </c>
      <c r="C73" s="2">
        <v>22161</v>
      </c>
      <c r="D73" s="2">
        <v>20461</v>
      </c>
      <c r="E73" s="3">
        <v>0.50319999999999998</v>
      </c>
      <c r="F73" s="4">
        <f t="shared" si="3"/>
        <v>1.3889540612829055E-2</v>
      </c>
      <c r="G73" s="4">
        <f t="shared" ref="G73:G98" si="7">F73/((1+(1-E73)*F73))</f>
        <v>1.3794355096376684E-2</v>
      </c>
      <c r="H73" s="2">
        <f t="shared" si="6"/>
        <v>85555.866718665857</v>
      </c>
      <c r="I73" s="2">
        <f t="shared" si="4"/>
        <v>1180.1880060955527</v>
      </c>
      <c r="J73" s="2">
        <f t="shared" ref="J73:J98" si="8">H74+I73*E73</f>
        <v>84969.549317237586</v>
      </c>
      <c r="K73" s="2">
        <f t="shared" ref="K73:K97" si="9">K74+J73</f>
        <v>1566272.0029285992</v>
      </c>
      <c r="L73" s="17">
        <f t="shared" si="5"/>
        <v>18.307008776838014</v>
      </c>
      <c r="N73" s="6"/>
    </row>
    <row r="74" spans="1:14" x14ac:dyDescent="0.25">
      <c r="A74" s="86">
        <v>65</v>
      </c>
      <c r="B74" s="2">
        <v>289</v>
      </c>
      <c r="C74" s="2">
        <v>23544</v>
      </c>
      <c r="D74" s="2">
        <v>21880</v>
      </c>
      <c r="E74" s="3">
        <v>0.51549999999999996</v>
      </c>
      <c r="F74" s="4">
        <f t="shared" ref="F74:F98" si="10">B74/((C74+D74)/2)</f>
        <v>1.2724550898203593E-2</v>
      </c>
      <c r="G74" s="4">
        <f t="shared" si="7"/>
        <v>1.2646584139026132E-2</v>
      </c>
      <c r="H74" s="2">
        <f t="shared" si="6"/>
        <v>84375.678712570298</v>
      </c>
      <c r="I74" s="2">
        <f t="shared" ref="I74:I98" si="11">H74*G74</f>
        <v>1067.0641201259564</v>
      </c>
      <c r="J74" s="2">
        <f t="shared" si="8"/>
        <v>83858.686146369277</v>
      </c>
      <c r="K74" s="2">
        <f t="shared" si="9"/>
        <v>1481302.4536113616</v>
      </c>
      <c r="L74" s="17">
        <f t="shared" ref="L74:L98" si="12">K74/H74</f>
        <v>17.556036007218239</v>
      </c>
      <c r="N74" s="6"/>
    </row>
    <row r="75" spans="1:14" x14ac:dyDescent="0.25">
      <c r="A75" s="86">
        <v>66</v>
      </c>
      <c r="B75" s="2">
        <v>366</v>
      </c>
      <c r="C75" s="2">
        <v>22367</v>
      </c>
      <c r="D75" s="2">
        <v>23177</v>
      </c>
      <c r="E75" s="3">
        <v>0.49109999999999998</v>
      </c>
      <c r="F75" s="4">
        <f t="shared" si="10"/>
        <v>1.6072369576673108E-2</v>
      </c>
      <c r="G75" s="4">
        <f t="shared" si="7"/>
        <v>1.5941976502101593E-2</v>
      </c>
      <c r="H75" s="2">
        <f t="shared" ref="H75:H98" si="13">H74-I74</f>
        <v>83308.614592444341</v>
      </c>
      <c r="I75" s="2">
        <f t="shared" si="11"/>
        <v>1328.1039762553855</v>
      </c>
      <c r="J75" s="2">
        <f t="shared" si="8"/>
        <v>82632.742478927976</v>
      </c>
      <c r="K75" s="2">
        <f t="shared" si="9"/>
        <v>1397443.7674649924</v>
      </c>
      <c r="L75" s="17">
        <f t="shared" si="12"/>
        <v>16.774300884745877</v>
      </c>
      <c r="N75" s="6"/>
    </row>
    <row r="76" spans="1:14" x14ac:dyDescent="0.25">
      <c r="A76" s="86">
        <v>67</v>
      </c>
      <c r="B76" s="2">
        <v>426</v>
      </c>
      <c r="C76" s="2">
        <v>22116</v>
      </c>
      <c r="D76" s="2">
        <v>22055</v>
      </c>
      <c r="E76" s="3">
        <v>0.49740000000000001</v>
      </c>
      <c r="F76" s="4">
        <f t="shared" si="10"/>
        <v>1.9288673564103145E-2</v>
      </c>
      <c r="G76" s="4">
        <f t="shared" si="7"/>
        <v>1.9103475166083194E-2</v>
      </c>
      <c r="H76" s="2">
        <f t="shared" si="13"/>
        <v>81980.510616188956</v>
      </c>
      <c r="I76" s="2">
        <f t="shared" si="11"/>
        <v>1566.1126486591854</v>
      </c>
      <c r="J76" s="2">
        <f t="shared" si="8"/>
        <v>81193.382398972855</v>
      </c>
      <c r="K76" s="2">
        <f t="shared" si="9"/>
        <v>1314811.0249860643</v>
      </c>
      <c r="L76" s="17">
        <f t="shared" si="12"/>
        <v>16.038092652797218</v>
      </c>
      <c r="N76" s="6"/>
    </row>
    <row r="77" spans="1:14" x14ac:dyDescent="0.25">
      <c r="A77" s="86">
        <v>68</v>
      </c>
      <c r="B77" s="2">
        <v>383</v>
      </c>
      <c r="C77" s="2">
        <v>22227</v>
      </c>
      <c r="D77" s="2">
        <v>21725</v>
      </c>
      <c r="E77" s="3">
        <v>0.48249999999999998</v>
      </c>
      <c r="F77" s="4">
        <f t="shared" si="10"/>
        <v>1.7428103385511467E-2</v>
      </c>
      <c r="G77" s="4">
        <f t="shared" si="7"/>
        <v>1.7272323548050941E-2</v>
      </c>
      <c r="H77" s="2">
        <f t="shared" si="13"/>
        <v>80414.397967529774</v>
      </c>
      <c r="I77" s="2">
        <f t="shared" si="11"/>
        <v>1388.9434996169043</v>
      </c>
      <c r="J77" s="2">
        <f t="shared" si="8"/>
        <v>79695.619706478028</v>
      </c>
      <c r="K77" s="2">
        <f t="shared" si="9"/>
        <v>1233617.6425870915</v>
      </c>
      <c r="L77" s="17">
        <f t="shared" si="12"/>
        <v>15.340755807003733</v>
      </c>
      <c r="N77" s="6"/>
    </row>
    <row r="78" spans="1:14" x14ac:dyDescent="0.25">
      <c r="A78" s="86">
        <v>69</v>
      </c>
      <c r="B78" s="2">
        <v>443</v>
      </c>
      <c r="C78" s="2">
        <v>21395</v>
      </c>
      <c r="D78" s="2">
        <v>21857</v>
      </c>
      <c r="E78" s="3">
        <v>0.50949999999999995</v>
      </c>
      <c r="F78" s="4">
        <f t="shared" si="10"/>
        <v>2.0484601868121705E-2</v>
      </c>
      <c r="G78" s="4">
        <f t="shared" si="7"/>
        <v>2.0280826266499258E-2</v>
      </c>
      <c r="H78" s="2">
        <f t="shared" si="13"/>
        <v>79025.454467912874</v>
      </c>
      <c r="I78" s="2">
        <f t="shared" si="11"/>
        <v>1602.7015126948886</v>
      </c>
      <c r="J78" s="2">
        <f t="shared" si="8"/>
        <v>78239.329375936039</v>
      </c>
      <c r="K78" s="2">
        <f t="shared" si="9"/>
        <v>1153922.0228806136</v>
      </c>
      <c r="L78" s="17">
        <f t="shared" si="12"/>
        <v>14.60190302795597</v>
      </c>
      <c r="N78" s="6"/>
    </row>
    <row r="79" spans="1:14" x14ac:dyDescent="0.25">
      <c r="A79" s="86">
        <v>70</v>
      </c>
      <c r="B79" s="2">
        <v>470</v>
      </c>
      <c r="C79" s="2">
        <v>20188</v>
      </c>
      <c r="D79" s="2">
        <v>21000</v>
      </c>
      <c r="E79" s="3">
        <v>0.51070000000000004</v>
      </c>
      <c r="F79" s="4">
        <f t="shared" si="10"/>
        <v>2.2822181217830435E-2</v>
      </c>
      <c r="G79" s="4">
        <f t="shared" si="7"/>
        <v>2.2570142841631884E-2</v>
      </c>
      <c r="H79" s="2">
        <f t="shared" si="13"/>
        <v>77422.752955217991</v>
      </c>
      <c r="I79" s="2">
        <f t="shared" si="11"/>
        <v>1747.4425933916471</v>
      </c>
      <c r="J79" s="2">
        <f t="shared" si="8"/>
        <v>76567.729294271456</v>
      </c>
      <c r="K79" s="2">
        <f t="shared" si="9"/>
        <v>1075682.6935046776</v>
      </c>
      <c r="L79" s="17">
        <f t="shared" si="12"/>
        <v>13.893624967415743</v>
      </c>
      <c r="N79" s="6"/>
    </row>
    <row r="80" spans="1:14" x14ac:dyDescent="0.25">
      <c r="A80" s="86">
        <v>71</v>
      </c>
      <c r="B80" s="2">
        <v>525</v>
      </c>
      <c r="C80" s="2">
        <v>19474</v>
      </c>
      <c r="D80" s="2">
        <v>19742</v>
      </c>
      <c r="E80" s="3">
        <v>0.50649999999999995</v>
      </c>
      <c r="F80" s="4">
        <f t="shared" si="10"/>
        <v>2.6774785801713587E-2</v>
      </c>
      <c r="G80" s="4">
        <f t="shared" si="7"/>
        <v>2.6425614725862561E-2</v>
      </c>
      <c r="H80" s="2">
        <f t="shared" si="13"/>
        <v>75675.310361826341</v>
      </c>
      <c r="I80" s="2">
        <f t="shared" si="11"/>
        <v>1999.7665958816979</v>
      </c>
      <c r="J80" s="2">
        <f t="shared" si="8"/>
        <v>74688.425546758721</v>
      </c>
      <c r="K80" s="2">
        <f t="shared" si="9"/>
        <v>999114.96421040606</v>
      </c>
      <c r="L80" s="17">
        <f t="shared" si="12"/>
        <v>13.202654332480936</v>
      </c>
      <c r="N80" s="6"/>
    </row>
    <row r="81" spans="1:14" x14ac:dyDescent="0.25">
      <c r="A81" s="86">
        <v>72</v>
      </c>
      <c r="B81" s="2">
        <v>557</v>
      </c>
      <c r="C81" s="2">
        <v>18549</v>
      </c>
      <c r="D81" s="2">
        <v>18991</v>
      </c>
      <c r="E81" s="3">
        <v>0.52270000000000005</v>
      </c>
      <c r="F81" s="4">
        <f t="shared" si="10"/>
        <v>2.9675013319126264E-2</v>
      </c>
      <c r="G81" s="4">
        <f t="shared" si="7"/>
        <v>2.9260570003993673E-2</v>
      </c>
      <c r="H81" s="2">
        <f t="shared" si="13"/>
        <v>73675.543765944647</v>
      </c>
      <c r="I81" s="2">
        <f t="shared" si="11"/>
        <v>2155.7884059457228</v>
      </c>
      <c r="J81" s="2">
        <f t="shared" si="8"/>
        <v>72646.585959786753</v>
      </c>
      <c r="K81" s="2">
        <f t="shared" si="9"/>
        <v>924426.53866364737</v>
      </c>
      <c r="L81" s="17">
        <f t="shared" si="12"/>
        <v>12.547264552269906</v>
      </c>
      <c r="N81" s="6"/>
    </row>
    <row r="82" spans="1:14" x14ac:dyDescent="0.25">
      <c r="A82" s="86">
        <v>73</v>
      </c>
      <c r="B82" s="2">
        <v>586</v>
      </c>
      <c r="C82" s="2">
        <v>17271</v>
      </c>
      <c r="D82" s="2">
        <v>18045</v>
      </c>
      <c r="E82" s="3">
        <v>0.4778</v>
      </c>
      <c r="F82" s="4">
        <f t="shared" si="10"/>
        <v>3.3186091290066826E-2</v>
      </c>
      <c r="G82" s="4">
        <f t="shared" si="7"/>
        <v>3.2620780443599416E-2</v>
      </c>
      <c r="H82" s="2">
        <f t="shared" si="13"/>
        <v>71519.755359998919</v>
      </c>
      <c r="I82" s="2">
        <f t="shared" si="11"/>
        <v>2333.0302369784672</v>
      </c>
      <c r="J82" s="2">
        <f t="shared" si="8"/>
        <v>70301.44697024877</v>
      </c>
      <c r="K82" s="2">
        <f t="shared" si="9"/>
        <v>851779.95270386059</v>
      </c>
      <c r="L82" s="17">
        <f t="shared" si="12"/>
        <v>11.909715692068238</v>
      </c>
      <c r="N82" s="6"/>
    </row>
    <row r="83" spans="1:14" x14ac:dyDescent="0.25">
      <c r="A83" s="86">
        <v>74</v>
      </c>
      <c r="B83" s="2">
        <v>588</v>
      </c>
      <c r="C83" s="2">
        <v>15392</v>
      </c>
      <c r="D83" s="2">
        <v>16701</v>
      </c>
      <c r="E83" s="3">
        <v>0.50349999999999995</v>
      </c>
      <c r="F83" s="4">
        <f t="shared" si="10"/>
        <v>3.664350481413392E-2</v>
      </c>
      <c r="G83" s="4">
        <f t="shared" si="7"/>
        <v>3.598874360235816E-2</v>
      </c>
      <c r="H83" s="2">
        <f t="shared" si="13"/>
        <v>69186.725123020457</v>
      </c>
      <c r="I83" s="2">
        <f t="shared" si="11"/>
        <v>2489.943311139215</v>
      </c>
      <c r="J83" s="2">
        <f t="shared" si="8"/>
        <v>67950.468269039833</v>
      </c>
      <c r="K83" s="2">
        <f t="shared" si="9"/>
        <v>781478.50573361176</v>
      </c>
      <c r="L83" s="17">
        <f t="shared" si="12"/>
        <v>11.295208789606244</v>
      </c>
      <c r="N83" s="6"/>
    </row>
    <row r="84" spans="1:14" x14ac:dyDescent="0.25">
      <c r="A84" s="86">
        <v>75</v>
      </c>
      <c r="B84" s="2">
        <v>610</v>
      </c>
      <c r="C84" s="2">
        <v>15045</v>
      </c>
      <c r="D84" s="2">
        <v>14876</v>
      </c>
      <c r="E84" s="3">
        <v>0.4874</v>
      </c>
      <c r="F84" s="4">
        <f t="shared" si="10"/>
        <v>4.0774038300858927E-2</v>
      </c>
      <c r="G84" s="4">
        <f t="shared" si="7"/>
        <v>3.9939276585775882E-2</v>
      </c>
      <c r="H84" s="2">
        <f t="shared" si="13"/>
        <v>66696.781811881243</v>
      </c>
      <c r="I84" s="2">
        <f t="shared" si="11"/>
        <v>2663.8212161658712</v>
      </c>
      <c r="J84" s="2">
        <f t="shared" si="8"/>
        <v>65331.307056474616</v>
      </c>
      <c r="K84" s="2">
        <f t="shared" si="9"/>
        <v>713528.03746457188</v>
      </c>
      <c r="L84" s="17">
        <f t="shared" si="12"/>
        <v>10.698087944888899</v>
      </c>
      <c r="N84" s="6"/>
    </row>
    <row r="85" spans="1:14" x14ac:dyDescent="0.25">
      <c r="A85" s="86">
        <v>76</v>
      </c>
      <c r="B85" s="2">
        <v>598</v>
      </c>
      <c r="C85" s="2">
        <v>13471</v>
      </c>
      <c r="D85" s="2">
        <v>14466</v>
      </c>
      <c r="E85" s="3">
        <v>0.51619999999999999</v>
      </c>
      <c r="F85" s="4">
        <f t="shared" si="10"/>
        <v>4.2810609585853886E-2</v>
      </c>
      <c r="G85" s="4">
        <f t="shared" si="7"/>
        <v>4.1941918102387156E-2</v>
      </c>
      <c r="H85" s="2">
        <f t="shared" si="13"/>
        <v>64032.960595715369</v>
      </c>
      <c r="I85" s="2">
        <f t="shared" si="11"/>
        <v>2685.6651891588781</v>
      </c>
      <c r="J85" s="2">
        <f t="shared" si="8"/>
        <v>62733.635777200303</v>
      </c>
      <c r="K85" s="2">
        <f t="shared" si="9"/>
        <v>648196.73040809727</v>
      </c>
      <c r="L85" s="17">
        <f t="shared" si="12"/>
        <v>10.122860545221611</v>
      </c>
      <c r="N85" s="6"/>
    </row>
    <row r="86" spans="1:14" x14ac:dyDescent="0.25">
      <c r="A86" s="86">
        <v>77</v>
      </c>
      <c r="B86" s="2">
        <v>629</v>
      </c>
      <c r="C86" s="2">
        <v>12666</v>
      </c>
      <c r="D86" s="2">
        <v>12822</v>
      </c>
      <c r="E86" s="3">
        <v>0.48870000000000002</v>
      </c>
      <c r="F86" s="4">
        <f t="shared" si="10"/>
        <v>4.935655994978029E-2</v>
      </c>
      <c r="G86" s="4">
        <f t="shared" si="7"/>
        <v>4.8141656664006528E-2</v>
      </c>
      <c r="H86" s="2">
        <f t="shared" si="13"/>
        <v>61347.295406556492</v>
      </c>
      <c r="I86" s="2">
        <f t="shared" si="11"/>
        <v>2953.3604327278276</v>
      </c>
      <c r="J86" s="2">
        <f t="shared" si="8"/>
        <v>59837.242217302752</v>
      </c>
      <c r="K86" s="2">
        <f t="shared" si="9"/>
        <v>585463.09463089693</v>
      </c>
      <c r="L86" s="17">
        <f t="shared" si="12"/>
        <v>9.5434214459000515</v>
      </c>
      <c r="N86" s="6"/>
    </row>
    <row r="87" spans="1:14" x14ac:dyDescent="0.25">
      <c r="A87" s="86">
        <v>78</v>
      </c>
      <c r="B87" s="2">
        <v>614</v>
      </c>
      <c r="C87" s="2">
        <v>11858</v>
      </c>
      <c r="D87" s="2">
        <v>12084</v>
      </c>
      <c r="E87" s="3">
        <v>0.497</v>
      </c>
      <c r="F87" s="4">
        <f t="shared" si="10"/>
        <v>5.1290618995906777E-2</v>
      </c>
      <c r="G87" s="4">
        <f t="shared" si="7"/>
        <v>5.000064333075295E-2</v>
      </c>
      <c r="H87" s="2">
        <f t="shared" si="13"/>
        <v>58393.934973828662</v>
      </c>
      <c r="I87" s="2">
        <f t="shared" si="11"/>
        <v>2919.7343153055876</v>
      </c>
      <c r="J87" s="2">
        <f t="shared" si="8"/>
        <v>56925.308613229958</v>
      </c>
      <c r="K87" s="2">
        <f t="shared" si="9"/>
        <v>525625.85241359414</v>
      </c>
      <c r="L87" s="17">
        <f t="shared" si="12"/>
        <v>9.0013775000635299</v>
      </c>
      <c r="N87" s="6"/>
    </row>
    <row r="88" spans="1:14" x14ac:dyDescent="0.25">
      <c r="A88" s="86">
        <v>79</v>
      </c>
      <c r="B88" s="2">
        <v>631</v>
      </c>
      <c r="C88" s="2">
        <v>10659</v>
      </c>
      <c r="D88" s="2">
        <v>11245</v>
      </c>
      <c r="E88" s="3">
        <v>0.48709999999999998</v>
      </c>
      <c r="F88" s="4">
        <f t="shared" si="10"/>
        <v>5.7615047479912342E-2</v>
      </c>
      <c r="G88" s="4">
        <f t="shared" si="7"/>
        <v>5.5961347257994641E-2</v>
      </c>
      <c r="H88" s="2">
        <f t="shared" si="13"/>
        <v>55474.200658523077</v>
      </c>
      <c r="I88" s="2">
        <f t="shared" si="11"/>
        <v>3104.4110069112849</v>
      </c>
      <c r="J88" s="2">
        <f t="shared" si="8"/>
        <v>53881.948253078277</v>
      </c>
      <c r="K88" s="2">
        <f t="shared" si="9"/>
        <v>468700.54380036413</v>
      </c>
      <c r="L88" s="17">
        <f t="shared" si="12"/>
        <v>8.4489823780516762</v>
      </c>
      <c r="N88" s="6"/>
    </row>
    <row r="89" spans="1:14" x14ac:dyDescent="0.25">
      <c r="A89" s="86">
        <v>80</v>
      </c>
      <c r="B89" s="2">
        <v>686</v>
      </c>
      <c r="C89" s="2">
        <v>9446</v>
      </c>
      <c r="D89" s="2">
        <v>10020</v>
      </c>
      <c r="E89" s="3">
        <v>0.4955</v>
      </c>
      <c r="F89" s="4">
        <f t="shared" si="10"/>
        <v>7.0481865817322506E-2</v>
      </c>
      <c r="G89" s="4">
        <f t="shared" si="7"/>
        <v>6.8061720272877893E-2</v>
      </c>
      <c r="H89" s="2">
        <f t="shared" si="13"/>
        <v>52369.789651611791</v>
      </c>
      <c r="I89" s="2">
        <f t="shared" si="11"/>
        <v>3564.3779740174573</v>
      </c>
      <c r="J89" s="2">
        <f t="shared" si="8"/>
        <v>50571.560963719981</v>
      </c>
      <c r="K89" s="2">
        <f t="shared" si="9"/>
        <v>414818.59554728586</v>
      </c>
      <c r="L89" s="17">
        <f t="shared" si="12"/>
        <v>7.9209521043878954</v>
      </c>
      <c r="N89" s="6"/>
    </row>
    <row r="90" spans="1:14" x14ac:dyDescent="0.25">
      <c r="A90" s="86">
        <v>81</v>
      </c>
      <c r="B90" s="2">
        <v>672</v>
      </c>
      <c r="C90" s="2">
        <v>8069</v>
      </c>
      <c r="D90" s="2">
        <v>8761</v>
      </c>
      <c r="E90" s="3">
        <v>0.49640000000000001</v>
      </c>
      <c r="F90" s="4">
        <f t="shared" si="10"/>
        <v>7.9857397504456334E-2</v>
      </c>
      <c r="G90" s="4">
        <f t="shared" si="7"/>
        <v>7.6770000915756448E-2</v>
      </c>
      <c r="H90" s="2">
        <f t="shared" si="13"/>
        <v>48805.411677594333</v>
      </c>
      <c r="I90" s="2">
        <f t="shared" si="11"/>
        <v>3746.7914991827874</v>
      </c>
      <c r="J90" s="2">
        <f t="shared" si="8"/>
        <v>46918.52747860588</v>
      </c>
      <c r="K90" s="2">
        <f t="shared" si="9"/>
        <v>364247.0345835659</v>
      </c>
      <c r="L90" s="17">
        <f t="shared" si="12"/>
        <v>7.463250940075258</v>
      </c>
      <c r="N90" s="6"/>
    </row>
    <row r="91" spans="1:14" x14ac:dyDescent="0.25">
      <c r="A91" s="86">
        <v>82</v>
      </c>
      <c r="B91" s="2">
        <v>610</v>
      </c>
      <c r="C91" s="2">
        <v>6488</v>
      </c>
      <c r="D91" s="2">
        <v>7368</v>
      </c>
      <c r="E91" s="3">
        <v>0.48099999999999998</v>
      </c>
      <c r="F91" s="4">
        <f t="shared" si="10"/>
        <v>8.8048498845265583E-2</v>
      </c>
      <c r="G91" s="4">
        <f t="shared" si="7"/>
        <v>8.4200762223949177E-2</v>
      </c>
      <c r="H91" s="2">
        <f t="shared" si="13"/>
        <v>45058.620178411547</v>
      </c>
      <c r="I91" s="2">
        <f t="shared" si="11"/>
        <v>3793.9701637816693</v>
      </c>
      <c r="J91" s="2">
        <f t="shared" si="8"/>
        <v>43089.549663408863</v>
      </c>
      <c r="K91" s="2">
        <f t="shared" si="9"/>
        <v>317328.50710496004</v>
      </c>
      <c r="L91" s="17">
        <f t="shared" si="12"/>
        <v>7.0425704526344601</v>
      </c>
      <c r="N91" s="6"/>
    </row>
    <row r="92" spans="1:14" x14ac:dyDescent="0.25">
      <c r="A92" s="86">
        <v>83</v>
      </c>
      <c r="B92" s="2">
        <v>553</v>
      </c>
      <c r="C92" s="2">
        <v>5640</v>
      </c>
      <c r="D92" s="2">
        <v>5855</v>
      </c>
      <c r="E92" s="3">
        <v>0.50970000000000004</v>
      </c>
      <c r="F92" s="4">
        <f t="shared" si="10"/>
        <v>9.621574597651153E-2</v>
      </c>
      <c r="G92" s="4">
        <f t="shared" si="7"/>
        <v>9.1881284927038037E-2</v>
      </c>
      <c r="H92" s="2">
        <f t="shared" si="13"/>
        <v>41264.650014629879</v>
      </c>
      <c r="I92" s="2">
        <f t="shared" si="11"/>
        <v>3791.4490654087122</v>
      </c>
      <c r="J92" s="2">
        <f t="shared" si="8"/>
        <v>39405.702537859986</v>
      </c>
      <c r="K92" s="2">
        <f t="shared" si="9"/>
        <v>274238.9574415512</v>
      </c>
      <c r="L92" s="17">
        <f t="shared" si="12"/>
        <v>6.6458568616072871</v>
      </c>
      <c r="N92" s="6"/>
    </row>
    <row r="93" spans="1:14" x14ac:dyDescent="0.25">
      <c r="A93" s="86">
        <v>84</v>
      </c>
      <c r="B93" s="2">
        <v>543</v>
      </c>
      <c r="C93" s="2">
        <v>5082</v>
      </c>
      <c r="D93" s="2">
        <v>5069</v>
      </c>
      <c r="E93" s="3">
        <v>0.505</v>
      </c>
      <c r="F93" s="4">
        <f t="shared" si="10"/>
        <v>0.10698453354349326</v>
      </c>
      <c r="G93" s="4">
        <f t="shared" si="7"/>
        <v>0.10160386281794478</v>
      </c>
      <c r="H93" s="2">
        <f t="shared" si="13"/>
        <v>37473.200949221166</v>
      </c>
      <c r="I93" s="2">
        <f t="shared" si="11"/>
        <v>3807.4219685939456</v>
      </c>
      <c r="J93" s="2">
        <f t="shared" si="8"/>
        <v>35588.52707476716</v>
      </c>
      <c r="K93" s="2">
        <f t="shared" si="9"/>
        <v>234833.25490369124</v>
      </c>
      <c r="L93" s="17">
        <f t="shared" si="12"/>
        <v>6.266698572718858</v>
      </c>
      <c r="N93" s="6"/>
    </row>
    <row r="94" spans="1:14" x14ac:dyDescent="0.25">
      <c r="A94" s="86">
        <v>85</v>
      </c>
      <c r="B94" s="2">
        <v>561</v>
      </c>
      <c r="C94" s="2">
        <v>4504</v>
      </c>
      <c r="D94" s="2">
        <v>4516</v>
      </c>
      <c r="E94" s="3">
        <v>0.4824</v>
      </c>
      <c r="F94" s="4">
        <f t="shared" si="10"/>
        <v>0.12439024390243902</v>
      </c>
      <c r="G94" s="4">
        <f t="shared" si="7"/>
        <v>0.11686590393714355</v>
      </c>
      <c r="H94" s="2">
        <f t="shared" si="13"/>
        <v>33665.778980627219</v>
      </c>
      <c r="I94" s="2">
        <f t="shared" si="11"/>
        <v>3934.3816923190871</v>
      </c>
      <c r="J94" s="2">
        <f t="shared" si="8"/>
        <v>31629.343016682862</v>
      </c>
      <c r="K94" s="2">
        <f t="shared" si="9"/>
        <v>199244.72782892408</v>
      </c>
      <c r="L94" s="17">
        <f t="shared" si="12"/>
        <v>5.9183162802672209</v>
      </c>
      <c r="N94" s="6"/>
    </row>
    <row r="95" spans="1:14" x14ac:dyDescent="0.25">
      <c r="A95" s="86">
        <v>86</v>
      </c>
      <c r="B95" s="2">
        <v>510</v>
      </c>
      <c r="C95" s="2">
        <v>4056</v>
      </c>
      <c r="D95" s="2">
        <v>3947</v>
      </c>
      <c r="E95" s="3">
        <v>0.47970000000000002</v>
      </c>
      <c r="F95" s="4">
        <f t="shared" si="10"/>
        <v>0.1274522054229664</v>
      </c>
      <c r="G95" s="4">
        <f t="shared" si="7"/>
        <v>0.11952603007415537</v>
      </c>
      <c r="H95" s="2">
        <f t="shared" si="13"/>
        <v>29731.397288308133</v>
      </c>
      <c r="I95" s="2">
        <f t="shared" si="11"/>
        <v>3553.6758864289791</v>
      </c>
      <c r="J95" s="2">
        <f t="shared" si="8"/>
        <v>27882.419724599134</v>
      </c>
      <c r="K95" s="2">
        <f t="shared" si="9"/>
        <v>167615.38481224122</v>
      </c>
      <c r="L95" s="17">
        <f t="shared" si="12"/>
        <v>5.6376558150583769</v>
      </c>
      <c r="N95" s="6"/>
    </row>
    <row r="96" spans="1:14" x14ac:dyDescent="0.25">
      <c r="A96" s="86">
        <v>87</v>
      </c>
      <c r="B96" s="2">
        <v>448</v>
      </c>
      <c r="C96" s="2">
        <v>3395</v>
      </c>
      <c r="D96" s="2">
        <v>3584</v>
      </c>
      <c r="E96" s="3">
        <v>0.5161</v>
      </c>
      <c r="F96" s="4">
        <f t="shared" si="10"/>
        <v>0.1283851554663992</v>
      </c>
      <c r="G96" s="4">
        <f t="shared" si="7"/>
        <v>0.12087568389195529</v>
      </c>
      <c r="H96" s="2">
        <f t="shared" si="13"/>
        <v>26177.721401879153</v>
      </c>
      <c r="I96" s="2">
        <f t="shared" si="11"/>
        <v>3164.2499771852172</v>
      </c>
      <c r="J96" s="2">
        <f t="shared" si="8"/>
        <v>24646.540837919227</v>
      </c>
      <c r="K96" s="2">
        <f t="shared" si="9"/>
        <v>139732.96508764208</v>
      </c>
      <c r="L96" s="17">
        <f t="shared" si="12"/>
        <v>5.3378582093707907</v>
      </c>
      <c r="N96" s="6"/>
    </row>
    <row r="97" spans="1:14" x14ac:dyDescent="0.25">
      <c r="A97" s="86">
        <v>88</v>
      </c>
      <c r="B97" s="2">
        <v>444</v>
      </c>
      <c r="C97" s="2">
        <v>3037</v>
      </c>
      <c r="D97" s="2">
        <v>2898</v>
      </c>
      <c r="E97" s="3">
        <v>0.495</v>
      </c>
      <c r="F97" s="4">
        <f t="shared" si="10"/>
        <v>0.14962089300758213</v>
      </c>
      <c r="G97" s="4">
        <f t="shared" si="7"/>
        <v>0.139109946987831</v>
      </c>
      <c r="H97" s="2">
        <f t="shared" si="13"/>
        <v>23013.471424693937</v>
      </c>
      <c r="I97" s="2">
        <f t="shared" si="11"/>
        <v>3201.4027898951372</v>
      </c>
      <c r="J97" s="2">
        <f t="shared" si="8"/>
        <v>21396.763015796892</v>
      </c>
      <c r="K97" s="2">
        <f t="shared" si="9"/>
        <v>115086.42424972286</v>
      </c>
      <c r="L97" s="17">
        <f t="shared" si="12"/>
        <v>5.0008285202132834</v>
      </c>
      <c r="N97" s="6"/>
    </row>
    <row r="98" spans="1:14" x14ac:dyDescent="0.25">
      <c r="A98" s="86">
        <v>89</v>
      </c>
      <c r="B98" s="2">
        <v>451</v>
      </c>
      <c r="C98" s="2">
        <v>2559</v>
      </c>
      <c r="D98" s="2">
        <v>2539</v>
      </c>
      <c r="E98" s="3">
        <v>0.4713</v>
      </c>
      <c r="F98" s="4">
        <f t="shared" si="10"/>
        <v>0.17693213024715576</v>
      </c>
      <c r="G98" s="4">
        <f t="shared" si="7"/>
        <v>0.16179698983696067</v>
      </c>
      <c r="H98" s="2">
        <f t="shared" si="13"/>
        <v>19812.068634798801</v>
      </c>
      <c r="I98" s="2">
        <f t="shared" si="11"/>
        <v>3205.5330675537089</v>
      </c>
      <c r="J98" s="2">
        <f t="shared" si="8"/>
        <v>18117.303301983156</v>
      </c>
      <c r="K98" s="2">
        <f>K99+J98</f>
        <v>93689.661233925959</v>
      </c>
      <c r="L98" s="17">
        <f t="shared" si="12"/>
        <v>4.7289186687636073</v>
      </c>
      <c r="N98" s="6"/>
    </row>
    <row r="99" spans="1:14" x14ac:dyDescent="0.25">
      <c r="A99" s="86">
        <v>90</v>
      </c>
      <c r="B99" s="37">
        <v>331</v>
      </c>
      <c r="C99" s="26">
        <v>2088</v>
      </c>
      <c r="D99" s="26">
        <v>2135</v>
      </c>
      <c r="E99" s="51">
        <v>0.5</v>
      </c>
      <c r="F99" s="38">
        <f t="shared" ref="F99:F108" si="14">B99/((C99+D99)/2)</f>
        <v>0.1567605967321809</v>
      </c>
      <c r="G99" s="38">
        <f t="shared" ref="G99:G108" si="15">F99/((1+(1-E99)*F99))</f>
        <v>0.14536671058410189</v>
      </c>
      <c r="H99" s="26">
        <f t="shared" ref="H99:H108" si="16">H98-I98</f>
        <v>16606.535567245093</v>
      </c>
      <c r="I99" s="26">
        <f t="shared" ref="I99:I108" si="17">H99*G99</f>
        <v>2414.0374496083118</v>
      </c>
      <c r="J99" s="26">
        <f t="shared" ref="J99:J108" si="18">H100+I99*E99</f>
        <v>15399.516842440938</v>
      </c>
      <c r="K99" s="26">
        <f t="shared" ref="K99:K108" si="19">K100+J99</f>
        <v>75572.35793194281</v>
      </c>
      <c r="L99" s="39">
        <f t="shared" ref="L99:L108" si="20">K99/H99</f>
        <v>4.5507600080658923</v>
      </c>
      <c r="N99" s="6"/>
    </row>
    <row r="100" spans="1:14" x14ac:dyDescent="0.25">
      <c r="A100" s="18">
        <v>91</v>
      </c>
      <c r="B100" s="37">
        <v>335</v>
      </c>
      <c r="C100" s="26">
        <v>1592</v>
      </c>
      <c r="D100" s="26">
        <v>1681</v>
      </c>
      <c r="E100" s="51">
        <v>0.5</v>
      </c>
      <c r="F100" s="38">
        <f t="shared" si="14"/>
        <v>0.20470516345860068</v>
      </c>
      <c r="G100" s="38">
        <f t="shared" si="15"/>
        <v>0.18569844789356987</v>
      </c>
      <c r="H100" s="26">
        <f t="shared" si="16"/>
        <v>14192.498117636782</v>
      </c>
      <c r="I100" s="26">
        <f t="shared" si="17"/>
        <v>2635.5248721775624</v>
      </c>
      <c r="J100" s="26">
        <f t="shared" si="18"/>
        <v>12874.735681548002</v>
      </c>
      <c r="K100" s="26">
        <f t="shared" si="19"/>
        <v>60172.841089501875</v>
      </c>
      <c r="L100" s="39">
        <f t="shared" si="20"/>
        <v>4.2397638943299265</v>
      </c>
      <c r="N100" s="6"/>
    </row>
    <row r="101" spans="1:14" x14ac:dyDescent="0.25">
      <c r="A101" s="18">
        <v>92</v>
      </c>
      <c r="B101" s="37">
        <v>266</v>
      </c>
      <c r="C101" s="26">
        <v>1271</v>
      </c>
      <c r="D101" s="26">
        <v>1250</v>
      </c>
      <c r="E101" s="51">
        <v>0.5</v>
      </c>
      <c r="F101" s="38">
        <f t="shared" si="14"/>
        <v>0.21102737009123362</v>
      </c>
      <c r="G101" s="38">
        <f t="shared" si="15"/>
        <v>0.19088625762468603</v>
      </c>
      <c r="H101" s="26">
        <f t="shared" si="16"/>
        <v>11556.973245459219</v>
      </c>
      <c r="I101" s="26">
        <f t="shared" si="17"/>
        <v>2206.0673722943325</v>
      </c>
      <c r="J101" s="26">
        <f t="shared" si="18"/>
        <v>10453.939559312053</v>
      </c>
      <c r="K101" s="26">
        <f t="shared" si="19"/>
        <v>47298.105407953874</v>
      </c>
      <c r="L101" s="39">
        <f t="shared" si="20"/>
        <v>4.0926031758823607</v>
      </c>
      <c r="N101" s="6"/>
    </row>
    <row r="102" spans="1:14" x14ac:dyDescent="0.25">
      <c r="A102" s="18">
        <v>93</v>
      </c>
      <c r="B102" s="37">
        <v>222</v>
      </c>
      <c r="C102" s="26">
        <v>864</v>
      </c>
      <c r="D102" s="26">
        <v>1007</v>
      </c>
      <c r="E102" s="51">
        <v>0.5</v>
      </c>
      <c r="F102" s="38">
        <f t="shared" si="14"/>
        <v>0.23730625334045966</v>
      </c>
      <c r="G102" s="38">
        <f t="shared" si="15"/>
        <v>0.21213569039655999</v>
      </c>
      <c r="H102" s="26">
        <f t="shared" si="16"/>
        <v>9350.9058731648875</v>
      </c>
      <c r="I102" s="26">
        <f t="shared" si="17"/>
        <v>1983.660873237081</v>
      </c>
      <c r="J102" s="26">
        <f t="shared" si="18"/>
        <v>8359.0754365463472</v>
      </c>
      <c r="K102" s="26">
        <f t="shared" si="19"/>
        <v>36844.165848641816</v>
      </c>
      <c r="L102" s="39">
        <f t="shared" si="20"/>
        <v>3.9401707544053823</v>
      </c>
      <c r="N102" s="6"/>
    </row>
    <row r="103" spans="1:14" x14ac:dyDescent="0.25">
      <c r="A103" s="18">
        <v>94</v>
      </c>
      <c r="B103" s="37">
        <v>148</v>
      </c>
      <c r="C103" s="26">
        <v>655</v>
      </c>
      <c r="D103" s="26">
        <v>639</v>
      </c>
      <c r="E103" s="51">
        <v>0.5</v>
      </c>
      <c r="F103" s="38">
        <f t="shared" si="14"/>
        <v>0.22874806800618239</v>
      </c>
      <c r="G103" s="38">
        <f t="shared" si="15"/>
        <v>0.20527045769764216</v>
      </c>
      <c r="H103" s="26">
        <f t="shared" si="16"/>
        <v>7367.2449999278069</v>
      </c>
      <c r="I103" s="26">
        <f t="shared" si="17"/>
        <v>1512.2777531058466</v>
      </c>
      <c r="J103" s="26">
        <f t="shared" si="18"/>
        <v>6611.1061233748842</v>
      </c>
      <c r="K103" s="26">
        <f t="shared" si="19"/>
        <v>28485.090412095466</v>
      </c>
      <c r="L103" s="39">
        <f t="shared" si="20"/>
        <v>3.8664508119893659</v>
      </c>
      <c r="N103" s="6"/>
    </row>
    <row r="104" spans="1:14" x14ac:dyDescent="0.25">
      <c r="A104" s="18">
        <v>95</v>
      </c>
      <c r="B104" s="37">
        <v>124</v>
      </c>
      <c r="C104" s="26">
        <v>461</v>
      </c>
      <c r="D104" s="26">
        <v>500</v>
      </c>
      <c r="E104" s="51">
        <v>0.5</v>
      </c>
      <c r="F104" s="38">
        <f t="shared" si="14"/>
        <v>0.25806451612903225</v>
      </c>
      <c r="G104" s="38">
        <f t="shared" si="15"/>
        <v>0.22857142857142859</v>
      </c>
      <c r="H104" s="26">
        <f t="shared" si="16"/>
        <v>5854.9672468219605</v>
      </c>
      <c r="I104" s="26">
        <f t="shared" si="17"/>
        <v>1338.2782278450197</v>
      </c>
      <c r="J104" s="26">
        <f t="shared" si="18"/>
        <v>5185.8281328994508</v>
      </c>
      <c r="K104" s="26">
        <f t="shared" si="19"/>
        <v>21873.984288720581</v>
      </c>
      <c r="L104" s="39">
        <f t="shared" si="20"/>
        <v>3.7359703934456068</v>
      </c>
      <c r="N104" s="6"/>
    </row>
    <row r="105" spans="1:14" x14ac:dyDescent="0.25">
      <c r="A105" s="18">
        <v>96</v>
      </c>
      <c r="B105" s="37">
        <v>90</v>
      </c>
      <c r="C105" s="26">
        <v>372</v>
      </c>
      <c r="D105" s="26">
        <v>342</v>
      </c>
      <c r="E105" s="51">
        <v>0.5</v>
      </c>
      <c r="F105" s="38">
        <f t="shared" si="14"/>
        <v>0.25210084033613445</v>
      </c>
      <c r="G105" s="38">
        <f t="shared" si="15"/>
        <v>0.22388059701492538</v>
      </c>
      <c r="H105" s="26">
        <f t="shared" si="16"/>
        <v>4516.689018976941</v>
      </c>
      <c r="I105" s="26">
        <f t="shared" si="17"/>
        <v>1011.1990340993152</v>
      </c>
      <c r="J105" s="26">
        <f t="shared" si="18"/>
        <v>4011.0895019272834</v>
      </c>
      <c r="K105" s="26">
        <f t="shared" si="19"/>
        <v>16688.156155821132</v>
      </c>
      <c r="L105" s="39">
        <f t="shared" si="20"/>
        <v>3.6947764359480093</v>
      </c>
      <c r="N105" s="6"/>
    </row>
    <row r="106" spans="1:14" x14ac:dyDescent="0.25">
      <c r="A106" s="18">
        <v>97</v>
      </c>
      <c r="B106" s="37">
        <v>73</v>
      </c>
      <c r="C106" s="26">
        <v>227</v>
      </c>
      <c r="D106" s="26">
        <v>230</v>
      </c>
      <c r="E106" s="51">
        <v>0.5</v>
      </c>
      <c r="F106" s="38">
        <f t="shared" si="14"/>
        <v>0.31947483588621445</v>
      </c>
      <c r="G106" s="38">
        <f t="shared" si="15"/>
        <v>0.27547169811320754</v>
      </c>
      <c r="H106" s="26">
        <f t="shared" si="16"/>
        <v>3505.4899848776258</v>
      </c>
      <c r="I106" s="26">
        <f t="shared" si="17"/>
        <v>965.66327885308181</v>
      </c>
      <c r="J106" s="26">
        <f t="shared" si="18"/>
        <v>3022.6583454510846</v>
      </c>
      <c r="K106" s="26">
        <f t="shared" si="19"/>
        <v>12677.066653893849</v>
      </c>
      <c r="L106" s="39">
        <f t="shared" si="20"/>
        <v>3.616346561702243</v>
      </c>
      <c r="N106" s="6"/>
    </row>
    <row r="107" spans="1:14" x14ac:dyDescent="0.25">
      <c r="A107" s="18">
        <v>98</v>
      </c>
      <c r="B107" s="37">
        <v>58</v>
      </c>
      <c r="C107" s="26">
        <v>184</v>
      </c>
      <c r="D107" s="26">
        <v>137</v>
      </c>
      <c r="E107" s="51">
        <v>0.5</v>
      </c>
      <c r="F107" s="38">
        <f t="shared" si="14"/>
        <v>0.36137071651090341</v>
      </c>
      <c r="G107" s="38">
        <f t="shared" si="15"/>
        <v>0.30606860158311344</v>
      </c>
      <c r="H107" s="26">
        <f t="shared" si="16"/>
        <v>2539.8267060245439</v>
      </c>
      <c r="I107" s="26">
        <f t="shared" si="17"/>
        <v>777.36120817637754</v>
      </c>
      <c r="J107" s="26">
        <f t="shared" si="18"/>
        <v>2151.1461019363551</v>
      </c>
      <c r="K107" s="26">
        <f t="shared" si="19"/>
        <v>9654.4083084427657</v>
      </c>
      <c r="L107" s="39">
        <f t="shared" si="20"/>
        <v>3.8012074940161171</v>
      </c>
      <c r="N107" s="6"/>
    </row>
    <row r="108" spans="1:14" x14ac:dyDescent="0.25">
      <c r="A108" s="18">
        <v>99</v>
      </c>
      <c r="B108" s="37">
        <v>27</v>
      </c>
      <c r="C108" s="26">
        <v>109</v>
      </c>
      <c r="D108" s="26">
        <v>128</v>
      </c>
      <c r="E108" s="51">
        <v>0.5</v>
      </c>
      <c r="F108" s="38">
        <f t="shared" si="14"/>
        <v>0.22784810126582278</v>
      </c>
      <c r="G108" s="38">
        <f t="shared" si="15"/>
        <v>0.20454545454545456</v>
      </c>
      <c r="H108" s="26">
        <f t="shared" si="16"/>
        <v>1762.4654978481663</v>
      </c>
      <c r="I108" s="26">
        <f t="shared" si="17"/>
        <v>360.50430637803402</v>
      </c>
      <c r="J108" s="26">
        <f t="shared" si="18"/>
        <v>1582.2133446591492</v>
      </c>
      <c r="K108" s="26">
        <f t="shared" si="19"/>
        <v>7503.2622065064097</v>
      </c>
      <c r="L108" s="39">
        <f t="shared" si="20"/>
        <v>4.2572533849129597</v>
      </c>
      <c r="N108" s="6"/>
    </row>
    <row r="109" spans="1:14" x14ac:dyDescent="0.25">
      <c r="A109" s="25">
        <v>100</v>
      </c>
      <c r="B109" s="26">
        <v>47</v>
      </c>
      <c r="C109" s="26">
        <v>184</v>
      </c>
      <c r="D109" s="26">
        <v>213</v>
      </c>
      <c r="E109" s="40"/>
      <c r="F109" s="38">
        <f>B109/((C109+D109)/2)</f>
        <v>0.23677581863979849</v>
      </c>
      <c r="G109" s="38">
        <v>1</v>
      </c>
      <c r="H109" s="26">
        <f>H108-I108</f>
        <v>1401.9611914701322</v>
      </c>
      <c r="I109" s="26">
        <f>H109*G109</f>
        <v>1401.9611914701322</v>
      </c>
      <c r="J109" s="41">
        <f>H109/F109</f>
        <v>5921.0488618472609</v>
      </c>
      <c r="K109" s="26">
        <f>J109</f>
        <v>5921.0488618472609</v>
      </c>
      <c r="L109" s="39">
        <f>K109/H109</f>
        <v>4.2234042553191493</v>
      </c>
      <c r="N109" s="6"/>
    </row>
    <row r="110" spans="1:14" x14ac:dyDescent="0.25">
      <c r="A110" s="10"/>
      <c r="B110" s="10"/>
      <c r="C110" s="10"/>
      <c r="D110" s="10"/>
      <c r="E110" s="11"/>
      <c r="F110" s="11"/>
      <c r="G110" s="11"/>
      <c r="H110" s="10"/>
      <c r="I110" s="10"/>
      <c r="J110" s="10"/>
      <c r="K110" s="10"/>
      <c r="L110" s="11"/>
    </row>
    <row r="111" spans="1:14" x14ac:dyDescent="0.25">
      <c r="A111" s="2"/>
      <c r="B111" s="2"/>
      <c r="C111" s="2"/>
      <c r="D111" s="2"/>
      <c r="E111" s="8"/>
      <c r="F111" s="8"/>
      <c r="G111" s="8"/>
      <c r="H111" s="2"/>
      <c r="I111" s="2"/>
      <c r="J111" s="2"/>
      <c r="K111" s="2"/>
      <c r="L111" s="8"/>
    </row>
    <row r="112" spans="1:14" x14ac:dyDescent="0.25">
      <c r="A112" s="19" t="s">
        <v>54</v>
      </c>
      <c r="L112" s="8"/>
    </row>
    <row r="113" spans="1:12" x14ac:dyDescent="0.25">
      <c r="A113" s="20" t="s">
        <v>30</v>
      </c>
      <c r="B113" s="21"/>
      <c r="C113" s="21"/>
      <c r="D113" s="21"/>
      <c r="E113" s="22"/>
      <c r="F113" s="22"/>
      <c r="G113" s="22"/>
      <c r="H113" s="21"/>
      <c r="I113" s="21"/>
      <c r="J113" s="21"/>
      <c r="K113" s="21"/>
      <c r="L113" s="8"/>
    </row>
    <row r="114" spans="1:12" x14ac:dyDescent="0.25">
      <c r="A114" s="19" t="s">
        <v>53</v>
      </c>
      <c r="B114" s="21"/>
      <c r="C114" s="21"/>
      <c r="D114" s="21"/>
      <c r="E114" s="22"/>
      <c r="F114" s="22"/>
      <c r="G114" s="22"/>
      <c r="H114" s="21"/>
      <c r="I114" s="21"/>
      <c r="J114" s="21"/>
      <c r="K114" s="21"/>
      <c r="L114" s="8"/>
    </row>
    <row r="115" spans="1:12" x14ac:dyDescent="0.25">
      <c r="A115" s="19" t="s">
        <v>32</v>
      </c>
      <c r="B115" s="21"/>
      <c r="C115" s="21"/>
      <c r="D115" s="21"/>
      <c r="E115" s="22"/>
      <c r="F115" s="22"/>
      <c r="G115" s="22"/>
      <c r="H115" s="21"/>
      <c r="I115" s="21"/>
      <c r="J115" s="21"/>
      <c r="K115" s="21"/>
      <c r="L115" s="8"/>
    </row>
    <row r="116" spans="1:12" x14ac:dyDescent="0.25">
      <c r="A116" s="19" t="s">
        <v>33</v>
      </c>
      <c r="B116" s="21"/>
      <c r="C116" s="21"/>
      <c r="D116" s="21"/>
      <c r="E116" s="22"/>
      <c r="F116" s="22"/>
      <c r="G116" s="22"/>
      <c r="H116" s="21"/>
      <c r="I116" s="21"/>
      <c r="J116" s="21"/>
      <c r="K116" s="21"/>
      <c r="L116" s="8"/>
    </row>
    <row r="117" spans="1:12" x14ac:dyDescent="0.25">
      <c r="A117" s="19" t="s">
        <v>34</v>
      </c>
      <c r="B117" s="21"/>
      <c r="C117" s="21"/>
      <c r="D117" s="21"/>
      <c r="E117" s="22"/>
      <c r="F117" s="22"/>
      <c r="G117" s="22"/>
      <c r="H117" s="21"/>
      <c r="I117" s="21"/>
      <c r="J117" s="21"/>
      <c r="K117" s="21"/>
      <c r="L117" s="8"/>
    </row>
    <row r="118" spans="1:12" x14ac:dyDescent="0.25">
      <c r="A118" s="19" t="s">
        <v>43</v>
      </c>
      <c r="B118" s="21"/>
      <c r="C118" s="21"/>
      <c r="D118" s="21"/>
      <c r="E118" s="22"/>
      <c r="F118" s="22"/>
      <c r="G118" s="22"/>
      <c r="H118" s="21"/>
      <c r="I118" s="21"/>
      <c r="J118" s="21"/>
      <c r="K118" s="21"/>
      <c r="L118" s="8"/>
    </row>
    <row r="119" spans="1:12" x14ac:dyDescent="0.25">
      <c r="A119" s="19" t="s">
        <v>35</v>
      </c>
      <c r="B119" s="21"/>
      <c r="C119" s="21"/>
      <c r="D119" s="21"/>
      <c r="E119" s="22"/>
      <c r="F119" s="22"/>
      <c r="G119" s="22"/>
      <c r="H119" s="21"/>
      <c r="I119" s="21"/>
      <c r="J119" s="21"/>
      <c r="K119" s="21"/>
      <c r="L119" s="8"/>
    </row>
    <row r="120" spans="1:12" x14ac:dyDescent="0.25">
      <c r="A120" s="19" t="s">
        <v>36</v>
      </c>
      <c r="B120" s="21"/>
      <c r="C120" s="21"/>
      <c r="D120" s="21"/>
      <c r="E120" s="22"/>
      <c r="F120" s="22"/>
      <c r="G120" s="22"/>
      <c r="H120" s="21"/>
      <c r="I120" s="21"/>
      <c r="J120" s="21"/>
      <c r="K120" s="21"/>
      <c r="L120" s="8"/>
    </row>
    <row r="121" spans="1:12" x14ac:dyDescent="0.25">
      <c r="A121" s="19" t="s">
        <v>50</v>
      </c>
      <c r="B121" s="21"/>
      <c r="C121" s="21"/>
      <c r="D121" s="21"/>
      <c r="E121" s="22"/>
      <c r="F121" s="22"/>
      <c r="G121" s="22"/>
      <c r="H121" s="21"/>
      <c r="I121" s="21"/>
      <c r="J121" s="21"/>
      <c r="K121" s="21"/>
      <c r="L121" s="8"/>
    </row>
    <row r="122" spans="1:12" x14ac:dyDescent="0.25">
      <c r="A122" s="19" t="s">
        <v>38</v>
      </c>
      <c r="B122" s="21"/>
      <c r="C122" s="21"/>
      <c r="D122" s="21"/>
      <c r="E122" s="22"/>
      <c r="F122" s="22"/>
      <c r="G122" s="22"/>
      <c r="H122" s="21"/>
      <c r="I122" s="21"/>
      <c r="J122" s="21"/>
      <c r="K122" s="21"/>
      <c r="L122" s="8"/>
    </row>
    <row r="123" spans="1:12" x14ac:dyDescent="0.25">
      <c r="A123" s="19" t="s">
        <v>39</v>
      </c>
      <c r="B123" s="21"/>
      <c r="C123" s="21"/>
      <c r="D123" s="21"/>
      <c r="E123" s="22"/>
      <c r="F123" s="22"/>
      <c r="G123" s="22"/>
      <c r="H123" s="21"/>
      <c r="I123" s="21"/>
      <c r="J123" s="21"/>
      <c r="K123" s="21"/>
      <c r="L123" s="8"/>
    </row>
    <row r="124" spans="1:12" x14ac:dyDescent="0.25">
      <c r="A124" s="2"/>
      <c r="B124" s="2"/>
      <c r="C124" s="2"/>
      <c r="D124" s="2"/>
      <c r="E124" s="8"/>
      <c r="F124" s="8"/>
      <c r="G124" s="8"/>
      <c r="H124" s="2"/>
      <c r="I124" s="2"/>
      <c r="J124" s="2"/>
      <c r="K124" s="2"/>
      <c r="L124" s="8"/>
    </row>
    <row r="125" spans="1:12" x14ac:dyDescent="0.25">
      <c r="A125" s="23" t="s">
        <v>74</v>
      </c>
      <c r="L125" s="8"/>
    </row>
    <row r="126" spans="1:12" x14ac:dyDescent="0.25">
      <c r="L126" s="8"/>
    </row>
    <row r="127" spans="1:12" x14ac:dyDescent="0.25">
      <c r="L127" s="8"/>
    </row>
  </sheetData>
  <mergeCells count="1">
    <mergeCell ref="C6:D6"/>
  </mergeCells>
  <phoneticPr fontId="1" type="noConversion"/>
  <pageMargins left="0.75" right="0.75" top="1" bottom="1" header="0" footer="0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4:N117"/>
  <sheetViews>
    <sheetView workbookViewId="0">
      <pane ySplit="8" topLeftCell="A9" activePane="bottomLeft" state="frozen"/>
      <selection pane="bottomLeft"/>
    </sheetView>
  </sheetViews>
  <sheetFormatPr baseColWidth="10" defaultRowHeight="12.5" x14ac:dyDescent="0.25"/>
  <cols>
    <col min="1" max="1" width="8.7265625" style="1" customWidth="1"/>
    <col min="2" max="4" width="14" style="1" customWidth="1"/>
    <col min="5" max="7" width="14" customWidth="1"/>
    <col min="8" max="11" width="14" style="1" customWidth="1"/>
    <col min="12" max="12" width="14" customWidth="1"/>
  </cols>
  <sheetData>
    <row r="4" spans="1:14" ht="15.75" customHeight="1" x14ac:dyDescent="0.35">
      <c r="A4" s="14" t="s">
        <v>4</v>
      </c>
    </row>
    <row r="6" spans="1:14" ht="78" customHeight="1" x14ac:dyDescent="0.25">
      <c r="A6" s="105" t="s">
        <v>20</v>
      </c>
      <c r="B6" s="106" t="s">
        <v>58</v>
      </c>
      <c r="C6" s="114" t="s">
        <v>59</v>
      </c>
      <c r="D6" s="114"/>
      <c r="E6" s="107" t="s">
        <v>60</v>
      </c>
      <c r="F6" s="107" t="s">
        <v>61</v>
      </c>
      <c r="G6" s="107" t="s">
        <v>62</v>
      </c>
      <c r="H6" s="106" t="s">
        <v>63</v>
      </c>
      <c r="I6" s="106" t="s">
        <v>64</v>
      </c>
      <c r="J6" s="106" t="s">
        <v>65</v>
      </c>
      <c r="K6" s="106" t="s">
        <v>66</v>
      </c>
      <c r="L6" s="107" t="s">
        <v>67</v>
      </c>
    </row>
    <row r="7" spans="1:14" ht="14.5" x14ac:dyDescent="0.25">
      <c r="A7" s="108"/>
      <c r="B7" s="109"/>
      <c r="C7" s="113">
        <v>36892</v>
      </c>
      <c r="D7" s="113">
        <v>37257</v>
      </c>
      <c r="E7" s="110" t="s">
        <v>21</v>
      </c>
      <c r="F7" s="110" t="s">
        <v>22</v>
      </c>
      <c r="G7" s="110" t="s">
        <v>23</v>
      </c>
      <c r="H7" s="105" t="s">
        <v>24</v>
      </c>
      <c r="I7" s="105" t="s">
        <v>25</v>
      </c>
      <c r="J7" s="105" t="s">
        <v>26</v>
      </c>
      <c r="K7" s="105" t="s">
        <v>27</v>
      </c>
      <c r="L7" s="110" t="s">
        <v>28</v>
      </c>
    </row>
    <row r="8" spans="1:14" x14ac:dyDescent="0.25">
      <c r="A8" s="15"/>
      <c r="B8" s="15"/>
      <c r="C8" s="15"/>
      <c r="D8" s="15"/>
      <c r="E8" s="16"/>
      <c r="F8" s="16"/>
      <c r="G8" s="16"/>
      <c r="H8" s="15"/>
      <c r="I8" s="15"/>
      <c r="J8" s="15"/>
      <c r="K8" s="15"/>
      <c r="L8" s="16"/>
    </row>
    <row r="9" spans="1:14" x14ac:dyDescent="0.25">
      <c r="A9" s="86">
        <v>0</v>
      </c>
      <c r="B9" s="2">
        <v>140</v>
      </c>
      <c r="C9" s="2">
        <v>28725</v>
      </c>
      <c r="D9" s="2">
        <v>30259</v>
      </c>
      <c r="E9" s="3">
        <v>0.13120000000000001</v>
      </c>
      <c r="F9" s="4">
        <f>B9/((C9+D9)/2)</f>
        <v>4.7470500474705007E-3</v>
      </c>
      <c r="G9" s="4">
        <f t="shared" ref="G9:G72" si="0">F9/((1+(1-E9)*F9))</f>
        <v>4.727552500145879E-3</v>
      </c>
      <c r="H9" s="2">
        <v>100000</v>
      </c>
      <c r="I9" s="2">
        <f>H9*G9</f>
        <v>472.75525001458789</v>
      </c>
      <c r="J9" s="2">
        <f t="shared" ref="J9:J72" si="1">H10+I9*E9</f>
        <v>99589.270238787329</v>
      </c>
      <c r="K9" s="2">
        <f t="shared" ref="K9:K72" si="2">K10+J9</f>
        <v>7718506.4362836676</v>
      </c>
      <c r="L9" s="87">
        <f>K9/H9</f>
        <v>77.18506436283667</v>
      </c>
      <c r="M9" s="5"/>
      <c r="N9" s="6"/>
    </row>
    <row r="10" spans="1:14" x14ac:dyDescent="0.25">
      <c r="A10" s="86">
        <v>1</v>
      </c>
      <c r="B10" s="2">
        <v>14</v>
      </c>
      <c r="C10" s="2">
        <v>27006</v>
      </c>
      <c r="D10" s="2">
        <v>29061</v>
      </c>
      <c r="E10" s="3">
        <v>0.52370000000000005</v>
      </c>
      <c r="F10" s="4">
        <f t="shared" ref="F10:F73" si="3">B10/((C10+D10)/2)</f>
        <v>4.9940250057966358E-4</v>
      </c>
      <c r="G10" s="4">
        <f t="shared" si="0"/>
        <v>4.9928373824804657E-4</v>
      </c>
      <c r="H10" s="2">
        <f>H9-I9</f>
        <v>99527.244749985417</v>
      </c>
      <c r="I10" s="2">
        <f t="shared" ref="I10:I73" si="4">H10*G10</f>
        <v>49.692334816300985</v>
      </c>
      <c r="J10" s="2">
        <f t="shared" si="1"/>
        <v>99503.576290912417</v>
      </c>
      <c r="K10" s="2">
        <f t="shared" si="2"/>
        <v>7618917.1660448806</v>
      </c>
      <c r="L10" s="17">
        <f t="shared" ref="L10:L73" si="5">K10/H10</f>
        <v>76.551070866914529</v>
      </c>
      <c r="N10" s="6"/>
    </row>
    <row r="11" spans="1:14" x14ac:dyDescent="0.25">
      <c r="A11" s="86">
        <v>2</v>
      </c>
      <c r="B11" s="2">
        <v>6</v>
      </c>
      <c r="C11" s="2">
        <v>25232</v>
      </c>
      <c r="D11" s="2">
        <v>26529</v>
      </c>
      <c r="E11" s="3">
        <v>0.37169999999999997</v>
      </c>
      <c r="F11" s="4">
        <f t="shared" si="3"/>
        <v>2.3183477908077509E-4</v>
      </c>
      <c r="G11" s="4">
        <f t="shared" si="0"/>
        <v>2.3180101452968164E-4</v>
      </c>
      <c r="H11" s="2">
        <f t="shared" ref="H11:H74" si="6">H10-I10</f>
        <v>99477.552415169121</v>
      </c>
      <c r="I11" s="2">
        <f t="shared" si="4"/>
        <v>23.058997572765783</v>
      </c>
      <c r="J11" s="2">
        <f t="shared" si="1"/>
        <v>99463.064446994147</v>
      </c>
      <c r="K11" s="2">
        <f t="shared" si="2"/>
        <v>7519413.5897539686</v>
      </c>
      <c r="L11" s="17">
        <f t="shared" si="5"/>
        <v>75.589049058743726</v>
      </c>
      <c r="N11" s="6"/>
    </row>
    <row r="12" spans="1:14" x14ac:dyDescent="0.25">
      <c r="A12" s="86">
        <v>3</v>
      </c>
      <c r="B12" s="2">
        <v>7</v>
      </c>
      <c r="C12" s="2">
        <v>24902</v>
      </c>
      <c r="D12" s="2">
        <v>26067</v>
      </c>
      <c r="E12" s="7">
        <v>0.38750000000000001</v>
      </c>
      <c r="F12" s="4">
        <f t="shared" si="3"/>
        <v>2.7467676430771647E-4</v>
      </c>
      <c r="G12" s="4">
        <f t="shared" si="0"/>
        <v>2.7463056059453595E-4</v>
      </c>
      <c r="H12" s="2">
        <f t="shared" si="6"/>
        <v>99454.493417596357</v>
      </c>
      <c r="I12" s="2">
        <f t="shared" si="4"/>
        <v>27.313243280920073</v>
      </c>
      <c r="J12" s="2">
        <f t="shared" si="1"/>
        <v>99437.764056086788</v>
      </c>
      <c r="K12" s="2">
        <f t="shared" si="2"/>
        <v>7419950.5253069745</v>
      </c>
      <c r="L12" s="17">
        <f t="shared" si="5"/>
        <v>74.606488559059642</v>
      </c>
      <c r="N12" s="6"/>
    </row>
    <row r="13" spans="1:14" x14ac:dyDescent="0.25">
      <c r="A13" s="86">
        <v>4</v>
      </c>
      <c r="B13" s="2">
        <v>3</v>
      </c>
      <c r="C13" s="2">
        <v>24139</v>
      </c>
      <c r="D13" s="2">
        <v>25723</v>
      </c>
      <c r="E13" s="3">
        <v>0.5151</v>
      </c>
      <c r="F13" s="4">
        <f t="shared" si="3"/>
        <v>1.2033211664193174E-4</v>
      </c>
      <c r="G13" s="4">
        <f t="shared" si="0"/>
        <v>1.2032509578770036E-4</v>
      </c>
      <c r="H13" s="2">
        <f t="shared" si="6"/>
        <v>99427.180174315436</v>
      </c>
      <c r="I13" s="2">
        <f t="shared" si="4"/>
        <v>11.963584978375447</v>
      </c>
      <c r="J13" s="2">
        <f t="shared" si="1"/>
        <v>99421.379031959412</v>
      </c>
      <c r="K13" s="2">
        <f t="shared" si="2"/>
        <v>7320512.761250888</v>
      </c>
      <c r="L13" s="17">
        <f t="shared" si="5"/>
        <v>73.626876960772563</v>
      </c>
      <c r="N13" s="6"/>
    </row>
    <row r="14" spans="1:14" x14ac:dyDescent="0.25">
      <c r="A14" s="86">
        <v>5</v>
      </c>
      <c r="B14" s="2">
        <v>4</v>
      </c>
      <c r="C14" s="2">
        <v>24466</v>
      </c>
      <c r="D14" s="2">
        <v>25070</v>
      </c>
      <c r="E14" s="3">
        <v>0.47399999999999998</v>
      </c>
      <c r="F14" s="4">
        <f t="shared" si="3"/>
        <v>1.6149870801033592E-4</v>
      </c>
      <c r="G14" s="4">
        <f t="shared" si="0"/>
        <v>1.6148499013165225E-4</v>
      </c>
      <c r="H14" s="2">
        <f t="shared" si="6"/>
        <v>99415.216589337055</v>
      </c>
      <c r="I14" s="2">
        <f t="shared" si="4"/>
        <v>16.054065269865166</v>
      </c>
      <c r="J14" s="2">
        <f t="shared" si="1"/>
        <v>99406.772151005105</v>
      </c>
      <c r="K14" s="2">
        <f t="shared" si="2"/>
        <v>7221091.382218929</v>
      </c>
      <c r="L14" s="17">
        <f t="shared" si="5"/>
        <v>72.635675200987691</v>
      </c>
      <c r="N14" s="6"/>
    </row>
    <row r="15" spans="1:14" x14ac:dyDescent="0.25">
      <c r="A15" s="86">
        <v>6</v>
      </c>
      <c r="B15" s="2">
        <v>4</v>
      </c>
      <c r="C15" s="2">
        <v>24757</v>
      </c>
      <c r="D15" s="2">
        <v>25329</v>
      </c>
      <c r="E15" s="3">
        <v>0.44929999999999998</v>
      </c>
      <c r="F15" s="4">
        <f t="shared" si="3"/>
        <v>1.5972527253124626E-4</v>
      </c>
      <c r="G15" s="4">
        <f t="shared" si="0"/>
        <v>1.5971122421895502E-4</v>
      </c>
      <c r="H15" s="2">
        <f t="shared" si="6"/>
        <v>99399.162524067186</v>
      </c>
      <c r="I15" s="2">
        <f t="shared" si="4"/>
        <v>15.875161933057646</v>
      </c>
      <c r="J15" s="2">
        <f t="shared" si="1"/>
        <v>99390.420072390654</v>
      </c>
      <c r="K15" s="2">
        <f t="shared" si="2"/>
        <v>7121684.6100679236</v>
      </c>
      <c r="L15" s="17">
        <f t="shared" si="5"/>
        <v>71.64733011048834</v>
      </c>
      <c r="N15" s="6"/>
    </row>
    <row r="16" spans="1:14" x14ac:dyDescent="0.25">
      <c r="A16" s="86">
        <v>7</v>
      </c>
      <c r="B16" s="2">
        <v>2</v>
      </c>
      <c r="C16" s="2">
        <v>25330</v>
      </c>
      <c r="D16" s="2">
        <v>25700</v>
      </c>
      <c r="E16" s="3">
        <v>0.79320000000000002</v>
      </c>
      <c r="F16" s="4">
        <f t="shared" si="3"/>
        <v>7.8385263570448753E-5</v>
      </c>
      <c r="G16" s="4">
        <f t="shared" si="0"/>
        <v>7.8383992960239529E-5</v>
      </c>
      <c r="H16" s="2">
        <f t="shared" si="6"/>
        <v>99383.287362134128</v>
      </c>
      <c r="I16" s="2">
        <f t="shared" si="4"/>
        <v>7.7900588969589837</v>
      </c>
      <c r="J16" s="2">
        <f t="shared" si="1"/>
        <v>99381.676377954238</v>
      </c>
      <c r="K16" s="2">
        <f t="shared" si="2"/>
        <v>7022294.1899955329</v>
      </c>
      <c r="L16" s="17">
        <f t="shared" si="5"/>
        <v>70.65870305142559</v>
      </c>
      <c r="N16" s="6"/>
    </row>
    <row r="17" spans="1:14" x14ac:dyDescent="0.25">
      <c r="A17" s="86">
        <v>8</v>
      </c>
      <c r="B17" s="2">
        <v>4</v>
      </c>
      <c r="C17" s="2">
        <v>26039</v>
      </c>
      <c r="D17" s="2">
        <v>26185</v>
      </c>
      <c r="E17" s="3">
        <v>0.63770000000000004</v>
      </c>
      <c r="F17" s="4">
        <f t="shared" si="3"/>
        <v>1.5318627450980392E-4</v>
      </c>
      <c r="G17" s="4">
        <f t="shared" si="0"/>
        <v>1.5317777323724821E-4</v>
      </c>
      <c r="H17" s="2">
        <f t="shared" si="6"/>
        <v>99375.497303237164</v>
      </c>
      <c r="I17" s="2">
        <f t="shared" si="4"/>
        <v>15.222117391254033</v>
      </c>
      <c r="J17" s="2">
        <f t="shared" si="1"/>
        <v>99369.982330106315</v>
      </c>
      <c r="K17" s="2">
        <f t="shared" si="2"/>
        <v>6922912.5136175789</v>
      </c>
      <c r="L17" s="17">
        <f t="shared" si="5"/>
        <v>69.664179817815764</v>
      </c>
      <c r="N17" s="6"/>
    </row>
    <row r="18" spans="1:14" x14ac:dyDescent="0.25">
      <c r="A18" s="86">
        <v>9</v>
      </c>
      <c r="B18" s="2">
        <v>3</v>
      </c>
      <c r="C18" s="2">
        <v>25519</v>
      </c>
      <c r="D18" s="2">
        <v>26905</v>
      </c>
      <c r="E18" s="3">
        <v>0.28310000000000002</v>
      </c>
      <c r="F18" s="4">
        <f t="shared" si="3"/>
        <v>1.1445139630703495E-4</v>
      </c>
      <c r="G18" s="4">
        <f t="shared" si="0"/>
        <v>1.1444200631684016E-4</v>
      </c>
      <c r="H18" s="2">
        <f t="shared" si="6"/>
        <v>99360.275185845909</v>
      </c>
      <c r="I18" s="2">
        <f t="shared" si="4"/>
        <v>11.370989240461554</v>
      </c>
      <c r="J18" s="2">
        <f t="shared" si="1"/>
        <v>99352.123323659427</v>
      </c>
      <c r="K18" s="2">
        <f t="shared" si="2"/>
        <v>6823542.5312874727</v>
      </c>
      <c r="L18" s="17">
        <f t="shared" si="5"/>
        <v>68.674754760134775</v>
      </c>
      <c r="N18" s="6"/>
    </row>
    <row r="19" spans="1:14" x14ac:dyDescent="0.25">
      <c r="A19" s="86">
        <v>10</v>
      </c>
      <c r="B19" s="2">
        <v>4</v>
      </c>
      <c r="C19" s="2">
        <v>25690</v>
      </c>
      <c r="D19" s="2">
        <v>26376</v>
      </c>
      <c r="E19" s="3">
        <v>0.56989999999999996</v>
      </c>
      <c r="F19" s="4">
        <f t="shared" si="3"/>
        <v>1.5365113509776054E-4</v>
      </c>
      <c r="G19" s="4">
        <f t="shared" si="0"/>
        <v>1.5364098167921944E-4</v>
      </c>
      <c r="H19" s="2">
        <f t="shared" si="6"/>
        <v>99348.90419660545</v>
      </c>
      <c r="I19" s="2">
        <f t="shared" si="4"/>
        <v>15.264063169521185</v>
      </c>
      <c r="J19" s="2">
        <f t="shared" si="1"/>
        <v>99342.339123036232</v>
      </c>
      <c r="K19" s="2">
        <f t="shared" si="2"/>
        <v>6724190.4079638133</v>
      </c>
      <c r="L19" s="17">
        <f t="shared" si="5"/>
        <v>67.682582534147016</v>
      </c>
      <c r="N19" s="6"/>
    </row>
    <row r="20" spans="1:14" x14ac:dyDescent="0.25">
      <c r="A20" s="86">
        <v>11</v>
      </c>
      <c r="B20" s="2">
        <v>4</v>
      </c>
      <c r="C20" s="2">
        <v>26688</v>
      </c>
      <c r="D20" s="2">
        <v>26527</v>
      </c>
      <c r="E20" s="3">
        <v>0.38080000000000003</v>
      </c>
      <c r="F20" s="4">
        <f t="shared" si="3"/>
        <v>1.5033355256976417E-4</v>
      </c>
      <c r="G20" s="4">
        <f t="shared" si="0"/>
        <v>1.5031955984268279E-4</v>
      </c>
      <c r="H20" s="2">
        <f t="shared" si="6"/>
        <v>99333.640133435925</v>
      </c>
      <c r="I20" s="2">
        <f t="shared" si="4"/>
        <v>14.931789062429537</v>
      </c>
      <c r="J20" s="2">
        <f t="shared" si="1"/>
        <v>99324.394369648478</v>
      </c>
      <c r="K20" s="2">
        <f t="shared" si="2"/>
        <v>6624848.0688407775</v>
      </c>
      <c r="L20" s="17">
        <f t="shared" si="5"/>
        <v>66.692895377050007</v>
      </c>
      <c r="N20" s="6"/>
    </row>
    <row r="21" spans="1:14" x14ac:dyDescent="0.25">
      <c r="A21" s="86">
        <v>12</v>
      </c>
      <c r="B21" s="2">
        <v>6</v>
      </c>
      <c r="C21" s="2">
        <v>26880</v>
      </c>
      <c r="D21" s="2">
        <v>27578</v>
      </c>
      <c r="E21" s="3">
        <v>0.12920000000000001</v>
      </c>
      <c r="F21" s="4">
        <f t="shared" si="3"/>
        <v>2.2035329979066436E-4</v>
      </c>
      <c r="G21" s="4">
        <f t="shared" si="0"/>
        <v>2.2031102570615484E-4</v>
      </c>
      <c r="H21" s="2">
        <f t="shared" si="6"/>
        <v>99318.708344373503</v>
      </c>
      <c r="I21" s="2">
        <f t="shared" si="4"/>
        <v>21.881006507159366</v>
      </c>
      <c r="J21" s="2">
        <f t="shared" si="1"/>
        <v>99299.654363907073</v>
      </c>
      <c r="K21" s="2">
        <f t="shared" si="2"/>
        <v>6525523.6744711287</v>
      </c>
      <c r="L21" s="17">
        <f t="shared" si="5"/>
        <v>65.702864880650708</v>
      </c>
      <c r="N21" s="6"/>
    </row>
    <row r="22" spans="1:14" x14ac:dyDescent="0.25">
      <c r="A22" s="86">
        <v>13</v>
      </c>
      <c r="B22" s="2">
        <v>5</v>
      </c>
      <c r="C22" s="2">
        <v>27655</v>
      </c>
      <c r="D22" s="2">
        <v>27672</v>
      </c>
      <c r="E22" s="3">
        <v>0.43890000000000001</v>
      </c>
      <c r="F22" s="4">
        <f t="shared" si="3"/>
        <v>1.8074357908435303E-4</v>
      </c>
      <c r="G22" s="4">
        <f t="shared" si="0"/>
        <v>1.8072525079288233E-4</v>
      </c>
      <c r="H22" s="2">
        <f t="shared" si="6"/>
        <v>99296.827337866343</v>
      </c>
      <c r="I22" s="2">
        <f t="shared" si="4"/>
        <v>17.94544402357343</v>
      </c>
      <c r="J22" s="2">
        <f t="shared" si="1"/>
        <v>99286.758149224712</v>
      </c>
      <c r="K22" s="2">
        <f t="shared" si="2"/>
        <v>6426224.0201072218</v>
      </c>
      <c r="L22" s="17">
        <f t="shared" si="5"/>
        <v>64.717314665466802</v>
      </c>
      <c r="N22" s="6"/>
    </row>
    <row r="23" spans="1:14" x14ac:dyDescent="0.25">
      <c r="A23" s="86">
        <v>14</v>
      </c>
      <c r="B23" s="2">
        <v>4</v>
      </c>
      <c r="C23" s="2">
        <v>28329</v>
      </c>
      <c r="D23" s="2">
        <v>28423</v>
      </c>
      <c r="E23" s="3">
        <v>0.53900000000000003</v>
      </c>
      <c r="F23" s="4">
        <f t="shared" si="3"/>
        <v>1.4096419509444601E-4</v>
      </c>
      <c r="G23" s="4">
        <f t="shared" si="0"/>
        <v>1.4095503520281528E-4</v>
      </c>
      <c r="H23" s="2">
        <f t="shared" si="6"/>
        <v>99278.881893842772</v>
      </c>
      <c r="I23" s="2">
        <f t="shared" si="4"/>
        <v>13.993858292242749</v>
      </c>
      <c r="J23" s="2">
        <f t="shared" si="1"/>
        <v>99272.430725170037</v>
      </c>
      <c r="K23" s="2">
        <f t="shared" si="2"/>
        <v>6326937.2619579975</v>
      </c>
      <c r="L23" s="17">
        <f t="shared" si="5"/>
        <v>63.728933497894189</v>
      </c>
      <c r="N23" s="6"/>
    </row>
    <row r="24" spans="1:14" x14ac:dyDescent="0.25">
      <c r="A24" s="86">
        <v>15</v>
      </c>
      <c r="B24" s="2">
        <v>8</v>
      </c>
      <c r="C24" s="2">
        <v>29807</v>
      </c>
      <c r="D24" s="2">
        <v>29136</v>
      </c>
      <c r="E24" s="3">
        <v>0.59489999999999998</v>
      </c>
      <c r="F24" s="4">
        <f t="shared" si="3"/>
        <v>2.7144868771525034E-4</v>
      </c>
      <c r="G24" s="4">
        <f t="shared" si="0"/>
        <v>2.714188414508466E-4</v>
      </c>
      <c r="H24" s="2">
        <f t="shared" si="6"/>
        <v>99264.888035550524</v>
      </c>
      <c r="I24" s="2">
        <f t="shared" si="4"/>
        <v>26.942360907357127</v>
      </c>
      <c r="J24" s="2">
        <f t="shared" si="1"/>
        <v>99253.97368514695</v>
      </c>
      <c r="K24" s="2">
        <f t="shared" si="2"/>
        <v>6227664.8312328272</v>
      </c>
      <c r="L24" s="17">
        <f t="shared" si="5"/>
        <v>62.737841692849784</v>
      </c>
      <c r="N24" s="6"/>
    </row>
    <row r="25" spans="1:14" x14ac:dyDescent="0.25">
      <c r="A25" s="86">
        <v>16</v>
      </c>
      <c r="B25" s="2">
        <v>11</v>
      </c>
      <c r="C25" s="2">
        <v>31119</v>
      </c>
      <c r="D25" s="2">
        <v>30619</v>
      </c>
      <c r="E25" s="3">
        <v>0.46400000000000002</v>
      </c>
      <c r="F25" s="4">
        <f t="shared" si="3"/>
        <v>3.5634455278758624E-4</v>
      </c>
      <c r="G25" s="4">
        <f t="shared" si="0"/>
        <v>3.5627650373300045E-4</v>
      </c>
      <c r="H25" s="2">
        <f t="shared" si="6"/>
        <v>99237.945674643168</v>
      </c>
      <c r="I25" s="2">
        <f t="shared" si="4"/>
        <v>35.356148322607304</v>
      </c>
      <c r="J25" s="2">
        <f t="shared" si="1"/>
        <v>99218.994779142246</v>
      </c>
      <c r="K25" s="2">
        <f t="shared" si="2"/>
        <v>6128410.8575476799</v>
      </c>
      <c r="L25" s="17">
        <f t="shared" si="5"/>
        <v>61.754713037289157</v>
      </c>
      <c r="N25" s="6"/>
    </row>
    <row r="26" spans="1:14" x14ac:dyDescent="0.25">
      <c r="A26" s="86">
        <v>17</v>
      </c>
      <c r="B26" s="2">
        <v>8</v>
      </c>
      <c r="C26" s="2">
        <v>32608</v>
      </c>
      <c r="D26" s="2">
        <v>31982</v>
      </c>
      <c r="E26" s="3">
        <v>0.61229999999999996</v>
      </c>
      <c r="F26" s="4">
        <f t="shared" si="3"/>
        <v>2.477163647623471E-4</v>
      </c>
      <c r="G26" s="4">
        <f t="shared" si="0"/>
        <v>2.4769257645780644E-4</v>
      </c>
      <c r="H26" s="2">
        <f t="shared" si="6"/>
        <v>99202.58952632056</v>
      </c>
      <c r="I26" s="2">
        <f t="shared" si="4"/>
        <v>24.571744991060545</v>
      </c>
      <c r="J26" s="2">
        <f t="shared" si="1"/>
        <v>99193.063060787521</v>
      </c>
      <c r="K26" s="2">
        <f t="shared" si="2"/>
        <v>6029191.8627685374</v>
      </c>
      <c r="L26" s="17">
        <f t="shared" si="5"/>
        <v>60.776557260824973</v>
      </c>
      <c r="N26" s="6"/>
    </row>
    <row r="27" spans="1:14" x14ac:dyDescent="0.25">
      <c r="A27" s="86">
        <v>18</v>
      </c>
      <c r="B27" s="2">
        <v>16</v>
      </c>
      <c r="C27" s="2">
        <v>34898</v>
      </c>
      <c r="D27" s="2">
        <v>33376</v>
      </c>
      <c r="E27" s="3">
        <v>0.48630000000000001</v>
      </c>
      <c r="F27" s="4">
        <f t="shared" si="3"/>
        <v>4.6869965140463427E-4</v>
      </c>
      <c r="G27" s="4">
        <f t="shared" si="0"/>
        <v>4.6858682928004172E-4</v>
      </c>
      <c r="H27" s="2">
        <f t="shared" si="6"/>
        <v>99178.017781329501</v>
      </c>
      <c r="I27" s="2">
        <f t="shared" si="4"/>
        <v>46.473512886432786</v>
      </c>
      <c r="J27" s="2">
        <f t="shared" si="1"/>
        <v>99154.144337759746</v>
      </c>
      <c r="K27" s="2">
        <f t="shared" si="2"/>
        <v>5929998.7997077499</v>
      </c>
      <c r="L27" s="17">
        <f t="shared" si="5"/>
        <v>59.791463192805274</v>
      </c>
      <c r="N27" s="6"/>
    </row>
    <row r="28" spans="1:14" x14ac:dyDescent="0.25">
      <c r="A28" s="86">
        <v>19</v>
      </c>
      <c r="B28" s="2">
        <v>18</v>
      </c>
      <c r="C28" s="2">
        <v>37329</v>
      </c>
      <c r="D28" s="2">
        <v>36129</v>
      </c>
      <c r="E28" s="3">
        <v>0.52910000000000001</v>
      </c>
      <c r="F28" s="4">
        <f t="shared" si="3"/>
        <v>4.9007596177407496E-4</v>
      </c>
      <c r="G28" s="4">
        <f t="shared" si="0"/>
        <v>4.8996288972076953E-4</v>
      </c>
      <c r="H28" s="2">
        <f t="shared" si="6"/>
        <v>99131.544268443075</v>
      </c>
      <c r="I28" s="2">
        <f t="shared" si="4"/>
        <v>48.570777892248756</v>
      </c>
      <c r="J28" s="2">
        <f t="shared" si="1"/>
        <v>99108.67228913361</v>
      </c>
      <c r="K28" s="2">
        <f t="shared" si="2"/>
        <v>5830844.6553699905</v>
      </c>
      <c r="L28" s="17">
        <f t="shared" si="5"/>
        <v>58.819265839139618</v>
      </c>
      <c r="N28" s="6"/>
    </row>
    <row r="29" spans="1:14" x14ac:dyDescent="0.25">
      <c r="A29" s="86">
        <v>20</v>
      </c>
      <c r="B29" s="2">
        <v>30</v>
      </c>
      <c r="C29" s="2">
        <v>39293</v>
      </c>
      <c r="D29" s="2">
        <v>38676</v>
      </c>
      <c r="E29" s="3">
        <v>0.41870000000000002</v>
      </c>
      <c r="F29" s="4">
        <f t="shared" si="3"/>
        <v>7.6953661070425423E-4</v>
      </c>
      <c r="G29" s="4">
        <f t="shared" si="0"/>
        <v>7.6919252655617966E-4</v>
      </c>
      <c r="H29" s="2">
        <f t="shared" si="6"/>
        <v>99082.973490550823</v>
      </c>
      <c r="I29" s="2">
        <f t="shared" si="4"/>
        <v>76.213882717895757</v>
      </c>
      <c r="J29" s="2">
        <f t="shared" si="1"/>
        <v>99038.670360526899</v>
      </c>
      <c r="K29" s="2">
        <f t="shared" si="2"/>
        <v>5731735.9830808565</v>
      </c>
      <c r="L29" s="17">
        <f t="shared" si="5"/>
        <v>57.847839857445045</v>
      </c>
      <c r="N29" s="6"/>
    </row>
    <row r="30" spans="1:14" x14ac:dyDescent="0.25">
      <c r="A30" s="86">
        <v>21</v>
      </c>
      <c r="B30" s="2">
        <v>27</v>
      </c>
      <c r="C30" s="2">
        <v>42338</v>
      </c>
      <c r="D30" s="2">
        <v>40820</v>
      </c>
      <c r="E30" s="3">
        <v>0.52600000000000002</v>
      </c>
      <c r="F30" s="4">
        <f t="shared" si="3"/>
        <v>6.49366266624979E-4</v>
      </c>
      <c r="G30" s="4">
        <f t="shared" si="0"/>
        <v>6.4916645344353723E-4</v>
      </c>
      <c r="H30" s="2">
        <f t="shared" si="6"/>
        <v>99006.759607832922</v>
      </c>
      <c r="I30" s="2">
        <f t="shared" si="4"/>
        <v>64.271867001553758</v>
      </c>
      <c r="J30" s="2">
        <f t="shared" si="1"/>
        <v>98976.294742874175</v>
      </c>
      <c r="K30" s="2">
        <f t="shared" si="2"/>
        <v>5632697.3127203295</v>
      </c>
      <c r="L30" s="17">
        <f t="shared" si="5"/>
        <v>56.89204792714677</v>
      </c>
      <c r="N30" s="6"/>
    </row>
    <row r="31" spans="1:14" x14ac:dyDescent="0.25">
      <c r="A31" s="86">
        <v>22</v>
      </c>
      <c r="B31" s="2">
        <v>32</v>
      </c>
      <c r="C31" s="2">
        <v>45626</v>
      </c>
      <c r="D31" s="2">
        <v>43991</v>
      </c>
      <c r="E31" s="3">
        <v>0.53080000000000005</v>
      </c>
      <c r="F31" s="4">
        <f t="shared" si="3"/>
        <v>7.141502170347144E-4</v>
      </c>
      <c r="G31" s="4">
        <f t="shared" si="0"/>
        <v>7.1391100024945835E-4</v>
      </c>
      <c r="H31" s="2">
        <f t="shared" si="6"/>
        <v>98942.487740831362</v>
      </c>
      <c r="I31" s="2">
        <f t="shared" si="4"/>
        <v>70.636130390226683</v>
      </c>
      <c r="J31" s="2">
        <f t="shared" si="1"/>
        <v>98909.345268452278</v>
      </c>
      <c r="K31" s="2">
        <f t="shared" si="2"/>
        <v>5533721.0179774556</v>
      </c>
      <c r="L31" s="17">
        <f t="shared" si="5"/>
        <v>55.928662643619909</v>
      </c>
      <c r="N31" s="6"/>
    </row>
    <row r="32" spans="1:14" x14ac:dyDescent="0.25">
      <c r="A32" s="86">
        <v>23</v>
      </c>
      <c r="B32" s="2">
        <v>31</v>
      </c>
      <c r="C32" s="2">
        <v>48032</v>
      </c>
      <c r="D32" s="2">
        <v>47428</v>
      </c>
      <c r="E32" s="3">
        <v>0.53659999999999997</v>
      </c>
      <c r="F32" s="4">
        <f t="shared" si="3"/>
        <v>6.4948669599832387E-4</v>
      </c>
      <c r="G32" s="4">
        <f t="shared" si="0"/>
        <v>6.4929127741637132E-4</v>
      </c>
      <c r="H32" s="2">
        <f t="shared" si="6"/>
        <v>98871.851610441139</v>
      </c>
      <c r="I32" s="2">
        <f t="shared" si="4"/>
        <v>64.196630832665235</v>
      </c>
      <c r="J32" s="2">
        <f t="shared" si="1"/>
        <v>98842.102891713279</v>
      </c>
      <c r="K32" s="2">
        <f t="shared" si="2"/>
        <v>5434811.6727090031</v>
      </c>
      <c r="L32" s="17">
        <f t="shared" si="5"/>
        <v>54.968240041891477</v>
      </c>
      <c r="N32" s="6"/>
    </row>
    <row r="33" spans="1:14" x14ac:dyDescent="0.25">
      <c r="A33" s="86">
        <v>24</v>
      </c>
      <c r="B33" s="2">
        <v>37</v>
      </c>
      <c r="C33" s="2">
        <v>50443</v>
      </c>
      <c r="D33" s="2">
        <v>49971</v>
      </c>
      <c r="E33" s="3">
        <v>0.42080000000000001</v>
      </c>
      <c r="F33" s="4">
        <f t="shared" si="3"/>
        <v>7.3694903101161188E-4</v>
      </c>
      <c r="G33" s="4">
        <f t="shared" si="0"/>
        <v>7.3663460524938079E-4</v>
      </c>
      <c r="H33" s="2">
        <f t="shared" si="6"/>
        <v>98807.654979608473</v>
      </c>
      <c r="I33" s="2">
        <f t="shared" si="4"/>
        <v>72.785137921520899</v>
      </c>
      <c r="J33" s="2">
        <f t="shared" si="1"/>
        <v>98765.497827724321</v>
      </c>
      <c r="K33" s="2">
        <f t="shared" si="2"/>
        <v>5335969.5698172897</v>
      </c>
      <c r="L33" s="17">
        <f t="shared" si="5"/>
        <v>54.00360499314052</v>
      </c>
      <c r="N33" s="6"/>
    </row>
    <row r="34" spans="1:14" x14ac:dyDescent="0.25">
      <c r="A34" s="86">
        <v>25</v>
      </c>
      <c r="B34" s="2">
        <v>36</v>
      </c>
      <c r="C34" s="2">
        <v>51426</v>
      </c>
      <c r="D34" s="2">
        <v>52447</v>
      </c>
      <c r="E34" s="3">
        <v>0.54759999999999998</v>
      </c>
      <c r="F34" s="4">
        <f t="shared" si="3"/>
        <v>6.931541401519163E-4</v>
      </c>
      <c r="G34" s="4">
        <f t="shared" si="0"/>
        <v>6.9293684698305228E-4</v>
      </c>
      <c r="H34" s="2">
        <f t="shared" si="6"/>
        <v>98734.869841686945</v>
      </c>
      <c r="I34" s="2">
        <f t="shared" si="4"/>
        <v>68.417029395380609</v>
      </c>
      <c r="J34" s="2">
        <f t="shared" si="1"/>
        <v>98703.91797758847</v>
      </c>
      <c r="K34" s="2">
        <f t="shared" si="2"/>
        <v>5237204.0719895652</v>
      </c>
      <c r="L34" s="17">
        <f t="shared" si="5"/>
        <v>53.043105038645223</v>
      </c>
      <c r="N34" s="6"/>
    </row>
    <row r="35" spans="1:14" x14ac:dyDescent="0.25">
      <c r="A35" s="86">
        <v>26</v>
      </c>
      <c r="B35" s="2">
        <v>33</v>
      </c>
      <c r="C35" s="2">
        <v>51858</v>
      </c>
      <c r="D35" s="2">
        <v>53310</v>
      </c>
      <c r="E35" s="3">
        <v>0.53029999999999999</v>
      </c>
      <c r="F35" s="4">
        <f t="shared" si="3"/>
        <v>6.2756732085805572E-4</v>
      </c>
      <c r="G35" s="4">
        <f t="shared" si="0"/>
        <v>6.2738238837368727E-4</v>
      </c>
      <c r="H35" s="2">
        <f t="shared" si="6"/>
        <v>98666.452812291565</v>
      </c>
      <c r="I35" s="2">
        <f t="shared" si="4"/>
        <v>61.901594817735194</v>
      </c>
      <c r="J35" s="2">
        <f t="shared" si="1"/>
        <v>98637.377633205673</v>
      </c>
      <c r="K35" s="2">
        <f t="shared" si="2"/>
        <v>5138500.1540119769</v>
      </c>
      <c r="L35" s="17">
        <f t="shared" si="5"/>
        <v>52.079506332185062</v>
      </c>
      <c r="N35" s="6"/>
    </row>
    <row r="36" spans="1:14" x14ac:dyDescent="0.25">
      <c r="A36" s="86">
        <v>27</v>
      </c>
      <c r="B36" s="2">
        <v>30</v>
      </c>
      <c r="C36" s="2">
        <v>50985</v>
      </c>
      <c r="D36" s="2">
        <v>53770</v>
      </c>
      <c r="E36" s="3">
        <v>0.55230000000000001</v>
      </c>
      <c r="F36" s="4">
        <f t="shared" si="3"/>
        <v>5.7276502314925306E-4</v>
      </c>
      <c r="G36" s="4">
        <f t="shared" si="0"/>
        <v>5.726181884418125E-4</v>
      </c>
      <c r="H36" s="2">
        <f t="shared" si="6"/>
        <v>98604.551217473825</v>
      </c>
      <c r="I36" s="2">
        <f t="shared" si="4"/>
        <v>56.462759490267779</v>
      </c>
      <c r="J36" s="2">
        <f t="shared" si="1"/>
        <v>98579.272840050035</v>
      </c>
      <c r="K36" s="2">
        <f t="shared" si="2"/>
        <v>5039862.7763787713</v>
      </c>
      <c r="L36" s="17">
        <f t="shared" si="5"/>
        <v>51.111867699324321</v>
      </c>
      <c r="N36" s="6"/>
    </row>
    <row r="37" spans="1:14" x14ac:dyDescent="0.25">
      <c r="A37" s="86">
        <v>28</v>
      </c>
      <c r="B37" s="2">
        <v>38</v>
      </c>
      <c r="C37" s="2">
        <v>50940</v>
      </c>
      <c r="D37" s="2">
        <v>52964</v>
      </c>
      <c r="E37" s="3">
        <v>0.45829999999999999</v>
      </c>
      <c r="F37" s="4">
        <f t="shared" si="3"/>
        <v>7.314444102248229E-4</v>
      </c>
      <c r="G37" s="4">
        <f t="shared" si="0"/>
        <v>7.3115470959279557E-4</v>
      </c>
      <c r="H37" s="2">
        <f t="shared" si="6"/>
        <v>98548.088457983555</v>
      </c>
      <c r="I37" s="2">
        <f t="shared" si="4"/>
        <v>72.053898997422095</v>
      </c>
      <c r="J37" s="2">
        <f t="shared" si="1"/>
        <v>98509.056860896657</v>
      </c>
      <c r="K37" s="2">
        <f t="shared" si="2"/>
        <v>4941283.5035387212</v>
      </c>
      <c r="L37" s="17">
        <f t="shared" si="5"/>
        <v>50.140835614944081</v>
      </c>
      <c r="N37" s="6"/>
    </row>
    <row r="38" spans="1:14" x14ac:dyDescent="0.25">
      <c r="A38" s="86">
        <v>29</v>
      </c>
      <c r="B38" s="2">
        <v>43</v>
      </c>
      <c r="C38" s="2">
        <v>50326</v>
      </c>
      <c r="D38" s="2">
        <v>52906</v>
      </c>
      <c r="E38" s="3">
        <v>0.51060000000000005</v>
      </c>
      <c r="F38" s="4">
        <f t="shared" si="3"/>
        <v>8.3307501549907009E-4</v>
      </c>
      <c r="G38" s="4">
        <f t="shared" si="0"/>
        <v>8.3273550347794708E-4</v>
      </c>
      <c r="H38" s="2">
        <f t="shared" si="6"/>
        <v>98476.034558986139</v>
      </c>
      <c r="I38" s="2">
        <f t="shared" si="4"/>
        <v>82.004490218989034</v>
      </c>
      <c r="J38" s="2">
        <f t="shared" si="1"/>
        <v>98435.901561472972</v>
      </c>
      <c r="K38" s="2">
        <f t="shared" si="2"/>
        <v>4842774.4466778245</v>
      </c>
      <c r="L38" s="17">
        <f t="shared" si="5"/>
        <v>49.177187813924938</v>
      </c>
      <c r="N38" s="6"/>
    </row>
    <row r="39" spans="1:14" x14ac:dyDescent="0.25">
      <c r="A39" s="86">
        <v>30</v>
      </c>
      <c r="B39" s="2">
        <v>56</v>
      </c>
      <c r="C39" s="2">
        <v>49511</v>
      </c>
      <c r="D39" s="2">
        <v>52161</v>
      </c>
      <c r="E39" s="3">
        <v>0.49199999999999999</v>
      </c>
      <c r="F39" s="4">
        <f t="shared" si="3"/>
        <v>1.1015815563773703E-3</v>
      </c>
      <c r="G39" s="4">
        <f t="shared" si="0"/>
        <v>1.1009654523332288E-3</v>
      </c>
      <c r="H39" s="2">
        <f t="shared" si="6"/>
        <v>98394.030068767155</v>
      </c>
      <c r="I39" s="2">
        <f t="shared" si="4"/>
        <v>108.32842782154954</v>
      </c>
      <c r="J39" s="2">
        <f t="shared" si="1"/>
        <v>98338.999227433815</v>
      </c>
      <c r="K39" s="2">
        <f t="shared" si="2"/>
        <v>4744338.5451163519</v>
      </c>
      <c r="L39" s="17">
        <f t="shared" si="5"/>
        <v>48.217747985325474</v>
      </c>
      <c r="N39" s="6"/>
    </row>
    <row r="40" spans="1:14" x14ac:dyDescent="0.25">
      <c r="A40" s="86">
        <v>31</v>
      </c>
      <c r="B40" s="2">
        <v>51</v>
      </c>
      <c r="C40" s="2">
        <v>49063</v>
      </c>
      <c r="D40" s="2">
        <v>51301</v>
      </c>
      <c r="E40" s="3">
        <v>0.56489999999999996</v>
      </c>
      <c r="F40" s="4">
        <f t="shared" si="3"/>
        <v>1.0163006655772987E-3</v>
      </c>
      <c r="G40" s="4">
        <f t="shared" si="0"/>
        <v>1.0158514637605915E-3</v>
      </c>
      <c r="H40" s="2">
        <f t="shared" si="6"/>
        <v>98285.701640945612</v>
      </c>
      <c r="I40" s="2">
        <f t="shared" si="4"/>
        <v>99.843673878691362</v>
      </c>
      <c r="J40" s="2">
        <f t="shared" si="1"/>
        <v>98242.259658440991</v>
      </c>
      <c r="K40" s="2">
        <f t="shared" si="2"/>
        <v>4645999.5458889185</v>
      </c>
      <c r="L40" s="17">
        <f t="shared" si="5"/>
        <v>47.270350298373465</v>
      </c>
      <c r="N40" s="6"/>
    </row>
    <row r="41" spans="1:14" x14ac:dyDescent="0.25">
      <c r="A41" s="86">
        <v>32</v>
      </c>
      <c r="B41" s="2">
        <v>47</v>
      </c>
      <c r="C41" s="2">
        <v>48391</v>
      </c>
      <c r="D41" s="2">
        <v>50785</v>
      </c>
      <c r="E41" s="3">
        <v>0.4718</v>
      </c>
      <c r="F41" s="4">
        <f t="shared" si="3"/>
        <v>9.478099540211341E-4</v>
      </c>
      <c r="G41" s="4">
        <f t="shared" si="0"/>
        <v>9.4733568630824233E-4</v>
      </c>
      <c r="H41" s="2">
        <f t="shared" si="6"/>
        <v>98185.857967066913</v>
      </c>
      <c r="I41" s="2">
        <f t="shared" si="4"/>
        <v>93.014967142994934</v>
      </c>
      <c r="J41" s="2">
        <f t="shared" si="1"/>
        <v>98136.727461421979</v>
      </c>
      <c r="K41" s="2">
        <f t="shared" si="2"/>
        <v>4547757.2862304775</v>
      </c>
      <c r="L41" s="17">
        <f t="shared" si="5"/>
        <v>46.317844345321781</v>
      </c>
      <c r="N41" s="6"/>
    </row>
    <row r="42" spans="1:14" x14ac:dyDescent="0.25">
      <c r="A42" s="86">
        <v>33</v>
      </c>
      <c r="B42" s="2">
        <v>65</v>
      </c>
      <c r="C42" s="2">
        <v>48214</v>
      </c>
      <c r="D42" s="2">
        <v>49994</v>
      </c>
      <c r="E42" s="3">
        <v>0.61170000000000002</v>
      </c>
      <c r="F42" s="4">
        <f t="shared" si="3"/>
        <v>1.323721081785598E-3</v>
      </c>
      <c r="G42" s="4">
        <f t="shared" si="0"/>
        <v>1.3230410375067987E-3</v>
      </c>
      <c r="H42" s="2">
        <f t="shared" si="6"/>
        <v>98092.842999923916</v>
      </c>
      <c r="I42" s="2">
        <f t="shared" si="4"/>
        <v>129.78085677461087</v>
      </c>
      <c r="J42" s="2">
        <f t="shared" si="1"/>
        <v>98042.449093238334</v>
      </c>
      <c r="K42" s="2">
        <f t="shared" si="2"/>
        <v>4449620.5587690556</v>
      </c>
      <c r="L42" s="17">
        <f t="shared" si="5"/>
        <v>45.361317122519395</v>
      </c>
      <c r="N42" s="6"/>
    </row>
    <row r="43" spans="1:14" x14ac:dyDescent="0.25">
      <c r="A43" s="86">
        <v>34</v>
      </c>
      <c r="B43" s="2">
        <v>63</v>
      </c>
      <c r="C43" s="2">
        <v>47218</v>
      </c>
      <c r="D43" s="2">
        <v>49785</v>
      </c>
      <c r="E43" s="3">
        <v>0.54559999999999997</v>
      </c>
      <c r="F43" s="4">
        <f t="shared" si="3"/>
        <v>1.2989288991062133E-3</v>
      </c>
      <c r="G43" s="4">
        <f t="shared" si="0"/>
        <v>1.2981626802742031E-3</v>
      </c>
      <c r="H43" s="2">
        <f t="shared" si="6"/>
        <v>97963.062143149305</v>
      </c>
      <c r="I43" s="2">
        <f t="shared" si="4"/>
        <v>127.17199131961902</v>
      </c>
      <c r="J43" s="2">
        <f t="shared" si="1"/>
        <v>97905.275190293672</v>
      </c>
      <c r="K43" s="2">
        <f t="shared" si="2"/>
        <v>4351578.1096758172</v>
      </c>
      <c r="L43" s="17">
        <f t="shared" si="5"/>
        <v>44.420601137569989</v>
      </c>
      <c r="N43" s="6"/>
    </row>
    <row r="44" spans="1:14" x14ac:dyDescent="0.25">
      <c r="A44" s="86">
        <v>35</v>
      </c>
      <c r="B44" s="2">
        <v>62</v>
      </c>
      <c r="C44" s="2">
        <v>47039</v>
      </c>
      <c r="D44" s="2">
        <v>48555</v>
      </c>
      <c r="E44" s="3">
        <v>0.53459999999999996</v>
      </c>
      <c r="F44" s="4">
        <f t="shared" si="3"/>
        <v>1.2971525409544533E-3</v>
      </c>
      <c r="G44" s="4">
        <f t="shared" si="0"/>
        <v>1.2963699291789763E-3</v>
      </c>
      <c r="H44" s="2">
        <f t="shared" si="6"/>
        <v>97835.890151829692</v>
      </c>
      <c r="I44" s="2">
        <f t="shared" si="4"/>
        <v>126.83150598728956</v>
      </c>
      <c r="J44" s="2">
        <f t="shared" si="1"/>
        <v>97776.862768943218</v>
      </c>
      <c r="K44" s="2">
        <f t="shared" si="2"/>
        <v>4253672.8344855234</v>
      </c>
      <c r="L44" s="17">
        <f t="shared" si="5"/>
        <v>43.477632062061559</v>
      </c>
      <c r="N44" s="6"/>
    </row>
    <row r="45" spans="1:14" x14ac:dyDescent="0.25">
      <c r="A45" s="86">
        <v>36</v>
      </c>
      <c r="B45" s="2">
        <v>93</v>
      </c>
      <c r="C45" s="2">
        <v>46750</v>
      </c>
      <c r="D45" s="2">
        <v>48337</v>
      </c>
      <c r="E45" s="3">
        <v>0.53139999999999998</v>
      </c>
      <c r="F45" s="4">
        <f t="shared" si="3"/>
        <v>1.9561033579774314E-3</v>
      </c>
      <c r="G45" s="4">
        <f t="shared" si="0"/>
        <v>1.9543119769244595E-3</v>
      </c>
      <c r="H45" s="2">
        <f t="shared" si="6"/>
        <v>97709.058645842408</v>
      </c>
      <c r="I45" s="2">
        <f t="shared" si="4"/>
        <v>190.95398356558422</v>
      </c>
      <c r="J45" s="2">
        <f t="shared" si="1"/>
        <v>97619.577609143569</v>
      </c>
      <c r="K45" s="2">
        <f t="shared" si="2"/>
        <v>4155895.97171658</v>
      </c>
      <c r="L45" s="17">
        <f t="shared" si="5"/>
        <v>42.533374380159543</v>
      </c>
      <c r="N45" s="6"/>
    </row>
    <row r="46" spans="1:14" x14ac:dyDescent="0.25">
      <c r="A46" s="86">
        <v>37</v>
      </c>
      <c r="B46" s="2">
        <v>68</v>
      </c>
      <c r="C46" s="2">
        <v>44852</v>
      </c>
      <c r="D46" s="2">
        <v>48043</v>
      </c>
      <c r="E46" s="3">
        <v>0.50490000000000002</v>
      </c>
      <c r="F46" s="4">
        <f t="shared" si="3"/>
        <v>1.4640185155282846E-3</v>
      </c>
      <c r="G46" s="4">
        <f t="shared" si="0"/>
        <v>1.4629581114560147E-3</v>
      </c>
      <c r="H46" s="2">
        <f t="shared" si="6"/>
        <v>97518.104662276819</v>
      </c>
      <c r="I46" s="2">
        <f t="shared" si="4"/>
        <v>142.66490222949446</v>
      </c>
      <c r="J46" s="2">
        <f t="shared" si="1"/>
        <v>97447.471269183006</v>
      </c>
      <c r="K46" s="2">
        <f t="shared" si="2"/>
        <v>4058276.3941074363</v>
      </c>
      <c r="L46" s="17">
        <f t="shared" si="5"/>
        <v>41.615620075492608</v>
      </c>
      <c r="N46" s="6"/>
    </row>
    <row r="47" spans="1:14" x14ac:dyDescent="0.25">
      <c r="A47" s="86">
        <v>38</v>
      </c>
      <c r="B47" s="2">
        <v>76</v>
      </c>
      <c r="C47" s="2">
        <v>43103</v>
      </c>
      <c r="D47" s="2">
        <v>46034</v>
      </c>
      <c r="E47" s="3">
        <v>0.49719999999999998</v>
      </c>
      <c r="F47" s="4">
        <f t="shared" si="3"/>
        <v>1.7052402481573308E-3</v>
      </c>
      <c r="G47" s="4">
        <f t="shared" si="0"/>
        <v>1.7037794365335971E-3</v>
      </c>
      <c r="H47" s="2">
        <f t="shared" si="6"/>
        <v>97375.439760047331</v>
      </c>
      <c r="I47" s="2">
        <f t="shared" si="4"/>
        <v>165.90627188658468</v>
      </c>
      <c r="J47" s="2">
        <f t="shared" si="1"/>
        <v>97292.022086542755</v>
      </c>
      <c r="K47" s="2">
        <f t="shared" si="2"/>
        <v>3960828.9228382534</v>
      </c>
      <c r="L47" s="17">
        <f t="shared" si="5"/>
        <v>40.675851452876955</v>
      </c>
      <c r="N47" s="6"/>
    </row>
    <row r="48" spans="1:14" x14ac:dyDescent="0.25">
      <c r="A48" s="86">
        <v>39</v>
      </c>
      <c r="B48" s="2">
        <v>90</v>
      </c>
      <c r="C48" s="2">
        <v>41273</v>
      </c>
      <c r="D48" s="2">
        <v>44310</v>
      </c>
      <c r="E48" s="3">
        <v>0.48220000000000002</v>
      </c>
      <c r="F48" s="4">
        <f t="shared" si="3"/>
        <v>2.103221434163327E-3</v>
      </c>
      <c r="G48" s="4">
        <f t="shared" si="0"/>
        <v>2.1009334167045963E-3</v>
      </c>
      <c r="H48" s="2">
        <f t="shared" si="6"/>
        <v>97209.533488160741</v>
      </c>
      <c r="I48" s="2">
        <f t="shared" si="4"/>
        <v>204.23075732754143</v>
      </c>
      <c r="J48" s="2">
        <f t="shared" si="1"/>
        <v>97103.782802016533</v>
      </c>
      <c r="K48" s="2">
        <f t="shared" si="2"/>
        <v>3863536.9007517109</v>
      </c>
      <c r="L48" s="17">
        <f t="shared" si="5"/>
        <v>39.744423845242046</v>
      </c>
      <c r="N48" s="6"/>
    </row>
    <row r="49" spans="1:14" x14ac:dyDescent="0.25">
      <c r="A49" s="86">
        <v>40</v>
      </c>
      <c r="B49" s="2">
        <v>80</v>
      </c>
      <c r="C49" s="2">
        <v>41219</v>
      </c>
      <c r="D49" s="2">
        <v>42217</v>
      </c>
      <c r="E49" s="3">
        <v>0.50629999999999997</v>
      </c>
      <c r="F49" s="4">
        <f t="shared" si="3"/>
        <v>1.9176374706361763E-3</v>
      </c>
      <c r="G49" s="4">
        <f t="shared" si="0"/>
        <v>1.9158236882786267E-3</v>
      </c>
      <c r="H49" s="2">
        <f t="shared" si="6"/>
        <v>97005.302730833195</v>
      </c>
      <c r="I49" s="2">
        <f t="shared" si="4"/>
        <v>185.8450568603696</v>
      </c>
      <c r="J49" s="2">
        <f t="shared" si="1"/>
        <v>96913.551026261222</v>
      </c>
      <c r="K49" s="2">
        <f t="shared" si="2"/>
        <v>3766433.1179496944</v>
      </c>
      <c r="L49" s="17">
        <f t="shared" si="5"/>
        <v>38.827084828554753</v>
      </c>
      <c r="N49" s="6"/>
    </row>
    <row r="50" spans="1:14" x14ac:dyDescent="0.25">
      <c r="A50" s="86">
        <v>41</v>
      </c>
      <c r="B50" s="2">
        <v>87</v>
      </c>
      <c r="C50" s="2">
        <v>39816</v>
      </c>
      <c r="D50" s="2">
        <v>42279</v>
      </c>
      <c r="E50" s="3">
        <v>0.49759999999999999</v>
      </c>
      <c r="F50" s="4">
        <f t="shared" si="3"/>
        <v>2.1194957061940437E-3</v>
      </c>
      <c r="G50" s="4">
        <f t="shared" si="0"/>
        <v>2.1172411944230759E-3</v>
      </c>
      <c r="H50" s="2">
        <f t="shared" si="6"/>
        <v>96819.457673972822</v>
      </c>
      <c r="I50" s="2">
        <f t="shared" si="4"/>
        <v>204.99014420903666</v>
      </c>
      <c r="J50" s="2">
        <f t="shared" si="1"/>
        <v>96716.470625522197</v>
      </c>
      <c r="K50" s="2">
        <f t="shared" si="2"/>
        <v>3669519.566923433</v>
      </c>
      <c r="L50" s="17">
        <f t="shared" si="5"/>
        <v>37.900641617721845</v>
      </c>
      <c r="N50" s="6"/>
    </row>
    <row r="51" spans="1:14" x14ac:dyDescent="0.25">
      <c r="A51" s="86">
        <v>42</v>
      </c>
      <c r="B51" s="2">
        <v>66</v>
      </c>
      <c r="C51" s="2">
        <v>38874</v>
      </c>
      <c r="D51" s="2">
        <v>40760</v>
      </c>
      <c r="E51" s="3">
        <v>0.55589999999999995</v>
      </c>
      <c r="F51" s="4">
        <f t="shared" si="3"/>
        <v>1.657583444257478E-3</v>
      </c>
      <c r="G51" s="4">
        <f t="shared" si="0"/>
        <v>1.6563641402725E-3</v>
      </c>
      <c r="H51" s="2">
        <f t="shared" si="6"/>
        <v>96614.467529763788</v>
      </c>
      <c r="I51" s="2">
        <f t="shared" si="4"/>
        <v>160.02873944782257</v>
      </c>
      <c r="J51" s="2">
        <f t="shared" si="1"/>
        <v>96543.398766575017</v>
      </c>
      <c r="K51" s="2">
        <f t="shared" si="2"/>
        <v>3572803.0962979109</v>
      </c>
      <c r="L51" s="17">
        <f t="shared" si="5"/>
        <v>36.98000090097527</v>
      </c>
      <c r="N51" s="6"/>
    </row>
    <row r="52" spans="1:14" x14ac:dyDescent="0.25">
      <c r="A52" s="86">
        <v>43</v>
      </c>
      <c r="B52" s="2">
        <v>92</v>
      </c>
      <c r="C52" s="2">
        <v>38257</v>
      </c>
      <c r="D52" s="2">
        <v>39741</v>
      </c>
      <c r="E52" s="3">
        <v>0.50680000000000003</v>
      </c>
      <c r="F52" s="4">
        <f t="shared" si="3"/>
        <v>2.3590348470473601E-3</v>
      </c>
      <c r="G52" s="4">
        <f t="shared" si="0"/>
        <v>2.3562933563099939E-3</v>
      </c>
      <c r="H52" s="2">
        <f t="shared" si="6"/>
        <v>96454.438790315966</v>
      </c>
      <c r="I52" s="2">
        <f t="shared" si="4"/>
        <v>227.27495330823047</v>
      </c>
      <c r="J52" s="2">
        <f t="shared" si="1"/>
        <v>96342.346783344357</v>
      </c>
      <c r="K52" s="2">
        <f t="shared" si="2"/>
        <v>3476259.697531336</v>
      </c>
      <c r="L52" s="17">
        <f t="shared" si="5"/>
        <v>36.0404325724028</v>
      </c>
      <c r="N52" s="6"/>
    </row>
    <row r="53" spans="1:14" x14ac:dyDescent="0.25">
      <c r="A53" s="86">
        <v>44</v>
      </c>
      <c r="B53" s="2">
        <v>90</v>
      </c>
      <c r="C53" s="2">
        <v>35647</v>
      </c>
      <c r="D53" s="2">
        <v>39050</v>
      </c>
      <c r="E53" s="3">
        <v>0.52249999999999996</v>
      </c>
      <c r="F53" s="4">
        <f t="shared" si="3"/>
        <v>2.4097353307361742E-3</v>
      </c>
      <c r="G53" s="4">
        <f t="shared" si="0"/>
        <v>2.4069657589062751E-3</v>
      </c>
      <c r="H53" s="2">
        <f t="shared" si="6"/>
        <v>96227.163837007742</v>
      </c>
      <c r="I53" s="2">
        <f t="shared" si="4"/>
        <v>231.61548843234181</v>
      </c>
      <c r="J53" s="2">
        <f t="shared" si="1"/>
        <v>96116.567441281295</v>
      </c>
      <c r="K53" s="2">
        <f t="shared" si="2"/>
        <v>3379917.3507479918</v>
      </c>
      <c r="L53" s="17">
        <f t="shared" si="5"/>
        <v>35.124357987657106</v>
      </c>
      <c r="N53" s="6"/>
    </row>
    <row r="54" spans="1:14" x14ac:dyDescent="0.25">
      <c r="A54" s="86">
        <v>45</v>
      </c>
      <c r="B54" s="2">
        <v>85</v>
      </c>
      <c r="C54" s="2">
        <v>34498</v>
      </c>
      <c r="D54" s="2">
        <v>36404</v>
      </c>
      <c r="E54" s="3">
        <v>0.51090000000000002</v>
      </c>
      <c r="F54" s="4">
        <f t="shared" si="3"/>
        <v>2.3976756650023975E-3</v>
      </c>
      <c r="G54" s="4">
        <f t="shared" si="0"/>
        <v>2.394867196654534E-3</v>
      </c>
      <c r="H54" s="2">
        <f t="shared" si="6"/>
        <v>95995.548348575394</v>
      </c>
      <c r="I54" s="2">
        <f t="shared" si="4"/>
        <v>229.89658976486754</v>
      </c>
      <c r="J54" s="2">
        <f t="shared" si="1"/>
        <v>95883.105926521384</v>
      </c>
      <c r="K54" s="2">
        <f t="shared" si="2"/>
        <v>3283800.7833067104</v>
      </c>
      <c r="L54" s="17">
        <f t="shared" si="5"/>
        <v>34.207844424021594</v>
      </c>
      <c r="N54" s="6"/>
    </row>
    <row r="55" spans="1:14" x14ac:dyDescent="0.25">
      <c r="A55" s="86">
        <v>46</v>
      </c>
      <c r="B55" s="2">
        <v>106</v>
      </c>
      <c r="C55" s="2">
        <v>32722</v>
      </c>
      <c r="D55" s="2">
        <v>35211</v>
      </c>
      <c r="E55" s="3">
        <v>0.45860000000000001</v>
      </c>
      <c r="F55" s="4">
        <f t="shared" si="3"/>
        <v>3.1207218877423344E-3</v>
      </c>
      <c r="G55" s="4">
        <f t="shared" si="0"/>
        <v>3.1154581379358158E-3</v>
      </c>
      <c r="H55" s="2">
        <f t="shared" si="6"/>
        <v>95765.65175881052</v>
      </c>
      <c r="I55" s="2">
        <f t="shared" si="4"/>
        <v>298.35387910671358</v>
      </c>
      <c r="J55" s="2">
        <f t="shared" si="1"/>
        <v>95604.122968662152</v>
      </c>
      <c r="K55" s="2">
        <f t="shared" si="2"/>
        <v>3187917.6773801888</v>
      </c>
      <c r="L55" s="17">
        <f t="shared" si="5"/>
        <v>33.288737859886155</v>
      </c>
      <c r="N55" s="6"/>
    </row>
    <row r="56" spans="1:14" x14ac:dyDescent="0.25">
      <c r="A56" s="86">
        <v>47</v>
      </c>
      <c r="B56" s="2">
        <v>101</v>
      </c>
      <c r="C56" s="2">
        <v>33371</v>
      </c>
      <c r="D56" s="2">
        <v>33306</v>
      </c>
      <c r="E56" s="3">
        <v>0.4496</v>
      </c>
      <c r="F56" s="4">
        <f t="shared" si="3"/>
        <v>3.0295304227844684E-3</v>
      </c>
      <c r="G56" s="4">
        <f t="shared" si="0"/>
        <v>3.0244872308305185E-3</v>
      </c>
      <c r="H56" s="2">
        <f t="shared" si="6"/>
        <v>95467.297879703809</v>
      </c>
      <c r="I56" s="2">
        <f t="shared" si="4"/>
        <v>288.73962339905762</v>
      </c>
      <c r="J56" s="2">
        <f t="shared" si="1"/>
        <v>95308.375590984971</v>
      </c>
      <c r="K56" s="2">
        <f t="shared" si="2"/>
        <v>3092313.5544115268</v>
      </c>
      <c r="L56" s="17">
        <f t="shared" si="5"/>
        <v>32.391338427825637</v>
      </c>
      <c r="N56" s="6"/>
    </row>
    <row r="57" spans="1:14" x14ac:dyDescent="0.25">
      <c r="A57" s="86">
        <v>48</v>
      </c>
      <c r="B57" s="2">
        <v>111</v>
      </c>
      <c r="C57" s="2">
        <v>33006</v>
      </c>
      <c r="D57" s="2">
        <v>33934</v>
      </c>
      <c r="E57" s="3">
        <v>0.51529999999999998</v>
      </c>
      <c r="F57" s="4">
        <f t="shared" si="3"/>
        <v>3.3164027487302063E-3</v>
      </c>
      <c r="G57" s="4">
        <f t="shared" si="0"/>
        <v>3.3110803181967277E-3</v>
      </c>
      <c r="H57" s="2">
        <f t="shared" si="6"/>
        <v>95178.55825630475</v>
      </c>
      <c r="I57" s="2">
        <f t="shared" si="4"/>
        <v>315.14385095679131</v>
      </c>
      <c r="J57" s="2">
        <f t="shared" si="1"/>
        <v>95025.808031745983</v>
      </c>
      <c r="K57" s="2">
        <f t="shared" si="2"/>
        <v>2997005.1788205416</v>
      </c>
      <c r="L57" s="17">
        <f t="shared" si="5"/>
        <v>31.488238882017484</v>
      </c>
      <c r="N57" s="6"/>
    </row>
    <row r="58" spans="1:14" x14ac:dyDescent="0.25">
      <c r="A58" s="86">
        <v>49</v>
      </c>
      <c r="B58" s="2">
        <v>137</v>
      </c>
      <c r="C58" s="2">
        <v>31593</v>
      </c>
      <c r="D58" s="2">
        <v>33481</v>
      </c>
      <c r="E58" s="3">
        <v>0.49540000000000001</v>
      </c>
      <c r="F58" s="4">
        <f t="shared" si="3"/>
        <v>4.2105910194547742E-3</v>
      </c>
      <c r="G58" s="4">
        <f t="shared" si="0"/>
        <v>4.2016638944783451E-3</v>
      </c>
      <c r="H58" s="2">
        <f t="shared" si="6"/>
        <v>94863.414405347954</v>
      </c>
      <c r="I58" s="2">
        <f t="shared" si="4"/>
        <v>398.58418321388746</v>
      </c>
      <c r="J58" s="2">
        <f t="shared" si="1"/>
        <v>94662.288826498232</v>
      </c>
      <c r="K58" s="2">
        <f t="shared" si="2"/>
        <v>2901979.3707887954</v>
      </c>
      <c r="L58" s="17">
        <f t="shared" si="5"/>
        <v>30.591133462566951</v>
      </c>
      <c r="N58" s="6"/>
    </row>
    <row r="59" spans="1:14" x14ac:dyDescent="0.25">
      <c r="A59" s="86">
        <v>50</v>
      </c>
      <c r="B59" s="2">
        <v>136</v>
      </c>
      <c r="C59" s="2">
        <v>31467</v>
      </c>
      <c r="D59" s="2">
        <v>31991</v>
      </c>
      <c r="E59" s="3">
        <v>0.48859999999999998</v>
      </c>
      <c r="F59" s="4">
        <f t="shared" si="3"/>
        <v>4.2862995997352583E-3</v>
      </c>
      <c r="G59" s="4">
        <f t="shared" si="0"/>
        <v>4.2769245229493233E-3</v>
      </c>
      <c r="H59" s="2">
        <f t="shared" si="6"/>
        <v>94464.830222134071</v>
      </c>
      <c r="I59" s="2">
        <f t="shared" si="4"/>
        <v>404.01894893328955</v>
      </c>
      <c r="J59" s="2">
        <f t="shared" si="1"/>
        <v>94258.214931649592</v>
      </c>
      <c r="K59" s="2">
        <f t="shared" si="2"/>
        <v>2807317.0819622972</v>
      </c>
      <c r="L59" s="17">
        <f t="shared" si="5"/>
        <v>29.718119170498593</v>
      </c>
      <c r="N59" s="6"/>
    </row>
    <row r="60" spans="1:14" x14ac:dyDescent="0.25">
      <c r="A60" s="86">
        <v>51</v>
      </c>
      <c r="B60" s="2">
        <v>126</v>
      </c>
      <c r="C60" s="2">
        <v>32613</v>
      </c>
      <c r="D60" s="2">
        <v>31853</v>
      </c>
      <c r="E60" s="3">
        <v>0.51390000000000002</v>
      </c>
      <c r="F60" s="4">
        <f t="shared" si="3"/>
        <v>3.9090373219991936E-3</v>
      </c>
      <c r="G60" s="4">
        <f t="shared" si="0"/>
        <v>3.9016235231433749E-3</v>
      </c>
      <c r="H60" s="2">
        <f t="shared" si="6"/>
        <v>94060.811273200787</v>
      </c>
      <c r="I60" s="2">
        <f t="shared" si="4"/>
        <v>366.9898738694697</v>
      </c>
      <c r="J60" s="2">
        <f t="shared" si="1"/>
        <v>93882.417495512826</v>
      </c>
      <c r="K60" s="2">
        <f t="shared" si="2"/>
        <v>2713058.8670306476</v>
      </c>
      <c r="L60" s="17">
        <f t="shared" si="5"/>
        <v>28.843668583194916</v>
      </c>
      <c r="N60" s="6"/>
    </row>
    <row r="61" spans="1:14" x14ac:dyDescent="0.25">
      <c r="A61" s="86">
        <v>52</v>
      </c>
      <c r="B61" s="2">
        <v>158</v>
      </c>
      <c r="C61" s="2">
        <v>34512</v>
      </c>
      <c r="D61" s="2">
        <v>32980</v>
      </c>
      <c r="E61" s="3">
        <v>0.49540000000000001</v>
      </c>
      <c r="F61" s="4">
        <f t="shared" si="3"/>
        <v>4.6820363894980142E-3</v>
      </c>
      <c r="G61" s="4">
        <f t="shared" si="0"/>
        <v>4.6710008903637209E-3</v>
      </c>
      <c r="H61" s="2">
        <f t="shared" si="6"/>
        <v>93693.821399331311</v>
      </c>
      <c r="I61" s="2">
        <f t="shared" si="4"/>
        <v>437.64392317785598</v>
      </c>
      <c r="J61" s="2">
        <f t="shared" si="1"/>
        <v>93472.986275695774</v>
      </c>
      <c r="K61" s="2">
        <f t="shared" si="2"/>
        <v>2619176.4495351347</v>
      </c>
      <c r="L61" s="17">
        <f t="shared" si="5"/>
        <v>27.954633618496295</v>
      </c>
      <c r="N61" s="6"/>
    </row>
    <row r="62" spans="1:14" x14ac:dyDescent="0.25">
      <c r="A62" s="86">
        <v>53</v>
      </c>
      <c r="B62" s="2">
        <v>191</v>
      </c>
      <c r="C62" s="2">
        <v>31633</v>
      </c>
      <c r="D62" s="2">
        <v>34824</v>
      </c>
      <c r="E62" s="3">
        <v>0.50670000000000004</v>
      </c>
      <c r="F62" s="4">
        <f t="shared" si="3"/>
        <v>5.7480777043802762E-3</v>
      </c>
      <c r="G62" s="4">
        <f t="shared" si="0"/>
        <v>5.7318249614813112E-3</v>
      </c>
      <c r="H62" s="2">
        <f t="shared" si="6"/>
        <v>93256.177476153462</v>
      </c>
      <c r="I62" s="2">
        <f t="shared" si="4"/>
        <v>534.52808587014761</v>
      </c>
      <c r="J62" s="2">
        <f t="shared" si="1"/>
        <v>92992.494771393714</v>
      </c>
      <c r="K62" s="2">
        <f t="shared" si="2"/>
        <v>2525703.463259439</v>
      </c>
      <c r="L62" s="17">
        <f t="shared" si="5"/>
        <v>27.083497647169665</v>
      </c>
      <c r="N62" s="6"/>
    </row>
    <row r="63" spans="1:14" x14ac:dyDescent="0.25">
      <c r="A63" s="86">
        <v>54</v>
      </c>
      <c r="B63" s="2">
        <v>182</v>
      </c>
      <c r="C63" s="2">
        <v>29380</v>
      </c>
      <c r="D63" s="2">
        <v>31783</v>
      </c>
      <c r="E63" s="3">
        <v>0.47539999999999999</v>
      </c>
      <c r="F63" s="4">
        <f t="shared" si="3"/>
        <v>5.9513104327779866E-3</v>
      </c>
      <c r="G63" s="4">
        <f t="shared" si="0"/>
        <v>5.9327879280100648E-3</v>
      </c>
      <c r="H63" s="2">
        <f t="shared" si="6"/>
        <v>92721.649390283317</v>
      </c>
      <c r="I63" s="2">
        <f t="shared" si="4"/>
        <v>550.09788216785466</v>
      </c>
      <c r="J63" s="2">
        <f t="shared" si="1"/>
        <v>92433.068041298058</v>
      </c>
      <c r="K63" s="2">
        <f t="shared" si="2"/>
        <v>2432710.968488045</v>
      </c>
      <c r="L63" s="17">
        <f t="shared" si="5"/>
        <v>26.236709382166996</v>
      </c>
      <c r="N63" s="6"/>
    </row>
    <row r="64" spans="1:14" x14ac:dyDescent="0.25">
      <c r="A64" s="86">
        <v>55</v>
      </c>
      <c r="B64" s="2">
        <v>174</v>
      </c>
      <c r="C64" s="2">
        <v>31084</v>
      </c>
      <c r="D64" s="2">
        <v>29618</v>
      </c>
      <c r="E64" s="3">
        <v>0.51970000000000005</v>
      </c>
      <c r="F64" s="4">
        <f t="shared" si="3"/>
        <v>5.7329247800731445E-3</v>
      </c>
      <c r="G64" s="4">
        <f t="shared" si="0"/>
        <v>5.717182382474888E-3</v>
      </c>
      <c r="H64" s="2">
        <f t="shared" si="6"/>
        <v>92171.551508115459</v>
      </c>
      <c r="I64" s="2">
        <f t="shared" si="4"/>
        <v>526.96157044757445</v>
      </c>
      <c r="J64" s="2">
        <f t="shared" si="1"/>
        <v>91918.451865829484</v>
      </c>
      <c r="K64" s="2">
        <f t="shared" si="2"/>
        <v>2340277.900446747</v>
      </c>
      <c r="L64" s="17">
        <f t="shared" si="5"/>
        <v>25.390457924977987</v>
      </c>
      <c r="N64" s="6"/>
    </row>
    <row r="65" spans="1:14" x14ac:dyDescent="0.25">
      <c r="A65" s="86">
        <v>56</v>
      </c>
      <c r="B65" s="2">
        <v>197</v>
      </c>
      <c r="C65" s="2">
        <v>29813</v>
      </c>
      <c r="D65" s="2">
        <v>31227</v>
      </c>
      <c r="E65" s="3">
        <v>0.49619999999999997</v>
      </c>
      <c r="F65" s="4">
        <f t="shared" si="3"/>
        <v>6.4547837483617298E-3</v>
      </c>
      <c r="G65" s="4">
        <f t="shared" si="0"/>
        <v>6.433861345637332E-3</v>
      </c>
      <c r="H65" s="2">
        <f t="shared" si="6"/>
        <v>91644.589937667886</v>
      </c>
      <c r="I65" s="2">
        <f t="shared" si="4"/>
        <v>589.62858473674544</v>
      </c>
      <c r="J65" s="2">
        <f t="shared" si="1"/>
        <v>91347.535056677516</v>
      </c>
      <c r="K65" s="2">
        <f t="shared" si="2"/>
        <v>2248359.4485809174</v>
      </c>
      <c r="L65" s="17">
        <f t="shared" si="5"/>
        <v>24.533466188349365</v>
      </c>
      <c r="N65" s="6"/>
    </row>
    <row r="66" spans="1:14" x14ac:dyDescent="0.25">
      <c r="A66" s="86">
        <v>57</v>
      </c>
      <c r="B66" s="2">
        <v>238</v>
      </c>
      <c r="C66" s="2">
        <v>29258</v>
      </c>
      <c r="D66" s="2">
        <v>29886</v>
      </c>
      <c r="E66" s="3">
        <v>0.52800000000000002</v>
      </c>
      <c r="F66" s="4">
        <f t="shared" si="3"/>
        <v>8.0481536588664949E-3</v>
      </c>
      <c r="G66" s="4">
        <f t="shared" si="0"/>
        <v>8.0176966060483881E-3</v>
      </c>
      <c r="H66" s="2">
        <f t="shared" si="6"/>
        <v>91054.961352931146</v>
      </c>
      <c r="I66" s="2">
        <f t="shared" si="4"/>
        <v>730.0510546032632</v>
      </c>
      <c r="J66" s="2">
        <f t="shared" si="1"/>
        <v>90710.377255158412</v>
      </c>
      <c r="K66" s="2">
        <f t="shared" si="2"/>
        <v>2157011.9135242398</v>
      </c>
      <c r="L66" s="17">
        <f t="shared" si="5"/>
        <v>23.689120081701112</v>
      </c>
      <c r="N66" s="6"/>
    </row>
    <row r="67" spans="1:14" x14ac:dyDescent="0.25">
      <c r="A67" s="86">
        <v>58</v>
      </c>
      <c r="B67" s="2">
        <v>192</v>
      </c>
      <c r="C67" s="2">
        <v>24901</v>
      </c>
      <c r="D67" s="2">
        <v>29352</v>
      </c>
      <c r="E67" s="3">
        <v>0.4854</v>
      </c>
      <c r="F67" s="4">
        <f t="shared" si="3"/>
        <v>7.077949606473375E-3</v>
      </c>
      <c r="G67" s="4">
        <f t="shared" si="0"/>
        <v>7.0522630579923171E-3</v>
      </c>
      <c r="H67" s="2">
        <f t="shared" si="6"/>
        <v>90324.910298327886</v>
      </c>
      <c r="I67" s="2">
        <f t="shared" si="4"/>
        <v>636.99502811336754</v>
      </c>
      <c r="J67" s="2">
        <f t="shared" si="1"/>
        <v>89997.112656860758</v>
      </c>
      <c r="K67" s="2">
        <f t="shared" si="2"/>
        <v>2066301.5362690815</v>
      </c>
      <c r="L67" s="17">
        <f t="shared" si="5"/>
        <v>22.876319826329606</v>
      </c>
      <c r="N67" s="6"/>
    </row>
    <row r="68" spans="1:14" x14ac:dyDescent="0.25">
      <c r="A68" s="86">
        <v>59</v>
      </c>
      <c r="B68" s="2">
        <v>158</v>
      </c>
      <c r="C68" s="2">
        <v>22786</v>
      </c>
      <c r="D68" s="2">
        <v>24990</v>
      </c>
      <c r="E68" s="3">
        <v>0.47749999999999998</v>
      </c>
      <c r="F68" s="4">
        <f t="shared" si="3"/>
        <v>6.6141995981245814E-3</v>
      </c>
      <c r="G68" s="4">
        <f t="shared" si="0"/>
        <v>6.5914201819690871E-3</v>
      </c>
      <c r="H68" s="2">
        <f t="shared" si="6"/>
        <v>89687.915270214522</v>
      </c>
      <c r="I68" s="2">
        <f t="shared" si="4"/>
        <v>591.17073479082546</v>
      </c>
      <c r="J68" s="2">
        <f t="shared" si="1"/>
        <v>89379.028561286323</v>
      </c>
      <c r="K68" s="2">
        <f t="shared" si="2"/>
        <v>1976304.4236122207</v>
      </c>
      <c r="L68" s="17">
        <f t="shared" si="5"/>
        <v>22.035347991509777</v>
      </c>
      <c r="N68" s="6"/>
    </row>
    <row r="69" spans="1:14" x14ac:dyDescent="0.25">
      <c r="A69" s="86">
        <v>60</v>
      </c>
      <c r="B69" s="2">
        <v>252</v>
      </c>
      <c r="C69" s="2">
        <v>29059</v>
      </c>
      <c r="D69" s="2">
        <v>22818</v>
      </c>
      <c r="E69" s="3">
        <v>0.56079999999999997</v>
      </c>
      <c r="F69" s="4">
        <f t="shared" si="3"/>
        <v>9.7152880852786391E-3</v>
      </c>
      <c r="G69" s="4">
        <f t="shared" si="0"/>
        <v>9.6740095265346257E-3</v>
      </c>
      <c r="H69" s="2">
        <f t="shared" si="6"/>
        <v>89096.744535423699</v>
      </c>
      <c r="I69" s="2">
        <f t="shared" si="4"/>
        <v>861.9227554189107</v>
      </c>
      <c r="J69" s="2">
        <f t="shared" si="1"/>
        <v>88718.188061243709</v>
      </c>
      <c r="K69" s="2">
        <f t="shared" si="2"/>
        <v>1886925.3950509343</v>
      </c>
      <c r="L69" s="17">
        <f t="shared" si="5"/>
        <v>21.178387660401189</v>
      </c>
      <c r="N69" s="6"/>
    </row>
    <row r="70" spans="1:14" x14ac:dyDescent="0.25">
      <c r="A70" s="86">
        <v>61</v>
      </c>
      <c r="B70" s="2">
        <v>237</v>
      </c>
      <c r="C70" s="2">
        <v>17502</v>
      </c>
      <c r="D70" s="2">
        <v>28938</v>
      </c>
      <c r="E70" s="3">
        <v>0.49230000000000002</v>
      </c>
      <c r="F70" s="4">
        <f t="shared" si="3"/>
        <v>1.0206718346253229E-2</v>
      </c>
      <c r="G70" s="4">
        <f t="shared" si="0"/>
        <v>1.0154100297035711E-2</v>
      </c>
      <c r="H70" s="2">
        <f t="shared" si="6"/>
        <v>88234.821780004786</v>
      </c>
      <c r="I70" s="2">
        <f t="shared" si="4"/>
        <v>895.94523004523967</v>
      </c>
      <c r="J70" s="2">
        <f t="shared" si="1"/>
        <v>87779.950386710814</v>
      </c>
      <c r="K70" s="2">
        <f t="shared" si="2"/>
        <v>1798207.2069896907</v>
      </c>
      <c r="L70" s="17">
        <f t="shared" si="5"/>
        <v>20.379790775496176</v>
      </c>
      <c r="N70" s="6"/>
    </row>
    <row r="71" spans="1:14" x14ac:dyDescent="0.25">
      <c r="A71" s="86">
        <v>62</v>
      </c>
      <c r="B71" s="2">
        <v>229</v>
      </c>
      <c r="C71" s="2">
        <v>20756</v>
      </c>
      <c r="D71" s="2">
        <v>17548</v>
      </c>
      <c r="E71" s="3">
        <v>0.52190000000000003</v>
      </c>
      <c r="F71" s="4">
        <f t="shared" si="3"/>
        <v>1.1956975772765246E-2</v>
      </c>
      <c r="G71" s="4">
        <f t="shared" si="0"/>
        <v>1.1889010696158735E-2</v>
      </c>
      <c r="H71" s="2">
        <f t="shared" si="6"/>
        <v>87338.876549959547</v>
      </c>
      <c r="I71" s="2">
        <f t="shared" si="4"/>
        <v>1038.3728374929565</v>
      </c>
      <c r="J71" s="2">
        <f t="shared" si="1"/>
        <v>86842.430496354151</v>
      </c>
      <c r="K71" s="2">
        <f t="shared" si="2"/>
        <v>1710427.2566029797</v>
      </c>
      <c r="L71" s="17">
        <f t="shared" si="5"/>
        <v>19.583801900916161</v>
      </c>
      <c r="N71" s="6"/>
    </row>
    <row r="72" spans="1:14" x14ac:dyDescent="0.25">
      <c r="A72" s="86">
        <v>63</v>
      </c>
      <c r="B72" s="2">
        <v>281</v>
      </c>
      <c r="C72" s="2">
        <v>22271</v>
      </c>
      <c r="D72" s="2">
        <v>20717</v>
      </c>
      <c r="E72" s="3">
        <v>0.5091</v>
      </c>
      <c r="F72" s="4">
        <f t="shared" si="3"/>
        <v>1.3073415836977761E-2</v>
      </c>
      <c r="G72" s="4">
        <f t="shared" si="0"/>
        <v>1.2990049081536731E-2</v>
      </c>
      <c r="H72" s="2">
        <f t="shared" si="6"/>
        <v>86300.503712466583</v>
      </c>
      <c r="I72" s="2">
        <f t="shared" si="4"/>
        <v>1121.0477789862837</v>
      </c>
      <c r="J72" s="2">
        <f t="shared" si="1"/>
        <v>85750.181357762223</v>
      </c>
      <c r="K72" s="2">
        <f t="shared" si="2"/>
        <v>1623584.8261066256</v>
      </c>
      <c r="L72" s="17">
        <f t="shared" si="5"/>
        <v>18.813155848035795</v>
      </c>
      <c r="N72" s="6"/>
    </row>
    <row r="73" spans="1:14" x14ac:dyDescent="0.25">
      <c r="A73" s="86">
        <v>64</v>
      </c>
      <c r="B73" s="2">
        <v>320</v>
      </c>
      <c r="C73" s="2">
        <v>23708</v>
      </c>
      <c r="D73" s="2">
        <v>22161</v>
      </c>
      <c r="E73" s="3">
        <v>0.51480000000000004</v>
      </c>
      <c r="F73" s="4">
        <f t="shared" si="3"/>
        <v>1.3952778565043929E-2</v>
      </c>
      <c r="G73" s="4">
        <f t="shared" ref="G73:G98" si="7">F73/((1+(1-E73)*F73))</f>
        <v>1.3858954989752169E-2</v>
      </c>
      <c r="H73" s="2">
        <f t="shared" si="6"/>
        <v>85179.455933480305</v>
      </c>
      <c r="I73" s="2">
        <f t="shared" si="4"/>
        <v>1180.4982458336819</v>
      </c>
      <c r="J73" s="2">
        <f t="shared" ref="J73:J98" si="8">H74+I73*E73</f>
        <v>84606.678184601798</v>
      </c>
      <c r="K73" s="2">
        <f t="shared" ref="K73:K97" si="9">K74+J73</f>
        <v>1537834.6447488633</v>
      </c>
      <c r="L73" s="17">
        <f t="shared" si="5"/>
        <v>18.054055733225315</v>
      </c>
      <c r="N73" s="6"/>
    </row>
    <row r="74" spans="1:14" x14ac:dyDescent="0.25">
      <c r="A74" s="86">
        <v>65</v>
      </c>
      <c r="B74" s="2">
        <v>371</v>
      </c>
      <c r="C74" s="2">
        <v>22520</v>
      </c>
      <c r="D74" s="2">
        <v>23544</v>
      </c>
      <c r="E74" s="3">
        <v>0.49969999999999998</v>
      </c>
      <c r="F74" s="4">
        <f t="shared" ref="F74:F99" si="10">B74/((C74+D74)/2)</f>
        <v>1.610802361931226E-2</v>
      </c>
      <c r="G74" s="4">
        <f t="shared" si="7"/>
        <v>1.5979249338195268E-2</v>
      </c>
      <c r="H74" s="2">
        <f t="shared" si="6"/>
        <v>83998.957687646616</v>
      </c>
      <c r="I74" s="2">
        <f t="shared" ref="I74:I99" si="11">H74*G74</f>
        <v>1342.2402890394194</v>
      </c>
      <c r="J74" s="2">
        <f t="shared" si="8"/>
        <v>83327.434871040197</v>
      </c>
      <c r="K74" s="2">
        <f t="shared" si="9"/>
        <v>1453227.9665642616</v>
      </c>
      <c r="L74" s="17">
        <f t="shared" ref="L74:L99" si="12">K74/H74</f>
        <v>17.300547608794698</v>
      </c>
      <c r="N74" s="6"/>
    </row>
    <row r="75" spans="1:14" x14ac:dyDescent="0.25">
      <c r="A75" s="86">
        <v>66</v>
      </c>
      <c r="B75" s="2">
        <v>333</v>
      </c>
      <c r="C75" s="2">
        <v>22234</v>
      </c>
      <c r="D75" s="2">
        <v>22367</v>
      </c>
      <c r="E75" s="3">
        <v>0.51080000000000003</v>
      </c>
      <c r="F75" s="4">
        <f t="shared" si="10"/>
        <v>1.4932400618820205E-2</v>
      </c>
      <c r="G75" s="4">
        <f t="shared" si="7"/>
        <v>1.4824111516208523E-2</v>
      </c>
      <c r="H75" s="2">
        <f t="shared" ref="H75:H99" si="13">H74-I74</f>
        <v>82656.717398607201</v>
      </c>
      <c r="I75" s="2">
        <f t="shared" si="11"/>
        <v>1225.3123962806865</v>
      </c>
      <c r="J75" s="2">
        <f t="shared" si="8"/>
        <v>82057.294574346684</v>
      </c>
      <c r="K75" s="2">
        <f t="shared" si="9"/>
        <v>1369900.5316932213</v>
      </c>
      <c r="L75" s="17">
        <f t="shared" si="12"/>
        <v>16.573372071950981</v>
      </c>
      <c r="N75" s="6"/>
    </row>
    <row r="76" spans="1:14" x14ac:dyDescent="0.25">
      <c r="A76" s="86">
        <v>67</v>
      </c>
      <c r="B76" s="2">
        <v>393</v>
      </c>
      <c r="C76" s="2">
        <v>22394</v>
      </c>
      <c r="D76" s="2">
        <v>22116</v>
      </c>
      <c r="E76" s="3">
        <v>0.52259999999999995</v>
      </c>
      <c r="F76" s="4">
        <f t="shared" si="10"/>
        <v>1.7658953044259715E-2</v>
      </c>
      <c r="G76" s="4">
        <f t="shared" si="7"/>
        <v>1.7511325839870143E-2</v>
      </c>
      <c r="H76" s="2">
        <f t="shared" si="13"/>
        <v>81431.405002326515</v>
      </c>
      <c r="I76" s="2">
        <f t="shared" si="11"/>
        <v>1425.9718665941712</v>
      </c>
      <c r="J76" s="2">
        <f t="shared" si="8"/>
        <v>80750.646033214449</v>
      </c>
      <c r="K76" s="2">
        <f t="shared" si="9"/>
        <v>1287843.2371188747</v>
      </c>
      <c r="L76" s="17">
        <f t="shared" si="12"/>
        <v>15.815068364374662</v>
      </c>
      <c r="N76" s="6"/>
    </row>
    <row r="77" spans="1:14" x14ac:dyDescent="0.25">
      <c r="A77" s="86">
        <v>68</v>
      </c>
      <c r="B77" s="2">
        <v>434</v>
      </c>
      <c r="C77" s="2">
        <v>21698</v>
      </c>
      <c r="D77" s="2">
        <v>22227</v>
      </c>
      <c r="E77" s="3">
        <v>0.50600000000000001</v>
      </c>
      <c r="F77" s="4">
        <f t="shared" si="10"/>
        <v>1.9760956175298806E-2</v>
      </c>
      <c r="G77" s="4">
        <f t="shared" si="7"/>
        <v>1.9569916367015477E-2</v>
      </c>
      <c r="H77" s="2">
        <f t="shared" si="13"/>
        <v>80005.433135732339</v>
      </c>
      <c r="I77" s="2">
        <f t="shared" si="11"/>
        <v>1565.6996353731306</v>
      </c>
      <c r="J77" s="2">
        <f t="shared" si="8"/>
        <v>79231.977515858001</v>
      </c>
      <c r="K77" s="2">
        <f t="shared" si="9"/>
        <v>1207092.5910856603</v>
      </c>
      <c r="L77" s="17">
        <f t="shared" si="12"/>
        <v>15.087632724114881</v>
      </c>
      <c r="N77" s="6"/>
    </row>
    <row r="78" spans="1:14" x14ac:dyDescent="0.25">
      <c r="A78" s="86">
        <v>69</v>
      </c>
      <c r="B78" s="2">
        <v>458</v>
      </c>
      <c r="C78" s="2">
        <v>20379</v>
      </c>
      <c r="D78" s="2">
        <v>21395</v>
      </c>
      <c r="E78" s="3">
        <v>0.47510000000000002</v>
      </c>
      <c r="F78" s="4">
        <f t="shared" si="10"/>
        <v>2.1927514722075932E-2</v>
      </c>
      <c r="G78" s="4">
        <f t="shared" si="7"/>
        <v>2.1678006236090279E-2</v>
      </c>
      <c r="H78" s="2">
        <f t="shared" si="13"/>
        <v>78439.733500359202</v>
      </c>
      <c r="I78" s="2">
        <f t="shared" si="11"/>
        <v>1700.4170319780462</v>
      </c>
      <c r="J78" s="2">
        <f t="shared" si="8"/>
        <v>77547.184600273918</v>
      </c>
      <c r="K78" s="2">
        <f t="shared" si="9"/>
        <v>1127860.6135698024</v>
      </c>
      <c r="L78" s="17">
        <f t="shared" si="12"/>
        <v>14.37869002403785</v>
      </c>
      <c r="N78" s="6"/>
    </row>
    <row r="79" spans="1:14" x14ac:dyDescent="0.25">
      <c r="A79" s="86">
        <v>70</v>
      </c>
      <c r="B79" s="2">
        <v>526</v>
      </c>
      <c r="C79" s="2">
        <v>19764</v>
      </c>
      <c r="D79" s="2">
        <v>20188</v>
      </c>
      <c r="E79" s="3">
        <v>0.51890000000000003</v>
      </c>
      <c r="F79" s="4">
        <f t="shared" si="10"/>
        <v>2.6331597917501001E-2</v>
      </c>
      <c r="G79" s="4">
        <f t="shared" si="7"/>
        <v>2.6002198639139839E-2</v>
      </c>
      <c r="H79" s="2">
        <f t="shared" si="13"/>
        <v>76739.316468381148</v>
      </c>
      <c r="I79" s="2">
        <f t="shared" si="11"/>
        <v>1995.3909502426618</v>
      </c>
      <c r="J79" s="2">
        <f t="shared" si="8"/>
        <v>75779.333882219391</v>
      </c>
      <c r="K79" s="2">
        <f t="shared" si="9"/>
        <v>1050313.4289695285</v>
      </c>
      <c r="L79" s="17">
        <f t="shared" si="12"/>
        <v>13.686770710321461</v>
      </c>
      <c r="N79" s="6"/>
    </row>
    <row r="80" spans="1:14" x14ac:dyDescent="0.25">
      <c r="A80" s="86">
        <v>71</v>
      </c>
      <c r="B80" s="2">
        <v>531</v>
      </c>
      <c r="C80" s="2">
        <v>18781</v>
      </c>
      <c r="D80" s="2">
        <v>19474</v>
      </c>
      <c r="E80" s="3">
        <v>0.50049999999999994</v>
      </c>
      <c r="F80" s="4">
        <f t="shared" si="10"/>
        <v>2.7761076983400863E-2</v>
      </c>
      <c r="G80" s="4">
        <f t="shared" si="7"/>
        <v>2.738138863294395E-2</v>
      </c>
      <c r="H80" s="2">
        <f t="shared" si="13"/>
        <v>74743.92551813848</v>
      </c>
      <c r="I80" s="2">
        <f t="shared" si="11"/>
        <v>2046.5924725639663</v>
      </c>
      <c r="J80" s="2">
        <f t="shared" si="8"/>
        <v>73721.652578092777</v>
      </c>
      <c r="K80" s="2">
        <f t="shared" si="9"/>
        <v>974534.09508730902</v>
      </c>
      <c r="L80" s="17">
        <f t="shared" si="12"/>
        <v>13.038304963669777</v>
      </c>
      <c r="N80" s="6"/>
    </row>
    <row r="81" spans="1:14" x14ac:dyDescent="0.25">
      <c r="A81" s="86">
        <v>72</v>
      </c>
      <c r="B81" s="2">
        <v>521</v>
      </c>
      <c r="C81" s="2">
        <v>17589</v>
      </c>
      <c r="D81" s="2">
        <v>18549</v>
      </c>
      <c r="E81" s="3">
        <v>0.49640000000000001</v>
      </c>
      <c r="F81" s="4">
        <f t="shared" si="10"/>
        <v>2.8833914439094582E-2</v>
      </c>
      <c r="G81" s="4">
        <f t="shared" si="7"/>
        <v>2.8421216790735553E-2</v>
      </c>
      <c r="H81" s="2">
        <f t="shared" si="13"/>
        <v>72697.333045574516</v>
      </c>
      <c r="I81" s="2">
        <f t="shared" si="11"/>
        <v>2066.1466625965768</v>
      </c>
      <c r="J81" s="2">
        <f t="shared" si="8"/>
        <v>71656.821586290869</v>
      </c>
      <c r="K81" s="2">
        <f t="shared" si="9"/>
        <v>900812.44250921626</v>
      </c>
      <c r="L81" s="17">
        <f t="shared" si="12"/>
        <v>12.391272207255389</v>
      </c>
      <c r="N81" s="6"/>
    </row>
    <row r="82" spans="1:14" x14ac:dyDescent="0.25">
      <c r="A82" s="86">
        <v>73</v>
      </c>
      <c r="B82" s="2">
        <v>580</v>
      </c>
      <c r="C82" s="2">
        <v>15724</v>
      </c>
      <c r="D82" s="2">
        <v>17271</v>
      </c>
      <c r="E82" s="3">
        <v>0.49480000000000002</v>
      </c>
      <c r="F82" s="4">
        <f t="shared" si="10"/>
        <v>3.5156841945749355E-2</v>
      </c>
      <c r="G82" s="4">
        <f t="shared" si="7"/>
        <v>3.4543310044789576E-2</v>
      </c>
      <c r="H82" s="2">
        <f t="shared" si="13"/>
        <v>70631.186382977932</v>
      </c>
      <c r="I82" s="2">
        <f t="shared" si="11"/>
        <v>2439.8349700585263</v>
      </c>
      <c r="J82" s="2">
        <f t="shared" si="8"/>
        <v>69398.581756104366</v>
      </c>
      <c r="K82" s="2">
        <f t="shared" si="9"/>
        <v>829155.62092292542</v>
      </c>
      <c r="L82" s="17">
        <f t="shared" si="12"/>
        <v>11.739228284048069</v>
      </c>
      <c r="N82" s="6"/>
    </row>
    <row r="83" spans="1:14" x14ac:dyDescent="0.25">
      <c r="A83" s="86">
        <v>74</v>
      </c>
      <c r="B83" s="2">
        <v>601</v>
      </c>
      <c r="C83" s="2">
        <v>15450</v>
      </c>
      <c r="D83" s="2">
        <v>15392</v>
      </c>
      <c r="E83" s="3">
        <v>0.52070000000000005</v>
      </c>
      <c r="F83" s="4">
        <f t="shared" si="10"/>
        <v>3.8972829258802931E-2</v>
      </c>
      <c r="G83" s="4">
        <f t="shared" si="7"/>
        <v>3.8258178833152662E-2</v>
      </c>
      <c r="H83" s="2">
        <f t="shared" si="13"/>
        <v>68191.351412919408</v>
      </c>
      <c r="I83" s="2">
        <f t="shared" si="11"/>
        <v>2608.876917229828</v>
      </c>
      <c r="J83" s="2">
        <f t="shared" si="8"/>
        <v>66940.916706491145</v>
      </c>
      <c r="K83" s="2">
        <f t="shared" si="9"/>
        <v>759757.03916682105</v>
      </c>
      <c r="L83" s="17">
        <f t="shared" si="12"/>
        <v>11.141545422179137</v>
      </c>
      <c r="N83" s="6"/>
    </row>
    <row r="84" spans="1:14" x14ac:dyDescent="0.25">
      <c r="A84" s="86">
        <v>75</v>
      </c>
      <c r="B84" s="2">
        <v>568</v>
      </c>
      <c r="C84" s="2">
        <v>13782</v>
      </c>
      <c r="D84" s="2">
        <v>15045</v>
      </c>
      <c r="E84" s="3">
        <v>0.48730000000000001</v>
      </c>
      <c r="F84" s="4">
        <f t="shared" si="10"/>
        <v>3.9407499913275745E-2</v>
      </c>
      <c r="G84" s="4">
        <f t="shared" si="7"/>
        <v>3.8627069894105241E-2</v>
      </c>
      <c r="H84" s="2">
        <f t="shared" si="13"/>
        <v>65582.474495689574</v>
      </c>
      <c r="I84" s="2">
        <f t="shared" si="11"/>
        <v>2533.2588261733754</v>
      </c>
      <c r="J84" s="2">
        <f t="shared" si="8"/>
        <v>64283.672695510482</v>
      </c>
      <c r="K84" s="2">
        <f t="shared" si="9"/>
        <v>692816.12246032991</v>
      </c>
      <c r="L84" s="17">
        <f t="shared" si="12"/>
        <v>10.564043637997608</v>
      </c>
      <c r="N84" s="6"/>
    </row>
    <row r="85" spans="1:14" x14ac:dyDescent="0.25">
      <c r="A85" s="86">
        <v>76</v>
      </c>
      <c r="B85" s="2">
        <v>579</v>
      </c>
      <c r="C85" s="2">
        <v>13077</v>
      </c>
      <c r="D85" s="2">
        <v>13471</v>
      </c>
      <c r="E85" s="3">
        <v>0.51490000000000002</v>
      </c>
      <c r="F85" s="4">
        <f t="shared" si="10"/>
        <v>4.3619105017327103E-2</v>
      </c>
      <c r="G85" s="4">
        <f t="shared" si="7"/>
        <v>4.2715265887885968E-2</v>
      </c>
      <c r="H85" s="2">
        <f t="shared" si="13"/>
        <v>63049.215669516198</v>
      </c>
      <c r="I85" s="2">
        <f t="shared" si="11"/>
        <v>2693.1640113460508</v>
      </c>
      <c r="J85" s="2">
        <f t="shared" si="8"/>
        <v>61742.761807612223</v>
      </c>
      <c r="K85" s="2">
        <f t="shared" si="9"/>
        <v>628532.44976481947</v>
      </c>
      <c r="L85" s="17">
        <f t="shared" si="12"/>
        <v>9.9689178222197938</v>
      </c>
      <c r="N85" s="6"/>
    </row>
    <row r="86" spans="1:14" x14ac:dyDescent="0.25">
      <c r="A86" s="86">
        <v>77</v>
      </c>
      <c r="B86" s="2">
        <v>658</v>
      </c>
      <c r="C86" s="2">
        <v>12268</v>
      </c>
      <c r="D86" s="2">
        <v>12666</v>
      </c>
      <c r="E86" s="3">
        <v>0.49890000000000001</v>
      </c>
      <c r="F86" s="4">
        <f t="shared" si="10"/>
        <v>5.2779337450870295E-2</v>
      </c>
      <c r="G86" s="4">
        <f t="shared" si="7"/>
        <v>5.1419410958920587E-2</v>
      </c>
      <c r="H86" s="2">
        <f t="shared" si="13"/>
        <v>60356.051658170145</v>
      </c>
      <c r="I86" s="2">
        <f t="shared" si="11"/>
        <v>3103.4726240692912</v>
      </c>
      <c r="J86" s="2">
        <f t="shared" si="8"/>
        <v>58800.901526249021</v>
      </c>
      <c r="K86" s="2">
        <f t="shared" si="9"/>
        <v>566789.68795720721</v>
      </c>
      <c r="L86" s="17">
        <f t="shared" si="12"/>
        <v>9.3907681563938628</v>
      </c>
      <c r="N86" s="6"/>
    </row>
    <row r="87" spans="1:14" x14ac:dyDescent="0.25">
      <c r="A87" s="86">
        <v>78</v>
      </c>
      <c r="B87" s="2">
        <v>621</v>
      </c>
      <c r="C87" s="2">
        <v>11091</v>
      </c>
      <c r="D87" s="2">
        <v>11858</v>
      </c>
      <c r="E87" s="3">
        <v>0.5081</v>
      </c>
      <c r="F87" s="4">
        <f t="shared" si="10"/>
        <v>5.412000522898601E-2</v>
      </c>
      <c r="G87" s="4">
        <f t="shared" si="7"/>
        <v>5.2716603291151021E-2</v>
      </c>
      <c r="H87" s="2">
        <f t="shared" si="13"/>
        <v>57252.579034100854</v>
      </c>
      <c r="I87" s="2">
        <f t="shared" si="11"/>
        <v>3018.1614963359652</v>
      </c>
      <c r="J87" s="2">
        <f t="shared" si="8"/>
        <v>55767.945394053189</v>
      </c>
      <c r="K87" s="2">
        <f t="shared" si="9"/>
        <v>507988.78643095813</v>
      </c>
      <c r="L87" s="17">
        <f t="shared" si="12"/>
        <v>8.8727668692163064</v>
      </c>
      <c r="N87" s="6"/>
    </row>
    <row r="88" spans="1:14" x14ac:dyDescent="0.25">
      <c r="A88" s="86">
        <v>79</v>
      </c>
      <c r="B88" s="2">
        <v>677</v>
      </c>
      <c r="C88" s="2">
        <v>9906</v>
      </c>
      <c r="D88" s="2">
        <v>10659</v>
      </c>
      <c r="E88" s="3">
        <v>0.53039999999999998</v>
      </c>
      <c r="F88" s="4">
        <f t="shared" si="10"/>
        <v>6.584001945052273E-2</v>
      </c>
      <c r="G88" s="4">
        <f t="shared" si="7"/>
        <v>6.3865398832529174E-2</v>
      </c>
      <c r="H88" s="2">
        <f t="shared" si="13"/>
        <v>54234.417537764886</v>
      </c>
      <c r="I88" s="2">
        <f t="shared" si="11"/>
        <v>3463.7027064992694</v>
      </c>
      <c r="J88" s="2">
        <f t="shared" si="8"/>
        <v>52607.862746792824</v>
      </c>
      <c r="K88" s="2">
        <f t="shared" si="9"/>
        <v>452220.84103690495</v>
      </c>
      <c r="L88" s="17">
        <f t="shared" si="12"/>
        <v>8.338263072928024</v>
      </c>
      <c r="N88" s="6"/>
    </row>
    <row r="89" spans="1:14" x14ac:dyDescent="0.25">
      <c r="A89" s="86">
        <v>80</v>
      </c>
      <c r="B89" s="2">
        <v>664</v>
      </c>
      <c r="C89" s="2">
        <v>8474</v>
      </c>
      <c r="D89" s="2">
        <v>9446</v>
      </c>
      <c r="E89" s="3">
        <v>0.49409999999999998</v>
      </c>
      <c r="F89" s="4">
        <f t="shared" si="10"/>
        <v>7.4107142857142858E-2</v>
      </c>
      <c r="G89" s="4">
        <f t="shared" si="7"/>
        <v>7.1429204579007893E-2</v>
      </c>
      <c r="H89" s="2">
        <f t="shared" si="13"/>
        <v>50770.714831265614</v>
      </c>
      <c r="I89" s="2">
        <f t="shared" si="11"/>
        <v>3626.5117763049416</v>
      </c>
      <c r="J89" s="2">
        <f t="shared" si="8"/>
        <v>48936.062523632943</v>
      </c>
      <c r="K89" s="2">
        <f t="shared" si="9"/>
        <v>399612.97829011211</v>
      </c>
      <c r="L89" s="17">
        <f t="shared" si="12"/>
        <v>7.8709346444738753</v>
      </c>
      <c r="N89" s="6"/>
    </row>
    <row r="90" spans="1:14" x14ac:dyDescent="0.25">
      <c r="A90" s="86">
        <v>81</v>
      </c>
      <c r="B90" s="2">
        <v>619</v>
      </c>
      <c r="C90" s="2">
        <v>6832</v>
      </c>
      <c r="D90" s="2">
        <v>8069</v>
      </c>
      <c r="E90" s="3">
        <v>0.50370000000000004</v>
      </c>
      <c r="F90" s="4">
        <f t="shared" si="10"/>
        <v>8.308167237098181E-2</v>
      </c>
      <c r="G90" s="4">
        <f t="shared" si="7"/>
        <v>7.9791591067141884E-2</v>
      </c>
      <c r="H90" s="2">
        <f t="shared" si="13"/>
        <v>47144.203054960672</v>
      </c>
      <c r="I90" s="2">
        <f t="shared" si="11"/>
        <v>3761.710971347723</v>
      </c>
      <c r="J90" s="2">
        <f t="shared" si="8"/>
        <v>45277.265899880796</v>
      </c>
      <c r="K90" s="2">
        <f t="shared" si="9"/>
        <v>350676.91576647916</v>
      </c>
      <c r="L90" s="17">
        <f t="shared" si="12"/>
        <v>7.4383888801272198</v>
      </c>
      <c r="N90" s="6"/>
    </row>
    <row r="91" spans="1:14" x14ac:dyDescent="0.25">
      <c r="A91" s="86">
        <v>82</v>
      </c>
      <c r="B91" s="2">
        <v>512</v>
      </c>
      <c r="C91" s="2">
        <v>5982</v>
      </c>
      <c r="D91" s="2">
        <v>6488</v>
      </c>
      <c r="E91" s="3">
        <v>0.51619999999999999</v>
      </c>
      <c r="F91" s="4">
        <f t="shared" si="10"/>
        <v>8.2117080994386527E-2</v>
      </c>
      <c r="G91" s="4">
        <f t="shared" si="7"/>
        <v>7.8979369354671924E-2</v>
      </c>
      <c r="H91" s="2">
        <f t="shared" si="13"/>
        <v>43382.492083612946</v>
      </c>
      <c r="I91" s="2">
        <f t="shared" si="11"/>
        <v>3426.3218657977977</v>
      </c>
      <c r="J91" s="2">
        <f t="shared" si="8"/>
        <v>41724.837564939968</v>
      </c>
      <c r="K91" s="2">
        <f t="shared" si="9"/>
        <v>305399.64986659837</v>
      </c>
      <c r="L91" s="17">
        <f t="shared" si="12"/>
        <v>7.0396981639041956</v>
      </c>
      <c r="N91" s="6"/>
    </row>
    <row r="92" spans="1:14" x14ac:dyDescent="0.25">
      <c r="A92" s="86">
        <v>83</v>
      </c>
      <c r="B92" s="2">
        <v>516</v>
      </c>
      <c r="C92" s="2">
        <v>5460</v>
      </c>
      <c r="D92" s="2">
        <v>5640</v>
      </c>
      <c r="E92" s="3">
        <v>0.48509999999999998</v>
      </c>
      <c r="F92" s="4">
        <f t="shared" si="10"/>
        <v>9.2972972972972967E-2</v>
      </c>
      <c r="G92" s="4">
        <f t="shared" si="7"/>
        <v>8.8725523877792339E-2</v>
      </c>
      <c r="H92" s="2">
        <f t="shared" si="13"/>
        <v>39956.170217815146</v>
      </c>
      <c r="I92" s="2">
        <f t="shared" si="11"/>
        <v>3545.1321347258927</v>
      </c>
      <c r="J92" s="2">
        <f t="shared" si="8"/>
        <v>38130.781681644781</v>
      </c>
      <c r="K92" s="2">
        <f t="shared" si="9"/>
        <v>263674.81230165838</v>
      </c>
      <c r="L92" s="17">
        <f t="shared" si="12"/>
        <v>6.5991012367870638</v>
      </c>
      <c r="N92" s="6"/>
    </row>
    <row r="93" spans="1:14" x14ac:dyDescent="0.25">
      <c r="A93" s="86">
        <v>84</v>
      </c>
      <c r="B93" s="2">
        <v>530</v>
      </c>
      <c r="C93" s="2">
        <v>4913</v>
      </c>
      <c r="D93" s="2">
        <v>5082</v>
      </c>
      <c r="E93" s="3">
        <v>0.48830000000000001</v>
      </c>
      <c r="F93" s="4">
        <f t="shared" si="10"/>
        <v>0.10605302651325663</v>
      </c>
      <c r="G93" s="4">
        <f t="shared" si="7"/>
        <v>0.10059405534684926</v>
      </c>
      <c r="H93" s="2">
        <f t="shared" si="13"/>
        <v>36411.038083089254</v>
      </c>
      <c r="I93" s="2">
        <f t="shared" si="11"/>
        <v>3662.7339801665166</v>
      </c>
      <c r="J93" s="2">
        <f t="shared" si="8"/>
        <v>34536.817105438051</v>
      </c>
      <c r="K93" s="2">
        <f t="shared" si="9"/>
        <v>225544.0306200136</v>
      </c>
      <c r="L93" s="17">
        <f t="shared" si="12"/>
        <v>6.1943861667807072</v>
      </c>
      <c r="N93" s="6"/>
    </row>
    <row r="94" spans="1:14" x14ac:dyDescent="0.25">
      <c r="A94" s="86">
        <v>85</v>
      </c>
      <c r="B94" s="2">
        <v>553</v>
      </c>
      <c r="C94" s="2">
        <v>4398</v>
      </c>
      <c r="D94" s="2">
        <v>4504</v>
      </c>
      <c r="E94" s="3">
        <v>0.49059999999999998</v>
      </c>
      <c r="F94" s="4">
        <f t="shared" si="10"/>
        <v>0.12424174342844305</v>
      </c>
      <c r="G94" s="4">
        <f t="shared" si="7"/>
        <v>0.11684666476303093</v>
      </c>
      <c r="H94" s="2">
        <f t="shared" si="13"/>
        <v>32748.304102922739</v>
      </c>
      <c r="I94" s="2">
        <f t="shared" si="11"/>
        <v>3826.5301110720038</v>
      </c>
      <c r="J94" s="2">
        <f t="shared" si="8"/>
        <v>30799.06966434266</v>
      </c>
      <c r="K94" s="2">
        <f t="shared" si="9"/>
        <v>191007.21351457553</v>
      </c>
      <c r="L94" s="17">
        <f t="shared" si="12"/>
        <v>5.8325833580349711</v>
      </c>
      <c r="N94" s="6"/>
    </row>
    <row r="95" spans="1:14" x14ac:dyDescent="0.25">
      <c r="A95" s="86">
        <v>86</v>
      </c>
      <c r="B95" s="2">
        <v>500</v>
      </c>
      <c r="C95" s="2">
        <v>3794</v>
      </c>
      <c r="D95" s="2">
        <v>4056</v>
      </c>
      <c r="E95" s="3">
        <v>0.50180000000000002</v>
      </c>
      <c r="F95" s="4">
        <f t="shared" si="10"/>
        <v>0.12738853503184713</v>
      </c>
      <c r="G95" s="4">
        <f t="shared" si="7"/>
        <v>0.11978630123859035</v>
      </c>
      <c r="H95" s="2">
        <f t="shared" si="13"/>
        <v>28921.773991850736</v>
      </c>
      <c r="I95" s="2">
        <f t="shared" si="11"/>
        <v>3464.43233174226</v>
      </c>
      <c r="J95" s="2">
        <f t="shared" si="8"/>
        <v>27195.793804176741</v>
      </c>
      <c r="K95" s="2">
        <f t="shared" si="9"/>
        <v>160208.14385023288</v>
      </c>
      <c r="L95" s="17">
        <f t="shared" si="12"/>
        <v>5.5393608945071833</v>
      </c>
      <c r="N95" s="6"/>
    </row>
    <row r="96" spans="1:14" x14ac:dyDescent="0.25">
      <c r="A96" s="86">
        <v>87</v>
      </c>
      <c r="B96" s="2">
        <v>520</v>
      </c>
      <c r="C96" s="2">
        <v>3365</v>
      </c>
      <c r="D96" s="2">
        <v>3395</v>
      </c>
      <c r="E96" s="3">
        <v>0.49249999999999999</v>
      </c>
      <c r="F96" s="4">
        <f t="shared" si="10"/>
        <v>0.15384615384615385</v>
      </c>
      <c r="G96" s="4">
        <f t="shared" si="7"/>
        <v>0.14270424545130217</v>
      </c>
      <c r="H96" s="2">
        <f t="shared" si="13"/>
        <v>25457.341660108475</v>
      </c>
      <c r="I96" s="2">
        <f t="shared" si="11"/>
        <v>3632.8707328017799</v>
      </c>
      <c r="J96" s="2">
        <f t="shared" si="8"/>
        <v>23613.65976321157</v>
      </c>
      <c r="K96" s="2">
        <f t="shared" si="9"/>
        <v>133012.35004605615</v>
      </c>
      <c r="L96" s="17">
        <f t="shared" si="12"/>
        <v>5.2249112190093996</v>
      </c>
      <c r="N96" s="6"/>
    </row>
    <row r="97" spans="1:14" x14ac:dyDescent="0.25">
      <c r="A97" s="86">
        <v>88</v>
      </c>
      <c r="B97" s="2">
        <v>445</v>
      </c>
      <c r="C97" s="2">
        <v>2893</v>
      </c>
      <c r="D97" s="2">
        <v>3037</v>
      </c>
      <c r="E97" s="3">
        <v>0.50360000000000005</v>
      </c>
      <c r="F97" s="4">
        <f t="shared" si="10"/>
        <v>0.15008431703204048</v>
      </c>
      <c r="G97" s="4">
        <f t="shared" si="7"/>
        <v>0.13967804367873674</v>
      </c>
      <c r="H97" s="2">
        <f t="shared" si="13"/>
        <v>21824.470927306695</v>
      </c>
      <c r="I97" s="2">
        <f t="shared" si="11"/>
        <v>3048.3994034496645</v>
      </c>
      <c r="J97" s="2">
        <f t="shared" si="8"/>
        <v>20311.245463434283</v>
      </c>
      <c r="K97" s="2">
        <f t="shared" si="9"/>
        <v>109398.69028284459</v>
      </c>
      <c r="L97" s="17">
        <f t="shared" si="12"/>
        <v>5.0126617340338528</v>
      </c>
      <c r="N97" s="6"/>
    </row>
    <row r="98" spans="1:14" x14ac:dyDescent="0.25">
      <c r="A98" s="86">
        <v>89</v>
      </c>
      <c r="B98" s="2">
        <v>443</v>
      </c>
      <c r="C98" s="2">
        <v>2421</v>
      </c>
      <c r="D98" s="2">
        <v>2559</v>
      </c>
      <c r="E98" s="3">
        <v>0.48409999999999997</v>
      </c>
      <c r="F98" s="4">
        <f t="shared" si="10"/>
        <v>0.17791164658634537</v>
      </c>
      <c r="G98" s="4">
        <f t="shared" si="7"/>
        <v>0.16295489382789763</v>
      </c>
      <c r="H98" s="2">
        <f t="shared" si="13"/>
        <v>18776.07152385703</v>
      </c>
      <c r="I98" s="2">
        <f t="shared" si="11"/>
        <v>3059.6527416751342</v>
      </c>
      <c r="J98" s="2">
        <f t="shared" si="8"/>
        <v>17197.59667442683</v>
      </c>
      <c r="K98" s="2">
        <f>K99+J98</f>
        <v>89087.444819410302</v>
      </c>
      <c r="L98" s="17">
        <f t="shared" si="12"/>
        <v>4.7447329280896202</v>
      </c>
      <c r="N98" s="6"/>
    </row>
    <row r="99" spans="1:14" x14ac:dyDescent="0.25">
      <c r="A99" s="86">
        <v>90</v>
      </c>
      <c r="B99" s="2">
        <v>1631</v>
      </c>
      <c r="C99" s="2">
        <v>6914</v>
      </c>
      <c r="D99" s="2">
        <v>8007</v>
      </c>
      <c r="E99" s="8"/>
      <c r="F99" s="4">
        <f t="shared" si="10"/>
        <v>0.2186180550901414</v>
      </c>
      <c r="G99" s="4">
        <v>1</v>
      </c>
      <c r="H99" s="2">
        <f t="shared" si="13"/>
        <v>15716.418782181896</v>
      </c>
      <c r="I99" s="2">
        <f t="shared" si="11"/>
        <v>15716.418782181896</v>
      </c>
      <c r="J99" s="9">
        <f>H99/F99</f>
        <v>71889.848144983465</v>
      </c>
      <c r="K99" s="2">
        <f>J99</f>
        <v>71889.848144983465</v>
      </c>
      <c r="L99" s="17">
        <f t="shared" si="12"/>
        <v>4.574187614960147</v>
      </c>
      <c r="N99" s="6"/>
    </row>
    <row r="100" spans="1:14" x14ac:dyDescent="0.25">
      <c r="A100" s="10"/>
      <c r="B100" s="10"/>
      <c r="C100" s="10"/>
      <c r="D100" s="10"/>
      <c r="E100" s="11"/>
      <c r="F100" s="11"/>
      <c r="G100" s="11"/>
      <c r="H100" s="10"/>
      <c r="I100" s="10"/>
      <c r="J100" s="10"/>
      <c r="K100" s="10"/>
      <c r="L100" s="11"/>
    </row>
    <row r="101" spans="1:14" x14ac:dyDescent="0.25">
      <c r="A101" s="2"/>
      <c r="B101" s="2"/>
      <c r="C101" s="2"/>
      <c r="D101" s="2"/>
      <c r="E101" s="8"/>
      <c r="F101" s="8"/>
      <c r="G101" s="8"/>
      <c r="H101" s="2"/>
      <c r="I101" s="2"/>
      <c r="J101" s="2"/>
      <c r="K101" s="2"/>
      <c r="L101" s="8"/>
    </row>
    <row r="102" spans="1:14" x14ac:dyDescent="0.25">
      <c r="A102" s="19" t="s">
        <v>29</v>
      </c>
      <c r="L102" s="8"/>
    </row>
    <row r="103" spans="1:14" x14ac:dyDescent="0.25">
      <c r="A103" s="20" t="s">
        <v>30</v>
      </c>
      <c r="B103" s="21"/>
      <c r="C103" s="21"/>
      <c r="D103" s="21"/>
      <c r="E103" s="22"/>
      <c r="F103" s="22"/>
      <c r="G103" s="22"/>
      <c r="H103" s="21"/>
      <c r="I103" s="21"/>
      <c r="J103" s="21"/>
      <c r="K103" s="21"/>
      <c r="L103" s="8"/>
    </row>
    <row r="104" spans="1:14" x14ac:dyDescent="0.25">
      <c r="A104" s="19" t="s">
        <v>31</v>
      </c>
      <c r="B104" s="21"/>
      <c r="C104" s="21"/>
      <c r="D104" s="21"/>
      <c r="E104" s="22"/>
      <c r="F104" s="22"/>
      <c r="G104" s="22"/>
      <c r="H104" s="21"/>
      <c r="I104" s="21"/>
      <c r="J104" s="21"/>
      <c r="K104" s="21"/>
      <c r="L104" s="8"/>
    </row>
    <row r="105" spans="1:14" x14ac:dyDescent="0.25">
      <c r="A105" s="19" t="s">
        <v>32</v>
      </c>
      <c r="B105" s="21"/>
      <c r="C105" s="21"/>
      <c r="D105" s="21"/>
      <c r="E105" s="22"/>
      <c r="F105" s="22"/>
      <c r="G105" s="22"/>
      <c r="H105" s="21"/>
      <c r="I105" s="21"/>
      <c r="J105" s="21"/>
      <c r="K105" s="21"/>
      <c r="L105" s="8"/>
    </row>
    <row r="106" spans="1:14" x14ac:dyDescent="0.25">
      <c r="A106" s="19" t="s">
        <v>33</v>
      </c>
      <c r="B106" s="21"/>
      <c r="C106" s="21"/>
      <c r="D106" s="21"/>
      <c r="E106" s="22"/>
      <c r="F106" s="22"/>
      <c r="G106" s="22"/>
      <c r="H106" s="21"/>
      <c r="I106" s="21"/>
      <c r="J106" s="21"/>
      <c r="K106" s="21"/>
      <c r="L106" s="8"/>
    </row>
    <row r="107" spans="1:14" x14ac:dyDescent="0.25">
      <c r="A107" s="19" t="s">
        <v>34</v>
      </c>
      <c r="B107" s="21"/>
      <c r="C107" s="21"/>
      <c r="D107" s="21"/>
      <c r="E107" s="22"/>
      <c r="F107" s="22"/>
      <c r="G107" s="22"/>
      <c r="H107" s="21"/>
      <c r="I107" s="21"/>
      <c r="J107" s="21"/>
      <c r="K107" s="21"/>
      <c r="L107" s="8"/>
    </row>
    <row r="108" spans="1:14" x14ac:dyDescent="0.25">
      <c r="A108" s="19" t="s">
        <v>43</v>
      </c>
      <c r="B108" s="21"/>
      <c r="C108" s="21"/>
      <c r="D108" s="21"/>
      <c r="E108" s="22"/>
      <c r="F108" s="22"/>
      <c r="G108" s="22"/>
      <c r="H108" s="21"/>
      <c r="I108" s="21"/>
      <c r="J108" s="21"/>
      <c r="K108" s="21"/>
      <c r="L108" s="8"/>
    </row>
    <row r="109" spans="1:14" x14ac:dyDescent="0.25">
      <c r="A109" s="19" t="s">
        <v>35</v>
      </c>
      <c r="B109" s="21"/>
      <c r="C109" s="21"/>
      <c r="D109" s="21"/>
      <c r="E109" s="22"/>
      <c r="F109" s="22"/>
      <c r="G109" s="22"/>
      <c r="H109" s="21"/>
      <c r="I109" s="21"/>
      <c r="J109" s="21"/>
      <c r="K109" s="21"/>
      <c r="L109" s="8"/>
    </row>
    <row r="110" spans="1:14" x14ac:dyDescent="0.25">
      <c r="A110" s="19" t="s">
        <v>36</v>
      </c>
      <c r="B110" s="21"/>
      <c r="C110" s="21"/>
      <c r="D110" s="21"/>
      <c r="E110" s="22"/>
      <c r="F110" s="22"/>
      <c r="G110" s="22"/>
      <c r="H110" s="21"/>
      <c r="I110" s="21"/>
      <c r="J110" s="21"/>
      <c r="K110" s="21"/>
      <c r="L110" s="8"/>
    </row>
    <row r="111" spans="1:14" x14ac:dyDescent="0.25">
      <c r="A111" s="19" t="s">
        <v>37</v>
      </c>
      <c r="B111" s="21"/>
      <c r="C111" s="21"/>
      <c r="D111" s="21"/>
      <c r="E111" s="22"/>
      <c r="F111" s="22"/>
      <c r="G111" s="22"/>
      <c r="H111" s="21"/>
      <c r="I111" s="21"/>
      <c r="J111" s="21"/>
      <c r="K111" s="21"/>
      <c r="L111" s="8"/>
    </row>
    <row r="112" spans="1:14" x14ac:dyDescent="0.25">
      <c r="A112" s="19" t="s">
        <v>38</v>
      </c>
      <c r="B112" s="21"/>
      <c r="C112" s="21"/>
      <c r="D112" s="21"/>
      <c r="E112" s="22"/>
      <c r="F112" s="22"/>
      <c r="G112" s="22"/>
      <c r="H112" s="21"/>
      <c r="I112" s="21"/>
      <c r="J112" s="21"/>
      <c r="K112" s="21"/>
      <c r="L112" s="8"/>
    </row>
    <row r="113" spans="1:12" x14ac:dyDescent="0.25">
      <c r="A113" s="19" t="s">
        <v>39</v>
      </c>
      <c r="B113" s="21"/>
      <c r="C113" s="21"/>
      <c r="D113" s="21"/>
      <c r="E113" s="22"/>
      <c r="F113" s="22"/>
      <c r="G113" s="22"/>
      <c r="H113" s="21"/>
      <c r="I113" s="21"/>
      <c r="J113" s="21"/>
      <c r="K113" s="21"/>
      <c r="L113" s="8"/>
    </row>
    <row r="114" spans="1:12" x14ac:dyDescent="0.25">
      <c r="A114" s="2"/>
      <c r="B114" s="2"/>
      <c r="C114" s="2"/>
      <c r="D114" s="2"/>
      <c r="E114" s="8"/>
      <c r="F114" s="8"/>
      <c r="G114" s="8"/>
      <c r="H114" s="2"/>
      <c r="I114" s="2"/>
      <c r="J114" s="2"/>
      <c r="K114" s="2"/>
      <c r="L114" s="8"/>
    </row>
    <row r="115" spans="1:12" x14ac:dyDescent="0.25">
      <c r="A115" s="23" t="s">
        <v>74</v>
      </c>
      <c r="L115" s="8"/>
    </row>
    <row r="116" spans="1:12" x14ac:dyDescent="0.25">
      <c r="L116" s="8"/>
    </row>
    <row r="117" spans="1:12" x14ac:dyDescent="0.25">
      <c r="L117" s="8"/>
    </row>
  </sheetData>
  <mergeCells count="1">
    <mergeCell ref="C6:D6"/>
  </mergeCells>
  <phoneticPr fontId="1" type="noConversion"/>
  <pageMargins left="0.75" right="0.75" top="1" bottom="1" header="0" footer="0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4:N117"/>
  <sheetViews>
    <sheetView workbookViewId="0">
      <pane ySplit="8" topLeftCell="A9" activePane="bottomLeft" state="frozen"/>
      <selection pane="bottomLeft"/>
    </sheetView>
  </sheetViews>
  <sheetFormatPr baseColWidth="10" defaultRowHeight="12.5" x14ac:dyDescent="0.25"/>
  <cols>
    <col min="1" max="1" width="8.7265625" customWidth="1"/>
    <col min="2" max="4" width="14" style="1" customWidth="1"/>
    <col min="5" max="7" width="14" customWidth="1"/>
    <col min="8" max="11" width="14" style="1" customWidth="1"/>
    <col min="12" max="12" width="14" customWidth="1"/>
  </cols>
  <sheetData>
    <row r="4" spans="1:14" ht="15.75" customHeight="1" x14ac:dyDescent="0.35">
      <c r="A4" s="14" t="s">
        <v>5</v>
      </c>
    </row>
    <row r="6" spans="1:14" ht="78" customHeight="1" x14ac:dyDescent="0.25">
      <c r="A6" s="105" t="s">
        <v>20</v>
      </c>
      <c r="B6" s="106" t="s">
        <v>58</v>
      </c>
      <c r="C6" s="114" t="s">
        <v>59</v>
      </c>
      <c r="D6" s="114"/>
      <c r="E6" s="107" t="s">
        <v>60</v>
      </c>
      <c r="F6" s="107" t="s">
        <v>61</v>
      </c>
      <c r="G6" s="107" t="s">
        <v>62</v>
      </c>
      <c r="H6" s="106" t="s">
        <v>63</v>
      </c>
      <c r="I6" s="106" t="s">
        <v>64</v>
      </c>
      <c r="J6" s="106" t="s">
        <v>65</v>
      </c>
      <c r="K6" s="106" t="s">
        <v>66</v>
      </c>
      <c r="L6" s="107" t="s">
        <v>67</v>
      </c>
    </row>
    <row r="7" spans="1:14" ht="14.5" x14ac:dyDescent="0.25">
      <c r="A7" s="108"/>
      <c r="B7" s="109"/>
      <c r="C7" s="113">
        <v>36526</v>
      </c>
      <c r="D7" s="113">
        <v>36892</v>
      </c>
      <c r="E7" s="110" t="s">
        <v>21</v>
      </c>
      <c r="F7" s="110" t="s">
        <v>22</v>
      </c>
      <c r="G7" s="110" t="s">
        <v>23</v>
      </c>
      <c r="H7" s="105" t="s">
        <v>24</v>
      </c>
      <c r="I7" s="105" t="s">
        <v>25</v>
      </c>
      <c r="J7" s="105" t="s">
        <v>26</v>
      </c>
      <c r="K7" s="105" t="s">
        <v>27</v>
      </c>
      <c r="L7" s="110" t="s">
        <v>28</v>
      </c>
    </row>
    <row r="8" spans="1:14" x14ac:dyDescent="0.25">
      <c r="A8" s="16"/>
      <c r="B8" s="15"/>
      <c r="C8" s="15"/>
      <c r="D8" s="15"/>
      <c r="E8" s="16"/>
      <c r="F8" s="16"/>
      <c r="G8" s="16"/>
      <c r="H8" s="15"/>
      <c r="I8" s="15"/>
      <c r="J8" s="15"/>
      <c r="K8" s="15"/>
      <c r="L8" s="16"/>
    </row>
    <row r="9" spans="1:14" x14ac:dyDescent="0.25">
      <c r="A9" s="86">
        <v>0</v>
      </c>
      <c r="B9" s="2">
        <v>121</v>
      </c>
      <c r="C9" s="2">
        <v>25920</v>
      </c>
      <c r="D9" s="2">
        <v>28725</v>
      </c>
      <c r="E9" s="3">
        <v>0.16520000000000001</v>
      </c>
      <c r="F9" s="4">
        <f>B9/((C9+D9)/2)</f>
        <v>4.42858449995425E-3</v>
      </c>
      <c r="G9" s="4">
        <f t="shared" ref="G9:G72" si="0">F9/((1+(1-E9)*F9))</f>
        <v>4.4122724067846199E-3</v>
      </c>
      <c r="H9" s="2">
        <v>100000</v>
      </c>
      <c r="I9" s="2">
        <f>H9*G9</f>
        <v>441.22724067846201</v>
      </c>
      <c r="J9" s="2">
        <f t="shared" ref="J9:J72" si="1">H10+I9*E9</f>
        <v>99631.663499481627</v>
      </c>
      <c r="K9" s="2">
        <f t="shared" ref="K9:K72" si="2">K10+J9</f>
        <v>7694252.5430092113</v>
      </c>
      <c r="L9" s="87">
        <f>K9/H9</f>
        <v>76.942525430092118</v>
      </c>
      <c r="M9" s="5"/>
      <c r="N9" s="6"/>
    </row>
    <row r="10" spans="1:14" x14ac:dyDescent="0.25">
      <c r="A10" s="86">
        <v>1</v>
      </c>
      <c r="B10" s="2">
        <v>11</v>
      </c>
      <c r="C10" s="2">
        <v>25688</v>
      </c>
      <c r="D10" s="2">
        <v>27006</v>
      </c>
      <c r="E10" s="3">
        <v>0.58889999999999998</v>
      </c>
      <c r="F10" s="4">
        <f t="shared" ref="F10:F73" si="3">B10/((C10+D10)/2)</f>
        <v>4.1750483926063686E-4</v>
      </c>
      <c r="G10" s="4">
        <f t="shared" si="0"/>
        <v>4.1743319259725042E-4</v>
      </c>
      <c r="H10" s="2">
        <f>H9-I9</f>
        <v>99558.772759321539</v>
      </c>
      <c r="I10" s="2">
        <f t="shared" ref="I10:I73" si="4">H10*G10</f>
        <v>41.559136363987754</v>
      </c>
      <c r="J10" s="2">
        <f t="shared" si="1"/>
        <v>99541.687798362313</v>
      </c>
      <c r="K10" s="2">
        <f t="shared" si="2"/>
        <v>7594620.8795097293</v>
      </c>
      <c r="L10" s="17">
        <f t="shared" ref="L10:L73" si="5">K10/H10</f>
        <v>76.282789241178719</v>
      </c>
      <c r="N10" s="6"/>
    </row>
    <row r="11" spans="1:14" x14ac:dyDescent="0.25">
      <c r="A11" s="86">
        <v>2</v>
      </c>
      <c r="B11" s="2">
        <v>7</v>
      </c>
      <c r="C11" s="2">
        <v>22673</v>
      </c>
      <c r="D11" s="2">
        <v>25232</v>
      </c>
      <c r="E11" s="3">
        <v>0.57379999999999998</v>
      </c>
      <c r="F11" s="4">
        <f t="shared" si="3"/>
        <v>2.9224506836447137E-4</v>
      </c>
      <c r="G11" s="4">
        <f t="shared" si="0"/>
        <v>2.9220867235766154E-4</v>
      </c>
      <c r="H11" s="2">
        <f t="shared" ref="H11:H74" si="6">H10-I10</f>
        <v>99517.213622957555</v>
      </c>
      <c r="I11" s="2">
        <f t="shared" si="4"/>
        <v>29.079792869498217</v>
      </c>
      <c r="J11" s="2">
        <f t="shared" si="1"/>
        <v>99504.81981523658</v>
      </c>
      <c r="K11" s="2">
        <f t="shared" si="2"/>
        <v>7495079.1917113671</v>
      </c>
      <c r="L11" s="17">
        <f t="shared" si="5"/>
        <v>75.314399578228674</v>
      </c>
      <c r="N11" s="6"/>
    </row>
    <row r="12" spans="1:14" x14ac:dyDescent="0.25">
      <c r="A12" s="86">
        <v>3</v>
      </c>
      <c r="B12" s="2">
        <v>4</v>
      </c>
      <c r="C12" s="2">
        <v>22423</v>
      </c>
      <c r="D12" s="2">
        <v>24902</v>
      </c>
      <c r="E12" s="7">
        <v>0.55459999999999998</v>
      </c>
      <c r="F12" s="4">
        <f t="shared" si="3"/>
        <v>1.6904384574749075E-4</v>
      </c>
      <c r="G12" s="4">
        <f t="shared" si="0"/>
        <v>1.6903111903468894E-4</v>
      </c>
      <c r="H12" s="2">
        <f t="shared" si="6"/>
        <v>99488.13383008806</v>
      </c>
      <c r="I12" s="2">
        <f t="shared" si="4"/>
        <v>16.816590591972677</v>
      </c>
      <c r="J12" s="2">
        <f t="shared" si="1"/>
        <v>99480.6437206384</v>
      </c>
      <c r="K12" s="2">
        <f t="shared" si="2"/>
        <v>7395574.371896131</v>
      </c>
      <c r="L12" s="17">
        <f t="shared" si="5"/>
        <v>74.336245813261982</v>
      </c>
      <c r="N12" s="6"/>
    </row>
    <row r="13" spans="1:14" x14ac:dyDescent="0.25">
      <c r="A13" s="86">
        <v>4</v>
      </c>
      <c r="B13" s="2">
        <v>4</v>
      </c>
      <c r="C13" s="2">
        <v>23274</v>
      </c>
      <c r="D13" s="2">
        <v>24139</v>
      </c>
      <c r="E13" s="3">
        <v>0.53210000000000002</v>
      </c>
      <c r="F13" s="4">
        <f t="shared" si="3"/>
        <v>1.6873009512159112E-4</v>
      </c>
      <c r="G13" s="4">
        <f t="shared" si="0"/>
        <v>1.6871677513271305E-4</v>
      </c>
      <c r="H13" s="2">
        <f t="shared" si="6"/>
        <v>99471.317239496086</v>
      </c>
      <c r="I13" s="2">
        <f t="shared" si="4"/>
        <v>16.782479862850824</v>
      </c>
      <c r="J13" s="2">
        <f t="shared" si="1"/>
        <v>99463.464717168245</v>
      </c>
      <c r="K13" s="2">
        <f t="shared" si="2"/>
        <v>7296093.728175493</v>
      </c>
      <c r="L13" s="17">
        <f t="shared" si="5"/>
        <v>73.34871931582812</v>
      </c>
      <c r="N13" s="6"/>
    </row>
    <row r="14" spans="1:14" x14ac:dyDescent="0.25">
      <c r="A14" s="86">
        <v>5</v>
      </c>
      <c r="B14" s="2">
        <v>4</v>
      </c>
      <c r="C14" s="2">
        <v>23894</v>
      </c>
      <c r="D14" s="2">
        <v>24466</v>
      </c>
      <c r="E14" s="3">
        <v>0.47399999999999998</v>
      </c>
      <c r="F14" s="4">
        <f t="shared" si="3"/>
        <v>1.6542597187758478E-4</v>
      </c>
      <c r="G14" s="4">
        <f t="shared" si="0"/>
        <v>1.6541157874434747E-4</v>
      </c>
      <c r="H14" s="2">
        <f t="shared" si="6"/>
        <v>99454.534759633229</v>
      </c>
      <c r="I14" s="2">
        <f t="shared" si="4"/>
        <v>16.450931607875514</v>
      </c>
      <c r="J14" s="2">
        <f t="shared" si="1"/>
        <v>99445.881569607489</v>
      </c>
      <c r="K14" s="2">
        <f t="shared" si="2"/>
        <v>7196630.2634583246</v>
      </c>
      <c r="L14" s="17">
        <f t="shared" si="5"/>
        <v>72.361006774115495</v>
      </c>
      <c r="N14" s="6"/>
    </row>
    <row r="15" spans="1:14" x14ac:dyDescent="0.25">
      <c r="A15" s="86">
        <v>6</v>
      </c>
      <c r="B15" s="2">
        <v>4</v>
      </c>
      <c r="C15" s="2">
        <v>24381</v>
      </c>
      <c r="D15" s="2">
        <v>24757</v>
      </c>
      <c r="E15" s="3">
        <v>0.52529999999999999</v>
      </c>
      <c r="F15" s="4">
        <f t="shared" si="3"/>
        <v>1.6280678904310309E-4</v>
      </c>
      <c r="G15" s="4">
        <f t="shared" si="0"/>
        <v>1.6279420759325252E-4</v>
      </c>
      <c r="H15" s="2">
        <f t="shared" si="6"/>
        <v>99438.083828025352</v>
      </c>
      <c r="I15" s="2">
        <f t="shared" si="4"/>
        <v>16.187944061374807</v>
      </c>
      <c r="J15" s="2">
        <f t="shared" si="1"/>
        <v>99430.399410979415</v>
      </c>
      <c r="K15" s="2">
        <f t="shared" si="2"/>
        <v>7097184.3818887174</v>
      </c>
      <c r="L15" s="17">
        <f t="shared" si="5"/>
        <v>71.372899684622311</v>
      </c>
      <c r="N15" s="6"/>
    </row>
    <row r="16" spans="1:14" x14ac:dyDescent="0.25">
      <c r="A16" s="86">
        <v>7</v>
      </c>
      <c r="B16" s="2">
        <v>3</v>
      </c>
      <c r="C16" s="2">
        <v>25196</v>
      </c>
      <c r="D16" s="2">
        <v>25330</v>
      </c>
      <c r="E16" s="3">
        <v>0.56010000000000004</v>
      </c>
      <c r="F16" s="4">
        <f t="shared" si="3"/>
        <v>1.1875074219213871E-4</v>
      </c>
      <c r="G16" s="4">
        <f t="shared" si="0"/>
        <v>1.1874453916129E-4</v>
      </c>
      <c r="H16" s="2">
        <f t="shared" si="6"/>
        <v>99421.895883963982</v>
      </c>
      <c r="I16" s="2">
        <f t="shared" si="4"/>
        <v>11.805807209283058</v>
      </c>
      <c r="J16" s="2">
        <f t="shared" si="1"/>
        <v>99416.702509372612</v>
      </c>
      <c r="K16" s="2">
        <f t="shared" si="2"/>
        <v>6997753.9824777376</v>
      </c>
      <c r="L16" s="17">
        <f t="shared" si="5"/>
        <v>70.38443514137839</v>
      </c>
      <c r="N16" s="6"/>
    </row>
    <row r="17" spans="1:14" x14ac:dyDescent="0.25">
      <c r="A17" s="86">
        <v>8</v>
      </c>
      <c r="B17" s="2">
        <v>3</v>
      </c>
      <c r="C17" s="2">
        <v>24795</v>
      </c>
      <c r="D17" s="2">
        <v>26039</v>
      </c>
      <c r="E17" s="3">
        <v>0.316</v>
      </c>
      <c r="F17" s="4">
        <f t="shared" si="3"/>
        <v>1.1803123893457136E-4</v>
      </c>
      <c r="G17" s="4">
        <f t="shared" si="0"/>
        <v>1.1802171064444103E-4</v>
      </c>
      <c r="H17" s="2">
        <f t="shared" si="6"/>
        <v>99410.090076754699</v>
      </c>
      <c r="I17" s="2">
        <f t="shared" si="4"/>
        <v>11.732548886176561</v>
      </c>
      <c r="J17" s="2">
        <f t="shared" si="1"/>
        <v>99402.065013316547</v>
      </c>
      <c r="K17" s="2">
        <f t="shared" si="2"/>
        <v>6898337.2799683651</v>
      </c>
      <c r="L17" s="17">
        <f t="shared" si="5"/>
        <v>69.39272738453559</v>
      </c>
      <c r="N17" s="6"/>
    </row>
    <row r="18" spans="1:14" x14ac:dyDescent="0.25">
      <c r="A18" s="86">
        <v>9</v>
      </c>
      <c r="B18" s="2">
        <v>3</v>
      </c>
      <c r="C18" s="2">
        <v>25075</v>
      </c>
      <c r="D18" s="2">
        <v>25519</v>
      </c>
      <c r="E18" s="3">
        <v>0.43990000000000001</v>
      </c>
      <c r="F18" s="4">
        <f t="shared" si="3"/>
        <v>1.185911372890066E-4</v>
      </c>
      <c r="G18" s="4">
        <f t="shared" si="0"/>
        <v>1.1858326064541791E-4</v>
      </c>
      <c r="H18" s="2">
        <f t="shared" si="6"/>
        <v>99398.357527868517</v>
      </c>
      <c r="I18" s="2">
        <f t="shared" si="4"/>
        <v>11.786981338453669</v>
      </c>
      <c r="J18" s="2">
        <f t="shared" si="1"/>
        <v>99391.755639620838</v>
      </c>
      <c r="K18" s="2">
        <f t="shared" si="2"/>
        <v>6798935.2149550486</v>
      </c>
      <c r="L18" s="17">
        <f t="shared" si="5"/>
        <v>68.400880900359113</v>
      </c>
      <c r="N18" s="6"/>
    </row>
    <row r="19" spans="1:14" x14ac:dyDescent="0.25">
      <c r="A19" s="86">
        <v>10</v>
      </c>
      <c r="B19" s="9">
        <v>0</v>
      </c>
      <c r="C19" s="2">
        <v>26031</v>
      </c>
      <c r="D19" s="2">
        <v>25690</v>
      </c>
      <c r="E19" s="3">
        <v>0</v>
      </c>
      <c r="F19" s="4">
        <f t="shared" si="3"/>
        <v>0</v>
      </c>
      <c r="G19" s="4">
        <f t="shared" si="0"/>
        <v>0</v>
      </c>
      <c r="H19" s="2">
        <f t="shared" si="6"/>
        <v>99386.570546530056</v>
      </c>
      <c r="I19" s="2">
        <f t="shared" si="4"/>
        <v>0</v>
      </c>
      <c r="J19" s="2">
        <f t="shared" si="1"/>
        <v>99386.570546530056</v>
      </c>
      <c r="K19" s="2">
        <f t="shared" si="2"/>
        <v>6699543.4593154276</v>
      </c>
      <c r="L19" s="17">
        <f t="shared" si="5"/>
        <v>67.4089408908509</v>
      </c>
      <c r="N19" s="6"/>
    </row>
    <row r="20" spans="1:14" x14ac:dyDescent="0.25">
      <c r="A20" s="86">
        <v>11</v>
      </c>
      <c r="B20" s="2">
        <v>4</v>
      </c>
      <c r="C20" s="2">
        <v>26192</v>
      </c>
      <c r="D20" s="2">
        <v>26688</v>
      </c>
      <c r="E20" s="3">
        <v>0.17829999999999999</v>
      </c>
      <c r="F20" s="4">
        <f t="shared" si="3"/>
        <v>1.51285930408472E-4</v>
      </c>
      <c r="G20" s="4">
        <f t="shared" si="0"/>
        <v>1.5126712614257922E-4</v>
      </c>
      <c r="H20" s="2">
        <f t="shared" si="6"/>
        <v>99386.570546530056</v>
      </c>
      <c r="I20" s="2">
        <f t="shared" si="4"/>
        <v>15.033920903740311</v>
      </c>
      <c r="J20" s="2">
        <f t="shared" si="1"/>
        <v>99374.21717372346</v>
      </c>
      <c r="K20" s="2">
        <f t="shared" si="2"/>
        <v>6600156.8887688974</v>
      </c>
      <c r="L20" s="17">
        <f t="shared" si="5"/>
        <v>66.4089408908509</v>
      </c>
      <c r="N20" s="6"/>
    </row>
    <row r="21" spans="1:14" x14ac:dyDescent="0.25">
      <c r="A21" s="86">
        <v>12</v>
      </c>
      <c r="B21" s="2">
        <v>3</v>
      </c>
      <c r="C21" s="2">
        <v>27013</v>
      </c>
      <c r="D21" s="2">
        <v>26880</v>
      </c>
      <c r="E21" s="3">
        <v>0.76049999999999995</v>
      </c>
      <c r="F21" s="4">
        <f t="shared" si="3"/>
        <v>1.1133171283840202E-4</v>
      </c>
      <c r="G21" s="4">
        <f t="shared" si="0"/>
        <v>1.1132874437486005E-4</v>
      </c>
      <c r="H21" s="2">
        <f t="shared" si="6"/>
        <v>99371.536625626322</v>
      </c>
      <c r="I21" s="2">
        <f t="shared" si="4"/>
        <v>11.062908399131397</v>
      </c>
      <c r="J21" s="2">
        <f t="shared" si="1"/>
        <v>99368.887059064728</v>
      </c>
      <c r="K21" s="2">
        <f t="shared" si="2"/>
        <v>6500782.6715951739</v>
      </c>
      <c r="L21" s="17">
        <f t="shared" si="5"/>
        <v>65.418960925262837</v>
      </c>
      <c r="N21" s="6"/>
    </row>
    <row r="22" spans="1:14" x14ac:dyDescent="0.25">
      <c r="A22" s="86">
        <v>13</v>
      </c>
      <c r="B22" s="2">
        <v>9</v>
      </c>
      <c r="C22" s="2">
        <v>27725</v>
      </c>
      <c r="D22" s="2">
        <v>27655</v>
      </c>
      <c r="E22" s="3">
        <v>0.60960000000000003</v>
      </c>
      <c r="F22" s="4">
        <f t="shared" si="3"/>
        <v>3.250270855904659E-4</v>
      </c>
      <c r="G22" s="4">
        <f t="shared" si="0"/>
        <v>3.2498584794960801E-4</v>
      </c>
      <c r="H22" s="2">
        <f t="shared" si="6"/>
        <v>99360.473717227185</v>
      </c>
      <c r="I22" s="2">
        <f t="shared" si="4"/>
        <v>32.29074780366782</v>
      </c>
      <c r="J22" s="2">
        <f t="shared" si="1"/>
        <v>99347.867409284634</v>
      </c>
      <c r="K22" s="2">
        <f t="shared" si="2"/>
        <v>6401413.7845361093</v>
      </c>
      <c r="L22" s="17">
        <f t="shared" si="5"/>
        <v>64.42616007200283</v>
      </c>
      <c r="N22" s="6"/>
    </row>
    <row r="23" spans="1:14" x14ac:dyDescent="0.25">
      <c r="A23" s="86">
        <v>14</v>
      </c>
      <c r="B23" s="2">
        <v>4</v>
      </c>
      <c r="C23" s="2">
        <v>29281</v>
      </c>
      <c r="D23" s="2">
        <v>28329</v>
      </c>
      <c r="E23" s="3">
        <v>0.35449999999999998</v>
      </c>
      <c r="F23" s="4">
        <f t="shared" si="3"/>
        <v>1.3886478042006596E-4</v>
      </c>
      <c r="G23" s="4">
        <f t="shared" si="0"/>
        <v>1.388523340834368E-4</v>
      </c>
      <c r="H23" s="2">
        <f t="shared" si="6"/>
        <v>99328.18296942352</v>
      </c>
      <c r="I23" s="2">
        <f t="shared" si="4"/>
        <v>13.791950045571133</v>
      </c>
      <c r="J23" s="2">
        <f t="shared" si="1"/>
        <v>99319.280265669106</v>
      </c>
      <c r="K23" s="2">
        <f t="shared" si="2"/>
        <v>6302065.9171268251</v>
      </c>
      <c r="L23" s="17">
        <f t="shared" si="5"/>
        <v>63.446906293119326</v>
      </c>
      <c r="N23" s="6"/>
    </row>
    <row r="24" spans="1:14" x14ac:dyDescent="0.25">
      <c r="A24" s="86">
        <v>15</v>
      </c>
      <c r="B24" s="2">
        <v>8</v>
      </c>
      <c r="C24" s="2">
        <v>30360</v>
      </c>
      <c r="D24" s="2">
        <v>29807</v>
      </c>
      <c r="E24" s="3">
        <v>0.53759999999999997</v>
      </c>
      <c r="F24" s="4">
        <f t="shared" si="3"/>
        <v>2.659265045623016E-4</v>
      </c>
      <c r="G24" s="4">
        <f t="shared" si="0"/>
        <v>2.658938090854266E-4</v>
      </c>
      <c r="H24" s="2">
        <f t="shared" si="6"/>
        <v>99314.391019377945</v>
      </c>
      <c r="I24" s="2">
        <f t="shared" si="4"/>
        <v>26.407081725141886</v>
      </c>
      <c r="J24" s="2">
        <f t="shared" si="1"/>
        <v>99302.180384788226</v>
      </c>
      <c r="K24" s="2">
        <f t="shared" si="2"/>
        <v>6202746.6368611557</v>
      </c>
      <c r="L24" s="17">
        <f t="shared" si="5"/>
        <v>62.455668037584736</v>
      </c>
      <c r="N24" s="6"/>
    </row>
    <row r="25" spans="1:14" x14ac:dyDescent="0.25">
      <c r="A25" s="86">
        <v>16</v>
      </c>
      <c r="B25" s="2">
        <v>11</v>
      </c>
      <c r="C25" s="2">
        <v>31669</v>
      </c>
      <c r="D25" s="2">
        <v>31119</v>
      </c>
      <c r="E25" s="3">
        <v>0.64949999999999997</v>
      </c>
      <c r="F25" s="4">
        <f t="shared" si="3"/>
        <v>3.5038542396636298E-4</v>
      </c>
      <c r="G25" s="4">
        <f t="shared" si="0"/>
        <v>3.5034239838450113E-4</v>
      </c>
      <c r="H25" s="2">
        <f t="shared" si="6"/>
        <v>99287.983937652796</v>
      </c>
      <c r="I25" s="2">
        <f t="shared" si="4"/>
        <v>34.784790423479102</v>
      </c>
      <c r="J25" s="2">
        <f t="shared" si="1"/>
        <v>99275.791868609362</v>
      </c>
      <c r="K25" s="2">
        <f t="shared" si="2"/>
        <v>6103444.4564763671</v>
      </c>
      <c r="L25" s="17">
        <f t="shared" si="5"/>
        <v>61.472136047288288</v>
      </c>
      <c r="N25" s="6"/>
    </row>
    <row r="26" spans="1:14" x14ac:dyDescent="0.25">
      <c r="A26" s="86">
        <v>17</v>
      </c>
      <c r="B26" s="2">
        <v>9</v>
      </c>
      <c r="C26" s="2">
        <v>34019</v>
      </c>
      <c r="D26" s="2">
        <v>32608</v>
      </c>
      <c r="E26" s="3">
        <v>0.4032</v>
      </c>
      <c r="F26" s="4">
        <f t="shared" si="3"/>
        <v>2.7016074564365796E-4</v>
      </c>
      <c r="G26" s="4">
        <f t="shared" si="0"/>
        <v>2.7011719412631236E-4</v>
      </c>
      <c r="H26" s="2">
        <f t="shared" si="6"/>
        <v>99253.199147229316</v>
      </c>
      <c r="I26" s="2">
        <f t="shared" si="4"/>
        <v>26.809995661709682</v>
      </c>
      <c r="J26" s="2">
        <f t="shared" si="1"/>
        <v>99237.198941818409</v>
      </c>
      <c r="K26" s="2">
        <f t="shared" si="2"/>
        <v>6004168.6646077577</v>
      </c>
      <c r="L26" s="17">
        <f t="shared" si="5"/>
        <v>60.493452263451459</v>
      </c>
      <c r="N26" s="6"/>
    </row>
    <row r="27" spans="1:14" x14ac:dyDescent="0.25">
      <c r="A27" s="86">
        <v>18</v>
      </c>
      <c r="B27" s="2">
        <v>12</v>
      </c>
      <c r="C27" s="2">
        <v>36249</v>
      </c>
      <c r="D27" s="2">
        <v>34898</v>
      </c>
      <c r="E27" s="3">
        <v>0.5282</v>
      </c>
      <c r="F27" s="4">
        <f t="shared" si="3"/>
        <v>3.3732975388983373E-4</v>
      </c>
      <c r="G27" s="4">
        <f t="shared" si="0"/>
        <v>3.3727607566784261E-4</v>
      </c>
      <c r="H27" s="2">
        <f t="shared" si="6"/>
        <v>99226.389151567608</v>
      </c>
      <c r="I27" s="2">
        <f t="shared" si="4"/>
        <v>33.466687135730915</v>
      </c>
      <c r="J27" s="2">
        <f t="shared" si="1"/>
        <v>99210.599568576974</v>
      </c>
      <c r="K27" s="2">
        <f t="shared" si="2"/>
        <v>5904931.4656659393</v>
      </c>
      <c r="L27" s="17">
        <f t="shared" si="5"/>
        <v>59.509688059354836</v>
      </c>
      <c r="N27" s="6"/>
    </row>
    <row r="28" spans="1:14" x14ac:dyDescent="0.25">
      <c r="A28" s="86">
        <v>19</v>
      </c>
      <c r="B28" s="2">
        <v>19</v>
      </c>
      <c r="C28" s="2">
        <v>38136</v>
      </c>
      <c r="D28" s="2">
        <v>37329</v>
      </c>
      <c r="E28" s="3">
        <v>0.57779999999999998</v>
      </c>
      <c r="F28" s="4">
        <f t="shared" si="3"/>
        <v>5.0354468959120117E-4</v>
      </c>
      <c r="G28" s="4">
        <f t="shared" si="0"/>
        <v>5.034376604724103E-4</v>
      </c>
      <c r="H28" s="2">
        <f t="shared" si="6"/>
        <v>99192.922464431875</v>
      </c>
      <c r="I28" s="2">
        <f t="shared" si="4"/>
        <v>49.937452820914771</v>
      </c>
      <c r="J28" s="2">
        <f t="shared" si="1"/>
        <v>99171.83887185088</v>
      </c>
      <c r="K28" s="2">
        <f t="shared" si="2"/>
        <v>5805720.8660973627</v>
      </c>
      <c r="L28" s="17">
        <f t="shared" si="5"/>
        <v>58.529587815896342</v>
      </c>
      <c r="N28" s="6"/>
    </row>
    <row r="29" spans="1:14" x14ac:dyDescent="0.25">
      <c r="A29" s="86">
        <v>20</v>
      </c>
      <c r="B29" s="2">
        <v>21</v>
      </c>
      <c r="C29" s="2">
        <v>41072</v>
      </c>
      <c r="D29" s="2">
        <v>39293</v>
      </c>
      <c r="E29" s="3">
        <v>0.65029999999999999</v>
      </c>
      <c r="F29" s="4">
        <f t="shared" si="3"/>
        <v>5.2261556647794434E-4</v>
      </c>
      <c r="G29" s="4">
        <f t="shared" si="0"/>
        <v>5.2252007140799102E-4</v>
      </c>
      <c r="H29" s="2">
        <f t="shared" si="6"/>
        <v>99142.985011610959</v>
      </c>
      <c r="I29" s="2">
        <f t="shared" si="4"/>
        <v>51.804199607868341</v>
      </c>
      <c r="J29" s="2">
        <f t="shared" si="1"/>
        <v>99124.869083008089</v>
      </c>
      <c r="K29" s="2">
        <f t="shared" si="2"/>
        <v>5706549.0272255121</v>
      </c>
      <c r="L29" s="17">
        <f t="shared" si="5"/>
        <v>57.558777623623087</v>
      </c>
      <c r="N29" s="6"/>
    </row>
    <row r="30" spans="1:14" x14ac:dyDescent="0.25">
      <c r="A30" s="86">
        <v>21</v>
      </c>
      <c r="B30" s="2">
        <v>23</v>
      </c>
      <c r="C30" s="2">
        <v>44285</v>
      </c>
      <c r="D30" s="2">
        <v>42338</v>
      </c>
      <c r="E30" s="3">
        <v>0.46889999999999998</v>
      </c>
      <c r="F30" s="4">
        <f t="shared" si="3"/>
        <v>5.3103679161423643E-4</v>
      </c>
      <c r="G30" s="4">
        <f t="shared" si="0"/>
        <v>5.3088706360324557E-4</v>
      </c>
      <c r="H30" s="2">
        <f t="shared" si="6"/>
        <v>99091.180812003091</v>
      </c>
      <c r="I30" s="2">
        <f t="shared" si="4"/>
        <v>52.606226010262588</v>
      </c>
      <c r="J30" s="2">
        <f t="shared" si="1"/>
        <v>99063.241645369038</v>
      </c>
      <c r="K30" s="2">
        <f t="shared" si="2"/>
        <v>5607424.1581425043</v>
      </c>
      <c r="L30" s="17">
        <f t="shared" si="5"/>
        <v>56.588528991101363</v>
      </c>
      <c r="N30" s="6"/>
    </row>
    <row r="31" spans="1:14" x14ac:dyDescent="0.25">
      <c r="A31" s="86">
        <v>22</v>
      </c>
      <c r="B31" s="2">
        <v>34</v>
      </c>
      <c r="C31" s="2">
        <v>46484</v>
      </c>
      <c r="D31" s="2">
        <v>45626</v>
      </c>
      <c r="E31" s="3">
        <v>0.5141</v>
      </c>
      <c r="F31" s="4">
        <f t="shared" si="3"/>
        <v>7.3824774725871241E-4</v>
      </c>
      <c r="G31" s="4">
        <f t="shared" si="0"/>
        <v>7.3798302198864268E-4</v>
      </c>
      <c r="H31" s="2">
        <f t="shared" si="6"/>
        <v>99038.574585992828</v>
      </c>
      <c r="I31" s="2">
        <f t="shared" si="4"/>
        <v>73.088786566418577</v>
      </c>
      <c r="J31" s="2">
        <f t="shared" si="1"/>
        <v>99003.06074460021</v>
      </c>
      <c r="K31" s="2">
        <f t="shared" si="2"/>
        <v>5508360.9164971355</v>
      </c>
      <c r="L31" s="17">
        <f t="shared" si="5"/>
        <v>55.618338001364883</v>
      </c>
      <c r="N31" s="6"/>
    </row>
    <row r="32" spans="1:14" x14ac:dyDescent="0.25">
      <c r="A32" s="86">
        <v>23</v>
      </c>
      <c r="B32" s="2">
        <v>36</v>
      </c>
      <c r="C32" s="2">
        <v>48642</v>
      </c>
      <c r="D32" s="2">
        <v>48032</v>
      </c>
      <c r="E32" s="3">
        <v>0.48449999999999999</v>
      </c>
      <c r="F32" s="4">
        <f t="shared" si="3"/>
        <v>7.447710863313818E-4</v>
      </c>
      <c r="G32" s="4">
        <f t="shared" si="0"/>
        <v>7.4448525648282253E-4</v>
      </c>
      <c r="H32" s="2">
        <f t="shared" si="6"/>
        <v>98965.485799426417</v>
      </c>
      <c r="I32" s="2">
        <f t="shared" si="4"/>
        <v>73.678345078333109</v>
      </c>
      <c r="J32" s="2">
        <f t="shared" si="1"/>
        <v>98927.504612538542</v>
      </c>
      <c r="K32" s="2">
        <f t="shared" si="2"/>
        <v>5409357.8557525352</v>
      </c>
      <c r="L32" s="17">
        <f t="shared" si="5"/>
        <v>54.659034026425068</v>
      </c>
      <c r="N32" s="6"/>
    </row>
    <row r="33" spans="1:14" x14ac:dyDescent="0.25">
      <c r="A33" s="86">
        <v>24</v>
      </c>
      <c r="B33" s="2">
        <v>36</v>
      </c>
      <c r="C33" s="2">
        <v>49649</v>
      </c>
      <c r="D33" s="2">
        <v>50443</v>
      </c>
      <c r="E33" s="3">
        <v>0.4617</v>
      </c>
      <c r="F33" s="4">
        <f t="shared" si="3"/>
        <v>7.1933820884785993E-4</v>
      </c>
      <c r="G33" s="4">
        <f t="shared" si="0"/>
        <v>7.190597746960421E-4</v>
      </c>
      <c r="H33" s="2">
        <f t="shared" si="6"/>
        <v>98891.807454348091</v>
      </c>
      <c r="I33" s="2">
        <f t="shared" si="4"/>
        <v>71.109120787407917</v>
      </c>
      <c r="J33" s="2">
        <f t="shared" si="1"/>
        <v>98853.529414628225</v>
      </c>
      <c r="K33" s="2">
        <f t="shared" si="2"/>
        <v>5310430.3511399962</v>
      </c>
      <c r="L33" s="17">
        <f t="shared" si="5"/>
        <v>53.699396217340613</v>
      </c>
      <c r="N33" s="6"/>
    </row>
    <row r="34" spans="1:14" x14ac:dyDescent="0.25">
      <c r="A34" s="86">
        <v>25</v>
      </c>
      <c r="B34" s="2">
        <v>35</v>
      </c>
      <c r="C34" s="2">
        <v>49934</v>
      </c>
      <c r="D34" s="2">
        <v>51426</v>
      </c>
      <c r="E34" s="3">
        <v>0.42380000000000001</v>
      </c>
      <c r="F34" s="4">
        <f t="shared" si="3"/>
        <v>6.9060773480662981E-4</v>
      </c>
      <c r="G34" s="4">
        <f t="shared" si="0"/>
        <v>6.9033303184188721E-4</v>
      </c>
      <c r="H34" s="2">
        <f t="shared" si="6"/>
        <v>98820.698333560678</v>
      </c>
      <c r="I34" s="2">
        <f t="shared" si="4"/>
        <v>68.219192289339475</v>
      </c>
      <c r="J34" s="2">
        <f t="shared" si="1"/>
        <v>98781.390434963556</v>
      </c>
      <c r="K34" s="2">
        <f t="shared" si="2"/>
        <v>5211576.8217253676</v>
      </c>
      <c r="L34" s="17">
        <f t="shared" si="5"/>
        <v>52.737704849384315</v>
      </c>
      <c r="N34" s="6"/>
    </row>
    <row r="35" spans="1:14" x14ac:dyDescent="0.25">
      <c r="A35" s="86">
        <v>26</v>
      </c>
      <c r="B35" s="2">
        <v>38</v>
      </c>
      <c r="C35" s="2">
        <v>49273</v>
      </c>
      <c r="D35" s="2">
        <v>51858</v>
      </c>
      <c r="E35" s="3">
        <v>0.42749999999999999</v>
      </c>
      <c r="F35" s="4">
        <f t="shared" si="3"/>
        <v>7.5150052901681971E-4</v>
      </c>
      <c r="G35" s="4">
        <f t="shared" si="0"/>
        <v>7.511773469424264E-4</v>
      </c>
      <c r="H35" s="2">
        <f t="shared" si="6"/>
        <v>98752.479141271338</v>
      </c>
      <c r="I35" s="2">
        <f t="shared" si="4"/>
        <v>74.180625285327508</v>
      </c>
      <c r="J35" s="2">
        <f t="shared" si="1"/>
        <v>98710.010733295494</v>
      </c>
      <c r="K35" s="2">
        <f t="shared" si="2"/>
        <v>5112795.4312904039</v>
      </c>
      <c r="L35" s="17">
        <f t="shared" si="5"/>
        <v>51.773843813847385</v>
      </c>
      <c r="N35" s="6"/>
    </row>
    <row r="36" spans="1:14" x14ac:dyDescent="0.25">
      <c r="A36" s="86">
        <v>27</v>
      </c>
      <c r="B36" s="2">
        <v>36</v>
      </c>
      <c r="C36" s="2">
        <v>49088</v>
      </c>
      <c r="D36" s="2">
        <v>50985</v>
      </c>
      <c r="E36" s="3">
        <v>0.55469999999999997</v>
      </c>
      <c r="F36" s="4">
        <f t="shared" si="3"/>
        <v>7.1947478340811204E-4</v>
      </c>
      <c r="G36" s="4">
        <f t="shared" si="0"/>
        <v>7.1924435037758368E-4</v>
      </c>
      <c r="H36" s="2">
        <f t="shared" si="6"/>
        <v>98678.298515986011</v>
      </c>
      <c r="I36" s="2">
        <f t="shared" si="4"/>
        <v>70.973808712495639</v>
      </c>
      <c r="J36" s="2">
        <f t="shared" si="1"/>
        <v>98646.693878966325</v>
      </c>
      <c r="K36" s="2">
        <f t="shared" si="2"/>
        <v>5014085.4205571087</v>
      </c>
      <c r="L36" s="17">
        <f t="shared" si="5"/>
        <v>50.812443019017202</v>
      </c>
      <c r="N36" s="6"/>
    </row>
    <row r="37" spans="1:14" x14ac:dyDescent="0.25">
      <c r="A37" s="86">
        <v>28</v>
      </c>
      <c r="B37" s="2">
        <v>42</v>
      </c>
      <c r="C37" s="2">
        <v>48375</v>
      </c>
      <c r="D37" s="2">
        <v>50940</v>
      </c>
      <c r="E37" s="3">
        <v>0.44640000000000002</v>
      </c>
      <c r="F37" s="4">
        <f t="shared" si="3"/>
        <v>8.4579368675426669E-4</v>
      </c>
      <c r="G37" s="4">
        <f t="shared" si="0"/>
        <v>8.4539784495046041E-4</v>
      </c>
      <c r="H37" s="2">
        <f t="shared" si="6"/>
        <v>98607.32470727351</v>
      </c>
      <c r="I37" s="2">
        <f t="shared" si="4"/>
        <v>83.362419803859311</v>
      </c>
      <c r="J37" s="2">
        <f t="shared" si="1"/>
        <v>98561.175271670087</v>
      </c>
      <c r="K37" s="2">
        <f t="shared" si="2"/>
        <v>4915438.7266781423</v>
      </c>
      <c r="L37" s="17">
        <f t="shared" si="5"/>
        <v>49.848616634414867</v>
      </c>
      <c r="N37" s="6"/>
    </row>
    <row r="38" spans="1:14" x14ac:dyDescent="0.25">
      <c r="A38" s="86">
        <v>29</v>
      </c>
      <c r="B38" s="2">
        <v>37</v>
      </c>
      <c r="C38" s="2">
        <v>47358</v>
      </c>
      <c r="D38" s="2">
        <v>50326</v>
      </c>
      <c r="E38" s="3">
        <v>0.48089999999999999</v>
      </c>
      <c r="F38" s="4">
        <f t="shared" si="3"/>
        <v>7.5754473608779333E-4</v>
      </c>
      <c r="G38" s="4">
        <f t="shared" si="0"/>
        <v>7.572469551800898E-4</v>
      </c>
      <c r="H38" s="2">
        <f t="shared" si="6"/>
        <v>98523.962287469651</v>
      </c>
      <c r="I38" s="2">
        <f t="shared" si="4"/>
        <v>74.606970454464388</v>
      </c>
      <c r="J38" s="2">
        <f t="shared" si="1"/>
        <v>98485.233809106736</v>
      </c>
      <c r="K38" s="2">
        <f t="shared" si="2"/>
        <v>4816877.551406472</v>
      </c>
      <c r="L38" s="17">
        <f t="shared" si="5"/>
        <v>48.890416499409156</v>
      </c>
      <c r="N38" s="6"/>
    </row>
    <row r="39" spans="1:14" x14ac:dyDescent="0.25">
      <c r="A39" s="86">
        <v>30</v>
      </c>
      <c r="B39" s="2">
        <v>48</v>
      </c>
      <c r="C39" s="2">
        <v>46862</v>
      </c>
      <c r="D39" s="2">
        <v>49511</v>
      </c>
      <c r="E39" s="3">
        <v>0.52529999999999999</v>
      </c>
      <c r="F39" s="4">
        <f t="shared" si="3"/>
        <v>9.9612962136698033E-4</v>
      </c>
      <c r="G39" s="4">
        <f t="shared" si="0"/>
        <v>9.9565881142200528E-4</v>
      </c>
      <c r="H39" s="2">
        <f t="shared" si="6"/>
        <v>98449.355317015186</v>
      </c>
      <c r="I39" s="2">
        <f t="shared" si="4"/>
        <v>98.021968100202017</v>
      </c>
      <c r="J39" s="2">
        <f t="shared" si="1"/>
        <v>98402.824288758013</v>
      </c>
      <c r="K39" s="2">
        <f t="shared" si="2"/>
        <v>4718392.317597365</v>
      </c>
      <c r="L39" s="17">
        <f t="shared" si="5"/>
        <v>47.927102238544336</v>
      </c>
      <c r="N39" s="6"/>
    </row>
    <row r="40" spans="1:14" x14ac:dyDescent="0.25">
      <c r="A40" s="86">
        <v>31</v>
      </c>
      <c r="B40" s="2">
        <v>43</v>
      </c>
      <c r="C40" s="2">
        <v>46010</v>
      </c>
      <c r="D40" s="2">
        <v>49063</v>
      </c>
      <c r="E40" s="3">
        <v>0.50290000000000001</v>
      </c>
      <c r="F40" s="4">
        <f t="shared" si="3"/>
        <v>9.0456806874717323E-4</v>
      </c>
      <c r="G40" s="4">
        <f t="shared" si="0"/>
        <v>9.0416150277428402E-4</v>
      </c>
      <c r="H40" s="2">
        <f t="shared" si="6"/>
        <v>98351.333348914981</v>
      </c>
      <c r="I40" s="2">
        <f t="shared" si="4"/>
        <v>88.925489360609518</v>
      </c>
      <c r="J40" s="2">
        <f t="shared" si="1"/>
        <v>98307.128488153816</v>
      </c>
      <c r="K40" s="2">
        <f t="shared" si="2"/>
        <v>4619989.4933086066</v>
      </c>
      <c r="L40" s="17">
        <f t="shared" si="5"/>
        <v>46.974345298589434</v>
      </c>
      <c r="N40" s="6"/>
    </row>
    <row r="41" spans="1:14" x14ac:dyDescent="0.25">
      <c r="A41" s="86">
        <v>32</v>
      </c>
      <c r="B41" s="2">
        <v>58</v>
      </c>
      <c r="C41" s="2">
        <v>46042</v>
      </c>
      <c r="D41" s="2">
        <v>48391</v>
      </c>
      <c r="E41" s="3">
        <v>0.47560000000000002</v>
      </c>
      <c r="F41" s="4">
        <f t="shared" si="3"/>
        <v>1.2283841453729098E-3</v>
      </c>
      <c r="G41" s="4">
        <f t="shared" si="0"/>
        <v>1.2275933731224849E-3</v>
      </c>
      <c r="H41" s="2">
        <f t="shared" si="6"/>
        <v>98262.407859554369</v>
      </c>
      <c r="I41" s="2">
        <f t="shared" si="4"/>
        <v>120.62628071544772</v>
      </c>
      <c r="J41" s="2">
        <f t="shared" si="1"/>
        <v>98199.151437947192</v>
      </c>
      <c r="K41" s="2">
        <f t="shared" si="2"/>
        <v>4521682.3648204524</v>
      </c>
      <c r="L41" s="17">
        <f t="shared" si="5"/>
        <v>46.016401015566956</v>
      </c>
      <c r="N41" s="6"/>
    </row>
    <row r="42" spans="1:14" x14ac:dyDescent="0.25">
      <c r="A42" s="86">
        <v>33</v>
      </c>
      <c r="B42" s="2">
        <v>56</v>
      </c>
      <c r="C42" s="2">
        <v>45012</v>
      </c>
      <c r="D42" s="2">
        <v>48214</v>
      </c>
      <c r="E42" s="3">
        <v>0.55910000000000004</v>
      </c>
      <c r="F42" s="4">
        <f t="shared" si="3"/>
        <v>1.2013815888271512E-3</v>
      </c>
      <c r="G42" s="4">
        <f t="shared" si="0"/>
        <v>1.2007455669374226E-3</v>
      </c>
      <c r="H42" s="2">
        <f t="shared" si="6"/>
        <v>98141.781578838927</v>
      </c>
      <c r="I42" s="2">
        <f t="shared" si="4"/>
        <v>117.84330916213165</v>
      </c>
      <c r="J42" s="2">
        <f t="shared" si="1"/>
        <v>98089.824463829354</v>
      </c>
      <c r="K42" s="2">
        <f t="shared" si="2"/>
        <v>4423483.2133825049</v>
      </c>
      <c r="L42" s="17">
        <f t="shared" si="5"/>
        <v>45.07237531477913</v>
      </c>
      <c r="N42" s="6"/>
    </row>
    <row r="43" spans="1:14" x14ac:dyDescent="0.25">
      <c r="A43" s="86">
        <v>34</v>
      </c>
      <c r="B43" s="2">
        <v>50</v>
      </c>
      <c r="C43" s="2">
        <v>44945</v>
      </c>
      <c r="D43" s="2">
        <v>47218</v>
      </c>
      <c r="E43" s="3">
        <v>0.56069999999999998</v>
      </c>
      <c r="F43" s="4">
        <f t="shared" si="3"/>
        <v>1.0850341243232101E-3</v>
      </c>
      <c r="G43" s="4">
        <f t="shared" si="0"/>
        <v>1.0845171832529292E-3</v>
      </c>
      <c r="H43" s="2">
        <f t="shared" si="6"/>
        <v>98023.938269676801</v>
      </c>
      <c r="I43" s="2">
        <f t="shared" si="4"/>
        <v>106.3086454235889</v>
      </c>
      <c r="J43" s="2">
        <f t="shared" si="1"/>
        <v>97977.236881742225</v>
      </c>
      <c r="K43" s="2">
        <f t="shared" si="2"/>
        <v>4325393.3889186755</v>
      </c>
      <c r="L43" s="17">
        <f t="shared" si="5"/>
        <v>44.125888688729759</v>
      </c>
      <c r="N43" s="6"/>
    </row>
    <row r="44" spans="1:14" x14ac:dyDescent="0.25">
      <c r="A44" s="86">
        <v>35</v>
      </c>
      <c r="B44" s="2">
        <v>64</v>
      </c>
      <c r="C44" s="2">
        <v>44805</v>
      </c>
      <c r="D44" s="2">
        <v>47039</v>
      </c>
      <c r="E44" s="3">
        <v>0.50890000000000002</v>
      </c>
      <c r="F44" s="4">
        <f t="shared" si="3"/>
        <v>1.3936675231914987E-3</v>
      </c>
      <c r="G44" s="4">
        <f t="shared" si="0"/>
        <v>1.3927143075699526E-3</v>
      </c>
      <c r="H44" s="2">
        <f t="shared" si="6"/>
        <v>97917.629624253212</v>
      </c>
      <c r="I44" s="2">
        <f t="shared" si="4"/>
        <v>136.3712837410329</v>
      </c>
      <c r="J44" s="2">
        <f t="shared" si="1"/>
        <v>97850.657686808001</v>
      </c>
      <c r="K44" s="2">
        <f t="shared" si="2"/>
        <v>4227416.1520369332</v>
      </c>
      <c r="L44" s="17">
        <f t="shared" si="5"/>
        <v>43.173187180481385</v>
      </c>
      <c r="N44" s="6"/>
    </row>
    <row r="45" spans="1:14" x14ac:dyDescent="0.25">
      <c r="A45" s="86">
        <v>36</v>
      </c>
      <c r="B45" s="2">
        <v>75</v>
      </c>
      <c r="C45" s="2">
        <v>42974</v>
      </c>
      <c r="D45" s="2">
        <v>46750</v>
      </c>
      <c r="E45" s="3">
        <v>0.53300000000000003</v>
      </c>
      <c r="F45" s="4">
        <f t="shared" si="3"/>
        <v>1.6717935000668718E-3</v>
      </c>
      <c r="G45" s="4">
        <f t="shared" si="0"/>
        <v>1.6704893030217481E-3</v>
      </c>
      <c r="H45" s="2">
        <f t="shared" si="6"/>
        <v>97781.258340512184</v>
      </c>
      <c r="I45" s="2">
        <f t="shared" si="4"/>
        <v>163.34254609383169</v>
      </c>
      <c r="J45" s="2">
        <f t="shared" si="1"/>
        <v>97704.97737148637</v>
      </c>
      <c r="K45" s="2">
        <f t="shared" si="2"/>
        <v>4129565.4943501251</v>
      </c>
      <c r="L45" s="17">
        <f t="shared" si="5"/>
        <v>42.232689212991922</v>
      </c>
      <c r="N45" s="6"/>
    </row>
    <row r="46" spans="1:14" x14ac:dyDescent="0.25">
      <c r="A46" s="86">
        <v>37</v>
      </c>
      <c r="B46" s="2">
        <v>84</v>
      </c>
      <c r="C46" s="2">
        <v>41491</v>
      </c>
      <c r="D46" s="2">
        <v>44852</v>
      </c>
      <c r="E46" s="3">
        <v>0.48849999999999999</v>
      </c>
      <c r="F46" s="4">
        <f t="shared" si="3"/>
        <v>1.945728084500191E-3</v>
      </c>
      <c r="G46" s="4">
        <f t="shared" si="0"/>
        <v>1.9437935435786711E-3</v>
      </c>
      <c r="H46" s="2">
        <f t="shared" si="6"/>
        <v>97617.915794418353</v>
      </c>
      <c r="I46" s="2">
        <f t="shared" si="4"/>
        <v>189.74907445879677</v>
      </c>
      <c r="J46" s="2">
        <f t="shared" si="1"/>
        <v>97520.859142832676</v>
      </c>
      <c r="K46" s="2">
        <f t="shared" si="2"/>
        <v>4031860.5169786387</v>
      </c>
      <c r="L46" s="17">
        <f t="shared" si="5"/>
        <v>41.302464656894209</v>
      </c>
      <c r="N46" s="6"/>
    </row>
    <row r="47" spans="1:14" x14ac:dyDescent="0.25">
      <c r="A47" s="86">
        <v>38</v>
      </c>
      <c r="B47" s="2">
        <v>75</v>
      </c>
      <c r="C47" s="2">
        <v>39782</v>
      </c>
      <c r="D47" s="2">
        <v>43103</v>
      </c>
      <c r="E47" s="3">
        <v>0.49569999999999997</v>
      </c>
      <c r="F47" s="4">
        <f t="shared" si="3"/>
        <v>1.8097363817337275E-3</v>
      </c>
      <c r="G47" s="4">
        <f t="shared" si="0"/>
        <v>1.8080862317307203E-3</v>
      </c>
      <c r="H47" s="2">
        <f t="shared" si="6"/>
        <v>97428.166719959554</v>
      </c>
      <c r="I47" s="2">
        <f t="shared" si="4"/>
        <v>176.15852682912404</v>
      </c>
      <c r="J47" s="2">
        <f t="shared" si="1"/>
        <v>97339.329974879627</v>
      </c>
      <c r="K47" s="2">
        <f t="shared" si="2"/>
        <v>3934339.6578358063</v>
      </c>
      <c r="L47" s="17">
        <f t="shared" si="5"/>
        <v>40.381953086979316</v>
      </c>
      <c r="N47" s="6"/>
    </row>
    <row r="48" spans="1:14" x14ac:dyDescent="0.25">
      <c r="A48" s="86">
        <v>39</v>
      </c>
      <c r="B48" s="2">
        <v>80</v>
      </c>
      <c r="C48" s="2">
        <v>39718</v>
      </c>
      <c r="D48" s="2">
        <v>41273</v>
      </c>
      <c r="E48" s="3">
        <v>0.50929999999999997</v>
      </c>
      <c r="F48" s="4">
        <f t="shared" si="3"/>
        <v>1.9755281451025422E-3</v>
      </c>
      <c r="G48" s="4">
        <f t="shared" si="0"/>
        <v>1.9736149392388103E-3</v>
      </c>
      <c r="H48" s="2">
        <f t="shared" si="6"/>
        <v>97252.00819313043</v>
      </c>
      <c r="I48" s="2">
        <f t="shared" si="4"/>
        <v>191.9380162409374</v>
      </c>
      <c r="J48" s="2">
        <f t="shared" si="1"/>
        <v>97157.824208560996</v>
      </c>
      <c r="K48" s="2">
        <f t="shared" si="2"/>
        <v>3837000.3278609267</v>
      </c>
      <c r="L48" s="17">
        <f t="shared" si="5"/>
        <v>39.454201503388184</v>
      </c>
      <c r="N48" s="6"/>
    </row>
    <row r="49" spans="1:14" x14ac:dyDescent="0.25">
      <c r="A49" s="86">
        <v>40</v>
      </c>
      <c r="B49" s="2">
        <v>84</v>
      </c>
      <c r="C49" s="2">
        <v>38587</v>
      </c>
      <c r="D49" s="2">
        <v>41219</v>
      </c>
      <c r="E49" s="3">
        <v>0.502</v>
      </c>
      <c r="F49" s="4">
        <f t="shared" si="3"/>
        <v>2.1051048793323812E-3</v>
      </c>
      <c r="G49" s="4">
        <f t="shared" si="0"/>
        <v>2.1029003201215118E-3</v>
      </c>
      <c r="H49" s="2">
        <f t="shared" si="6"/>
        <v>97060.070176889494</v>
      </c>
      <c r="I49" s="2">
        <f t="shared" si="4"/>
        <v>204.10765264599732</v>
      </c>
      <c r="J49" s="2">
        <f t="shared" si="1"/>
        <v>96958.424565871785</v>
      </c>
      <c r="K49" s="2">
        <f t="shared" si="2"/>
        <v>3739842.5036523659</v>
      </c>
      <c r="L49" s="17">
        <f t="shared" si="5"/>
        <v>38.531215739248886</v>
      </c>
      <c r="N49" s="6"/>
    </row>
    <row r="50" spans="1:14" x14ac:dyDescent="0.25">
      <c r="A50" s="86">
        <v>41</v>
      </c>
      <c r="B50" s="2">
        <v>79</v>
      </c>
      <c r="C50" s="2">
        <v>37767</v>
      </c>
      <c r="D50" s="2">
        <v>39816</v>
      </c>
      <c r="E50" s="3">
        <v>0.48149999999999998</v>
      </c>
      <c r="F50" s="4">
        <f t="shared" si="3"/>
        <v>2.0365286209607773E-3</v>
      </c>
      <c r="G50" s="4">
        <f t="shared" si="0"/>
        <v>2.0343804370989978E-3</v>
      </c>
      <c r="H50" s="2">
        <f t="shared" si="6"/>
        <v>96855.9625242435</v>
      </c>
      <c r="I50" s="2">
        <f t="shared" si="4"/>
        <v>197.04187537571462</v>
      </c>
      <c r="J50" s="2">
        <f t="shared" si="1"/>
        <v>96753.796311861195</v>
      </c>
      <c r="K50" s="2">
        <f t="shared" si="2"/>
        <v>3642884.0790864942</v>
      </c>
      <c r="L50" s="17">
        <f t="shared" si="5"/>
        <v>37.611355916004278</v>
      </c>
      <c r="N50" s="6"/>
    </row>
    <row r="51" spans="1:14" x14ac:dyDescent="0.25">
      <c r="A51" s="86">
        <v>42</v>
      </c>
      <c r="B51" s="2">
        <v>87</v>
      </c>
      <c r="C51" s="2">
        <v>37235</v>
      </c>
      <c r="D51" s="2">
        <v>38874</v>
      </c>
      <c r="E51" s="3">
        <v>0.50639999999999996</v>
      </c>
      <c r="F51" s="4">
        <f t="shared" si="3"/>
        <v>2.2861947995637833E-3</v>
      </c>
      <c r="G51" s="4">
        <f t="shared" si="0"/>
        <v>2.2836178150663928E-3</v>
      </c>
      <c r="H51" s="2">
        <f t="shared" si="6"/>
        <v>96658.920648867788</v>
      </c>
      <c r="I51" s="2">
        <f t="shared" si="4"/>
        <v>220.7320331788433</v>
      </c>
      <c r="J51" s="2">
        <f t="shared" si="1"/>
        <v>96549.967317290706</v>
      </c>
      <c r="K51" s="2">
        <f t="shared" si="2"/>
        <v>3546130.2827746328</v>
      </c>
      <c r="L51" s="17">
        <f t="shared" si="5"/>
        <v>36.687046151245951</v>
      </c>
      <c r="N51" s="6"/>
    </row>
    <row r="52" spans="1:14" x14ac:dyDescent="0.25">
      <c r="A52" s="86">
        <v>43</v>
      </c>
      <c r="B52" s="2">
        <v>74</v>
      </c>
      <c r="C52" s="2">
        <v>34791</v>
      </c>
      <c r="D52" s="2">
        <v>38257</v>
      </c>
      <c r="E52" s="3">
        <v>0.51519999999999999</v>
      </c>
      <c r="F52" s="4">
        <f t="shared" si="3"/>
        <v>2.0260650531157597E-3</v>
      </c>
      <c r="G52" s="4">
        <f t="shared" si="0"/>
        <v>2.0240769312035289E-3</v>
      </c>
      <c r="H52" s="2">
        <f t="shared" si="6"/>
        <v>96438.188615688938</v>
      </c>
      <c r="I52" s="2">
        <f t="shared" si="4"/>
        <v>195.19831286407077</v>
      </c>
      <c r="J52" s="2">
        <f t="shared" si="1"/>
        <v>96343.556473612436</v>
      </c>
      <c r="K52" s="2">
        <f t="shared" si="2"/>
        <v>3449580.3154573422</v>
      </c>
      <c r="L52" s="17">
        <f t="shared" si="5"/>
        <v>35.769858030039266</v>
      </c>
      <c r="N52" s="6"/>
    </row>
    <row r="53" spans="1:14" x14ac:dyDescent="0.25">
      <c r="A53" s="86">
        <v>44</v>
      </c>
      <c r="B53" s="2">
        <v>85</v>
      </c>
      <c r="C53" s="2">
        <v>33620</v>
      </c>
      <c r="D53" s="2">
        <v>35647</v>
      </c>
      <c r="E53" s="3">
        <v>0.4607</v>
      </c>
      <c r="F53" s="4">
        <f t="shared" si="3"/>
        <v>2.4542711536518109E-3</v>
      </c>
      <c r="G53" s="4">
        <f t="shared" si="0"/>
        <v>2.4510270026617143E-3</v>
      </c>
      <c r="H53" s="2">
        <f t="shared" si="6"/>
        <v>96242.990302824866</v>
      </c>
      <c r="I53" s="2">
        <f t="shared" si="4"/>
        <v>235.89416804913327</v>
      </c>
      <c r="J53" s="2">
        <f t="shared" si="1"/>
        <v>96115.772577995973</v>
      </c>
      <c r="K53" s="2">
        <f t="shared" si="2"/>
        <v>3353236.7589837299</v>
      </c>
      <c r="L53" s="17">
        <f t="shared" si="5"/>
        <v>34.841360897379637</v>
      </c>
      <c r="N53" s="6"/>
    </row>
    <row r="54" spans="1:14" x14ac:dyDescent="0.25">
      <c r="A54" s="86">
        <v>45</v>
      </c>
      <c r="B54" s="2">
        <v>87</v>
      </c>
      <c r="C54" s="2">
        <v>32029</v>
      </c>
      <c r="D54" s="2">
        <v>34498</v>
      </c>
      <c r="E54" s="3">
        <v>0.44919999999999999</v>
      </c>
      <c r="F54" s="4">
        <f t="shared" si="3"/>
        <v>2.6154794294046026E-3</v>
      </c>
      <c r="G54" s="4">
        <f t="shared" si="0"/>
        <v>2.6117169740793632E-3</v>
      </c>
      <c r="H54" s="2">
        <f t="shared" si="6"/>
        <v>96007.09613477574</v>
      </c>
      <c r="I54" s="2">
        <f t="shared" si="4"/>
        <v>250.74336260726304</v>
      </c>
      <c r="J54" s="2">
        <f t="shared" si="1"/>
        <v>95868.986690651669</v>
      </c>
      <c r="K54" s="2">
        <f t="shared" si="2"/>
        <v>3257120.986405734</v>
      </c>
      <c r="L54" s="17">
        <f t="shared" si="5"/>
        <v>33.925835876062266</v>
      </c>
      <c r="N54" s="6"/>
    </row>
    <row r="55" spans="1:14" x14ac:dyDescent="0.25">
      <c r="A55" s="86">
        <v>46</v>
      </c>
      <c r="B55" s="2">
        <v>101</v>
      </c>
      <c r="C55" s="2">
        <v>32804</v>
      </c>
      <c r="D55" s="2">
        <v>32722</v>
      </c>
      <c r="E55" s="3">
        <v>0.51449999999999996</v>
      </c>
      <c r="F55" s="4">
        <f t="shared" si="3"/>
        <v>3.0827457803009493E-3</v>
      </c>
      <c r="G55" s="4">
        <f t="shared" si="0"/>
        <v>3.0781388128145845E-3</v>
      </c>
      <c r="H55" s="2">
        <f t="shared" si="6"/>
        <v>95756.35277216848</v>
      </c>
      <c r="I55" s="2">
        <f t="shared" si="4"/>
        <v>294.75134604157722</v>
      </c>
      <c r="J55" s="2">
        <f t="shared" si="1"/>
        <v>95613.250993665293</v>
      </c>
      <c r="K55" s="2">
        <f t="shared" si="2"/>
        <v>3161251.9997150823</v>
      </c>
      <c r="L55" s="17">
        <f t="shared" si="5"/>
        <v>33.013496318480271</v>
      </c>
      <c r="N55" s="6"/>
    </row>
    <row r="56" spans="1:14" x14ac:dyDescent="0.25">
      <c r="A56" s="86">
        <v>47</v>
      </c>
      <c r="B56" s="2">
        <v>125</v>
      </c>
      <c r="C56" s="2">
        <v>32506</v>
      </c>
      <c r="D56" s="2">
        <v>33371</v>
      </c>
      <c r="E56" s="3">
        <v>0.49919999999999998</v>
      </c>
      <c r="F56" s="4">
        <f t="shared" si="3"/>
        <v>3.7949511969276074E-3</v>
      </c>
      <c r="G56" s="4">
        <f t="shared" si="0"/>
        <v>3.7877525294611396E-3</v>
      </c>
      <c r="H56" s="2">
        <f t="shared" si="6"/>
        <v>95461.601426126901</v>
      </c>
      <c r="I56" s="2">
        <f t="shared" si="4"/>
        <v>361.58492226822329</v>
      </c>
      <c r="J56" s="2">
        <f t="shared" si="1"/>
        <v>95280.519697054973</v>
      </c>
      <c r="K56" s="2">
        <f t="shared" si="2"/>
        <v>3065638.748721417</v>
      </c>
      <c r="L56" s="17">
        <f t="shared" si="5"/>
        <v>32.113841617184328</v>
      </c>
      <c r="N56" s="6"/>
    </row>
    <row r="57" spans="1:14" x14ac:dyDescent="0.25">
      <c r="A57" s="86">
        <v>48</v>
      </c>
      <c r="B57" s="2">
        <v>111</v>
      </c>
      <c r="C57" s="2">
        <v>31092</v>
      </c>
      <c r="D57" s="2">
        <v>33006</v>
      </c>
      <c r="E57" s="3">
        <v>0.51290000000000002</v>
      </c>
      <c r="F57" s="4">
        <f t="shared" si="3"/>
        <v>3.4634465973977348E-3</v>
      </c>
      <c r="G57" s="4">
        <f t="shared" si="0"/>
        <v>3.4576134484790876E-3</v>
      </c>
      <c r="H57" s="2">
        <f t="shared" si="6"/>
        <v>95100.016503858671</v>
      </c>
      <c r="I57" s="2">
        <f t="shared" si="4"/>
        <v>328.81909601432494</v>
      </c>
      <c r="J57" s="2">
        <f t="shared" si="1"/>
        <v>94939.848722190087</v>
      </c>
      <c r="K57" s="2">
        <f t="shared" si="2"/>
        <v>2970358.2290243623</v>
      </c>
      <c r="L57" s="17">
        <f t="shared" si="5"/>
        <v>31.234045357961008</v>
      </c>
      <c r="N57" s="6"/>
    </row>
    <row r="58" spans="1:14" x14ac:dyDescent="0.25">
      <c r="A58" s="86">
        <v>49</v>
      </c>
      <c r="B58" s="2">
        <v>114</v>
      </c>
      <c r="C58" s="2">
        <v>31098</v>
      </c>
      <c r="D58" s="2">
        <v>31593</v>
      </c>
      <c r="E58" s="3">
        <v>0.49390000000000001</v>
      </c>
      <c r="F58" s="4">
        <f t="shared" si="3"/>
        <v>3.6368856773699573E-3</v>
      </c>
      <c r="G58" s="4">
        <f t="shared" si="0"/>
        <v>3.6302038231434239E-3</v>
      </c>
      <c r="H58" s="2">
        <f t="shared" si="6"/>
        <v>94771.197407844345</v>
      </c>
      <c r="I58" s="2">
        <f t="shared" si="4"/>
        <v>344.03876315383667</v>
      </c>
      <c r="J58" s="2">
        <f t="shared" si="1"/>
        <v>94597.079389812192</v>
      </c>
      <c r="K58" s="2">
        <f t="shared" si="2"/>
        <v>2875418.3803021722</v>
      </c>
      <c r="L58" s="17">
        <f t="shared" si="5"/>
        <v>30.340635751682186</v>
      </c>
      <c r="N58" s="6"/>
    </row>
    <row r="59" spans="1:14" x14ac:dyDescent="0.25">
      <c r="A59" s="86">
        <v>50</v>
      </c>
      <c r="B59" s="2">
        <v>133</v>
      </c>
      <c r="C59" s="2">
        <v>32255</v>
      </c>
      <c r="D59" s="2">
        <v>31467</v>
      </c>
      <c r="E59" s="3">
        <v>0.47970000000000002</v>
      </c>
      <c r="F59" s="4">
        <f t="shared" si="3"/>
        <v>4.1743824738708765E-3</v>
      </c>
      <c r="G59" s="4">
        <f t="shared" si="0"/>
        <v>4.1653356514063039E-3</v>
      </c>
      <c r="H59" s="2">
        <f t="shared" si="6"/>
        <v>94427.158644690513</v>
      </c>
      <c r="I59" s="2">
        <f t="shared" si="4"/>
        <v>393.32081036372836</v>
      </c>
      <c r="J59" s="2">
        <f t="shared" si="1"/>
        <v>94222.513827058268</v>
      </c>
      <c r="K59" s="2">
        <f t="shared" si="2"/>
        <v>2780821.3009123597</v>
      </c>
      <c r="L59" s="17">
        <f t="shared" si="5"/>
        <v>29.449380250612052</v>
      </c>
      <c r="N59" s="6"/>
    </row>
    <row r="60" spans="1:14" x14ac:dyDescent="0.25">
      <c r="A60" s="86">
        <v>51</v>
      </c>
      <c r="B60" s="2">
        <v>140</v>
      </c>
      <c r="C60" s="2">
        <v>34278</v>
      </c>
      <c r="D60" s="2">
        <v>32613</v>
      </c>
      <c r="E60" s="3">
        <v>0.47820000000000001</v>
      </c>
      <c r="F60" s="4">
        <f t="shared" si="3"/>
        <v>4.1859143980505602E-3</v>
      </c>
      <c r="G60" s="4">
        <f t="shared" si="0"/>
        <v>4.1767914079343287E-3</v>
      </c>
      <c r="H60" s="2">
        <f t="shared" si="6"/>
        <v>94033.837834326783</v>
      </c>
      <c r="I60" s="2">
        <f t="shared" si="4"/>
        <v>392.75972592150612</v>
      </c>
      <c r="J60" s="2">
        <f t="shared" si="1"/>
        <v>93828.895809340931</v>
      </c>
      <c r="K60" s="2">
        <f t="shared" si="2"/>
        <v>2686598.7870853012</v>
      </c>
      <c r="L60" s="17">
        <f t="shared" si="5"/>
        <v>28.570553419490086</v>
      </c>
      <c r="N60" s="6"/>
    </row>
    <row r="61" spans="1:14" x14ac:dyDescent="0.25">
      <c r="A61" s="86">
        <v>52</v>
      </c>
      <c r="B61" s="2">
        <v>157</v>
      </c>
      <c r="C61" s="2">
        <v>31354</v>
      </c>
      <c r="D61" s="2">
        <v>34512</v>
      </c>
      <c r="E61" s="3">
        <v>0.4834</v>
      </c>
      <c r="F61" s="4">
        <f t="shared" si="3"/>
        <v>4.7672547292988794E-3</v>
      </c>
      <c r="G61" s="4">
        <f t="shared" si="0"/>
        <v>4.755542950304073E-3</v>
      </c>
      <c r="H61" s="2">
        <f t="shared" si="6"/>
        <v>93641.078108405272</v>
      </c>
      <c r="I61" s="2">
        <f t="shared" si="4"/>
        <v>445.31416885729976</v>
      </c>
      <c r="J61" s="2">
        <f t="shared" si="1"/>
        <v>93411.028808773597</v>
      </c>
      <c r="K61" s="2">
        <f t="shared" si="2"/>
        <v>2592769.8912759605</v>
      </c>
      <c r="L61" s="17">
        <f t="shared" si="5"/>
        <v>27.688381463041189</v>
      </c>
      <c r="N61" s="6"/>
    </row>
    <row r="62" spans="1:14" x14ac:dyDescent="0.25">
      <c r="A62" s="86">
        <v>53</v>
      </c>
      <c r="B62" s="2">
        <v>170</v>
      </c>
      <c r="C62" s="2">
        <v>29171</v>
      </c>
      <c r="D62" s="2">
        <v>31633</v>
      </c>
      <c r="E62" s="3">
        <v>0.46160000000000001</v>
      </c>
      <c r="F62" s="4">
        <f t="shared" si="3"/>
        <v>5.5917373856983095E-3</v>
      </c>
      <c r="G62" s="4">
        <f t="shared" si="0"/>
        <v>5.574953478652913E-3</v>
      </c>
      <c r="H62" s="2">
        <f t="shared" si="6"/>
        <v>93195.763939547978</v>
      </c>
      <c r="I62" s="2">
        <f t="shared" si="4"/>
        <v>519.5620483704987</v>
      </c>
      <c r="J62" s="2">
        <f t="shared" si="1"/>
        <v>92916.031732705305</v>
      </c>
      <c r="K62" s="2">
        <f t="shared" si="2"/>
        <v>2499358.862467187</v>
      </c>
      <c r="L62" s="17">
        <f t="shared" si="5"/>
        <v>26.818374106449859</v>
      </c>
      <c r="N62" s="6"/>
    </row>
    <row r="63" spans="1:14" x14ac:dyDescent="0.25">
      <c r="A63" s="86">
        <v>54</v>
      </c>
      <c r="B63" s="2">
        <v>157</v>
      </c>
      <c r="C63" s="2">
        <v>30948</v>
      </c>
      <c r="D63" s="2">
        <v>29380</v>
      </c>
      <c r="E63" s="3">
        <v>0.54659999999999997</v>
      </c>
      <c r="F63" s="4">
        <f t="shared" si="3"/>
        <v>5.2048799893913275E-3</v>
      </c>
      <c r="G63" s="4">
        <f t="shared" si="0"/>
        <v>5.1926259499040983E-3</v>
      </c>
      <c r="H63" s="2">
        <f t="shared" si="6"/>
        <v>92676.201891177479</v>
      </c>
      <c r="I63" s="2">
        <f t="shared" si="4"/>
        <v>481.23285087867947</v>
      </c>
      <c r="J63" s="2">
        <f t="shared" si="1"/>
        <v>92458.01091658909</v>
      </c>
      <c r="K63" s="2">
        <f t="shared" si="2"/>
        <v>2406442.8307344816</v>
      </c>
      <c r="L63" s="17">
        <f t="shared" si="5"/>
        <v>25.966135659726127</v>
      </c>
      <c r="N63" s="6"/>
    </row>
    <row r="64" spans="1:14" x14ac:dyDescent="0.25">
      <c r="A64" s="86">
        <v>55</v>
      </c>
      <c r="B64" s="2">
        <v>169</v>
      </c>
      <c r="C64" s="2">
        <v>29713</v>
      </c>
      <c r="D64" s="2">
        <v>31084</v>
      </c>
      <c r="E64" s="3">
        <v>0.50700000000000001</v>
      </c>
      <c r="F64" s="4">
        <f t="shared" si="3"/>
        <v>5.5594848430021221E-3</v>
      </c>
      <c r="G64" s="4">
        <f t="shared" si="0"/>
        <v>5.544288911648541E-3</v>
      </c>
      <c r="H64" s="2">
        <f t="shared" si="6"/>
        <v>92194.969040298805</v>
      </c>
      <c r="I64" s="2">
        <f t="shared" si="4"/>
        <v>511.15554455990917</v>
      </c>
      <c r="J64" s="2">
        <f t="shared" si="1"/>
        <v>91942.96935683077</v>
      </c>
      <c r="K64" s="2">
        <f t="shared" si="2"/>
        <v>2313984.8198178923</v>
      </c>
      <c r="L64" s="17">
        <f t="shared" si="5"/>
        <v>25.098818774009672</v>
      </c>
      <c r="N64" s="6"/>
    </row>
    <row r="65" spans="1:14" x14ac:dyDescent="0.25">
      <c r="A65" s="86">
        <v>56</v>
      </c>
      <c r="B65" s="2">
        <v>208</v>
      </c>
      <c r="C65" s="2">
        <v>29187</v>
      </c>
      <c r="D65" s="2">
        <v>29813</v>
      </c>
      <c r="E65" s="3">
        <v>0.52059999999999995</v>
      </c>
      <c r="F65" s="4">
        <f t="shared" si="3"/>
        <v>7.0508474576271183E-3</v>
      </c>
      <c r="G65" s="4">
        <f t="shared" si="0"/>
        <v>7.0270946390727429E-3</v>
      </c>
      <c r="H65" s="2">
        <f t="shared" si="6"/>
        <v>91683.813495738897</v>
      </c>
      <c r="I65" s="2">
        <f t="shared" si="4"/>
        <v>644.27083430565199</v>
      </c>
      <c r="J65" s="2">
        <f t="shared" si="1"/>
        <v>91374.950057772759</v>
      </c>
      <c r="K65" s="2">
        <f t="shared" si="2"/>
        <v>2222041.8504610616</v>
      </c>
      <c r="L65" s="17">
        <f t="shared" si="5"/>
        <v>24.235923067972443</v>
      </c>
      <c r="N65" s="6"/>
    </row>
    <row r="66" spans="1:14" x14ac:dyDescent="0.25">
      <c r="A66" s="86">
        <v>57</v>
      </c>
      <c r="B66" s="2">
        <v>182</v>
      </c>
      <c r="C66" s="2">
        <v>24837</v>
      </c>
      <c r="D66" s="2">
        <v>29258</v>
      </c>
      <c r="E66" s="3">
        <v>0.47849999999999998</v>
      </c>
      <c r="F66" s="4">
        <f t="shared" si="3"/>
        <v>6.7289028560865143E-3</v>
      </c>
      <c r="G66" s="4">
        <f t="shared" si="0"/>
        <v>6.7053728789698988E-3</v>
      </c>
      <c r="H66" s="2">
        <f t="shared" si="6"/>
        <v>91039.542661433239</v>
      </c>
      <c r="I66" s="2">
        <f t="shared" si="4"/>
        <v>610.45408027579754</v>
      </c>
      <c r="J66" s="2">
        <f t="shared" si="1"/>
        <v>90721.190858569404</v>
      </c>
      <c r="K66" s="2">
        <f t="shared" si="2"/>
        <v>2130666.9004032887</v>
      </c>
      <c r="L66" s="17">
        <f t="shared" si="5"/>
        <v>23.40375223903553</v>
      </c>
      <c r="N66" s="6"/>
    </row>
    <row r="67" spans="1:14" x14ac:dyDescent="0.25">
      <c r="A67" s="86">
        <v>58</v>
      </c>
      <c r="B67" s="2">
        <v>170</v>
      </c>
      <c r="C67" s="2">
        <v>22773</v>
      </c>
      <c r="D67" s="2">
        <v>24901</v>
      </c>
      <c r="E67" s="3">
        <v>0.48820000000000002</v>
      </c>
      <c r="F67" s="4">
        <f t="shared" si="3"/>
        <v>7.1317699374921339E-3</v>
      </c>
      <c r="G67" s="4">
        <f t="shared" si="0"/>
        <v>7.1058333625229819E-3</v>
      </c>
      <c r="H67" s="2">
        <f t="shared" si="6"/>
        <v>90429.088581157441</v>
      </c>
      <c r="I67" s="2">
        <f t="shared" si="4"/>
        <v>642.57403458253452</v>
      </c>
      <c r="J67" s="2">
        <f t="shared" si="1"/>
        <v>90100.219190258096</v>
      </c>
      <c r="K67" s="2">
        <f t="shared" si="2"/>
        <v>2039945.7095447192</v>
      </c>
      <c r="L67" s="17">
        <f t="shared" si="5"/>
        <v>22.558512327744275</v>
      </c>
      <c r="N67" s="6"/>
    </row>
    <row r="68" spans="1:14" x14ac:dyDescent="0.25">
      <c r="A68" s="86">
        <v>59</v>
      </c>
      <c r="B68" s="2">
        <v>208</v>
      </c>
      <c r="C68" s="2">
        <v>29144</v>
      </c>
      <c r="D68" s="2">
        <v>22786</v>
      </c>
      <c r="E68" s="3">
        <v>0.49309999999999998</v>
      </c>
      <c r="F68" s="4">
        <f t="shared" si="3"/>
        <v>8.0107837473522049E-3</v>
      </c>
      <c r="G68" s="4">
        <f t="shared" si="0"/>
        <v>7.978386183595431E-3</v>
      </c>
      <c r="H68" s="2">
        <f t="shared" si="6"/>
        <v>89786.514546574908</v>
      </c>
      <c r="I68" s="2">
        <f t="shared" si="4"/>
        <v>716.35148713158344</v>
      </c>
      <c r="J68" s="2">
        <f t="shared" si="1"/>
        <v>89423.395977747903</v>
      </c>
      <c r="K68" s="2">
        <f t="shared" si="2"/>
        <v>1949845.4903544611</v>
      </c>
      <c r="L68" s="17">
        <f t="shared" si="5"/>
        <v>21.716462658131348</v>
      </c>
      <c r="N68" s="6"/>
    </row>
    <row r="69" spans="1:14" x14ac:dyDescent="0.25">
      <c r="A69" s="86">
        <v>60</v>
      </c>
      <c r="B69" s="2">
        <v>232</v>
      </c>
      <c r="C69" s="2">
        <v>17514</v>
      </c>
      <c r="D69" s="2">
        <v>29059</v>
      </c>
      <c r="E69" s="3">
        <v>0.47239999999999999</v>
      </c>
      <c r="F69" s="4">
        <f t="shared" si="3"/>
        <v>9.9628540141283584E-3</v>
      </c>
      <c r="G69" s="4">
        <f t="shared" si="0"/>
        <v>9.9107590824673939E-3</v>
      </c>
      <c r="H69" s="2">
        <f t="shared" si="6"/>
        <v>89070.163059443323</v>
      </c>
      <c r="I69" s="2">
        <f t="shared" si="4"/>
        <v>882.75292751822963</v>
      </c>
      <c r="J69" s="2">
        <f t="shared" si="1"/>
        <v>88604.422614884708</v>
      </c>
      <c r="K69" s="2">
        <f t="shared" si="2"/>
        <v>1860422.0943767133</v>
      </c>
      <c r="L69" s="17">
        <f t="shared" si="5"/>
        <v>20.887152672383809</v>
      </c>
      <c r="N69" s="6"/>
    </row>
    <row r="70" spans="1:14" x14ac:dyDescent="0.25">
      <c r="A70" s="86">
        <v>61</v>
      </c>
      <c r="B70" s="2">
        <v>211</v>
      </c>
      <c r="C70" s="2">
        <v>20828</v>
      </c>
      <c r="D70" s="2">
        <v>17502</v>
      </c>
      <c r="E70" s="3">
        <v>0.51690000000000003</v>
      </c>
      <c r="F70" s="4">
        <f t="shared" si="3"/>
        <v>1.1009653013305505E-2</v>
      </c>
      <c r="G70" s="4">
        <f t="shared" si="0"/>
        <v>1.0951405081102136E-2</v>
      </c>
      <c r="H70" s="2">
        <f t="shared" si="6"/>
        <v>88187.410131925091</v>
      </c>
      <c r="I70" s="2">
        <f t="shared" si="4"/>
        <v>965.77605140800244</v>
      </c>
      <c r="J70" s="2">
        <f t="shared" si="1"/>
        <v>87720.843721489888</v>
      </c>
      <c r="K70" s="2">
        <f t="shared" si="2"/>
        <v>1771817.6717618285</v>
      </c>
      <c r="L70" s="17">
        <f t="shared" si="5"/>
        <v>20.091503641066847</v>
      </c>
      <c r="N70" s="6"/>
    </row>
    <row r="71" spans="1:14" x14ac:dyDescent="0.25">
      <c r="A71" s="86">
        <v>62</v>
      </c>
      <c r="B71" s="2">
        <v>234</v>
      </c>
      <c r="C71" s="2">
        <v>22380</v>
      </c>
      <c r="D71" s="2">
        <v>20756</v>
      </c>
      <c r="E71" s="3">
        <v>0.53939999999999999</v>
      </c>
      <c r="F71" s="4">
        <f t="shared" si="3"/>
        <v>1.0849406528189911E-2</v>
      </c>
      <c r="G71" s="4">
        <f t="shared" si="0"/>
        <v>1.079545906453269E-2</v>
      </c>
      <c r="H71" s="2">
        <f t="shared" si="6"/>
        <v>87221.634080517091</v>
      </c>
      <c r="I71" s="2">
        <f t="shared" si="4"/>
        <v>941.59758025787164</v>
      </c>
      <c r="J71" s="2">
        <f t="shared" si="1"/>
        <v>86787.934235050314</v>
      </c>
      <c r="K71" s="2">
        <f t="shared" si="2"/>
        <v>1684096.8280403386</v>
      </c>
      <c r="L71" s="17">
        <f t="shared" si="5"/>
        <v>19.308246695833454</v>
      </c>
      <c r="N71" s="6"/>
    </row>
    <row r="72" spans="1:14" x14ac:dyDescent="0.25">
      <c r="A72" s="86">
        <v>63</v>
      </c>
      <c r="B72" s="2">
        <v>312</v>
      </c>
      <c r="C72" s="2">
        <v>23829</v>
      </c>
      <c r="D72" s="2">
        <v>22271</v>
      </c>
      <c r="E72" s="3">
        <v>0.49230000000000002</v>
      </c>
      <c r="F72" s="4">
        <f t="shared" si="3"/>
        <v>1.3535791757049892E-2</v>
      </c>
      <c r="G72" s="4">
        <f t="shared" si="0"/>
        <v>1.3443407030894984E-2</v>
      </c>
      <c r="H72" s="2">
        <f t="shared" si="6"/>
        <v>86280.036500259215</v>
      </c>
      <c r="I72" s="2">
        <f t="shared" si="4"/>
        <v>1159.8976493134605</v>
      </c>
      <c r="J72" s="2">
        <f t="shared" si="1"/>
        <v>85691.156463702777</v>
      </c>
      <c r="K72" s="2">
        <f t="shared" si="2"/>
        <v>1597308.8938052882</v>
      </c>
      <c r="L72" s="17">
        <f t="shared" si="5"/>
        <v>18.513076240996831</v>
      </c>
      <c r="N72" s="6"/>
    </row>
    <row r="73" spans="1:14" x14ac:dyDescent="0.25">
      <c r="A73" s="86">
        <v>64</v>
      </c>
      <c r="B73" s="2">
        <v>328</v>
      </c>
      <c r="C73" s="2">
        <v>22734</v>
      </c>
      <c r="D73" s="2">
        <v>23708</v>
      </c>
      <c r="E73" s="3">
        <v>0.50509999999999999</v>
      </c>
      <c r="F73" s="4">
        <f t="shared" si="3"/>
        <v>1.412514534257784E-2</v>
      </c>
      <c r="G73" s="4">
        <f t="shared" ref="G73:G98" si="7">F73/((1+(1-E73)*F73))</f>
        <v>1.4027088497482942E-2</v>
      </c>
      <c r="H73" s="2">
        <f t="shared" si="6"/>
        <v>85120.138850945761</v>
      </c>
      <c r="I73" s="2">
        <f t="shared" si="4"/>
        <v>1193.9877205802522</v>
      </c>
      <c r="J73" s="2">
        <f t="shared" ref="J73:J98" si="8">H74+I73*E73</f>
        <v>84529.234328030594</v>
      </c>
      <c r="K73" s="2">
        <f t="shared" ref="K73:K97" si="9">K74+J73</f>
        <v>1511617.7373415856</v>
      </c>
      <c r="L73" s="17">
        <f t="shared" si="5"/>
        <v>17.758638058480919</v>
      </c>
      <c r="N73" s="6"/>
    </row>
    <row r="74" spans="1:14" x14ac:dyDescent="0.25">
      <c r="A74" s="86">
        <v>65</v>
      </c>
      <c r="B74" s="2">
        <v>354</v>
      </c>
      <c r="C74" s="2">
        <v>22458</v>
      </c>
      <c r="D74" s="2">
        <v>22520</v>
      </c>
      <c r="E74" s="3">
        <v>0.51929999999999998</v>
      </c>
      <c r="F74" s="4">
        <f t="shared" ref="F74:F99" si="10">B74/((C74+D74)/2)</f>
        <v>1.5741028947485438E-2</v>
      </c>
      <c r="G74" s="4">
        <f t="shared" si="7"/>
        <v>1.5622815591665286E-2</v>
      </c>
      <c r="H74" s="2">
        <f t="shared" si="6"/>
        <v>83926.151130365513</v>
      </c>
      <c r="I74" s="2">
        <f t="shared" ref="I74:I99" si="11">H74*G74</f>
        <v>1311.1627824279315</v>
      </c>
      <c r="J74" s="2">
        <f t="shared" si="8"/>
        <v>83295.87518085241</v>
      </c>
      <c r="K74" s="2">
        <f t="shared" si="9"/>
        <v>1427088.503013555</v>
      </c>
      <c r="L74" s="17">
        <f t="shared" ref="L74:L99" si="12">K74/H74</f>
        <v>17.00409805278461</v>
      </c>
      <c r="N74" s="6"/>
    </row>
    <row r="75" spans="1:14" x14ac:dyDescent="0.25">
      <c r="A75" s="86">
        <v>66</v>
      </c>
      <c r="B75" s="2">
        <v>375</v>
      </c>
      <c r="C75" s="2">
        <v>22655</v>
      </c>
      <c r="D75" s="2">
        <v>22234</v>
      </c>
      <c r="E75" s="3">
        <v>0.50600000000000001</v>
      </c>
      <c r="F75" s="4">
        <f t="shared" si="10"/>
        <v>1.6707879435941989E-2</v>
      </c>
      <c r="G75" s="4">
        <f t="shared" si="7"/>
        <v>1.6571106618499983E-2</v>
      </c>
      <c r="H75" s="2">
        <f t="shared" ref="H75:H99" si="13">H74-I74</f>
        <v>82614.988347937586</v>
      </c>
      <c r="I75" s="2">
        <f t="shared" si="11"/>
        <v>1369.0217801998074</v>
      </c>
      <c r="J75" s="2">
        <f t="shared" si="8"/>
        <v>81938.691588518879</v>
      </c>
      <c r="K75" s="2">
        <f t="shared" si="9"/>
        <v>1343792.6278327026</v>
      </c>
      <c r="L75" s="17">
        <f t="shared" si="12"/>
        <v>16.265724352259735</v>
      </c>
      <c r="N75" s="6"/>
    </row>
    <row r="76" spans="1:14" x14ac:dyDescent="0.25">
      <c r="A76" s="86">
        <v>67</v>
      </c>
      <c r="B76" s="2">
        <v>435</v>
      </c>
      <c r="C76" s="2">
        <v>21938</v>
      </c>
      <c r="D76" s="2">
        <v>22394</v>
      </c>
      <c r="E76" s="3">
        <v>0.51300000000000001</v>
      </c>
      <c r="F76" s="4">
        <f t="shared" si="10"/>
        <v>1.9624650365424524E-2</v>
      </c>
      <c r="G76" s="4">
        <f t="shared" si="7"/>
        <v>1.9438869113625554E-2</v>
      </c>
      <c r="H76" s="2">
        <f t="shared" si="13"/>
        <v>81245.966567737778</v>
      </c>
      <c r="I76" s="2">
        <f t="shared" si="11"/>
        <v>1579.3297101202522</v>
      </c>
      <c r="J76" s="2">
        <f t="shared" si="8"/>
        <v>80476.832998909216</v>
      </c>
      <c r="K76" s="2">
        <f t="shared" si="9"/>
        <v>1261853.9362441837</v>
      </c>
      <c r="L76" s="17">
        <f t="shared" si="12"/>
        <v>15.531280992172444</v>
      </c>
      <c r="N76" s="6"/>
    </row>
    <row r="77" spans="1:14" x14ac:dyDescent="0.25">
      <c r="A77" s="86">
        <v>68</v>
      </c>
      <c r="B77" s="2">
        <v>421</v>
      </c>
      <c r="C77" s="2">
        <v>20728</v>
      </c>
      <c r="D77" s="2">
        <v>21698</v>
      </c>
      <c r="E77" s="3">
        <v>0.51700000000000002</v>
      </c>
      <c r="F77" s="4">
        <f t="shared" si="10"/>
        <v>1.9846320652430114E-2</v>
      </c>
      <c r="G77" s="4">
        <f t="shared" si="7"/>
        <v>1.9657884635112539E-2</v>
      </c>
      <c r="H77" s="2">
        <f t="shared" si="13"/>
        <v>79666.63685761753</v>
      </c>
      <c r="I77" s="2">
        <f t="shared" si="11"/>
        <v>1566.07755661445</v>
      </c>
      <c r="J77" s="2">
        <f t="shared" si="8"/>
        <v>78910.221397772752</v>
      </c>
      <c r="K77" s="2">
        <f t="shared" si="9"/>
        <v>1181377.1032452744</v>
      </c>
      <c r="L77" s="17">
        <f t="shared" si="12"/>
        <v>14.829006844567381</v>
      </c>
      <c r="N77" s="6"/>
    </row>
    <row r="78" spans="1:14" x14ac:dyDescent="0.25">
      <c r="A78" s="86">
        <v>69</v>
      </c>
      <c r="B78" s="2">
        <v>516</v>
      </c>
      <c r="C78" s="2">
        <v>20074</v>
      </c>
      <c r="D78" s="2">
        <v>20379</v>
      </c>
      <c r="E78" s="3">
        <v>0.50039999999999996</v>
      </c>
      <c r="F78" s="4">
        <f t="shared" si="10"/>
        <v>2.5511086940399972E-2</v>
      </c>
      <c r="G78" s="4">
        <f t="shared" si="7"/>
        <v>2.5190031449266088E-2</v>
      </c>
      <c r="H78" s="2">
        <f t="shared" si="13"/>
        <v>78100.559301003086</v>
      </c>
      <c r="I78" s="2">
        <f t="shared" si="11"/>
        <v>1967.3555449975388</v>
      </c>
      <c r="J78" s="2">
        <f t="shared" si="8"/>
        <v>77117.668470722318</v>
      </c>
      <c r="K78" s="2">
        <f t="shared" si="9"/>
        <v>1102466.8818475017</v>
      </c>
      <c r="L78" s="17">
        <f t="shared" si="12"/>
        <v>14.115992148001713</v>
      </c>
      <c r="N78" s="6"/>
    </row>
    <row r="79" spans="1:14" x14ac:dyDescent="0.25">
      <c r="A79" s="86">
        <v>70</v>
      </c>
      <c r="B79" s="2">
        <v>492</v>
      </c>
      <c r="C79" s="2">
        <v>19162</v>
      </c>
      <c r="D79" s="2">
        <v>19764</v>
      </c>
      <c r="E79" s="3">
        <v>0.50319999999999998</v>
      </c>
      <c r="F79" s="4">
        <f t="shared" si="10"/>
        <v>2.5278734008117969E-2</v>
      </c>
      <c r="G79" s="4">
        <f t="shared" si="7"/>
        <v>2.4965209052977475E-2</v>
      </c>
      <c r="H79" s="2">
        <f t="shared" si="13"/>
        <v>76133.203756005547</v>
      </c>
      <c r="I79" s="2">
        <f t="shared" si="11"/>
        <v>1900.6813476416085</v>
      </c>
      <c r="J79" s="2">
        <f t="shared" si="8"/>
        <v>75188.945262497189</v>
      </c>
      <c r="K79" s="2">
        <f t="shared" si="9"/>
        <v>1025349.2133767795</v>
      </c>
      <c r="L79" s="17">
        <f t="shared" si="12"/>
        <v>13.467832204498524</v>
      </c>
      <c r="N79" s="6"/>
    </row>
    <row r="80" spans="1:14" x14ac:dyDescent="0.25">
      <c r="A80" s="86">
        <v>71</v>
      </c>
      <c r="B80" s="2">
        <v>520</v>
      </c>
      <c r="C80" s="2">
        <v>17956</v>
      </c>
      <c r="D80" s="2">
        <v>18781</v>
      </c>
      <c r="E80" s="3">
        <v>0.52900000000000003</v>
      </c>
      <c r="F80" s="4">
        <f t="shared" si="10"/>
        <v>2.8309333914037619E-2</v>
      </c>
      <c r="G80" s="4">
        <f t="shared" si="7"/>
        <v>2.7936832672340709E-2</v>
      </c>
      <c r="H80" s="2">
        <f t="shared" si="13"/>
        <v>74232.522408363933</v>
      </c>
      <c r="I80" s="2">
        <f t="shared" si="11"/>
        <v>2073.8215573682455</v>
      </c>
      <c r="J80" s="2">
        <f t="shared" si="8"/>
        <v>73255.752454843503</v>
      </c>
      <c r="K80" s="2">
        <f t="shared" si="9"/>
        <v>950160.26811428228</v>
      </c>
      <c r="L80" s="17">
        <f t="shared" si="12"/>
        <v>12.799784208965876</v>
      </c>
      <c r="N80" s="6"/>
    </row>
    <row r="81" spans="1:14" x14ac:dyDescent="0.25">
      <c r="A81" s="86">
        <v>72</v>
      </c>
      <c r="B81" s="2">
        <v>568</v>
      </c>
      <c r="C81" s="2">
        <v>16092</v>
      </c>
      <c r="D81" s="2">
        <v>17589</v>
      </c>
      <c r="E81" s="3">
        <v>0.51390000000000002</v>
      </c>
      <c r="F81" s="4">
        <f t="shared" si="10"/>
        <v>3.3728214720465548E-2</v>
      </c>
      <c r="G81" s="4">
        <f t="shared" si="7"/>
        <v>3.3184151099872328E-2</v>
      </c>
      <c r="H81" s="2">
        <f t="shared" si="13"/>
        <v>72158.700850995694</v>
      </c>
      <c r="I81" s="2">
        <f t="shared" si="11"/>
        <v>2394.5252322099273</v>
      </c>
      <c r="J81" s="2">
        <f t="shared" si="8"/>
        <v>70994.722135618445</v>
      </c>
      <c r="K81" s="2">
        <f t="shared" si="9"/>
        <v>876904.5156594388</v>
      </c>
      <c r="L81" s="17">
        <f t="shared" si="12"/>
        <v>12.152443230237822</v>
      </c>
      <c r="N81" s="6"/>
    </row>
    <row r="82" spans="1:14" x14ac:dyDescent="0.25">
      <c r="A82" s="86">
        <v>73</v>
      </c>
      <c r="B82" s="2">
        <v>564</v>
      </c>
      <c r="C82" s="2">
        <v>15929</v>
      </c>
      <c r="D82" s="2">
        <v>15724</v>
      </c>
      <c r="E82" s="3">
        <v>0.50629999999999997</v>
      </c>
      <c r="F82" s="4">
        <f t="shared" si="10"/>
        <v>3.5636432565633591E-2</v>
      </c>
      <c r="G82" s="4">
        <f t="shared" si="7"/>
        <v>3.5020295751613417E-2</v>
      </c>
      <c r="H82" s="2">
        <f t="shared" si="13"/>
        <v>69764.175618785768</v>
      </c>
      <c r="I82" s="2">
        <f t="shared" si="11"/>
        <v>2443.1620630373754</v>
      </c>
      <c r="J82" s="2">
        <f t="shared" si="8"/>
        <v>68557.986508264206</v>
      </c>
      <c r="K82" s="2">
        <f t="shared" si="9"/>
        <v>805909.79352382035</v>
      </c>
      <c r="L82" s="17">
        <f t="shared" si="12"/>
        <v>11.55191452311534</v>
      </c>
      <c r="N82" s="6"/>
    </row>
    <row r="83" spans="1:14" x14ac:dyDescent="0.25">
      <c r="A83" s="86">
        <v>74</v>
      </c>
      <c r="B83" s="2">
        <v>597</v>
      </c>
      <c r="C83" s="2">
        <v>14222</v>
      </c>
      <c r="D83" s="2">
        <v>15450</v>
      </c>
      <c r="E83" s="3">
        <v>0.49969999999999998</v>
      </c>
      <c r="F83" s="4">
        <f t="shared" si="10"/>
        <v>4.0239956861687784E-2</v>
      </c>
      <c r="G83" s="4">
        <f t="shared" si="7"/>
        <v>3.9445831395262289E-2</v>
      </c>
      <c r="H83" s="2">
        <f t="shared" si="13"/>
        <v>67321.013555748388</v>
      </c>
      <c r="I83" s="2">
        <f t="shared" si="11"/>
        <v>2655.5333500782181</v>
      </c>
      <c r="J83" s="2">
        <f t="shared" si="8"/>
        <v>65992.450220704253</v>
      </c>
      <c r="K83" s="2">
        <f t="shared" si="9"/>
        <v>737351.80701555614</v>
      </c>
      <c r="L83" s="17">
        <f t="shared" si="12"/>
        <v>10.952773407146591</v>
      </c>
      <c r="N83" s="6"/>
    </row>
    <row r="84" spans="1:14" x14ac:dyDescent="0.25">
      <c r="A84" s="86">
        <v>75</v>
      </c>
      <c r="B84" s="2">
        <v>611</v>
      </c>
      <c r="C84" s="2">
        <v>13522</v>
      </c>
      <c r="D84" s="2">
        <v>13782</v>
      </c>
      <c r="E84" s="3">
        <v>0.50219999999999998</v>
      </c>
      <c r="F84" s="4">
        <f t="shared" si="10"/>
        <v>4.4755347201875184E-2</v>
      </c>
      <c r="G84" s="4">
        <f t="shared" si="7"/>
        <v>4.3779964107308125E-2</v>
      </c>
      <c r="H84" s="2">
        <f t="shared" si="13"/>
        <v>64665.480205670174</v>
      </c>
      <c r="I84" s="2">
        <f t="shared" si="11"/>
        <v>2831.0524023860844</v>
      </c>
      <c r="J84" s="2">
        <f t="shared" si="8"/>
        <v>63256.182319762382</v>
      </c>
      <c r="K84" s="2">
        <f t="shared" si="9"/>
        <v>671359.35679485195</v>
      </c>
      <c r="L84" s="17">
        <f t="shared" si="12"/>
        <v>10.382036206327962</v>
      </c>
      <c r="N84" s="6"/>
    </row>
    <row r="85" spans="1:14" x14ac:dyDescent="0.25">
      <c r="A85" s="86">
        <v>76</v>
      </c>
      <c r="B85" s="2">
        <v>620</v>
      </c>
      <c r="C85" s="2">
        <v>12754</v>
      </c>
      <c r="D85" s="2">
        <v>13077</v>
      </c>
      <c r="E85" s="3">
        <v>0.51080000000000003</v>
      </c>
      <c r="F85" s="4">
        <f t="shared" si="10"/>
        <v>4.8004335875498433E-2</v>
      </c>
      <c r="G85" s="4">
        <f t="shared" si="7"/>
        <v>4.6902881682790665E-2</v>
      </c>
      <c r="H85" s="2">
        <f t="shared" si="13"/>
        <v>61834.427803284088</v>
      </c>
      <c r="I85" s="2">
        <f t="shared" si="11"/>
        <v>2900.2128511804949</v>
      </c>
      <c r="J85" s="2">
        <f t="shared" si="8"/>
        <v>60415.643676486587</v>
      </c>
      <c r="K85" s="2">
        <f t="shared" si="9"/>
        <v>608103.17447508953</v>
      </c>
      <c r="L85" s="17">
        <f t="shared" si="12"/>
        <v>9.8343786152540833</v>
      </c>
      <c r="N85" s="6"/>
    </row>
    <row r="86" spans="1:14" x14ac:dyDescent="0.25">
      <c r="A86" s="86">
        <v>77</v>
      </c>
      <c r="B86" s="2">
        <v>605</v>
      </c>
      <c r="C86" s="2">
        <v>11583</v>
      </c>
      <c r="D86" s="2">
        <v>12268</v>
      </c>
      <c r="E86" s="3">
        <v>0.4924</v>
      </c>
      <c r="F86" s="4">
        <f t="shared" si="10"/>
        <v>5.0731625508364429E-2</v>
      </c>
      <c r="G86" s="4">
        <f t="shared" si="7"/>
        <v>4.9458013743278406E-2</v>
      </c>
      <c r="H86" s="2">
        <f t="shared" si="13"/>
        <v>58934.21495210359</v>
      </c>
      <c r="I86" s="2">
        <f t="shared" si="11"/>
        <v>2914.7692130504629</v>
      </c>
      <c r="J86" s="2">
        <f t="shared" si="8"/>
        <v>57454.678099559169</v>
      </c>
      <c r="K86" s="2">
        <f t="shared" si="9"/>
        <v>547687.53079860297</v>
      </c>
      <c r="L86" s="17">
        <f t="shared" si="12"/>
        <v>9.2932014322022258</v>
      </c>
      <c r="N86" s="6"/>
    </row>
    <row r="87" spans="1:14" x14ac:dyDescent="0.25">
      <c r="A87" s="86">
        <v>78</v>
      </c>
      <c r="B87" s="2">
        <v>637</v>
      </c>
      <c r="C87" s="2">
        <v>10465</v>
      </c>
      <c r="D87" s="2">
        <v>11091</v>
      </c>
      <c r="E87" s="3">
        <v>0.51329999999999998</v>
      </c>
      <c r="F87" s="4">
        <f t="shared" si="10"/>
        <v>5.9101874188161069E-2</v>
      </c>
      <c r="G87" s="4">
        <f t="shared" si="7"/>
        <v>5.7449350393499639E-2</v>
      </c>
      <c r="H87" s="2">
        <f t="shared" si="13"/>
        <v>56019.445739053124</v>
      </c>
      <c r="I87" s="2">
        <f t="shared" si="11"/>
        <v>3218.2807671125033</v>
      </c>
      <c r="J87" s="2">
        <f t="shared" si="8"/>
        <v>54453.108489699465</v>
      </c>
      <c r="K87" s="2">
        <f t="shared" si="9"/>
        <v>490232.85269904381</v>
      </c>
      <c r="L87" s="17">
        <f t="shared" si="12"/>
        <v>8.7511192985132524</v>
      </c>
      <c r="N87" s="6"/>
    </row>
    <row r="88" spans="1:14" x14ac:dyDescent="0.25">
      <c r="A88" s="86">
        <v>79</v>
      </c>
      <c r="B88" s="2">
        <v>604</v>
      </c>
      <c r="C88" s="2">
        <v>8937</v>
      </c>
      <c r="D88" s="2">
        <v>9906</v>
      </c>
      <c r="E88" s="3">
        <v>0.50309999999999999</v>
      </c>
      <c r="F88" s="4">
        <f t="shared" si="10"/>
        <v>6.4108687576288279E-2</v>
      </c>
      <c r="G88" s="4">
        <f t="shared" si="7"/>
        <v>6.2129514197807788E-2</v>
      </c>
      <c r="H88" s="2">
        <f t="shared" si="13"/>
        <v>52801.16497194062</v>
      </c>
      <c r="I88" s="2">
        <f t="shared" si="11"/>
        <v>3280.510728784976</v>
      </c>
      <c r="J88" s="2">
        <f t="shared" si="8"/>
        <v>51171.079190807366</v>
      </c>
      <c r="K88" s="2">
        <f t="shared" si="9"/>
        <v>435779.74420934432</v>
      </c>
      <c r="L88" s="17">
        <f t="shared" si="12"/>
        <v>8.2532221484303356</v>
      </c>
      <c r="N88" s="6"/>
    </row>
    <row r="89" spans="1:14" x14ac:dyDescent="0.25">
      <c r="A89" s="86">
        <v>80</v>
      </c>
      <c r="B89" s="2">
        <v>580</v>
      </c>
      <c r="C89" s="2">
        <v>7221</v>
      </c>
      <c r="D89" s="2">
        <v>8474</v>
      </c>
      <c r="E89" s="3">
        <v>0.4899</v>
      </c>
      <c r="F89" s="4">
        <f t="shared" si="10"/>
        <v>7.3908888180949345E-2</v>
      </c>
      <c r="G89" s="4">
        <f t="shared" si="7"/>
        <v>7.1223689293777814E-2</v>
      </c>
      <c r="H89" s="2">
        <f t="shared" si="13"/>
        <v>49520.654243155645</v>
      </c>
      <c r="I89" s="2">
        <f t="shared" si="11"/>
        <v>3527.0436914391175</v>
      </c>
      <c r="J89" s="2">
        <f t="shared" si="8"/>
        <v>47721.509256152553</v>
      </c>
      <c r="K89" s="2">
        <f t="shared" si="9"/>
        <v>384608.66501853697</v>
      </c>
      <c r="L89" s="17">
        <f t="shared" si="12"/>
        <v>7.7666313358873795</v>
      </c>
      <c r="N89" s="6"/>
    </row>
    <row r="90" spans="1:14" x14ac:dyDescent="0.25">
      <c r="A90" s="86">
        <v>81</v>
      </c>
      <c r="B90" s="2">
        <v>510</v>
      </c>
      <c r="C90" s="2">
        <v>6411</v>
      </c>
      <c r="D90" s="2">
        <v>6832</v>
      </c>
      <c r="E90" s="3">
        <v>0.50439999999999996</v>
      </c>
      <c r="F90" s="4">
        <f t="shared" si="10"/>
        <v>7.702182284980745E-2</v>
      </c>
      <c r="G90" s="4">
        <f t="shared" si="7"/>
        <v>7.4189846872156059E-2</v>
      </c>
      <c r="H90" s="2">
        <f t="shared" si="13"/>
        <v>45993.610551716527</v>
      </c>
      <c r="I90" s="2">
        <f t="shared" si="11"/>
        <v>3412.2589239294302</v>
      </c>
      <c r="J90" s="2">
        <f t="shared" si="8"/>
        <v>44302.495029017096</v>
      </c>
      <c r="K90" s="2">
        <f t="shared" si="9"/>
        <v>336887.15576238441</v>
      </c>
      <c r="L90" s="17">
        <f t="shared" si="12"/>
        <v>7.3246512226644809</v>
      </c>
      <c r="N90" s="6"/>
    </row>
    <row r="91" spans="1:14" x14ac:dyDescent="0.25">
      <c r="A91" s="86">
        <v>82</v>
      </c>
      <c r="B91" s="2">
        <v>542</v>
      </c>
      <c r="C91" s="2">
        <v>5869</v>
      </c>
      <c r="D91" s="2">
        <v>5982</v>
      </c>
      <c r="E91" s="3">
        <v>0.49099999999999999</v>
      </c>
      <c r="F91" s="4">
        <f t="shared" si="10"/>
        <v>9.1469074339718168E-2</v>
      </c>
      <c r="G91" s="4">
        <f t="shared" si="7"/>
        <v>8.7399929499540258E-2</v>
      </c>
      <c r="H91" s="2">
        <f t="shared" si="13"/>
        <v>42581.351627787095</v>
      </c>
      <c r="I91" s="2">
        <f t="shared" si="11"/>
        <v>3721.607130263726</v>
      </c>
      <c r="J91" s="2">
        <f t="shared" si="8"/>
        <v>40687.053598482853</v>
      </c>
      <c r="K91" s="2">
        <f t="shared" si="9"/>
        <v>292584.66073336732</v>
      </c>
      <c r="L91" s="17">
        <f t="shared" si="12"/>
        <v>6.8711924245832732</v>
      </c>
      <c r="N91" s="6"/>
    </row>
    <row r="92" spans="1:14" x14ac:dyDescent="0.25">
      <c r="A92" s="86">
        <v>83</v>
      </c>
      <c r="B92" s="2">
        <v>537</v>
      </c>
      <c r="C92" s="2">
        <v>5354</v>
      </c>
      <c r="D92" s="2">
        <v>5460</v>
      </c>
      <c r="E92" s="3">
        <v>0.4894</v>
      </c>
      <c r="F92" s="4">
        <f t="shared" si="10"/>
        <v>9.9315701867948955E-2</v>
      </c>
      <c r="G92" s="4">
        <f t="shared" si="7"/>
        <v>9.4522413798990998E-2</v>
      </c>
      <c r="H92" s="2">
        <f t="shared" si="13"/>
        <v>38859.744497523367</v>
      </c>
      <c r="I92" s="2">
        <f t="shared" si="11"/>
        <v>3673.1168495179672</v>
      </c>
      <c r="J92" s="2">
        <f t="shared" si="8"/>
        <v>36984.25103415949</v>
      </c>
      <c r="K92" s="2">
        <f t="shared" si="9"/>
        <v>251897.60713488446</v>
      </c>
      <c r="L92" s="17">
        <f t="shared" si="12"/>
        <v>6.4822249963825307</v>
      </c>
      <c r="N92" s="6"/>
    </row>
    <row r="93" spans="1:14" x14ac:dyDescent="0.25">
      <c r="A93" s="86">
        <v>84</v>
      </c>
      <c r="B93" s="2">
        <v>520</v>
      </c>
      <c r="C93" s="2">
        <v>4805</v>
      </c>
      <c r="D93" s="2">
        <v>4913</v>
      </c>
      <c r="E93" s="3">
        <v>0.49980000000000002</v>
      </c>
      <c r="F93" s="4">
        <f t="shared" si="10"/>
        <v>0.10701790491870755</v>
      </c>
      <c r="G93" s="4">
        <f t="shared" si="7"/>
        <v>0.10158027654839596</v>
      </c>
      <c r="H93" s="2">
        <f t="shared" si="13"/>
        <v>35186.6276480054</v>
      </c>
      <c r="I93" s="2">
        <f t="shared" si="11"/>
        <v>3574.2673672898241</v>
      </c>
      <c r="J93" s="2">
        <f t="shared" si="8"/>
        <v>33398.77911088703</v>
      </c>
      <c r="K93" s="2">
        <f t="shared" si="9"/>
        <v>214913.35610072495</v>
      </c>
      <c r="L93" s="17">
        <f t="shared" si="12"/>
        <v>6.1078134071455299</v>
      </c>
      <c r="N93" s="6"/>
    </row>
    <row r="94" spans="1:14" x14ac:dyDescent="0.25">
      <c r="A94" s="86">
        <v>85</v>
      </c>
      <c r="B94" s="2">
        <v>507</v>
      </c>
      <c r="C94" s="2">
        <v>4234</v>
      </c>
      <c r="D94" s="2">
        <v>4398</v>
      </c>
      <c r="E94" s="3">
        <v>0.47099999999999997</v>
      </c>
      <c r="F94" s="4">
        <f t="shared" si="10"/>
        <v>0.11746987951807229</v>
      </c>
      <c r="G94" s="4">
        <f t="shared" si="7"/>
        <v>0.11059719650285994</v>
      </c>
      <c r="H94" s="2">
        <f t="shared" si="13"/>
        <v>31612.360280715577</v>
      </c>
      <c r="I94" s="2">
        <f t="shared" si="11"/>
        <v>3496.2384218855054</v>
      </c>
      <c r="J94" s="2">
        <f t="shared" si="8"/>
        <v>29762.850155538144</v>
      </c>
      <c r="K94" s="2">
        <f t="shared" si="9"/>
        <v>181514.57698983792</v>
      </c>
      <c r="L94" s="17">
        <f t="shared" si="12"/>
        <v>5.7418862551862944</v>
      </c>
      <c r="N94" s="6"/>
    </row>
    <row r="95" spans="1:14" x14ac:dyDescent="0.25">
      <c r="A95" s="86">
        <v>86</v>
      </c>
      <c r="B95" s="2">
        <v>526</v>
      </c>
      <c r="C95" s="2">
        <v>3764</v>
      </c>
      <c r="D95" s="2">
        <v>3794</v>
      </c>
      <c r="E95" s="3">
        <v>0.49869999999999998</v>
      </c>
      <c r="F95" s="4">
        <f t="shared" si="10"/>
        <v>0.13919026197406723</v>
      </c>
      <c r="G95" s="4">
        <f t="shared" si="7"/>
        <v>0.1301115857737872</v>
      </c>
      <c r="H95" s="2">
        <f t="shared" si="13"/>
        <v>28116.121858830073</v>
      </c>
      <c r="I95" s="2">
        <f t="shared" si="11"/>
        <v>3658.2332008614221</v>
      </c>
      <c r="J95" s="2">
        <f t="shared" si="8"/>
        <v>26282.249555238242</v>
      </c>
      <c r="K95" s="2">
        <f t="shared" si="9"/>
        <v>151751.72683429977</v>
      </c>
      <c r="L95" s="17">
        <f t="shared" si="12"/>
        <v>5.3973207114494359</v>
      </c>
      <c r="N95" s="6"/>
    </row>
    <row r="96" spans="1:14" x14ac:dyDescent="0.25">
      <c r="A96" s="86">
        <v>87</v>
      </c>
      <c r="B96" s="2">
        <v>429</v>
      </c>
      <c r="C96" s="2">
        <v>3231</v>
      </c>
      <c r="D96" s="2">
        <v>3365</v>
      </c>
      <c r="E96" s="3">
        <v>0.4975</v>
      </c>
      <c r="F96" s="4">
        <f t="shared" si="10"/>
        <v>0.13007883565797454</v>
      </c>
      <c r="G96" s="4">
        <f t="shared" si="7"/>
        <v>0.12209795016325978</v>
      </c>
      <c r="H96" s="2">
        <f t="shared" si="13"/>
        <v>24457.888657968651</v>
      </c>
      <c r="I96" s="2">
        <f t="shared" si="11"/>
        <v>2986.2580704592128</v>
      </c>
      <c r="J96" s="2">
        <f t="shared" si="8"/>
        <v>22957.293977562898</v>
      </c>
      <c r="K96" s="2">
        <f t="shared" si="9"/>
        <v>125469.47727906154</v>
      </c>
      <c r="L96" s="17">
        <f t="shared" si="12"/>
        <v>5.1300207893530576</v>
      </c>
      <c r="N96" s="6"/>
    </row>
    <row r="97" spans="1:14" x14ac:dyDescent="0.25">
      <c r="A97" s="86">
        <v>88</v>
      </c>
      <c r="B97" s="2">
        <v>417</v>
      </c>
      <c r="C97" s="2">
        <v>2754</v>
      </c>
      <c r="D97" s="2">
        <v>2893</v>
      </c>
      <c r="E97" s="3">
        <v>0.49940000000000001</v>
      </c>
      <c r="F97" s="4">
        <f t="shared" si="10"/>
        <v>0.14768903842748363</v>
      </c>
      <c r="G97" s="4">
        <f t="shared" si="7"/>
        <v>0.13752163327419356</v>
      </c>
      <c r="H97" s="2">
        <f t="shared" si="13"/>
        <v>21471.63058750944</v>
      </c>
      <c r="I97" s="2">
        <f t="shared" si="11"/>
        <v>2952.8137074544306</v>
      </c>
      <c r="J97" s="2">
        <f t="shared" si="8"/>
        <v>19993.452045557751</v>
      </c>
      <c r="K97" s="2">
        <f t="shared" si="9"/>
        <v>102512.18330149865</v>
      </c>
      <c r="L97" s="17">
        <f t="shared" si="12"/>
        <v>4.7743082614849213</v>
      </c>
      <c r="N97" s="6"/>
    </row>
    <row r="98" spans="1:14" x14ac:dyDescent="0.25">
      <c r="A98" s="86">
        <v>89</v>
      </c>
      <c r="B98" s="2">
        <v>386</v>
      </c>
      <c r="C98" s="2">
        <v>2121</v>
      </c>
      <c r="D98" s="2">
        <v>2421</v>
      </c>
      <c r="E98" s="3">
        <v>0.4783</v>
      </c>
      <c r="F98" s="4">
        <f t="shared" si="10"/>
        <v>0.16996917657419638</v>
      </c>
      <c r="G98" s="4">
        <f t="shared" si="7"/>
        <v>0.15612510749779906</v>
      </c>
      <c r="H98" s="2">
        <f t="shared" si="13"/>
        <v>18518.816880055008</v>
      </c>
      <c r="I98" s="2">
        <f t="shared" si="11"/>
        <v>2891.2522761306441</v>
      </c>
      <c r="J98" s="2">
        <f t="shared" si="8"/>
        <v>17010.450567597651</v>
      </c>
      <c r="K98" s="2">
        <f>K99+J98</f>
        <v>82518.731255940889</v>
      </c>
      <c r="L98" s="17">
        <f t="shared" si="12"/>
        <v>4.4559396958460438</v>
      </c>
      <c r="N98" s="6"/>
    </row>
    <row r="99" spans="1:14" x14ac:dyDescent="0.25">
      <c r="A99" s="86">
        <v>90</v>
      </c>
      <c r="B99" s="2">
        <v>1569</v>
      </c>
      <c r="C99" s="2">
        <v>6240</v>
      </c>
      <c r="D99" s="2">
        <v>6914</v>
      </c>
      <c r="E99" s="8"/>
      <c r="F99" s="4">
        <f t="shared" si="10"/>
        <v>0.23855861334955147</v>
      </c>
      <c r="G99" s="4">
        <v>1</v>
      </c>
      <c r="H99" s="2">
        <f t="shared" si="13"/>
        <v>15627.564603924364</v>
      </c>
      <c r="I99" s="2">
        <f t="shared" si="11"/>
        <v>15627.564603924364</v>
      </c>
      <c r="J99" s="9">
        <f>H99/F99</f>
        <v>65508.280688343235</v>
      </c>
      <c r="K99" s="2">
        <f>J99</f>
        <v>65508.280688343235</v>
      </c>
      <c r="L99" s="17">
        <f t="shared" si="12"/>
        <v>4.1918419375398344</v>
      </c>
      <c r="N99" s="6"/>
    </row>
    <row r="100" spans="1:14" x14ac:dyDescent="0.25">
      <c r="A100" s="11"/>
      <c r="B100" s="10"/>
      <c r="C100" s="10"/>
      <c r="D100" s="10"/>
      <c r="E100" s="11"/>
      <c r="F100" s="11"/>
      <c r="G100" s="11"/>
      <c r="H100" s="10"/>
      <c r="I100" s="10"/>
      <c r="J100" s="10"/>
      <c r="K100" s="10"/>
      <c r="L100" s="11"/>
    </row>
    <row r="101" spans="1:14" x14ac:dyDescent="0.25">
      <c r="A101" s="8"/>
      <c r="B101" s="2"/>
      <c r="C101" s="2"/>
      <c r="D101" s="2"/>
      <c r="E101" s="8"/>
      <c r="F101" s="8"/>
      <c r="G101" s="8"/>
      <c r="H101" s="2"/>
      <c r="I101" s="2"/>
      <c r="J101" s="2"/>
      <c r="K101" s="2"/>
      <c r="L101" s="8"/>
    </row>
    <row r="102" spans="1:14" x14ac:dyDescent="0.25">
      <c r="A102" s="19" t="s">
        <v>29</v>
      </c>
      <c r="L102" s="8"/>
    </row>
    <row r="103" spans="1:14" x14ac:dyDescent="0.25">
      <c r="A103" s="20" t="s">
        <v>30</v>
      </c>
      <c r="B103" s="21"/>
      <c r="C103" s="21"/>
      <c r="D103" s="21"/>
      <c r="E103" s="22"/>
      <c r="F103" s="22"/>
      <c r="G103" s="22"/>
      <c r="H103" s="21"/>
      <c r="I103" s="21"/>
      <c r="J103" s="21"/>
      <c r="K103" s="21"/>
      <c r="L103" s="8"/>
    </row>
    <row r="104" spans="1:14" x14ac:dyDescent="0.25">
      <c r="A104" s="19" t="s">
        <v>31</v>
      </c>
      <c r="B104" s="21"/>
      <c r="C104" s="21"/>
      <c r="D104" s="21"/>
      <c r="E104" s="22"/>
      <c r="F104" s="22"/>
      <c r="G104" s="22"/>
      <c r="H104" s="21"/>
      <c r="I104" s="21"/>
      <c r="J104" s="21"/>
      <c r="K104" s="21"/>
      <c r="L104" s="8"/>
    </row>
    <row r="105" spans="1:14" x14ac:dyDescent="0.25">
      <c r="A105" s="19" t="s">
        <v>32</v>
      </c>
      <c r="B105" s="21"/>
      <c r="C105" s="21"/>
      <c r="D105" s="21"/>
      <c r="E105" s="22"/>
      <c r="F105" s="22"/>
      <c r="G105" s="22"/>
      <c r="H105" s="21"/>
      <c r="I105" s="21"/>
      <c r="J105" s="21"/>
      <c r="K105" s="21"/>
      <c r="L105" s="8"/>
    </row>
    <row r="106" spans="1:14" x14ac:dyDescent="0.25">
      <c r="A106" s="19" t="s">
        <v>33</v>
      </c>
      <c r="B106" s="21"/>
      <c r="C106" s="21"/>
      <c r="D106" s="21"/>
      <c r="E106" s="22"/>
      <c r="F106" s="22"/>
      <c r="G106" s="22"/>
      <c r="H106" s="21"/>
      <c r="I106" s="21"/>
      <c r="J106" s="21"/>
      <c r="K106" s="21"/>
      <c r="L106" s="8"/>
    </row>
    <row r="107" spans="1:14" x14ac:dyDescent="0.25">
      <c r="A107" s="19" t="s">
        <v>34</v>
      </c>
      <c r="B107" s="21"/>
      <c r="C107" s="21"/>
      <c r="D107" s="21"/>
      <c r="E107" s="22"/>
      <c r="F107" s="22"/>
      <c r="G107" s="22"/>
      <c r="H107" s="21"/>
      <c r="I107" s="21"/>
      <c r="J107" s="21"/>
      <c r="K107" s="21"/>
      <c r="L107" s="8"/>
    </row>
    <row r="108" spans="1:14" x14ac:dyDescent="0.25">
      <c r="A108" s="19" t="s">
        <v>43</v>
      </c>
      <c r="B108" s="21"/>
      <c r="C108" s="21"/>
      <c r="D108" s="21"/>
      <c r="E108" s="22"/>
      <c r="F108" s="22"/>
      <c r="G108" s="22"/>
      <c r="H108" s="21"/>
      <c r="I108" s="21"/>
      <c r="J108" s="21"/>
      <c r="K108" s="21"/>
      <c r="L108" s="8"/>
    </row>
    <row r="109" spans="1:14" x14ac:dyDescent="0.25">
      <c r="A109" s="19" t="s">
        <v>35</v>
      </c>
      <c r="B109" s="21"/>
      <c r="C109" s="21"/>
      <c r="D109" s="21"/>
      <c r="E109" s="22"/>
      <c r="F109" s="22"/>
      <c r="G109" s="22"/>
      <c r="H109" s="21"/>
      <c r="I109" s="21"/>
      <c r="J109" s="21"/>
      <c r="K109" s="21"/>
      <c r="L109" s="8"/>
    </row>
    <row r="110" spans="1:14" x14ac:dyDescent="0.25">
      <c r="A110" s="19" t="s">
        <v>36</v>
      </c>
      <c r="B110" s="21"/>
      <c r="C110" s="21"/>
      <c r="D110" s="21"/>
      <c r="E110" s="22"/>
      <c r="F110" s="22"/>
      <c r="G110" s="22"/>
      <c r="H110" s="21"/>
      <c r="I110" s="21"/>
      <c r="J110" s="21"/>
      <c r="K110" s="21"/>
      <c r="L110" s="8"/>
    </row>
    <row r="111" spans="1:14" x14ac:dyDescent="0.25">
      <c r="A111" s="19" t="s">
        <v>37</v>
      </c>
      <c r="B111" s="21"/>
      <c r="C111" s="21"/>
      <c r="D111" s="21"/>
      <c r="E111" s="22"/>
      <c r="F111" s="22"/>
      <c r="G111" s="22"/>
      <c r="H111" s="21"/>
      <c r="I111" s="21"/>
      <c r="J111" s="21"/>
      <c r="K111" s="21"/>
      <c r="L111" s="8"/>
    </row>
    <row r="112" spans="1:14" x14ac:dyDescent="0.25">
      <c r="A112" s="19" t="s">
        <v>38</v>
      </c>
      <c r="B112" s="21"/>
      <c r="C112" s="21"/>
      <c r="D112" s="21"/>
      <c r="E112" s="22"/>
      <c r="F112" s="22"/>
      <c r="G112" s="22"/>
      <c r="H112" s="21"/>
      <c r="I112" s="21"/>
      <c r="J112" s="21"/>
      <c r="K112" s="21"/>
      <c r="L112" s="8"/>
    </row>
    <row r="113" spans="1:12" x14ac:dyDescent="0.25">
      <c r="A113" s="19" t="s">
        <v>39</v>
      </c>
      <c r="B113" s="21"/>
      <c r="C113" s="21"/>
      <c r="D113" s="21"/>
      <c r="E113" s="22"/>
      <c r="F113" s="22"/>
      <c r="G113" s="22"/>
      <c r="H113" s="21"/>
      <c r="I113" s="21"/>
      <c r="J113" s="21"/>
      <c r="K113" s="21"/>
      <c r="L113" s="8"/>
    </row>
    <row r="114" spans="1:12" x14ac:dyDescent="0.25">
      <c r="A114" s="2"/>
      <c r="B114" s="2"/>
      <c r="C114" s="2"/>
      <c r="D114" s="2"/>
      <c r="E114" s="8"/>
      <c r="F114" s="8"/>
      <c r="G114" s="8"/>
      <c r="H114" s="2"/>
      <c r="I114" s="2"/>
      <c r="J114" s="2"/>
      <c r="K114" s="2"/>
      <c r="L114" s="8"/>
    </row>
    <row r="115" spans="1:12" x14ac:dyDescent="0.25">
      <c r="A115" s="23" t="s">
        <v>74</v>
      </c>
      <c r="L115" s="8"/>
    </row>
    <row r="116" spans="1:12" x14ac:dyDescent="0.25">
      <c r="A116" s="1"/>
      <c r="L116" s="8"/>
    </row>
    <row r="117" spans="1:12" x14ac:dyDescent="0.25">
      <c r="A117" s="1"/>
      <c r="L117" s="8"/>
    </row>
  </sheetData>
  <mergeCells count="1">
    <mergeCell ref="C6:D6"/>
  </mergeCells>
  <phoneticPr fontId="1" type="noConversion"/>
  <pageMargins left="0.75" right="0.75" top="1" bottom="1" header="0" footer="0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4:N117"/>
  <sheetViews>
    <sheetView workbookViewId="0">
      <pane ySplit="8" topLeftCell="A9" activePane="bottomLeft" state="frozen"/>
      <selection pane="bottomLeft"/>
    </sheetView>
  </sheetViews>
  <sheetFormatPr baseColWidth="10" defaultRowHeight="12.5" x14ac:dyDescent="0.25"/>
  <cols>
    <col min="1" max="1" width="8.7265625" style="1" customWidth="1"/>
    <col min="2" max="2" width="14" style="1" customWidth="1"/>
    <col min="3" max="7" width="14" customWidth="1"/>
    <col min="8" max="11" width="14" style="1" customWidth="1"/>
    <col min="12" max="12" width="14" customWidth="1"/>
  </cols>
  <sheetData>
    <row r="4" spans="1:14" ht="15.75" customHeight="1" x14ac:dyDescent="0.35">
      <c r="A4" s="14" t="s">
        <v>6</v>
      </c>
    </row>
    <row r="6" spans="1:14" ht="78" customHeight="1" x14ac:dyDescent="0.25">
      <c r="A6" s="105" t="s">
        <v>20</v>
      </c>
      <c r="B6" s="106" t="s">
        <v>58</v>
      </c>
      <c r="C6" s="114" t="s">
        <v>59</v>
      </c>
      <c r="D6" s="114"/>
      <c r="E6" s="107" t="s">
        <v>60</v>
      </c>
      <c r="F6" s="107" t="s">
        <v>61</v>
      </c>
      <c r="G6" s="107" t="s">
        <v>62</v>
      </c>
      <c r="H6" s="106" t="s">
        <v>63</v>
      </c>
      <c r="I6" s="106" t="s">
        <v>64</v>
      </c>
      <c r="J6" s="106" t="s">
        <v>65</v>
      </c>
      <c r="K6" s="106" t="s">
        <v>66</v>
      </c>
      <c r="L6" s="107" t="s">
        <v>67</v>
      </c>
    </row>
    <row r="7" spans="1:14" ht="14.5" x14ac:dyDescent="0.25">
      <c r="A7" s="108"/>
      <c r="B7" s="109"/>
      <c r="C7" s="113">
        <v>36161</v>
      </c>
      <c r="D7" s="113">
        <v>36526</v>
      </c>
      <c r="E7" s="110" t="s">
        <v>21</v>
      </c>
      <c r="F7" s="110" t="s">
        <v>22</v>
      </c>
      <c r="G7" s="110" t="s">
        <v>23</v>
      </c>
      <c r="H7" s="105" t="s">
        <v>24</v>
      </c>
      <c r="I7" s="105" t="s">
        <v>25</v>
      </c>
      <c r="J7" s="105" t="s">
        <v>26</v>
      </c>
      <c r="K7" s="105" t="s">
        <v>27</v>
      </c>
      <c r="L7" s="110" t="s">
        <v>28</v>
      </c>
    </row>
    <row r="8" spans="1:14" x14ac:dyDescent="0.25">
      <c r="A8" s="15"/>
      <c r="B8" s="15"/>
      <c r="C8" s="16"/>
      <c r="D8" s="16"/>
      <c r="E8" s="16"/>
      <c r="F8" s="16"/>
      <c r="G8" s="16"/>
      <c r="H8" s="15"/>
      <c r="I8" s="15"/>
      <c r="J8" s="15"/>
      <c r="K8" s="15"/>
      <c r="L8" s="16"/>
    </row>
    <row r="9" spans="1:14" x14ac:dyDescent="0.25">
      <c r="A9" s="86">
        <v>0</v>
      </c>
      <c r="B9" s="2">
        <v>96</v>
      </c>
      <c r="C9" s="2">
        <v>24998</v>
      </c>
      <c r="D9" s="2">
        <v>25920</v>
      </c>
      <c r="E9" s="3">
        <v>0.16839999999999999</v>
      </c>
      <c r="F9" s="4">
        <f>B9/((C9+D9)/2)</f>
        <v>3.7707686869083625E-3</v>
      </c>
      <c r="G9" s="4">
        <f t="shared" ref="G9:G72" si="0">F9/((1+(1-E9)*F9))</f>
        <v>3.7589813812013715E-3</v>
      </c>
      <c r="H9" s="2">
        <v>100000</v>
      </c>
      <c r="I9" s="2">
        <f>H9*G9</f>
        <v>375.89813812013716</v>
      </c>
      <c r="J9" s="2">
        <f t="shared" ref="J9:J72" si="1">H10+I9*E9</f>
        <v>99687.403108339306</v>
      </c>
      <c r="K9" s="2">
        <f t="shared" ref="K9:K72" si="2">K10+J9</f>
        <v>7668734.7720328793</v>
      </c>
      <c r="L9" s="87">
        <f>K9/H9</f>
        <v>76.687347720328788</v>
      </c>
      <c r="M9" s="5"/>
      <c r="N9" s="6"/>
    </row>
    <row r="10" spans="1:14" x14ac:dyDescent="0.25">
      <c r="A10" s="86">
        <v>1</v>
      </c>
      <c r="B10" s="2">
        <v>11</v>
      </c>
      <c r="C10" s="2">
        <v>24672</v>
      </c>
      <c r="D10" s="2">
        <v>25688</v>
      </c>
      <c r="E10" s="3">
        <v>0.4914</v>
      </c>
      <c r="F10" s="4">
        <f t="shared" ref="F10:F73" si="3">B10/((C10+D10)/2)</f>
        <v>4.3685464654487691E-4</v>
      </c>
      <c r="G10" s="4">
        <f t="shared" si="0"/>
        <v>4.3675760587363703E-4</v>
      </c>
      <c r="H10" s="2">
        <f>H9-I9</f>
        <v>99624.10186187987</v>
      </c>
      <c r="I10" s="2">
        <f t="shared" ref="I10:I73" si="4">H10*G10</f>
        <v>43.511584216505995</v>
      </c>
      <c r="J10" s="2">
        <f t="shared" si="1"/>
        <v>99601.971870147347</v>
      </c>
      <c r="K10" s="2">
        <f t="shared" si="2"/>
        <v>7569047.3689245395</v>
      </c>
      <c r="L10" s="17">
        <f t="shared" ref="L10:L73" si="5">K10/H10</f>
        <v>75.976066307913754</v>
      </c>
      <c r="N10" s="6"/>
    </row>
    <row r="11" spans="1:14" x14ac:dyDescent="0.25">
      <c r="A11" s="86">
        <v>2</v>
      </c>
      <c r="B11" s="2">
        <v>9</v>
      </c>
      <c r="C11" s="2">
        <v>22773</v>
      </c>
      <c r="D11" s="2">
        <v>22673</v>
      </c>
      <c r="E11" s="3">
        <v>0.61129999999999995</v>
      </c>
      <c r="F11" s="4">
        <f t="shared" si="3"/>
        <v>3.9607446199885579E-4</v>
      </c>
      <c r="G11" s="4">
        <f t="shared" si="0"/>
        <v>3.9601349408060804E-4</v>
      </c>
      <c r="H11" s="2">
        <f t="shared" ref="H11:H74" si="6">H10-I10</f>
        <v>99580.590277663359</v>
      </c>
      <c r="I11" s="2">
        <f t="shared" si="4"/>
        <v>39.435257498466896</v>
      </c>
      <c r="J11" s="2">
        <f t="shared" si="1"/>
        <v>99565.261793073703</v>
      </c>
      <c r="K11" s="2">
        <f t="shared" si="2"/>
        <v>7469445.3970543919</v>
      </c>
      <c r="L11" s="17">
        <f t="shared" si="5"/>
        <v>75.009049215586359</v>
      </c>
      <c r="N11" s="6"/>
    </row>
    <row r="12" spans="1:14" x14ac:dyDescent="0.25">
      <c r="A12" s="86">
        <v>3</v>
      </c>
      <c r="B12" s="2">
        <v>0</v>
      </c>
      <c r="C12" s="2">
        <v>23460</v>
      </c>
      <c r="D12" s="2">
        <v>22423</v>
      </c>
      <c r="E12" s="7">
        <v>0</v>
      </c>
      <c r="F12" s="4">
        <f t="shared" si="3"/>
        <v>0</v>
      </c>
      <c r="G12" s="4">
        <f t="shared" si="0"/>
        <v>0</v>
      </c>
      <c r="H12" s="2">
        <f t="shared" si="6"/>
        <v>99541.155020164893</v>
      </c>
      <c r="I12" s="2">
        <f t="shared" si="4"/>
        <v>0</v>
      </c>
      <c r="J12" s="2">
        <f t="shared" si="1"/>
        <v>99541.155020164893</v>
      </c>
      <c r="K12" s="2">
        <f t="shared" si="2"/>
        <v>7369880.1352613186</v>
      </c>
      <c r="L12" s="17">
        <f t="shared" si="5"/>
        <v>74.038523400379873</v>
      </c>
      <c r="N12" s="6"/>
    </row>
    <row r="13" spans="1:14" x14ac:dyDescent="0.25">
      <c r="A13" s="86">
        <v>4</v>
      </c>
      <c r="B13" s="2">
        <v>7</v>
      </c>
      <c r="C13" s="2">
        <v>23731</v>
      </c>
      <c r="D13" s="2">
        <v>23274</v>
      </c>
      <c r="E13" s="3">
        <v>0.56950000000000001</v>
      </c>
      <c r="F13" s="4">
        <f t="shared" si="3"/>
        <v>2.9784065524944157E-4</v>
      </c>
      <c r="G13" s="4">
        <f t="shared" si="0"/>
        <v>2.9780247089688128E-4</v>
      </c>
      <c r="H13" s="2">
        <f t="shared" si="6"/>
        <v>99541.155020164893</v>
      </c>
      <c r="I13" s="2">
        <f t="shared" si="4"/>
        <v>29.643601920934604</v>
      </c>
      <c r="J13" s="2">
        <f t="shared" si="1"/>
        <v>99528.393449537936</v>
      </c>
      <c r="K13" s="2">
        <f t="shared" si="2"/>
        <v>7270338.9802411534</v>
      </c>
      <c r="L13" s="17">
        <f t="shared" si="5"/>
        <v>73.038523400379873</v>
      </c>
      <c r="N13" s="6"/>
    </row>
    <row r="14" spans="1:14" x14ac:dyDescent="0.25">
      <c r="A14" s="86">
        <v>5</v>
      </c>
      <c r="B14" s="2">
        <v>6</v>
      </c>
      <c r="C14" s="2">
        <v>24209</v>
      </c>
      <c r="D14" s="2">
        <v>23894</v>
      </c>
      <c r="E14" s="3">
        <v>0.4909</v>
      </c>
      <c r="F14" s="4">
        <f t="shared" si="3"/>
        <v>2.4946469035195309E-4</v>
      </c>
      <c r="G14" s="4">
        <f t="shared" si="0"/>
        <v>2.4943301174239988E-4</v>
      </c>
      <c r="H14" s="2">
        <f t="shared" si="6"/>
        <v>99511.511418243957</v>
      </c>
      <c r="I14" s="2">
        <f t="shared" si="4"/>
        <v>24.821455996090805</v>
      </c>
      <c r="J14" s="2">
        <f t="shared" si="1"/>
        <v>99498.87481499635</v>
      </c>
      <c r="K14" s="2">
        <f t="shared" si="2"/>
        <v>7170810.586791615</v>
      </c>
      <c r="L14" s="17">
        <f t="shared" si="5"/>
        <v>72.060111283536926</v>
      </c>
      <c r="N14" s="6"/>
    </row>
    <row r="15" spans="1:14" x14ac:dyDescent="0.25">
      <c r="A15" s="86">
        <v>6</v>
      </c>
      <c r="B15" s="2">
        <v>1</v>
      </c>
      <c r="C15" s="2">
        <v>25211</v>
      </c>
      <c r="D15" s="2">
        <v>24381</v>
      </c>
      <c r="E15" s="3">
        <v>0.89590000000000003</v>
      </c>
      <c r="F15" s="4">
        <f t="shared" si="3"/>
        <v>4.0329085336344571E-5</v>
      </c>
      <c r="G15" s="4">
        <f t="shared" si="0"/>
        <v>4.0328916025158969E-5</v>
      </c>
      <c r="H15" s="2">
        <f t="shared" si="6"/>
        <v>99486.689962247867</v>
      </c>
      <c r="I15" s="2">
        <f t="shared" si="4"/>
        <v>4.0121903651085198</v>
      </c>
      <c r="J15" s="2">
        <f t="shared" si="1"/>
        <v>99486.272293230868</v>
      </c>
      <c r="K15" s="2">
        <f t="shared" si="2"/>
        <v>7071311.7119766185</v>
      </c>
      <c r="L15" s="17">
        <f t="shared" si="5"/>
        <v>71.077967461375621</v>
      </c>
      <c r="N15" s="6"/>
    </row>
    <row r="16" spans="1:14" x14ac:dyDescent="0.25">
      <c r="A16" s="86">
        <v>7</v>
      </c>
      <c r="B16" s="2">
        <v>4</v>
      </c>
      <c r="C16" s="2">
        <v>24716</v>
      </c>
      <c r="D16" s="2">
        <v>25196</v>
      </c>
      <c r="E16" s="3">
        <v>0.68559999999999999</v>
      </c>
      <c r="F16" s="4">
        <f t="shared" si="3"/>
        <v>1.6028209648982208E-4</v>
      </c>
      <c r="G16" s="4">
        <f t="shared" si="0"/>
        <v>1.6027401985064255E-4</v>
      </c>
      <c r="H16" s="2">
        <f t="shared" si="6"/>
        <v>99482.677771882765</v>
      </c>
      <c r="I16" s="2">
        <f t="shared" si="4"/>
        <v>15.944488672005814</v>
      </c>
      <c r="J16" s="2">
        <f t="shared" si="1"/>
        <v>99477.664824644293</v>
      </c>
      <c r="K16" s="2">
        <f t="shared" si="2"/>
        <v>6971825.439683388</v>
      </c>
      <c r="L16" s="17">
        <f t="shared" si="5"/>
        <v>70.080797942230973</v>
      </c>
      <c r="N16" s="6"/>
    </row>
    <row r="17" spans="1:14" x14ac:dyDescent="0.25">
      <c r="A17" s="86">
        <v>8</v>
      </c>
      <c r="B17" s="2">
        <v>0</v>
      </c>
      <c r="C17" s="2">
        <v>24895</v>
      </c>
      <c r="D17" s="2">
        <v>24795</v>
      </c>
      <c r="E17" s="3">
        <v>0</v>
      </c>
      <c r="F17" s="4">
        <f t="shared" si="3"/>
        <v>0</v>
      </c>
      <c r="G17" s="4">
        <f t="shared" si="0"/>
        <v>0</v>
      </c>
      <c r="H17" s="2">
        <f t="shared" si="6"/>
        <v>99466.733283210764</v>
      </c>
      <c r="I17" s="2">
        <f t="shared" si="4"/>
        <v>0</v>
      </c>
      <c r="J17" s="2">
        <f t="shared" si="1"/>
        <v>99466.733283210764</v>
      </c>
      <c r="K17" s="2">
        <f t="shared" si="2"/>
        <v>6872347.7748587439</v>
      </c>
      <c r="L17" s="17">
        <f t="shared" si="5"/>
        <v>69.091921972456532</v>
      </c>
      <c r="N17" s="6"/>
    </row>
    <row r="18" spans="1:14" x14ac:dyDescent="0.25">
      <c r="A18" s="86">
        <v>9</v>
      </c>
      <c r="B18" s="2">
        <v>3</v>
      </c>
      <c r="C18" s="2">
        <v>25951</v>
      </c>
      <c r="D18" s="2">
        <v>25075</v>
      </c>
      <c r="E18" s="3">
        <v>0.68489999999999995</v>
      </c>
      <c r="F18" s="4">
        <f t="shared" si="3"/>
        <v>1.1758711245247521E-4</v>
      </c>
      <c r="G18" s="4">
        <f t="shared" si="0"/>
        <v>1.1758275581158357E-4</v>
      </c>
      <c r="H18" s="2">
        <f t="shared" si="6"/>
        <v>99466.733283210764</v>
      </c>
      <c r="I18" s="2">
        <f t="shared" si="4"/>
        <v>11.695572611015683</v>
      </c>
      <c r="J18" s="2">
        <f t="shared" si="1"/>
        <v>99463.048008281025</v>
      </c>
      <c r="K18" s="2">
        <f t="shared" si="2"/>
        <v>6772881.0415755333</v>
      </c>
      <c r="L18" s="17">
        <f t="shared" si="5"/>
        <v>68.091921972456547</v>
      </c>
      <c r="N18" s="6"/>
    </row>
    <row r="19" spans="1:14" x14ac:dyDescent="0.25">
      <c r="A19" s="86">
        <v>10</v>
      </c>
      <c r="B19" s="2">
        <v>4</v>
      </c>
      <c r="C19" s="2">
        <v>26069</v>
      </c>
      <c r="D19" s="2">
        <v>26031</v>
      </c>
      <c r="E19" s="3">
        <v>0.2356</v>
      </c>
      <c r="F19" s="4">
        <f t="shared" si="3"/>
        <v>1.5355086372360844E-4</v>
      </c>
      <c r="G19" s="4">
        <f t="shared" si="0"/>
        <v>1.5353284291667939E-4</v>
      </c>
      <c r="H19" s="2">
        <f t="shared" si="6"/>
        <v>99455.037710599747</v>
      </c>
      <c r="I19" s="2">
        <f t="shared" si="4"/>
        <v>15.269614682093936</v>
      </c>
      <c r="J19" s="2">
        <f t="shared" si="1"/>
        <v>99443.365617136747</v>
      </c>
      <c r="K19" s="2">
        <f t="shared" si="2"/>
        <v>6673417.9935672525</v>
      </c>
      <c r="L19" s="17">
        <f t="shared" si="5"/>
        <v>67.099848807920282</v>
      </c>
      <c r="N19" s="6"/>
    </row>
    <row r="20" spans="1:14" x14ac:dyDescent="0.25">
      <c r="A20" s="86">
        <v>11</v>
      </c>
      <c r="B20" s="2">
        <v>7</v>
      </c>
      <c r="C20" s="2">
        <v>27036</v>
      </c>
      <c r="D20" s="2">
        <v>26192</v>
      </c>
      <c r="E20" s="3">
        <v>0.59530000000000005</v>
      </c>
      <c r="F20" s="4">
        <f t="shared" si="3"/>
        <v>2.6301946344029457E-4</v>
      </c>
      <c r="G20" s="4">
        <f t="shared" si="0"/>
        <v>2.6299146958239344E-4</v>
      </c>
      <c r="H20" s="2">
        <f t="shared" si="6"/>
        <v>99439.76809591765</v>
      </c>
      <c r="I20" s="2">
        <f t="shared" si="4"/>
        <v>26.151810746477786</v>
      </c>
      <c r="J20" s="2">
        <f t="shared" si="1"/>
        <v>99429.184458108546</v>
      </c>
      <c r="K20" s="2">
        <f t="shared" si="2"/>
        <v>6573974.6279501161</v>
      </c>
      <c r="L20" s="17">
        <f t="shared" si="5"/>
        <v>66.110116242517677</v>
      </c>
      <c r="N20" s="6"/>
    </row>
    <row r="21" spans="1:14" x14ac:dyDescent="0.25">
      <c r="A21" s="86">
        <v>12</v>
      </c>
      <c r="B21" s="2">
        <v>2</v>
      </c>
      <c r="C21" s="2">
        <v>27737</v>
      </c>
      <c r="D21" s="2">
        <v>27013</v>
      </c>
      <c r="E21" s="3">
        <v>0.34660000000000002</v>
      </c>
      <c r="F21" s="4">
        <f t="shared" si="3"/>
        <v>7.3059360730593609E-5</v>
      </c>
      <c r="G21" s="4">
        <f t="shared" si="0"/>
        <v>7.3055873263372392E-5</v>
      </c>
      <c r="H21" s="2">
        <f t="shared" si="6"/>
        <v>99413.616285171171</v>
      </c>
      <c r="I21" s="2">
        <f t="shared" si="4"/>
        <v>7.2627485519829991</v>
      </c>
      <c r="J21" s="2">
        <f t="shared" si="1"/>
        <v>99408.870805267317</v>
      </c>
      <c r="K21" s="2">
        <f t="shared" si="2"/>
        <v>6474545.4434920074</v>
      </c>
      <c r="L21" s="17">
        <f t="shared" si="5"/>
        <v>65.127350612813089</v>
      </c>
      <c r="N21" s="6"/>
    </row>
    <row r="22" spans="1:14" x14ac:dyDescent="0.25">
      <c r="A22" s="86">
        <v>13</v>
      </c>
      <c r="B22" s="2">
        <v>8</v>
      </c>
      <c r="C22" s="2">
        <v>29270</v>
      </c>
      <c r="D22" s="2">
        <v>27725</v>
      </c>
      <c r="E22" s="3">
        <v>0.39829999999999999</v>
      </c>
      <c r="F22" s="4">
        <f t="shared" si="3"/>
        <v>2.8072637950697432E-4</v>
      </c>
      <c r="G22" s="4">
        <f t="shared" si="0"/>
        <v>2.8067896916269988E-4</v>
      </c>
      <c r="H22" s="2">
        <f t="shared" si="6"/>
        <v>99406.353536619194</v>
      </c>
      <c r="I22" s="2">
        <f t="shared" si="4"/>
        <v>27.90127283888118</v>
      </c>
      <c r="J22" s="2">
        <f t="shared" si="1"/>
        <v>99389.565340752044</v>
      </c>
      <c r="K22" s="2">
        <f t="shared" si="2"/>
        <v>6375136.5726867402</v>
      </c>
      <c r="L22" s="17">
        <f t="shared" si="5"/>
        <v>64.132083572890295</v>
      </c>
      <c r="N22" s="6"/>
    </row>
    <row r="23" spans="1:14" x14ac:dyDescent="0.25">
      <c r="A23" s="86">
        <v>14</v>
      </c>
      <c r="B23" s="2">
        <v>4</v>
      </c>
      <c r="C23" s="2">
        <v>30441</v>
      </c>
      <c r="D23" s="2">
        <v>29281</v>
      </c>
      <c r="E23" s="3">
        <v>0.51580000000000004</v>
      </c>
      <c r="F23" s="4">
        <f t="shared" si="3"/>
        <v>1.339539868055323E-4</v>
      </c>
      <c r="G23" s="4">
        <f t="shared" si="0"/>
        <v>1.339452990437297E-4</v>
      </c>
      <c r="H23" s="2">
        <f t="shared" si="6"/>
        <v>99378.452263780317</v>
      </c>
      <c r="I23" s="2">
        <f t="shared" si="4"/>
        <v>13.311276506975071</v>
      </c>
      <c r="J23" s="2">
        <f t="shared" si="1"/>
        <v>99372.006943695626</v>
      </c>
      <c r="K23" s="2">
        <f t="shared" si="2"/>
        <v>6275747.0073459884</v>
      </c>
      <c r="L23" s="17">
        <f t="shared" si="5"/>
        <v>63.149977327965097</v>
      </c>
      <c r="N23" s="6"/>
    </row>
    <row r="24" spans="1:14" x14ac:dyDescent="0.25">
      <c r="A24" s="86">
        <v>15</v>
      </c>
      <c r="B24" s="2">
        <v>7</v>
      </c>
      <c r="C24" s="2">
        <v>31612</v>
      </c>
      <c r="D24" s="2">
        <v>30360</v>
      </c>
      <c r="E24" s="3">
        <v>0.83009999999999995</v>
      </c>
      <c r="F24" s="4">
        <f t="shared" si="3"/>
        <v>2.2590847479506875E-4</v>
      </c>
      <c r="G24" s="4">
        <f t="shared" si="0"/>
        <v>2.2589980434269331E-4</v>
      </c>
      <c r="H24" s="2">
        <f t="shared" si="6"/>
        <v>99365.140987273335</v>
      </c>
      <c r="I24" s="2">
        <f t="shared" si="4"/>
        <v>22.446565907509182</v>
      </c>
      <c r="J24" s="2">
        <f t="shared" si="1"/>
        <v>99361.327315725648</v>
      </c>
      <c r="K24" s="2">
        <f t="shared" si="2"/>
        <v>6176375.0004022932</v>
      </c>
      <c r="L24" s="17">
        <f t="shared" si="5"/>
        <v>62.158368005469463</v>
      </c>
      <c r="N24" s="6"/>
    </row>
    <row r="25" spans="1:14" x14ac:dyDescent="0.25">
      <c r="A25" s="86">
        <v>16</v>
      </c>
      <c r="B25" s="2">
        <v>6</v>
      </c>
      <c r="C25" s="2">
        <v>33605</v>
      </c>
      <c r="D25" s="2">
        <v>31669</v>
      </c>
      <c r="E25" s="3">
        <v>0.57579999999999998</v>
      </c>
      <c r="F25" s="4">
        <f t="shared" si="3"/>
        <v>1.8384042650978951E-4</v>
      </c>
      <c r="G25" s="4">
        <f t="shared" si="0"/>
        <v>1.8382609081207419E-4</v>
      </c>
      <c r="H25" s="2">
        <f t="shared" si="6"/>
        <v>99342.694421365828</v>
      </c>
      <c r="I25" s="2">
        <f t="shared" si="4"/>
        <v>18.26177916621813</v>
      </c>
      <c r="J25" s="2">
        <f t="shared" si="1"/>
        <v>99334.947774643515</v>
      </c>
      <c r="K25" s="2">
        <f t="shared" si="2"/>
        <v>6077013.6730865678</v>
      </c>
      <c r="L25" s="17">
        <f t="shared" si="5"/>
        <v>61.172225179545485</v>
      </c>
      <c r="N25" s="6"/>
    </row>
    <row r="26" spans="1:14" x14ac:dyDescent="0.25">
      <c r="A26" s="86">
        <v>17</v>
      </c>
      <c r="B26" s="2">
        <v>16</v>
      </c>
      <c r="C26" s="2">
        <v>35703</v>
      </c>
      <c r="D26" s="2">
        <v>34019</v>
      </c>
      <c r="E26" s="3">
        <v>0.53100000000000003</v>
      </c>
      <c r="F26" s="4">
        <f t="shared" si="3"/>
        <v>4.5896560626488051E-4</v>
      </c>
      <c r="G26" s="4">
        <f t="shared" si="0"/>
        <v>4.5886683294471141E-4</v>
      </c>
      <c r="H26" s="2">
        <f t="shared" si="6"/>
        <v>99324.432642199608</v>
      </c>
      <c r="I26" s="2">
        <f t="shared" si="4"/>
        <v>45.576687840556446</v>
      </c>
      <c r="J26" s="2">
        <f t="shared" si="1"/>
        <v>99303.057175602386</v>
      </c>
      <c r="K26" s="2">
        <f t="shared" si="2"/>
        <v>5977678.7253119247</v>
      </c>
      <c r="L26" s="17">
        <f t="shared" si="5"/>
        <v>60.183366431556237</v>
      </c>
      <c r="N26" s="6"/>
    </row>
    <row r="27" spans="1:14" x14ac:dyDescent="0.25">
      <c r="A27" s="86">
        <v>18</v>
      </c>
      <c r="B27" s="2">
        <v>22</v>
      </c>
      <c r="C27" s="2">
        <v>37283</v>
      </c>
      <c r="D27" s="2">
        <v>36249</v>
      </c>
      <c r="E27" s="3">
        <v>0.49559999999999998</v>
      </c>
      <c r="F27" s="4">
        <f t="shared" si="3"/>
        <v>5.9837893706141544E-4</v>
      </c>
      <c r="G27" s="4">
        <f t="shared" si="0"/>
        <v>5.9819838742681836E-4</v>
      </c>
      <c r="H27" s="2">
        <f t="shared" si="6"/>
        <v>99278.855954359053</v>
      </c>
      <c r="I27" s="2">
        <f t="shared" si="4"/>
        <v>59.388451537476968</v>
      </c>
      <c r="J27" s="2">
        <f t="shared" si="1"/>
        <v>99248.900419403551</v>
      </c>
      <c r="K27" s="2">
        <f t="shared" si="2"/>
        <v>5878375.6681363219</v>
      </c>
      <c r="L27" s="17">
        <f t="shared" si="5"/>
        <v>59.210751490113431</v>
      </c>
      <c r="N27" s="6"/>
    </row>
    <row r="28" spans="1:14" x14ac:dyDescent="0.25">
      <c r="A28" s="86">
        <v>19</v>
      </c>
      <c r="B28" s="2">
        <v>19</v>
      </c>
      <c r="C28" s="2">
        <v>39582</v>
      </c>
      <c r="D28" s="2">
        <v>38136</v>
      </c>
      <c r="E28" s="3">
        <v>0.43390000000000001</v>
      </c>
      <c r="F28" s="4">
        <f t="shared" si="3"/>
        <v>4.8894721943436531E-4</v>
      </c>
      <c r="G28" s="4">
        <f t="shared" si="0"/>
        <v>4.888119197064472E-4</v>
      </c>
      <c r="H28" s="2">
        <f t="shared" si="6"/>
        <v>99219.467502821572</v>
      </c>
      <c r="I28" s="2">
        <f t="shared" si="4"/>
        <v>48.499658382305668</v>
      </c>
      <c r="J28" s="2">
        <f t="shared" si="1"/>
        <v>99192.011846211346</v>
      </c>
      <c r="K28" s="2">
        <f t="shared" si="2"/>
        <v>5779126.7677169181</v>
      </c>
      <c r="L28" s="17">
        <f t="shared" si="5"/>
        <v>58.2458958223352</v>
      </c>
      <c r="N28" s="6"/>
    </row>
    <row r="29" spans="1:14" x14ac:dyDescent="0.25">
      <c r="A29" s="86">
        <v>20</v>
      </c>
      <c r="B29" s="2">
        <v>22</v>
      </c>
      <c r="C29" s="2">
        <v>42536</v>
      </c>
      <c r="D29" s="2">
        <v>41072</v>
      </c>
      <c r="E29" s="3">
        <v>0.50160000000000005</v>
      </c>
      <c r="F29" s="4">
        <f t="shared" si="3"/>
        <v>5.2626542914553632E-4</v>
      </c>
      <c r="G29" s="4">
        <f t="shared" si="0"/>
        <v>5.261274308187388E-4</v>
      </c>
      <c r="H29" s="2">
        <f t="shared" si="6"/>
        <v>99170.967844439263</v>
      </c>
      <c r="I29" s="2">
        <f t="shared" si="4"/>
        <v>52.176566523802585</v>
      </c>
      <c r="J29" s="2">
        <f t="shared" si="1"/>
        <v>99144.963043683791</v>
      </c>
      <c r="K29" s="2">
        <f t="shared" si="2"/>
        <v>5679934.7558707064</v>
      </c>
      <c r="L29" s="17">
        <f t="shared" si="5"/>
        <v>57.274168835180859</v>
      </c>
      <c r="N29" s="6"/>
    </row>
    <row r="30" spans="1:14" x14ac:dyDescent="0.25">
      <c r="A30" s="86">
        <v>21</v>
      </c>
      <c r="B30" s="2">
        <v>24</v>
      </c>
      <c r="C30" s="2">
        <v>44465</v>
      </c>
      <c r="D30" s="2">
        <v>44285</v>
      </c>
      <c r="E30" s="3">
        <v>0.54349999999999998</v>
      </c>
      <c r="F30" s="4">
        <f t="shared" si="3"/>
        <v>5.4084507042253518E-4</v>
      </c>
      <c r="G30" s="4">
        <f t="shared" si="0"/>
        <v>5.4071157102034704E-4</v>
      </c>
      <c r="H30" s="2">
        <f t="shared" si="6"/>
        <v>99118.791277915458</v>
      </c>
      <c r="I30" s="2">
        <f t="shared" si="4"/>
        <v>53.594677349519536</v>
      </c>
      <c r="J30" s="2">
        <f t="shared" si="1"/>
        <v>99094.325307705396</v>
      </c>
      <c r="K30" s="2">
        <f t="shared" si="2"/>
        <v>5580789.7928270223</v>
      </c>
      <c r="L30" s="17">
        <f t="shared" si="5"/>
        <v>56.304054164454598</v>
      </c>
      <c r="N30" s="6"/>
    </row>
    <row r="31" spans="1:14" x14ac:dyDescent="0.25">
      <c r="A31" s="86">
        <v>22</v>
      </c>
      <c r="B31" s="2">
        <v>23</v>
      </c>
      <c r="C31" s="2">
        <v>46413</v>
      </c>
      <c r="D31" s="2">
        <v>46484</v>
      </c>
      <c r="E31" s="3">
        <v>0.4113</v>
      </c>
      <c r="F31" s="4">
        <f t="shared" si="3"/>
        <v>4.9517207229512257E-4</v>
      </c>
      <c r="G31" s="4">
        <f t="shared" si="0"/>
        <v>4.9502776784009542E-4</v>
      </c>
      <c r="H31" s="2">
        <f t="shared" si="6"/>
        <v>99065.196600565934</v>
      </c>
      <c r="I31" s="2">
        <f t="shared" si="4"/>
        <v>49.040023143818367</v>
      </c>
      <c r="J31" s="2">
        <f t="shared" si="1"/>
        <v>99036.326738941163</v>
      </c>
      <c r="K31" s="2">
        <f t="shared" si="2"/>
        <v>5481695.4675193168</v>
      </c>
      <c r="L31" s="17">
        <f t="shared" si="5"/>
        <v>55.334220852775267</v>
      </c>
      <c r="N31" s="6"/>
    </row>
    <row r="32" spans="1:14" x14ac:dyDescent="0.25">
      <c r="A32" s="86">
        <v>23</v>
      </c>
      <c r="B32" s="2">
        <v>29</v>
      </c>
      <c r="C32" s="2">
        <v>46950</v>
      </c>
      <c r="D32" s="2">
        <v>48642</v>
      </c>
      <c r="E32" s="3">
        <v>0.5</v>
      </c>
      <c r="F32" s="4">
        <f t="shared" si="3"/>
        <v>6.0674533433760145E-4</v>
      </c>
      <c r="G32" s="4">
        <f t="shared" si="0"/>
        <v>6.0656132021208724E-4</v>
      </c>
      <c r="H32" s="2">
        <f t="shared" si="6"/>
        <v>99016.156577422109</v>
      </c>
      <c r="I32" s="2">
        <f t="shared" si="4"/>
        <v>60.0593706559279</v>
      </c>
      <c r="J32" s="2">
        <f t="shared" si="1"/>
        <v>98986.126892094137</v>
      </c>
      <c r="K32" s="2">
        <f t="shared" si="2"/>
        <v>5382659.1407803753</v>
      </c>
      <c r="L32" s="17">
        <f t="shared" si="5"/>
        <v>54.361422689352715</v>
      </c>
      <c r="N32" s="6"/>
    </row>
    <row r="33" spans="1:14" x14ac:dyDescent="0.25">
      <c r="A33" s="86">
        <v>24</v>
      </c>
      <c r="B33" s="2">
        <v>24</v>
      </c>
      <c r="C33" s="2">
        <v>47286</v>
      </c>
      <c r="D33" s="2">
        <v>49649</v>
      </c>
      <c r="E33" s="3">
        <v>0.49170000000000003</v>
      </c>
      <c r="F33" s="4">
        <f t="shared" si="3"/>
        <v>4.9517718058492805E-4</v>
      </c>
      <c r="G33" s="4">
        <f t="shared" si="0"/>
        <v>4.9505257656384132E-4</v>
      </c>
      <c r="H33" s="2">
        <f t="shared" si="6"/>
        <v>98956.097206766179</v>
      </c>
      <c r="I33" s="2">
        <f t="shared" si="4"/>
        <v>48.988470888911536</v>
      </c>
      <c r="J33" s="2">
        <f t="shared" si="1"/>
        <v>98931.196367013341</v>
      </c>
      <c r="K33" s="2">
        <f t="shared" si="2"/>
        <v>5283673.0138882808</v>
      </c>
      <c r="L33" s="17">
        <f t="shared" si="5"/>
        <v>53.394112773548294</v>
      </c>
      <c r="N33" s="6"/>
    </row>
    <row r="34" spans="1:14" x14ac:dyDescent="0.25">
      <c r="A34" s="86">
        <v>25</v>
      </c>
      <c r="B34" s="2">
        <v>30</v>
      </c>
      <c r="C34" s="2">
        <v>46549</v>
      </c>
      <c r="D34" s="2">
        <v>49934</v>
      </c>
      <c r="E34" s="3">
        <v>0.45279999999999998</v>
      </c>
      <c r="F34" s="4">
        <f t="shared" si="3"/>
        <v>6.2187121047231121E-4</v>
      </c>
      <c r="G34" s="4">
        <f t="shared" si="0"/>
        <v>6.2165966719325387E-4</v>
      </c>
      <c r="H34" s="2">
        <f t="shared" si="6"/>
        <v>98907.108735877264</v>
      </c>
      <c r="I34" s="2">
        <f t="shared" si="4"/>
        <v>61.48656029979243</v>
      </c>
      <c r="J34" s="2">
        <f t="shared" si="1"/>
        <v>98873.463290081214</v>
      </c>
      <c r="K34" s="2">
        <f t="shared" si="2"/>
        <v>5184741.8175212676</v>
      </c>
      <c r="L34" s="17">
        <f t="shared" si="5"/>
        <v>52.420315220887353</v>
      </c>
      <c r="N34" s="6"/>
    </row>
    <row r="35" spans="1:14" x14ac:dyDescent="0.25">
      <c r="A35" s="86">
        <v>26</v>
      </c>
      <c r="B35" s="2">
        <v>37</v>
      </c>
      <c r="C35" s="2">
        <v>46065</v>
      </c>
      <c r="D35" s="2">
        <v>49273</v>
      </c>
      <c r="E35" s="3">
        <v>0.4178</v>
      </c>
      <c r="F35" s="4">
        <f t="shared" si="3"/>
        <v>7.7618578111560968E-4</v>
      </c>
      <c r="G35" s="4">
        <f t="shared" si="0"/>
        <v>7.7583518479410667E-4</v>
      </c>
      <c r="H35" s="2">
        <f t="shared" si="6"/>
        <v>98845.622175577475</v>
      </c>
      <c r="I35" s="2">
        <f t="shared" si="4"/>
        <v>76.687911546677597</v>
      </c>
      <c r="J35" s="2">
        <f t="shared" si="1"/>
        <v>98800.974473474998</v>
      </c>
      <c r="K35" s="2">
        <f t="shared" si="2"/>
        <v>5085868.3542311862</v>
      </c>
      <c r="L35" s="17">
        <f t="shared" si="5"/>
        <v>51.452641425001723</v>
      </c>
      <c r="N35" s="6"/>
    </row>
    <row r="36" spans="1:14" x14ac:dyDescent="0.25">
      <c r="A36" s="86">
        <v>27</v>
      </c>
      <c r="B36" s="2">
        <v>26</v>
      </c>
      <c r="C36" s="2">
        <v>45680</v>
      </c>
      <c r="D36" s="2">
        <v>49088</v>
      </c>
      <c r="E36" s="3">
        <v>0.45939999999999998</v>
      </c>
      <c r="F36" s="4">
        <f t="shared" si="3"/>
        <v>5.4870842478473751E-4</v>
      </c>
      <c r="G36" s="4">
        <f t="shared" si="0"/>
        <v>5.4854570869780584E-4</v>
      </c>
      <c r="H36" s="2">
        <f t="shared" si="6"/>
        <v>98768.934264030802</v>
      </c>
      <c r="I36" s="2">
        <f t="shared" si="4"/>
        <v>54.179275043189776</v>
      </c>
      <c r="J36" s="2">
        <f t="shared" si="1"/>
        <v>98739.644947942448</v>
      </c>
      <c r="K36" s="2">
        <f t="shared" si="2"/>
        <v>4987067.3797577117</v>
      </c>
      <c r="L36" s="17">
        <f t="shared" si="5"/>
        <v>50.49226679338463</v>
      </c>
      <c r="N36" s="6"/>
    </row>
    <row r="37" spans="1:14" x14ac:dyDescent="0.25">
      <c r="A37" s="86">
        <v>28</v>
      </c>
      <c r="B37" s="2">
        <v>41</v>
      </c>
      <c r="C37" s="2">
        <v>44716</v>
      </c>
      <c r="D37" s="2">
        <v>48375</v>
      </c>
      <c r="E37" s="3">
        <v>0.37209999999999999</v>
      </c>
      <c r="F37" s="4">
        <f t="shared" si="3"/>
        <v>8.8085851478660667E-4</v>
      </c>
      <c r="G37" s="4">
        <f t="shared" si="0"/>
        <v>8.8037158912991804E-4</v>
      </c>
      <c r="H37" s="2">
        <f t="shared" si="6"/>
        <v>98714.75498898761</v>
      </c>
      <c r="I37" s="2">
        <f t="shared" si="4"/>
        <v>86.905665720225528</v>
      </c>
      <c r="J37" s="2">
        <f t="shared" si="1"/>
        <v>98660.186921481873</v>
      </c>
      <c r="K37" s="2">
        <f t="shared" si="2"/>
        <v>4888327.7348097693</v>
      </c>
      <c r="L37" s="17">
        <f t="shared" si="5"/>
        <v>49.519727171030304</v>
      </c>
      <c r="N37" s="6"/>
    </row>
    <row r="38" spans="1:14" x14ac:dyDescent="0.25">
      <c r="A38" s="86">
        <v>29</v>
      </c>
      <c r="B38" s="2">
        <v>56</v>
      </c>
      <c r="C38" s="2">
        <v>44553</v>
      </c>
      <c r="D38" s="2">
        <v>47358</v>
      </c>
      <c r="E38" s="3">
        <v>0.50949999999999995</v>
      </c>
      <c r="F38" s="4">
        <f t="shared" si="3"/>
        <v>1.2185701385035524E-3</v>
      </c>
      <c r="G38" s="4">
        <f t="shared" si="0"/>
        <v>1.2178422236685548E-3</v>
      </c>
      <c r="H38" s="2">
        <f t="shared" si="6"/>
        <v>98627.849323267379</v>
      </c>
      <c r="I38" s="2">
        <f t="shared" si="4"/>
        <v>120.11315933549511</v>
      </c>
      <c r="J38" s="2">
        <f t="shared" si="1"/>
        <v>98568.933818613325</v>
      </c>
      <c r="K38" s="2">
        <f t="shared" si="2"/>
        <v>4789667.5478882873</v>
      </c>
      <c r="L38" s="17">
        <f t="shared" si="5"/>
        <v>48.563033471301225</v>
      </c>
      <c r="N38" s="6"/>
    </row>
    <row r="39" spans="1:14" x14ac:dyDescent="0.25">
      <c r="A39" s="86">
        <v>30</v>
      </c>
      <c r="B39" s="2">
        <v>54</v>
      </c>
      <c r="C39" s="2">
        <v>43878</v>
      </c>
      <c r="D39" s="2">
        <v>46862</v>
      </c>
      <c r="E39" s="3">
        <v>0.50629999999999997</v>
      </c>
      <c r="F39" s="4">
        <f t="shared" si="3"/>
        <v>1.1902137976636544E-3</v>
      </c>
      <c r="G39" s="4">
        <f t="shared" si="0"/>
        <v>1.1895148285777624E-3</v>
      </c>
      <c r="H39" s="2">
        <f t="shared" si="6"/>
        <v>98507.736163931884</v>
      </c>
      <c r="I39" s="2">
        <f t="shared" si="4"/>
        <v>117.17641289662288</v>
      </c>
      <c r="J39" s="2">
        <f t="shared" si="1"/>
        <v>98449.886168884826</v>
      </c>
      <c r="K39" s="2">
        <f t="shared" si="2"/>
        <v>4691098.6140696742</v>
      </c>
      <c r="L39" s="17">
        <f t="shared" si="5"/>
        <v>47.621626450362953</v>
      </c>
      <c r="N39" s="6"/>
    </row>
    <row r="40" spans="1:14" x14ac:dyDescent="0.25">
      <c r="A40" s="86">
        <v>31</v>
      </c>
      <c r="B40" s="2">
        <v>48</v>
      </c>
      <c r="C40" s="2">
        <v>44197</v>
      </c>
      <c r="D40" s="2">
        <v>46010</v>
      </c>
      <c r="E40" s="3">
        <v>0.45550000000000002</v>
      </c>
      <c r="F40" s="4">
        <f t="shared" si="3"/>
        <v>1.0642189630516478E-3</v>
      </c>
      <c r="G40" s="4">
        <f t="shared" si="0"/>
        <v>1.0636026401808336E-3</v>
      </c>
      <c r="H40" s="2">
        <f t="shared" si="6"/>
        <v>98390.559751035267</v>
      </c>
      <c r="I40" s="2">
        <f t="shared" si="4"/>
        <v>104.64845912007117</v>
      </c>
      <c r="J40" s="2">
        <f t="shared" si="1"/>
        <v>98333.578665044392</v>
      </c>
      <c r="K40" s="2">
        <f t="shared" si="2"/>
        <v>4592648.7279007891</v>
      </c>
      <c r="L40" s="17">
        <f t="shared" si="5"/>
        <v>46.677737574843555</v>
      </c>
      <c r="N40" s="6"/>
    </row>
    <row r="41" spans="1:14" x14ac:dyDescent="0.25">
      <c r="A41" s="86">
        <v>32</v>
      </c>
      <c r="B41" s="2">
        <v>51</v>
      </c>
      <c r="C41" s="2">
        <v>43602</v>
      </c>
      <c r="D41" s="2">
        <v>46042</v>
      </c>
      <c r="E41" s="3">
        <v>0.46450000000000002</v>
      </c>
      <c r="F41" s="4">
        <f t="shared" si="3"/>
        <v>1.1378340993262238E-3</v>
      </c>
      <c r="G41" s="4">
        <f t="shared" si="0"/>
        <v>1.1371412276226633E-3</v>
      </c>
      <c r="H41" s="2">
        <f t="shared" si="6"/>
        <v>98285.911291915196</v>
      </c>
      <c r="I41" s="2">
        <f t="shared" si="4"/>
        <v>111.76496182450063</v>
      </c>
      <c r="J41" s="2">
        <f t="shared" si="1"/>
        <v>98226.061154858166</v>
      </c>
      <c r="K41" s="2">
        <f t="shared" si="2"/>
        <v>4494315.149235745</v>
      </c>
      <c r="L41" s="17">
        <f t="shared" si="5"/>
        <v>45.726952013369981</v>
      </c>
      <c r="N41" s="6"/>
    </row>
    <row r="42" spans="1:14" x14ac:dyDescent="0.25">
      <c r="A42" s="86">
        <v>33</v>
      </c>
      <c r="B42" s="2">
        <v>52</v>
      </c>
      <c r="C42" s="2">
        <v>43808</v>
      </c>
      <c r="D42" s="2">
        <v>45012</v>
      </c>
      <c r="E42" s="3">
        <v>0.49659999999999999</v>
      </c>
      <c r="F42" s="4">
        <f t="shared" si="3"/>
        <v>1.1709074532762892E-3</v>
      </c>
      <c r="G42" s="4">
        <f t="shared" si="0"/>
        <v>1.1702176862344287E-3</v>
      </c>
      <c r="H42" s="2">
        <f t="shared" si="6"/>
        <v>98174.146330090691</v>
      </c>
      <c r="I42" s="2">
        <f t="shared" si="4"/>
        <v>114.88512236643896</v>
      </c>
      <c r="J42" s="2">
        <f t="shared" si="1"/>
        <v>98116.31315949143</v>
      </c>
      <c r="K42" s="2">
        <f t="shared" si="2"/>
        <v>4396089.0880808868</v>
      </c>
      <c r="L42" s="17">
        <f t="shared" si="5"/>
        <v>44.77848040868038</v>
      </c>
      <c r="N42" s="6"/>
    </row>
    <row r="43" spans="1:14" x14ac:dyDescent="0.25">
      <c r="A43" s="86">
        <v>34</v>
      </c>
      <c r="B43" s="2">
        <v>78</v>
      </c>
      <c r="C43" s="2">
        <v>43759</v>
      </c>
      <c r="D43" s="2">
        <v>44945</v>
      </c>
      <c r="E43" s="3">
        <v>0.50070000000000003</v>
      </c>
      <c r="F43" s="4">
        <f t="shared" si="3"/>
        <v>1.7586580086580087E-3</v>
      </c>
      <c r="G43" s="4">
        <f t="shared" si="0"/>
        <v>1.7571150895110247E-3</v>
      </c>
      <c r="H43" s="2">
        <f t="shared" si="6"/>
        <v>98059.261207724252</v>
      </c>
      <c r="I43" s="2">
        <f t="shared" si="4"/>
        <v>172.30140753439537</v>
      </c>
      <c r="J43" s="2">
        <f t="shared" si="1"/>
        <v>97973.231114942333</v>
      </c>
      <c r="K43" s="2">
        <f t="shared" si="2"/>
        <v>4297972.7749213949</v>
      </c>
      <c r="L43" s="17">
        <f t="shared" si="5"/>
        <v>43.830360559384246</v>
      </c>
      <c r="N43" s="6"/>
    </row>
    <row r="44" spans="1:14" x14ac:dyDescent="0.25">
      <c r="A44" s="86">
        <v>35</v>
      </c>
      <c r="B44" s="2">
        <v>58</v>
      </c>
      <c r="C44" s="2">
        <v>42050</v>
      </c>
      <c r="D44" s="2">
        <v>44805</v>
      </c>
      <c r="E44" s="3">
        <v>0.49149999999999999</v>
      </c>
      <c r="F44" s="4">
        <f t="shared" si="3"/>
        <v>1.335559265442404E-3</v>
      </c>
      <c r="G44" s="4">
        <f t="shared" si="0"/>
        <v>1.334652860127713E-3</v>
      </c>
      <c r="H44" s="2">
        <f t="shared" si="6"/>
        <v>97886.959800189856</v>
      </c>
      <c r="I44" s="2">
        <f t="shared" si="4"/>
        <v>130.64511086652985</v>
      </c>
      <c r="J44" s="2">
        <f t="shared" si="1"/>
        <v>97820.52676131422</v>
      </c>
      <c r="K44" s="2">
        <f t="shared" si="2"/>
        <v>4199999.5438064523</v>
      </c>
      <c r="L44" s="17">
        <f t="shared" si="5"/>
        <v>42.90662977356363</v>
      </c>
      <c r="N44" s="6"/>
    </row>
    <row r="45" spans="1:14" x14ac:dyDescent="0.25">
      <c r="A45" s="86">
        <v>36</v>
      </c>
      <c r="B45" s="2">
        <v>80</v>
      </c>
      <c r="C45" s="2">
        <v>40707</v>
      </c>
      <c r="D45" s="2">
        <v>42974</v>
      </c>
      <c r="E45" s="3">
        <v>0.52849999999999997</v>
      </c>
      <c r="F45" s="4">
        <f t="shared" si="3"/>
        <v>1.9120230398776306E-3</v>
      </c>
      <c r="G45" s="4">
        <f t="shared" si="0"/>
        <v>1.9103008676108965E-3</v>
      </c>
      <c r="H45" s="2">
        <f t="shared" si="6"/>
        <v>97756.314689323321</v>
      </c>
      <c r="I45" s="2">
        <f t="shared" si="4"/>
        <v>186.74397276545815</v>
      </c>
      <c r="J45" s="2">
        <f t="shared" si="1"/>
        <v>97668.264906164404</v>
      </c>
      <c r="K45" s="2">
        <f t="shared" si="2"/>
        <v>4102179.0170451379</v>
      </c>
      <c r="L45" s="17">
        <f t="shared" si="5"/>
        <v>41.963314902798466</v>
      </c>
      <c r="N45" s="6"/>
    </row>
    <row r="46" spans="1:14" x14ac:dyDescent="0.25">
      <c r="A46" s="86">
        <v>37</v>
      </c>
      <c r="B46" s="2">
        <v>61</v>
      </c>
      <c r="C46" s="2">
        <v>39137</v>
      </c>
      <c r="D46" s="2">
        <v>41491</v>
      </c>
      <c r="E46" s="3">
        <v>0.43640000000000001</v>
      </c>
      <c r="F46" s="4">
        <f t="shared" si="3"/>
        <v>1.5131219923599742E-3</v>
      </c>
      <c r="G46" s="4">
        <f t="shared" si="0"/>
        <v>1.5118327081467232E-3</v>
      </c>
      <c r="H46" s="2">
        <f t="shared" si="6"/>
        <v>97569.570716557864</v>
      </c>
      <c r="I46" s="2">
        <f t="shared" si="4"/>
        <v>147.5088683291269</v>
      </c>
      <c r="J46" s="2">
        <f t="shared" si="1"/>
        <v>97486.434718367571</v>
      </c>
      <c r="K46" s="2">
        <f t="shared" si="2"/>
        <v>4004510.7521389737</v>
      </c>
      <c r="L46" s="17">
        <f t="shared" si="5"/>
        <v>41.042619361031946</v>
      </c>
      <c r="N46" s="6"/>
    </row>
    <row r="47" spans="1:14" x14ac:dyDescent="0.25">
      <c r="A47" s="86">
        <v>38</v>
      </c>
      <c r="B47" s="2">
        <v>71</v>
      </c>
      <c r="C47" s="2">
        <v>39380</v>
      </c>
      <c r="D47" s="2">
        <v>39782</v>
      </c>
      <c r="E47" s="3">
        <v>0.51249999999999996</v>
      </c>
      <c r="F47" s="4">
        <f t="shared" si="3"/>
        <v>1.7937899497233521E-3</v>
      </c>
      <c r="G47" s="4">
        <f t="shared" si="0"/>
        <v>1.7922227000781573E-3</v>
      </c>
      <c r="H47" s="2">
        <f t="shared" si="6"/>
        <v>97422.061848228739</v>
      </c>
      <c r="I47" s="2">
        <f t="shared" si="4"/>
        <v>174.60203073281374</v>
      </c>
      <c r="J47" s="2">
        <f t="shared" si="1"/>
        <v>97336.943358246484</v>
      </c>
      <c r="K47" s="2">
        <f t="shared" si="2"/>
        <v>3907024.317420606</v>
      </c>
      <c r="L47" s="17">
        <f t="shared" si="5"/>
        <v>40.104102123267069</v>
      </c>
      <c r="N47" s="6"/>
    </row>
    <row r="48" spans="1:14" x14ac:dyDescent="0.25">
      <c r="A48" s="86">
        <v>39</v>
      </c>
      <c r="B48" s="2">
        <v>92</v>
      </c>
      <c r="C48" s="2">
        <v>38246</v>
      </c>
      <c r="D48" s="2">
        <v>39718</v>
      </c>
      <c r="E48" s="3">
        <v>0.42830000000000001</v>
      </c>
      <c r="F48" s="4">
        <f t="shared" si="3"/>
        <v>2.360063619106254E-3</v>
      </c>
      <c r="G48" s="4">
        <f t="shared" si="0"/>
        <v>2.3568835977512501E-3</v>
      </c>
      <c r="H48" s="2">
        <f t="shared" si="6"/>
        <v>97247.459817495925</v>
      </c>
      <c r="I48" s="2">
        <f t="shared" si="4"/>
        <v>229.20094296682993</v>
      </c>
      <c r="J48" s="2">
        <f t="shared" si="1"/>
        <v>97116.425638401794</v>
      </c>
      <c r="K48" s="2">
        <f t="shared" si="2"/>
        <v>3809687.3740623593</v>
      </c>
      <c r="L48" s="17">
        <f t="shared" si="5"/>
        <v>39.17518649034114</v>
      </c>
      <c r="N48" s="6"/>
    </row>
    <row r="49" spans="1:14" x14ac:dyDescent="0.25">
      <c r="A49" s="86">
        <v>40</v>
      </c>
      <c r="B49" s="2">
        <v>87</v>
      </c>
      <c r="C49" s="2">
        <v>37502</v>
      </c>
      <c r="D49" s="2">
        <v>38587</v>
      </c>
      <c r="E49" s="3">
        <v>0.53649999999999998</v>
      </c>
      <c r="F49" s="4">
        <f t="shared" si="3"/>
        <v>2.2867957260576431E-3</v>
      </c>
      <c r="G49" s="4">
        <f t="shared" si="0"/>
        <v>2.2843744494608345E-3</v>
      </c>
      <c r="H49" s="2">
        <f t="shared" si="6"/>
        <v>97018.2588745291</v>
      </c>
      <c r="I49" s="2">
        <f t="shared" si="4"/>
        <v>221.62603170415113</v>
      </c>
      <c r="J49" s="2">
        <f t="shared" si="1"/>
        <v>96915.535208834233</v>
      </c>
      <c r="K49" s="2">
        <f t="shared" si="2"/>
        <v>3712570.9484239575</v>
      </c>
      <c r="L49" s="17">
        <f t="shared" si="5"/>
        <v>38.266724135147776</v>
      </c>
      <c r="N49" s="6"/>
    </row>
    <row r="50" spans="1:14" x14ac:dyDescent="0.25">
      <c r="A50" s="86">
        <v>41</v>
      </c>
      <c r="B50" s="2">
        <v>81</v>
      </c>
      <c r="C50" s="2">
        <v>37170</v>
      </c>
      <c r="D50" s="2">
        <v>37767</v>
      </c>
      <c r="E50" s="3">
        <v>0.49780000000000002</v>
      </c>
      <c r="F50" s="4">
        <f t="shared" si="3"/>
        <v>2.161815925377317E-3</v>
      </c>
      <c r="G50" s="4">
        <f t="shared" si="0"/>
        <v>2.1594714650399883E-3</v>
      </c>
      <c r="H50" s="2">
        <f t="shared" si="6"/>
        <v>96796.632842824954</v>
      </c>
      <c r="I50" s="2">
        <f t="shared" si="4"/>
        <v>209.02956653603306</v>
      </c>
      <c r="J50" s="2">
        <f t="shared" si="1"/>
        <v>96691.658194510557</v>
      </c>
      <c r="K50" s="2">
        <f t="shared" si="2"/>
        <v>3615655.4132151231</v>
      </c>
      <c r="L50" s="17">
        <f t="shared" si="5"/>
        <v>37.353111436077533</v>
      </c>
      <c r="N50" s="6"/>
    </row>
    <row r="51" spans="1:14" x14ac:dyDescent="0.25">
      <c r="A51" s="86">
        <v>42</v>
      </c>
      <c r="B51" s="2">
        <v>71</v>
      </c>
      <c r="C51" s="2">
        <v>34611</v>
      </c>
      <c r="D51" s="2">
        <v>37235</v>
      </c>
      <c r="E51" s="3">
        <v>0.50749999999999995</v>
      </c>
      <c r="F51" s="4">
        <f t="shared" si="3"/>
        <v>1.976449628371795E-3</v>
      </c>
      <c r="G51" s="4">
        <f t="shared" si="0"/>
        <v>1.9745276203389415E-3</v>
      </c>
      <c r="H51" s="2">
        <f t="shared" si="6"/>
        <v>96587.603276288923</v>
      </c>
      <c r="I51" s="2">
        <f t="shared" si="4"/>
        <v>190.71489045137253</v>
      </c>
      <c r="J51" s="2">
        <f t="shared" si="1"/>
        <v>96493.676192741623</v>
      </c>
      <c r="K51" s="2">
        <f t="shared" si="2"/>
        <v>3518963.7550206124</v>
      </c>
      <c r="L51" s="17">
        <f t="shared" si="5"/>
        <v>36.432871669406822</v>
      </c>
      <c r="N51" s="6"/>
    </row>
    <row r="52" spans="1:14" x14ac:dyDescent="0.25">
      <c r="A52" s="86">
        <v>43</v>
      </c>
      <c r="B52" s="2">
        <v>92</v>
      </c>
      <c r="C52" s="2">
        <v>33596</v>
      </c>
      <c r="D52" s="2">
        <v>34791</v>
      </c>
      <c r="E52" s="3">
        <v>0.44729999999999998</v>
      </c>
      <c r="F52" s="4">
        <f t="shared" si="3"/>
        <v>2.6905698451460073E-3</v>
      </c>
      <c r="G52" s="4">
        <f t="shared" si="0"/>
        <v>2.6865746991407203E-3</v>
      </c>
      <c r="H52" s="2">
        <f t="shared" si="6"/>
        <v>96396.888385837548</v>
      </c>
      <c r="I52" s="2">
        <f t="shared" si="4"/>
        <v>258.97744141328309</v>
      </c>
      <c r="J52" s="2">
        <f t="shared" si="1"/>
        <v>96253.751553968425</v>
      </c>
      <c r="K52" s="2">
        <f t="shared" si="2"/>
        <v>3422470.0788278705</v>
      </c>
      <c r="L52" s="17">
        <f t="shared" si="5"/>
        <v>35.503947649524896</v>
      </c>
      <c r="N52" s="6"/>
    </row>
    <row r="53" spans="1:14" x14ac:dyDescent="0.25">
      <c r="A53" s="86">
        <v>44</v>
      </c>
      <c r="B53" s="2">
        <v>75</v>
      </c>
      <c r="C53" s="2">
        <v>32055</v>
      </c>
      <c r="D53" s="2">
        <v>33620</v>
      </c>
      <c r="E53" s="3">
        <v>0.46760000000000002</v>
      </c>
      <c r="F53" s="4">
        <f t="shared" si="3"/>
        <v>2.2839741149600305E-3</v>
      </c>
      <c r="G53" s="4">
        <f t="shared" si="0"/>
        <v>2.2812002033005623E-3</v>
      </c>
      <c r="H53" s="2">
        <f t="shared" si="6"/>
        <v>96137.910944424264</v>
      </c>
      <c r="I53" s="2">
        <f t="shared" si="4"/>
        <v>219.30982199131199</v>
      </c>
      <c r="J53" s="2">
        <f t="shared" si="1"/>
        <v>96021.150395196091</v>
      </c>
      <c r="K53" s="2">
        <f t="shared" si="2"/>
        <v>3326216.327273902</v>
      </c>
      <c r="L53" s="17">
        <f t="shared" si="5"/>
        <v>34.598383661537355</v>
      </c>
      <c r="N53" s="6"/>
    </row>
    <row r="54" spans="1:14" x14ac:dyDescent="0.25">
      <c r="A54" s="86">
        <v>45</v>
      </c>
      <c r="B54" s="2">
        <v>86</v>
      </c>
      <c r="C54" s="2">
        <v>32979</v>
      </c>
      <c r="D54" s="2">
        <v>32029</v>
      </c>
      <c r="E54" s="3">
        <v>0.53449999999999998</v>
      </c>
      <c r="F54" s="4">
        <f t="shared" si="3"/>
        <v>2.6458282057592914E-3</v>
      </c>
      <c r="G54" s="4">
        <f t="shared" si="0"/>
        <v>2.6425735249223721E-3</v>
      </c>
      <c r="H54" s="2">
        <f t="shared" si="6"/>
        <v>95918.601122432956</v>
      </c>
      <c r="I54" s="2">
        <f t="shared" si="4"/>
        <v>253.47195587373065</v>
      </c>
      <c r="J54" s="2">
        <f t="shared" si="1"/>
        <v>95800.609926973731</v>
      </c>
      <c r="K54" s="2">
        <f t="shared" si="2"/>
        <v>3230195.1768787061</v>
      </c>
      <c r="L54" s="17">
        <f t="shared" si="5"/>
        <v>33.676420830570727</v>
      </c>
      <c r="N54" s="6"/>
    </row>
    <row r="55" spans="1:14" x14ac:dyDescent="0.25">
      <c r="A55" s="86">
        <v>46</v>
      </c>
      <c r="B55" s="2">
        <v>86</v>
      </c>
      <c r="C55" s="2">
        <v>32742</v>
      </c>
      <c r="D55" s="2">
        <v>32804</v>
      </c>
      <c r="E55" s="3">
        <v>0.4803</v>
      </c>
      <c r="F55" s="4">
        <f t="shared" si="3"/>
        <v>2.6241113111402678E-3</v>
      </c>
      <c r="G55" s="4">
        <f t="shared" si="0"/>
        <v>2.6205375513554509E-3</v>
      </c>
      <c r="H55" s="2">
        <f t="shared" si="6"/>
        <v>95665.129166559229</v>
      </c>
      <c r="I55" s="2">
        <f t="shared" si="4"/>
        <v>250.69406333623806</v>
      </c>
      <c r="J55" s="2">
        <f t="shared" si="1"/>
        <v>95534.843461843382</v>
      </c>
      <c r="K55" s="2">
        <f t="shared" si="2"/>
        <v>3134394.5669517322</v>
      </c>
      <c r="L55" s="17">
        <f t="shared" si="5"/>
        <v>32.764232842821407</v>
      </c>
      <c r="N55" s="6"/>
    </row>
    <row r="56" spans="1:14" x14ac:dyDescent="0.25">
      <c r="A56" s="86">
        <v>47</v>
      </c>
      <c r="B56" s="2">
        <v>104</v>
      </c>
      <c r="C56" s="2">
        <v>31427</v>
      </c>
      <c r="D56" s="2">
        <v>32506</v>
      </c>
      <c r="E56" s="3">
        <v>0.47510000000000002</v>
      </c>
      <c r="F56" s="4">
        <f t="shared" si="3"/>
        <v>3.2534059093113103E-3</v>
      </c>
      <c r="G56" s="4">
        <f t="shared" si="0"/>
        <v>3.2478594981977128E-3</v>
      </c>
      <c r="H56" s="2">
        <f t="shared" si="6"/>
        <v>95414.43510322299</v>
      </c>
      <c r="I56" s="2">
        <f t="shared" si="4"/>
        <v>309.89267931517207</v>
      </c>
      <c r="J56" s="2">
        <f t="shared" si="1"/>
        <v>95251.772435850449</v>
      </c>
      <c r="K56" s="2">
        <f t="shared" si="2"/>
        <v>3038859.7234898889</v>
      </c>
      <c r="L56" s="17">
        <f t="shared" si="5"/>
        <v>31.849056384417452</v>
      </c>
      <c r="N56" s="6"/>
    </row>
    <row r="57" spans="1:14" x14ac:dyDescent="0.25">
      <c r="A57" s="86">
        <v>48</v>
      </c>
      <c r="B57" s="2">
        <v>105</v>
      </c>
      <c r="C57" s="2">
        <v>31375</v>
      </c>
      <c r="D57" s="2">
        <v>31092</v>
      </c>
      <c r="E57" s="3">
        <v>0.53720000000000001</v>
      </c>
      <c r="F57" s="4">
        <f t="shared" si="3"/>
        <v>3.3617750172090866E-3</v>
      </c>
      <c r="G57" s="4">
        <f t="shared" si="0"/>
        <v>3.3565527934287269E-3</v>
      </c>
      <c r="H57" s="2">
        <f t="shared" si="6"/>
        <v>95104.542423907813</v>
      </c>
      <c r="I57" s="2">
        <f t="shared" si="4"/>
        <v>319.22341754072863</v>
      </c>
      <c r="J57" s="2">
        <f t="shared" si="1"/>
        <v>94956.805826269963</v>
      </c>
      <c r="K57" s="2">
        <f t="shared" si="2"/>
        <v>2943607.9510540385</v>
      </c>
      <c r="L57" s="17">
        <f t="shared" si="5"/>
        <v>30.951286616085554</v>
      </c>
      <c r="N57" s="6"/>
    </row>
    <row r="58" spans="1:14" x14ac:dyDescent="0.25">
      <c r="A58" s="86">
        <v>49</v>
      </c>
      <c r="B58" s="2">
        <v>129</v>
      </c>
      <c r="C58" s="2">
        <v>32736</v>
      </c>
      <c r="D58" s="2">
        <v>31098</v>
      </c>
      <c r="E58" s="3">
        <v>0.54590000000000005</v>
      </c>
      <c r="F58" s="4">
        <f t="shared" si="3"/>
        <v>4.0417332456057897E-3</v>
      </c>
      <c r="G58" s="4">
        <f t="shared" si="0"/>
        <v>4.0343288358729284E-3</v>
      </c>
      <c r="H58" s="2">
        <f t="shared" si="6"/>
        <v>94785.319006367077</v>
      </c>
      <c r="I58" s="2">
        <f t="shared" si="4"/>
        <v>382.39514568480104</v>
      </c>
      <c r="J58" s="2">
        <f t="shared" si="1"/>
        <v>94611.673370711607</v>
      </c>
      <c r="K58" s="2">
        <f t="shared" si="2"/>
        <v>2848651.1452277685</v>
      </c>
      <c r="L58" s="17">
        <f t="shared" si="5"/>
        <v>30.053716916186293</v>
      </c>
      <c r="N58" s="6"/>
    </row>
    <row r="59" spans="1:14" x14ac:dyDescent="0.25">
      <c r="A59" s="86">
        <v>50</v>
      </c>
      <c r="B59" s="2">
        <v>130</v>
      </c>
      <c r="C59" s="2">
        <v>34790</v>
      </c>
      <c r="D59" s="2">
        <v>32255</v>
      </c>
      <c r="E59" s="3">
        <v>0.5262</v>
      </c>
      <c r="F59" s="4">
        <f t="shared" si="3"/>
        <v>3.8779923931687673E-3</v>
      </c>
      <c r="G59" s="4">
        <f t="shared" si="0"/>
        <v>3.8708800660217299E-3</v>
      </c>
      <c r="H59" s="2">
        <f t="shared" si="6"/>
        <v>94402.923860682276</v>
      </c>
      <c r="I59" s="2">
        <f t="shared" si="4"/>
        <v>365.42239614648213</v>
      </c>
      <c r="J59" s="2">
        <f t="shared" si="1"/>
        <v>94229.78672938807</v>
      </c>
      <c r="K59" s="2">
        <f t="shared" si="2"/>
        <v>2754039.471857057</v>
      </c>
      <c r="L59" s="17">
        <f t="shared" si="5"/>
        <v>29.17324336184128</v>
      </c>
      <c r="N59" s="6"/>
    </row>
    <row r="60" spans="1:14" x14ac:dyDescent="0.25">
      <c r="A60" s="86">
        <v>51</v>
      </c>
      <c r="B60" s="2">
        <v>150</v>
      </c>
      <c r="C60" s="2">
        <v>31924</v>
      </c>
      <c r="D60" s="2">
        <v>34278</v>
      </c>
      <c r="E60" s="3">
        <v>0.50429999999999997</v>
      </c>
      <c r="F60" s="4">
        <f t="shared" si="3"/>
        <v>4.5315851484849399E-3</v>
      </c>
      <c r="G60" s="4">
        <f t="shared" si="0"/>
        <v>4.5214286327908172E-3</v>
      </c>
      <c r="H60" s="2">
        <f t="shared" si="6"/>
        <v>94037.501464535788</v>
      </c>
      <c r="I60" s="2">
        <f t="shared" si="4"/>
        <v>425.1838516778605</v>
      </c>
      <c r="J60" s="2">
        <f t="shared" si="1"/>
        <v>93826.737829259073</v>
      </c>
      <c r="K60" s="2">
        <f t="shared" si="2"/>
        <v>2659809.685127669</v>
      </c>
      <c r="L60" s="17">
        <f t="shared" si="5"/>
        <v>28.2845635379919</v>
      </c>
      <c r="N60" s="6"/>
    </row>
    <row r="61" spans="1:14" x14ac:dyDescent="0.25">
      <c r="A61" s="86">
        <v>52</v>
      </c>
      <c r="B61" s="2">
        <v>142</v>
      </c>
      <c r="C61" s="2">
        <v>29733</v>
      </c>
      <c r="D61" s="2">
        <v>31354</v>
      </c>
      <c r="E61" s="3">
        <v>0.46689999999999998</v>
      </c>
      <c r="F61" s="4">
        <f t="shared" si="3"/>
        <v>4.6491070113117358E-3</v>
      </c>
      <c r="G61" s="4">
        <f t="shared" si="0"/>
        <v>4.637612970700652E-3</v>
      </c>
      <c r="H61" s="2">
        <f t="shared" si="6"/>
        <v>93612.317612857922</v>
      </c>
      <c r="I61" s="2">
        <f t="shared" si="4"/>
        <v>434.137698378739</v>
      </c>
      <c r="J61" s="2">
        <f t="shared" si="1"/>
        <v>93380.878805852219</v>
      </c>
      <c r="K61" s="2">
        <f t="shared" si="2"/>
        <v>2565982.9472984099</v>
      </c>
      <c r="L61" s="17">
        <f t="shared" si="5"/>
        <v>27.41074051718558</v>
      </c>
      <c r="N61" s="6"/>
    </row>
    <row r="62" spans="1:14" x14ac:dyDescent="0.25">
      <c r="A62" s="86">
        <v>53</v>
      </c>
      <c r="B62" s="2">
        <v>180</v>
      </c>
      <c r="C62" s="2">
        <v>31595</v>
      </c>
      <c r="D62" s="2">
        <v>29171</v>
      </c>
      <c r="E62" s="3">
        <v>0.50629999999999997</v>
      </c>
      <c r="F62" s="4">
        <f t="shared" si="3"/>
        <v>5.9243655991837538E-3</v>
      </c>
      <c r="G62" s="4">
        <f t="shared" si="0"/>
        <v>5.9070881973555542E-3</v>
      </c>
      <c r="H62" s="2">
        <f t="shared" si="6"/>
        <v>93178.179914479188</v>
      </c>
      <c r="I62" s="2">
        <f t="shared" si="4"/>
        <v>550.41172682389242</v>
      </c>
      <c r="J62" s="2">
        <f t="shared" si="1"/>
        <v>92906.44164494623</v>
      </c>
      <c r="K62" s="2">
        <f t="shared" si="2"/>
        <v>2472602.0684925579</v>
      </c>
      <c r="L62" s="17">
        <f t="shared" si="5"/>
        <v>26.536277814848518</v>
      </c>
      <c r="N62" s="6"/>
    </row>
    <row r="63" spans="1:14" x14ac:dyDescent="0.25">
      <c r="A63" s="86">
        <v>54</v>
      </c>
      <c r="B63" s="2">
        <v>183</v>
      </c>
      <c r="C63" s="2">
        <v>30418</v>
      </c>
      <c r="D63" s="2">
        <v>30948</v>
      </c>
      <c r="E63" s="3">
        <v>0.51839999999999997</v>
      </c>
      <c r="F63" s="4">
        <f t="shared" si="3"/>
        <v>5.9642147117296221E-3</v>
      </c>
      <c r="G63" s="4">
        <f t="shared" si="0"/>
        <v>5.9471323720652882E-3</v>
      </c>
      <c r="H63" s="2">
        <f t="shared" si="6"/>
        <v>92627.768187655296</v>
      </c>
      <c r="I63" s="2">
        <f t="shared" si="4"/>
        <v>550.86959874096408</v>
      </c>
      <c r="J63" s="2">
        <f t="shared" si="1"/>
        <v>92362.469388901649</v>
      </c>
      <c r="K63" s="2">
        <f t="shared" si="2"/>
        <v>2379695.6268476117</v>
      </c>
      <c r="L63" s="17">
        <f t="shared" si="5"/>
        <v>25.690952868761432</v>
      </c>
      <c r="N63" s="6"/>
    </row>
    <row r="64" spans="1:14" x14ac:dyDescent="0.25">
      <c r="A64" s="86">
        <v>55</v>
      </c>
      <c r="B64" s="2">
        <v>177</v>
      </c>
      <c r="C64" s="2">
        <v>29939</v>
      </c>
      <c r="D64" s="2">
        <v>29713</v>
      </c>
      <c r="E64" s="3">
        <v>0.43509999999999999</v>
      </c>
      <c r="F64" s="4">
        <f t="shared" si="3"/>
        <v>5.9344196338764832E-3</v>
      </c>
      <c r="G64" s="4">
        <f t="shared" si="0"/>
        <v>5.9145918303587595E-3</v>
      </c>
      <c r="H64" s="2">
        <f t="shared" si="6"/>
        <v>92076.898588914337</v>
      </c>
      <c r="I64" s="2">
        <f t="shared" si="4"/>
        <v>544.59727215876478</v>
      </c>
      <c r="J64" s="2">
        <f t="shared" si="1"/>
        <v>91769.255589871857</v>
      </c>
      <c r="K64" s="2">
        <f t="shared" si="2"/>
        <v>2287333.15745871</v>
      </c>
      <c r="L64" s="17">
        <f t="shared" si="5"/>
        <v>24.841553011800674</v>
      </c>
      <c r="N64" s="6"/>
    </row>
    <row r="65" spans="1:14" x14ac:dyDescent="0.25">
      <c r="A65" s="86">
        <v>56</v>
      </c>
      <c r="B65" s="2">
        <v>174</v>
      </c>
      <c r="C65" s="2">
        <v>25501</v>
      </c>
      <c r="D65" s="2">
        <v>29187</v>
      </c>
      <c r="E65" s="3">
        <v>0.48299999999999998</v>
      </c>
      <c r="F65" s="4">
        <f t="shared" si="3"/>
        <v>6.3633703920421298E-3</v>
      </c>
      <c r="G65" s="4">
        <f t="shared" si="0"/>
        <v>6.3425044246258593E-3</v>
      </c>
      <c r="H65" s="2">
        <f t="shared" si="6"/>
        <v>91532.301316755576</v>
      </c>
      <c r="I65" s="2">
        <f t="shared" si="4"/>
        <v>580.54402609770966</v>
      </c>
      <c r="J65" s="2">
        <f t="shared" si="1"/>
        <v>91232.16005526307</v>
      </c>
      <c r="K65" s="2">
        <f t="shared" si="2"/>
        <v>2195563.9018688384</v>
      </c>
      <c r="L65" s="17">
        <f t="shared" si="5"/>
        <v>23.986766095510877</v>
      </c>
      <c r="N65" s="6"/>
    </row>
    <row r="66" spans="1:14" x14ac:dyDescent="0.25">
      <c r="A66" s="86">
        <v>57</v>
      </c>
      <c r="B66" s="2">
        <v>188</v>
      </c>
      <c r="C66" s="2">
        <v>23381</v>
      </c>
      <c r="D66" s="2">
        <v>24837</v>
      </c>
      <c r="E66" s="3">
        <v>0.50539999999999996</v>
      </c>
      <c r="F66" s="4">
        <f t="shared" si="3"/>
        <v>7.7979177900369158E-3</v>
      </c>
      <c r="G66" s="4">
        <f t="shared" si="0"/>
        <v>7.7679579403752046E-3</v>
      </c>
      <c r="H66" s="2">
        <f t="shared" si="6"/>
        <v>90951.757290657872</v>
      </c>
      <c r="I66" s="2">
        <f t="shared" si="4"/>
        <v>706.50942523704418</v>
      </c>
      <c r="J66" s="2">
        <f t="shared" si="1"/>
        <v>90602.317728935624</v>
      </c>
      <c r="K66" s="2">
        <f t="shared" si="2"/>
        <v>2104331.7418135754</v>
      </c>
      <c r="L66" s="17">
        <f t="shared" si="5"/>
        <v>23.136790365563638</v>
      </c>
      <c r="N66" s="6"/>
    </row>
    <row r="67" spans="1:14" x14ac:dyDescent="0.25">
      <c r="A67" s="86">
        <v>58</v>
      </c>
      <c r="B67" s="2">
        <v>192</v>
      </c>
      <c r="C67" s="2">
        <v>29856</v>
      </c>
      <c r="D67" s="2">
        <v>22773</v>
      </c>
      <c r="E67" s="3">
        <v>0.53390000000000004</v>
      </c>
      <c r="F67" s="4">
        <f t="shared" si="3"/>
        <v>7.2963575215185547E-3</v>
      </c>
      <c r="G67" s="4">
        <f t="shared" si="0"/>
        <v>7.2716279347949499E-3</v>
      </c>
      <c r="H67" s="2">
        <f t="shared" si="6"/>
        <v>90245.247865420824</v>
      </c>
      <c r="I67" s="2">
        <f t="shared" si="4"/>
        <v>656.22986536068834</v>
      </c>
      <c r="J67" s="2">
        <f t="shared" si="1"/>
        <v>89939.379125176216</v>
      </c>
      <c r="K67" s="2">
        <f t="shared" si="2"/>
        <v>2013729.4240846396</v>
      </c>
      <c r="L67" s="17">
        <f t="shared" si="5"/>
        <v>22.313966349647959</v>
      </c>
      <c r="N67" s="6"/>
    </row>
    <row r="68" spans="1:14" x14ac:dyDescent="0.25">
      <c r="A68" s="86">
        <v>59</v>
      </c>
      <c r="B68" s="2">
        <v>206</v>
      </c>
      <c r="C68" s="2">
        <v>18073</v>
      </c>
      <c r="D68" s="2">
        <v>29144</v>
      </c>
      <c r="E68" s="3">
        <v>0.4677</v>
      </c>
      <c r="F68" s="4">
        <f t="shared" si="3"/>
        <v>8.7256708388927708E-3</v>
      </c>
      <c r="G68" s="4">
        <f t="shared" si="0"/>
        <v>8.685330305936375E-3</v>
      </c>
      <c r="H68" s="2">
        <f t="shared" si="6"/>
        <v>89589.018000060139</v>
      </c>
      <c r="I68" s="2">
        <f t="shared" si="4"/>
        <v>778.11021311500178</v>
      </c>
      <c r="J68" s="2">
        <f t="shared" si="1"/>
        <v>89174.829933619025</v>
      </c>
      <c r="K68" s="2">
        <f t="shared" si="2"/>
        <v>1923790.0449594634</v>
      </c>
      <c r="L68" s="17">
        <f t="shared" si="5"/>
        <v>21.473502979552382</v>
      </c>
      <c r="N68" s="6"/>
    </row>
    <row r="69" spans="1:14" x14ac:dyDescent="0.25">
      <c r="A69" s="86">
        <v>60</v>
      </c>
      <c r="B69" s="2">
        <v>208</v>
      </c>
      <c r="C69" s="2">
        <v>21507</v>
      </c>
      <c r="D69" s="2">
        <v>17514</v>
      </c>
      <c r="E69" s="3">
        <v>0.55320000000000003</v>
      </c>
      <c r="F69" s="4">
        <f t="shared" si="3"/>
        <v>1.0660926167960841E-2</v>
      </c>
      <c r="G69" s="4">
        <f t="shared" si="0"/>
        <v>1.0610385698538618E-2</v>
      </c>
      <c r="H69" s="2">
        <f t="shared" si="6"/>
        <v>88810.907786945143</v>
      </c>
      <c r="I69" s="2">
        <f t="shared" si="4"/>
        <v>942.31798585683464</v>
      </c>
      <c r="J69" s="2">
        <f t="shared" si="1"/>
        <v>88389.880110864309</v>
      </c>
      <c r="K69" s="2">
        <f t="shared" si="2"/>
        <v>1834615.2150258443</v>
      </c>
      <c r="L69" s="17">
        <f t="shared" si="5"/>
        <v>20.657543771842018</v>
      </c>
      <c r="N69" s="6"/>
    </row>
    <row r="70" spans="1:14" x14ac:dyDescent="0.25">
      <c r="A70" s="86">
        <v>61</v>
      </c>
      <c r="B70" s="2">
        <v>217</v>
      </c>
      <c r="C70" s="2">
        <v>23104</v>
      </c>
      <c r="D70" s="2">
        <v>20828</v>
      </c>
      <c r="E70" s="3">
        <v>0.51559999999999995</v>
      </c>
      <c r="F70" s="4">
        <f t="shared" si="3"/>
        <v>9.878903760356916E-3</v>
      </c>
      <c r="G70" s="4">
        <f t="shared" si="0"/>
        <v>9.831854981788235E-3</v>
      </c>
      <c r="H70" s="2">
        <f t="shared" si="6"/>
        <v>87868.58980108831</v>
      </c>
      <c r="I70" s="2">
        <f t="shared" si="4"/>
        <v>863.91123237853697</v>
      </c>
      <c r="J70" s="2">
        <f t="shared" si="1"/>
        <v>87450.111200124142</v>
      </c>
      <c r="K70" s="2">
        <f t="shared" si="2"/>
        <v>1746225.33491498</v>
      </c>
      <c r="L70" s="17">
        <f t="shared" si="5"/>
        <v>19.873146238809351</v>
      </c>
      <c r="N70" s="6"/>
    </row>
    <row r="71" spans="1:14" x14ac:dyDescent="0.25">
      <c r="A71" s="86">
        <v>62</v>
      </c>
      <c r="B71" s="2">
        <v>292</v>
      </c>
      <c r="C71" s="2">
        <v>24687</v>
      </c>
      <c r="D71" s="2">
        <v>22380</v>
      </c>
      <c r="E71" s="3">
        <v>0.51600000000000001</v>
      </c>
      <c r="F71" s="4">
        <f t="shared" si="3"/>
        <v>1.2407844137081183E-2</v>
      </c>
      <c r="G71" s="4">
        <f t="shared" si="0"/>
        <v>1.2333774927530626E-2</v>
      </c>
      <c r="H71" s="2">
        <f t="shared" si="6"/>
        <v>87004.678568709773</v>
      </c>
      <c r="I71" s="2">
        <f t="shared" si="4"/>
        <v>1073.0961231086137</v>
      </c>
      <c r="J71" s="2">
        <f t="shared" si="1"/>
        <v>86485.300045125201</v>
      </c>
      <c r="K71" s="2">
        <f t="shared" si="2"/>
        <v>1658775.223714856</v>
      </c>
      <c r="L71" s="17">
        <f t="shared" si="5"/>
        <v>19.06535661073536</v>
      </c>
      <c r="N71" s="6"/>
    </row>
    <row r="72" spans="1:14" x14ac:dyDescent="0.25">
      <c r="A72" s="86">
        <v>63</v>
      </c>
      <c r="B72" s="2">
        <v>313</v>
      </c>
      <c r="C72" s="2">
        <v>23600</v>
      </c>
      <c r="D72" s="2">
        <v>23829</v>
      </c>
      <c r="E72" s="3">
        <v>0.48580000000000001</v>
      </c>
      <c r="F72" s="4">
        <f t="shared" si="3"/>
        <v>1.3198675915579076E-2</v>
      </c>
      <c r="G72" s="4">
        <f t="shared" si="0"/>
        <v>1.310970351521747E-2</v>
      </c>
      <c r="H72" s="2">
        <f t="shared" si="6"/>
        <v>85931.582445601161</v>
      </c>
      <c r="I72" s="2">
        <f t="shared" si="4"/>
        <v>1126.5375684552973</v>
      </c>
      <c r="J72" s="2">
        <f t="shared" si="1"/>
        <v>85352.31682790145</v>
      </c>
      <c r="K72" s="2">
        <f t="shared" si="2"/>
        <v>1572289.9236697308</v>
      </c>
      <c r="L72" s="17">
        <f t="shared" si="5"/>
        <v>18.296997203153637</v>
      </c>
      <c r="N72" s="6"/>
    </row>
    <row r="73" spans="1:14" x14ac:dyDescent="0.25">
      <c r="A73" s="86">
        <v>64</v>
      </c>
      <c r="B73" s="2">
        <v>314</v>
      </c>
      <c r="C73" s="2">
        <v>23315</v>
      </c>
      <c r="D73" s="2">
        <v>22734</v>
      </c>
      <c r="E73" s="3">
        <v>0.4995</v>
      </c>
      <c r="F73" s="4">
        <f t="shared" si="3"/>
        <v>1.3637646854437665E-2</v>
      </c>
      <c r="G73" s="4">
        <f t="shared" ref="G73:G98" si="7">F73/((1+(1-E73)*F73))</f>
        <v>1.3545192218140403E-2</v>
      </c>
      <c r="H73" s="2">
        <f t="shared" si="6"/>
        <v>84805.044877145861</v>
      </c>
      <c r="I73" s="2">
        <f t="shared" si="4"/>
        <v>1148.7006339289637</v>
      </c>
      <c r="J73" s="2">
        <f t="shared" ref="J73:J98" si="8">H74+I73*E73</f>
        <v>84230.120209864413</v>
      </c>
      <c r="K73" s="2">
        <f t="shared" ref="K73:K97" si="9">K74+J73</f>
        <v>1486937.6068418294</v>
      </c>
      <c r="L73" s="17">
        <f t="shared" si="5"/>
        <v>17.533598490466041</v>
      </c>
      <c r="N73" s="6"/>
    </row>
    <row r="74" spans="1:14" x14ac:dyDescent="0.25">
      <c r="A74" s="86">
        <v>65</v>
      </c>
      <c r="B74" s="2">
        <v>396</v>
      </c>
      <c r="C74" s="2">
        <v>23612</v>
      </c>
      <c r="D74" s="2">
        <v>22458</v>
      </c>
      <c r="E74" s="3">
        <v>0.52929999999999999</v>
      </c>
      <c r="F74" s="4">
        <f t="shared" ref="F74:F99" si="10">B74/((C74+D74)/2)</f>
        <v>1.7191230735836772E-2</v>
      </c>
      <c r="G74" s="4">
        <f t="shared" si="7"/>
        <v>1.7053237433964568E-2</v>
      </c>
      <c r="H74" s="2">
        <f t="shared" si="6"/>
        <v>83656.344243216896</v>
      </c>
      <c r="I74" s="2">
        <f t="shared" ref="I74:I99" si="11">H74*G74</f>
        <v>1426.6115012370526</v>
      </c>
      <c r="J74" s="2">
        <f t="shared" si="8"/>
        <v>82984.838209584617</v>
      </c>
      <c r="K74" s="2">
        <f t="shared" si="9"/>
        <v>1402707.486631965</v>
      </c>
      <c r="L74" s="17">
        <f t="shared" ref="L74:L99" si="12">K74/H74</f>
        <v>16.767496826706012</v>
      </c>
      <c r="N74" s="6"/>
    </row>
    <row r="75" spans="1:14" x14ac:dyDescent="0.25">
      <c r="A75" s="86">
        <v>66</v>
      </c>
      <c r="B75" s="2">
        <v>422</v>
      </c>
      <c r="C75" s="2">
        <v>22903</v>
      </c>
      <c r="D75" s="2">
        <v>22655</v>
      </c>
      <c r="E75" s="3">
        <v>0.49130000000000001</v>
      </c>
      <c r="F75" s="4">
        <f t="shared" si="10"/>
        <v>1.852583519908688E-2</v>
      </c>
      <c r="G75" s="4">
        <f t="shared" si="7"/>
        <v>1.8352876000480724E-2</v>
      </c>
      <c r="H75" s="2">
        <f t="shared" ref="H75:H99" si="13">H74-I74</f>
        <v>82229.732741979838</v>
      </c>
      <c r="I75" s="2">
        <f t="shared" si="11"/>
        <v>1509.1520885662258</v>
      </c>
      <c r="J75" s="2">
        <f t="shared" si="8"/>
        <v>81462.027074526195</v>
      </c>
      <c r="K75" s="2">
        <f t="shared" si="9"/>
        <v>1319722.6484223804</v>
      </c>
      <c r="L75" s="17">
        <f t="shared" si="12"/>
        <v>16.049214857153938</v>
      </c>
      <c r="N75" s="6"/>
    </row>
    <row r="76" spans="1:14" x14ac:dyDescent="0.25">
      <c r="A76" s="86">
        <v>67</v>
      </c>
      <c r="B76" s="2">
        <v>435</v>
      </c>
      <c r="C76" s="2">
        <v>21653</v>
      </c>
      <c r="D76" s="2">
        <v>21938</v>
      </c>
      <c r="E76" s="3">
        <v>0.53390000000000004</v>
      </c>
      <c r="F76" s="4">
        <f t="shared" si="10"/>
        <v>1.9958248262255972E-2</v>
      </c>
      <c r="G76" s="4">
        <f t="shared" si="7"/>
        <v>1.97742970822661E-2</v>
      </c>
      <c r="H76" s="2">
        <f t="shared" si="13"/>
        <v>80720.580653413606</v>
      </c>
      <c r="I76" s="2">
        <f t="shared" si="11"/>
        <v>1596.1927424936221</v>
      </c>
      <c r="J76" s="2">
        <f t="shared" si="8"/>
        <v>79976.595216137343</v>
      </c>
      <c r="K76" s="2">
        <f t="shared" si="9"/>
        <v>1238260.6213478541</v>
      </c>
      <c r="L76" s="17">
        <f t="shared" si="12"/>
        <v>15.340085655039067</v>
      </c>
      <c r="N76" s="6"/>
    </row>
    <row r="77" spans="1:14" x14ac:dyDescent="0.25">
      <c r="A77" s="86">
        <v>68</v>
      </c>
      <c r="B77" s="2">
        <v>414</v>
      </c>
      <c r="C77" s="2">
        <v>21019</v>
      </c>
      <c r="D77" s="2">
        <v>20728</v>
      </c>
      <c r="E77" s="3">
        <v>0.51959999999999995</v>
      </c>
      <c r="F77" s="4">
        <f t="shared" si="10"/>
        <v>1.9833760509737227E-2</v>
      </c>
      <c r="G77" s="4">
        <f t="shared" si="7"/>
        <v>1.9646565313421373E-2</v>
      </c>
      <c r="H77" s="2">
        <f t="shared" si="13"/>
        <v>79124.387910919992</v>
      </c>
      <c r="I77" s="2">
        <f t="shared" si="11"/>
        <v>1554.5224549763782</v>
      </c>
      <c r="J77" s="2">
        <f t="shared" si="8"/>
        <v>78377.595323549336</v>
      </c>
      <c r="K77" s="2">
        <f t="shared" si="9"/>
        <v>1158284.0261317168</v>
      </c>
      <c r="L77" s="17">
        <f t="shared" si="12"/>
        <v>14.638773919309669</v>
      </c>
      <c r="N77" s="6"/>
    </row>
    <row r="78" spans="1:14" x14ac:dyDescent="0.25">
      <c r="A78" s="86">
        <v>69</v>
      </c>
      <c r="B78" s="2">
        <v>509</v>
      </c>
      <c r="C78" s="2">
        <v>20054</v>
      </c>
      <c r="D78" s="2">
        <v>20074</v>
      </c>
      <c r="E78" s="3">
        <v>0.52490000000000003</v>
      </c>
      <c r="F78" s="4">
        <f t="shared" si="10"/>
        <v>2.5368819776714513E-2</v>
      </c>
      <c r="G78" s="4">
        <f t="shared" si="7"/>
        <v>2.5066697730329695E-2</v>
      </c>
      <c r="H78" s="2">
        <f t="shared" si="13"/>
        <v>77569.865455943611</v>
      </c>
      <c r="I78" s="2">
        <f t="shared" si="11"/>
        <v>1944.4203703664816</v>
      </c>
      <c r="J78" s="2">
        <f t="shared" si="8"/>
        <v>76646.071337982488</v>
      </c>
      <c r="K78" s="2">
        <f t="shared" si="9"/>
        <v>1079906.4308081674</v>
      </c>
      <c r="L78" s="17">
        <f t="shared" si="12"/>
        <v>13.921726232998411</v>
      </c>
      <c r="N78" s="6"/>
    </row>
    <row r="79" spans="1:14" x14ac:dyDescent="0.25">
      <c r="A79" s="86">
        <v>70</v>
      </c>
      <c r="B79" s="2">
        <v>492</v>
      </c>
      <c r="C79" s="2">
        <v>18810</v>
      </c>
      <c r="D79" s="2">
        <v>19162</v>
      </c>
      <c r="E79" s="3">
        <v>0.50190000000000001</v>
      </c>
      <c r="F79" s="4">
        <f t="shared" si="10"/>
        <v>2.5913831244074582E-2</v>
      </c>
      <c r="G79" s="4">
        <f t="shared" si="7"/>
        <v>2.5583606258066247E-2</v>
      </c>
      <c r="H79" s="2">
        <f t="shared" si="13"/>
        <v>75625.445085577128</v>
      </c>
      <c r="I79" s="2">
        <f t="shared" si="11"/>
        <v>1934.7716101604162</v>
      </c>
      <c r="J79" s="2">
        <f t="shared" si="8"/>
        <v>74661.735346556219</v>
      </c>
      <c r="K79" s="2">
        <f t="shared" si="9"/>
        <v>1003260.3594701849</v>
      </c>
      <c r="L79" s="17">
        <f t="shared" si="12"/>
        <v>13.266174610078707</v>
      </c>
      <c r="N79" s="6"/>
    </row>
    <row r="80" spans="1:14" x14ac:dyDescent="0.25">
      <c r="A80" s="86">
        <v>71</v>
      </c>
      <c r="B80" s="2">
        <v>497</v>
      </c>
      <c r="C80" s="2">
        <v>17007</v>
      </c>
      <c r="D80" s="2">
        <v>17956</v>
      </c>
      <c r="E80" s="3">
        <v>0.51419999999999999</v>
      </c>
      <c r="F80" s="4">
        <f t="shared" si="10"/>
        <v>2.8430054629179417E-2</v>
      </c>
      <c r="G80" s="4">
        <f t="shared" si="7"/>
        <v>2.8042747258008951E-2</v>
      </c>
      <c r="H80" s="2">
        <f t="shared" si="13"/>
        <v>73690.673475416712</v>
      </c>
      <c r="I80" s="2">
        <f t="shared" si="11"/>
        <v>2066.4889315435748</v>
      </c>
      <c r="J80" s="2">
        <f t="shared" si="8"/>
        <v>72686.773152472844</v>
      </c>
      <c r="K80" s="2">
        <f t="shared" si="9"/>
        <v>928598.62412362872</v>
      </c>
      <c r="L80" s="17">
        <f t="shared" si="12"/>
        <v>12.601304620094295</v>
      </c>
      <c r="N80" s="6"/>
    </row>
    <row r="81" spans="1:14" x14ac:dyDescent="0.25">
      <c r="A81" s="86">
        <v>72</v>
      </c>
      <c r="B81" s="2">
        <v>560</v>
      </c>
      <c r="C81" s="2">
        <v>16815</v>
      </c>
      <c r="D81" s="2">
        <v>16092</v>
      </c>
      <c r="E81" s="3">
        <v>0.50319999999999998</v>
      </c>
      <c r="F81" s="4">
        <f t="shared" si="10"/>
        <v>3.4035311635822164E-2</v>
      </c>
      <c r="G81" s="4">
        <f t="shared" si="7"/>
        <v>3.3469386389004638E-2</v>
      </c>
      <c r="H81" s="2">
        <f t="shared" si="13"/>
        <v>71624.18454387314</v>
      </c>
      <c r="I81" s="2">
        <f t="shared" si="11"/>
        <v>2397.2175072962641</v>
      </c>
      <c r="J81" s="2">
        <f t="shared" si="8"/>
        <v>70433.246886248351</v>
      </c>
      <c r="K81" s="2">
        <f t="shared" si="9"/>
        <v>855911.85097115592</v>
      </c>
      <c r="L81" s="17">
        <f t="shared" si="12"/>
        <v>11.950039730600635</v>
      </c>
      <c r="N81" s="6"/>
    </row>
    <row r="82" spans="1:14" x14ac:dyDescent="0.25">
      <c r="A82" s="86">
        <v>73</v>
      </c>
      <c r="B82" s="2">
        <v>561</v>
      </c>
      <c r="C82" s="2">
        <v>15091</v>
      </c>
      <c r="D82" s="2">
        <v>15929</v>
      </c>
      <c r="E82" s="3">
        <v>0.51419999999999999</v>
      </c>
      <c r="F82" s="4">
        <f t="shared" si="10"/>
        <v>3.6170212765957444E-2</v>
      </c>
      <c r="G82" s="4">
        <f t="shared" si="7"/>
        <v>3.5545623225593855E-2</v>
      </c>
      <c r="H82" s="2">
        <f t="shared" si="13"/>
        <v>69226.967036576869</v>
      </c>
      <c r="I82" s="2">
        <f t="shared" si="11"/>
        <v>2460.7156873327667</v>
      </c>
      <c r="J82" s="2">
        <f t="shared" si="8"/>
        <v>68031.551355670614</v>
      </c>
      <c r="K82" s="2">
        <f t="shared" si="9"/>
        <v>785478.60408490757</v>
      </c>
      <c r="L82" s="17">
        <f t="shared" si="12"/>
        <v>11.346425211289278</v>
      </c>
      <c r="N82" s="6"/>
    </row>
    <row r="83" spans="1:14" x14ac:dyDescent="0.25">
      <c r="A83" s="86">
        <v>74</v>
      </c>
      <c r="B83" s="2">
        <v>555</v>
      </c>
      <c r="C83" s="2">
        <v>14386</v>
      </c>
      <c r="D83" s="2">
        <v>14222</v>
      </c>
      <c r="E83" s="3">
        <v>0.51119999999999999</v>
      </c>
      <c r="F83" s="4">
        <f t="shared" si="10"/>
        <v>3.8800335570469802E-2</v>
      </c>
      <c r="G83" s="4">
        <f t="shared" si="7"/>
        <v>3.8078160260890975E-2</v>
      </c>
      <c r="H83" s="2">
        <f t="shared" si="13"/>
        <v>66766.251349244107</v>
      </c>
      <c r="I83" s="2">
        <f t="shared" si="11"/>
        <v>2542.3360188954452</v>
      </c>
      <c r="J83" s="2">
        <f t="shared" si="8"/>
        <v>65523.557503208009</v>
      </c>
      <c r="K83" s="2">
        <f t="shared" si="9"/>
        <v>717447.05272923701</v>
      </c>
      <c r="L83" s="17">
        <f t="shared" si="12"/>
        <v>10.745654252421341</v>
      </c>
      <c r="N83" s="6"/>
    </row>
    <row r="84" spans="1:14" x14ac:dyDescent="0.25">
      <c r="A84" s="86">
        <v>75</v>
      </c>
      <c r="B84" s="2">
        <v>565</v>
      </c>
      <c r="C84" s="2">
        <v>13651</v>
      </c>
      <c r="D84" s="2">
        <v>13522</v>
      </c>
      <c r="E84" s="3">
        <v>0.52010000000000001</v>
      </c>
      <c r="F84" s="4">
        <f t="shared" si="10"/>
        <v>4.1585397269348248E-2</v>
      </c>
      <c r="G84" s="4">
        <f t="shared" si="7"/>
        <v>4.0771722840178416E-2</v>
      </c>
      <c r="H84" s="2">
        <f t="shared" si="13"/>
        <v>64223.91533034866</v>
      </c>
      <c r="I84" s="2">
        <f t="shared" si="11"/>
        <v>2618.5196755600614</v>
      </c>
      <c r="J84" s="2">
        <f t="shared" si="8"/>
        <v>62967.287738047387</v>
      </c>
      <c r="K84" s="2">
        <f t="shared" si="9"/>
        <v>651923.49522602896</v>
      </c>
      <c r="L84" s="17">
        <f t="shared" si="12"/>
        <v>10.150790276063503</v>
      </c>
      <c r="N84" s="6"/>
    </row>
    <row r="85" spans="1:14" x14ac:dyDescent="0.25">
      <c r="A85" s="86">
        <v>76</v>
      </c>
      <c r="B85" s="2">
        <v>633</v>
      </c>
      <c r="C85" s="2">
        <v>12424</v>
      </c>
      <c r="D85" s="2">
        <v>12754</v>
      </c>
      <c r="E85" s="3">
        <v>0.49840000000000001</v>
      </c>
      <c r="F85" s="4">
        <f t="shared" si="10"/>
        <v>5.0281992215426168E-2</v>
      </c>
      <c r="G85" s="4">
        <f t="shared" si="7"/>
        <v>4.9045006177036457E-2</v>
      </c>
      <c r="H85" s="2">
        <f t="shared" si="13"/>
        <v>61605.395654788597</v>
      </c>
      <c r="I85" s="2">
        <f t="shared" si="11"/>
        <v>3021.4370104278819</v>
      </c>
      <c r="J85" s="2">
        <f t="shared" si="8"/>
        <v>60089.842850357978</v>
      </c>
      <c r="K85" s="2">
        <f t="shared" si="9"/>
        <v>588956.20748798153</v>
      </c>
      <c r="L85" s="17">
        <f t="shared" si="12"/>
        <v>9.5601400044283604</v>
      </c>
      <c r="N85" s="6"/>
    </row>
    <row r="86" spans="1:14" x14ac:dyDescent="0.25">
      <c r="A86" s="86">
        <v>77</v>
      </c>
      <c r="B86" s="2">
        <v>645</v>
      </c>
      <c r="C86" s="2">
        <v>11275</v>
      </c>
      <c r="D86" s="2">
        <v>11583</v>
      </c>
      <c r="E86" s="3">
        <v>0.48820000000000002</v>
      </c>
      <c r="F86" s="4">
        <f t="shared" si="10"/>
        <v>5.6435383673112259E-2</v>
      </c>
      <c r="G86" s="4">
        <f t="shared" si="7"/>
        <v>5.4851085256359948E-2</v>
      </c>
      <c r="H86" s="2">
        <f t="shared" si="13"/>
        <v>58583.958644360719</v>
      </c>
      <c r="I86" s="2">
        <f t="shared" si="11"/>
        <v>3213.3937102568952</v>
      </c>
      <c r="J86" s="2">
        <f t="shared" si="8"/>
        <v>56939.343743451238</v>
      </c>
      <c r="K86" s="2">
        <f t="shared" si="9"/>
        <v>528866.36463762354</v>
      </c>
      <c r="L86" s="17">
        <f t="shared" si="12"/>
        <v>9.0274945031993354</v>
      </c>
      <c r="N86" s="6"/>
    </row>
    <row r="87" spans="1:14" x14ac:dyDescent="0.25">
      <c r="A87" s="86">
        <v>78</v>
      </c>
      <c r="B87" s="2">
        <v>555</v>
      </c>
      <c r="C87" s="2">
        <v>9690</v>
      </c>
      <c r="D87" s="2">
        <v>10465</v>
      </c>
      <c r="E87" s="3">
        <v>0.47089999999999999</v>
      </c>
      <c r="F87" s="4">
        <f t="shared" si="10"/>
        <v>5.507318283304391E-2</v>
      </c>
      <c r="G87" s="4">
        <f t="shared" si="7"/>
        <v>5.3513831469324452E-2</v>
      </c>
      <c r="H87" s="2">
        <f t="shared" si="13"/>
        <v>55370.564934103822</v>
      </c>
      <c r="I87" s="2">
        <f t="shared" si="11"/>
        <v>2963.091080244918</v>
      </c>
      <c r="J87" s="2">
        <f t="shared" si="8"/>
        <v>53802.79344354623</v>
      </c>
      <c r="K87" s="2">
        <f t="shared" si="9"/>
        <v>471927.02089417231</v>
      </c>
      <c r="L87" s="17">
        <f t="shared" si="12"/>
        <v>8.5230667495592627</v>
      </c>
      <c r="N87" s="6"/>
    </row>
    <row r="88" spans="1:14" x14ac:dyDescent="0.25">
      <c r="A88" s="86">
        <v>79</v>
      </c>
      <c r="B88" s="2">
        <v>564</v>
      </c>
      <c r="C88" s="2">
        <v>7904</v>
      </c>
      <c r="D88" s="2">
        <v>8937</v>
      </c>
      <c r="E88" s="3">
        <v>0.48820000000000002</v>
      </c>
      <c r="F88" s="4">
        <f t="shared" si="10"/>
        <v>6.6979395522831192E-2</v>
      </c>
      <c r="G88" s="4">
        <f t="shared" si="7"/>
        <v>6.4759438435544242E-2</v>
      </c>
      <c r="H88" s="2">
        <f t="shared" si="13"/>
        <v>52407.473853858901</v>
      </c>
      <c r="I88" s="2">
        <f t="shared" si="11"/>
        <v>3393.8785766013702</v>
      </c>
      <c r="J88" s="2">
        <f t="shared" si="8"/>
        <v>50670.486798354323</v>
      </c>
      <c r="K88" s="2">
        <f t="shared" si="9"/>
        <v>418124.22745062609</v>
      </c>
      <c r="L88" s="17">
        <f t="shared" si="12"/>
        <v>7.9783320336444437</v>
      </c>
      <c r="N88" s="6"/>
    </row>
    <row r="89" spans="1:14" x14ac:dyDescent="0.25">
      <c r="A89" s="86">
        <v>80</v>
      </c>
      <c r="B89" s="2">
        <v>513</v>
      </c>
      <c r="C89" s="2">
        <v>7120</v>
      </c>
      <c r="D89" s="2">
        <v>7221</v>
      </c>
      <c r="E89" s="3">
        <v>0.49490000000000001</v>
      </c>
      <c r="F89" s="4">
        <f t="shared" si="10"/>
        <v>7.1543128094275155E-2</v>
      </c>
      <c r="G89" s="4">
        <f t="shared" si="7"/>
        <v>6.9047980310907836E-2</v>
      </c>
      <c r="H89" s="2">
        <f t="shared" si="13"/>
        <v>49013.595277257533</v>
      </c>
      <c r="I89" s="2">
        <f t="shared" si="11"/>
        <v>3384.2897616708833</v>
      </c>
      <c r="J89" s="2">
        <f t="shared" si="8"/>
        <v>47304.190518637566</v>
      </c>
      <c r="K89" s="2">
        <f t="shared" si="9"/>
        <v>367453.74065227178</v>
      </c>
      <c r="L89" s="17">
        <f t="shared" si="12"/>
        <v>7.4969758609561028</v>
      </c>
      <c r="N89" s="6"/>
    </row>
    <row r="90" spans="1:14" x14ac:dyDescent="0.25">
      <c r="A90" s="86">
        <v>81</v>
      </c>
      <c r="B90" s="2">
        <v>555</v>
      </c>
      <c r="C90" s="2">
        <v>6589</v>
      </c>
      <c r="D90" s="2">
        <v>6411</v>
      </c>
      <c r="E90" s="3">
        <v>0.52190000000000003</v>
      </c>
      <c r="F90" s="4">
        <f t="shared" si="10"/>
        <v>8.5384615384615378E-2</v>
      </c>
      <c r="G90" s="4">
        <f t="shared" si="7"/>
        <v>8.2035721605053277E-2</v>
      </c>
      <c r="H90" s="2">
        <f t="shared" si="13"/>
        <v>45629.305515586646</v>
      </c>
      <c r="I90" s="2">
        <f t="shared" si="11"/>
        <v>3743.2330043085881</v>
      </c>
      <c r="J90" s="2">
        <f t="shared" si="8"/>
        <v>43839.665816226712</v>
      </c>
      <c r="K90" s="2">
        <f t="shared" si="9"/>
        <v>320149.55013363424</v>
      </c>
      <c r="L90" s="17">
        <f t="shared" si="12"/>
        <v>7.0163143294888286</v>
      </c>
      <c r="N90" s="6"/>
    </row>
    <row r="91" spans="1:14" x14ac:dyDescent="0.25">
      <c r="A91" s="86">
        <v>82</v>
      </c>
      <c r="B91" s="2">
        <v>533</v>
      </c>
      <c r="C91" s="2">
        <v>6009</v>
      </c>
      <c r="D91" s="2">
        <v>5869</v>
      </c>
      <c r="E91" s="3">
        <v>0.48770000000000002</v>
      </c>
      <c r="F91" s="4">
        <f t="shared" si="10"/>
        <v>8.9745748442498732E-2</v>
      </c>
      <c r="G91" s="4">
        <f t="shared" si="7"/>
        <v>8.5800902081386604E-2</v>
      </c>
      <c r="H91" s="2">
        <f t="shared" si="13"/>
        <v>41886.072511278056</v>
      </c>
      <c r="I91" s="2">
        <f t="shared" si="11"/>
        <v>3593.8628061140275</v>
      </c>
      <c r="J91" s="2">
        <f t="shared" si="8"/>
        <v>40044.93659570584</v>
      </c>
      <c r="K91" s="2">
        <f t="shared" si="9"/>
        <v>276309.8843174075</v>
      </c>
      <c r="L91" s="17">
        <f t="shared" si="12"/>
        <v>6.5967007110301292</v>
      </c>
      <c r="N91" s="6"/>
    </row>
    <row r="92" spans="1:14" x14ac:dyDescent="0.25">
      <c r="A92" s="86">
        <v>83</v>
      </c>
      <c r="B92" s="2">
        <v>547</v>
      </c>
      <c r="C92" s="2">
        <v>5440</v>
      </c>
      <c r="D92" s="2">
        <v>5354</v>
      </c>
      <c r="E92" s="3">
        <v>0.49030000000000001</v>
      </c>
      <c r="F92" s="4">
        <f t="shared" si="10"/>
        <v>0.10135260329812859</v>
      </c>
      <c r="G92" s="4">
        <f t="shared" si="7"/>
        <v>9.6373979244075272E-2</v>
      </c>
      <c r="H92" s="2">
        <f t="shared" si="13"/>
        <v>38292.20970516403</v>
      </c>
      <c r="I92" s="2">
        <f t="shared" si="11"/>
        <v>3690.3726233352559</v>
      </c>
      <c r="J92" s="2">
        <f t="shared" si="8"/>
        <v>36411.226779050048</v>
      </c>
      <c r="K92" s="2">
        <f t="shared" si="9"/>
        <v>236264.94772170167</v>
      </c>
      <c r="L92" s="17">
        <f t="shared" si="12"/>
        <v>6.1700525913979662</v>
      </c>
      <c r="N92" s="6"/>
    </row>
    <row r="93" spans="1:14" x14ac:dyDescent="0.25">
      <c r="A93" s="86">
        <v>84</v>
      </c>
      <c r="B93" s="2">
        <v>586</v>
      </c>
      <c r="C93" s="2">
        <v>4879</v>
      </c>
      <c r="D93" s="2">
        <v>4805</v>
      </c>
      <c r="E93" s="3">
        <v>0.50249999999999995</v>
      </c>
      <c r="F93" s="4">
        <f t="shared" si="10"/>
        <v>0.12102437009500207</v>
      </c>
      <c r="G93" s="4">
        <f t="shared" si="7"/>
        <v>0.11415135963814407</v>
      </c>
      <c r="H93" s="2">
        <f t="shared" si="13"/>
        <v>34601.837081828773</v>
      </c>
      <c r="I93" s="2">
        <f t="shared" si="11"/>
        <v>3949.8467488683059</v>
      </c>
      <c r="J93" s="2">
        <f t="shared" si="8"/>
        <v>32636.788324266792</v>
      </c>
      <c r="K93" s="2">
        <f t="shared" si="9"/>
        <v>199853.72094265162</v>
      </c>
      <c r="L93" s="17">
        <f t="shared" si="12"/>
        <v>5.775812436490698</v>
      </c>
      <c r="N93" s="6"/>
    </row>
    <row r="94" spans="1:14" x14ac:dyDescent="0.25">
      <c r="A94" s="86">
        <v>85</v>
      </c>
      <c r="B94" s="2">
        <v>540</v>
      </c>
      <c r="C94" s="2">
        <v>4332</v>
      </c>
      <c r="D94" s="2">
        <v>4234</v>
      </c>
      <c r="E94" s="3">
        <v>0.50119999999999998</v>
      </c>
      <c r="F94" s="4">
        <f t="shared" si="10"/>
        <v>0.12607985057202895</v>
      </c>
      <c r="G94" s="4">
        <f t="shared" si="7"/>
        <v>0.11862000126528</v>
      </c>
      <c r="H94" s="2">
        <f t="shared" si="13"/>
        <v>30651.990332960468</v>
      </c>
      <c r="I94" s="2">
        <f t="shared" si="11"/>
        <v>3635.939132079121</v>
      </c>
      <c r="J94" s="2">
        <f t="shared" si="8"/>
        <v>28838.3838938794</v>
      </c>
      <c r="K94" s="2">
        <f t="shared" si="9"/>
        <v>167216.93261838483</v>
      </c>
      <c r="L94" s="17">
        <f t="shared" si="12"/>
        <v>5.4553368574755936</v>
      </c>
      <c r="N94" s="6"/>
    </row>
    <row r="95" spans="1:14" x14ac:dyDescent="0.25">
      <c r="A95" s="86">
        <v>86</v>
      </c>
      <c r="B95" s="2">
        <v>524</v>
      </c>
      <c r="C95" s="2">
        <v>3750</v>
      </c>
      <c r="D95" s="2">
        <v>3764</v>
      </c>
      <c r="E95" s="3">
        <v>0.502</v>
      </c>
      <c r="F95" s="4">
        <f t="shared" si="10"/>
        <v>0.1394729837636412</v>
      </c>
      <c r="G95" s="4">
        <f t="shared" si="7"/>
        <v>0.13041469883164358</v>
      </c>
      <c r="H95" s="2">
        <f t="shared" si="13"/>
        <v>27016.051200881346</v>
      </c>
      <c r="I95" s="2">
        <f t="shared" si="11"/>
        <v>3523.2901809832038</v>
      </c>
      <c r="J95" s="2">
        <f t="shared" si="8"/>
        <v>25261.45269075171</v>
      </c>
      <c r="K95" s="2">
        <f t="shared" si="9"/>
        <v>138378.54872450544</v>
      </c>
      <c r="L95" s="17">
        <f t="shared" si="12"/>
        <v>5.1220864106147053</v>
      </c>
      <c r="N95" s="6"/>
    </row>
    <row r="96" spans="1:14" x14ac:dyDescent="0.25">
      <c r="A96" s="86">
        <v>87</v>
      </c>
      <c r="B96" s="2">
        <v>490</v>
      </c>
      <c r="C96" s="2">
        <v>3249</v>
      </c>
      <c r="D96" s="2">
        <v>3231</v>
      </c>
      <c r="E96" s="3">
        <v>0.50090000000000001</v>
      </c>
      <c r="F96" s="4">
        <f t="shared" si="10"/>
        <v>0.15123456790123457</v>
      </c>
      <c r="G96" s="4">
        <f t="shared" si="7"/>
        <v>0.14062037692574583</v>
      </c>
      <c r="H96" s="2">
        <f t="shared" si="13"/>
        <v>23492.761019898142</v>
      </c>
      <c r="I96" s="2">
        <f t="shared" si="11"/>
        <v>3303.560909644546</v>
      </c>
      <c r="J96" s="2">
        <f t="shared" si="8"/>
        <v>21843.953769894546</v>
      </c>
      <c r="K96" s="2">
        <f t="shared" si="9"/>
        <v>113117.09603375374</v>
      </c>
      <c r="L96" s="17">
        <f t="shared" si="12"/>
        <v>4.814976661872338</v>
      </c>
      <c r="N96" s="6"/>
    </row>
    <row r="97" spans="1:14" x14ac:dyDescent="0.25">
      <c r="A97" s="86">
        <v>88</v>
      </c>
      <c r="B97" s="2">
        <v>458</v>
      </c>
      <c r="C97" s="2">
        <v>2536</v>
      </c>
      <c r="D97" s="2">
        <v>2754</v>
      </c>
      <c r="E97" s="3">
        <v>0.48980000000000001</v>
      </c>
      <c r="F97" s="4">
        <f t="shared" si="10"/>
        <v>0.17315689981096408</v>
      </c>
      <c r="G97" s="4">
        <f t="shared" si="7"/>
        <v>0.15910116318929884</v>
      </c>
      <c r="H97" s="2">
        <f t="shared" si="13"/>
        <v>20189.200110253594</v>
      </c>
      <c r="I97" s="2">
        <f t="shared" si="11"/>
        <v>3212.1252214028673</v>
      </c>
      <c r="J97" s="2">
        <f t="shared" si="8"/>
        <v>18550.373822293852</v>
      </c>
      <c r="K97" s="2">
        <f t="shared" si="9"/>
        <v>91273.14226385919</v>
      </c>
      <c r="L97" s="17">
        <f t="shared" si="12"/>
        <v>4.5208894738481407</v>
      </c>
      <c r="N97" s="6"/>
    </row>
    <row r="98" spans="1:14" x14ac:dyDescent="0.25">
      <c r="A98" s="86">
        <v>89</v>
      </c>
      <c r="B98" s="2">
        <v>390</v>
      </c>
      <c r="C98" s="2">
        <v>2070</v>
      </c>
      <c r="D98" s="2">
        <v>2121</v>
      </c>
      <c r="E98" s="3">
        <v>0.49969999999999998</v>
      </c>
      <c r="F98" s="4">
        <f t="shared" si="10"/>
        <v>0.18611309949892627</v>
      </c>
      <c r="G98" s="4">
        <f t="shared" si="7"/>
        <v>0.17025980336302401</v>
      </c>
      <c r="H98" s="2">
        <f t="shared" si="13"/>
        <v>16977.074888850726</v>
      </c>
      <c r="I98" s="2">
        <f t="shared" si="11"/>
        <v>2890.5134322550575</v>
      </c>
      <c r="J98" s="2">
        <f t="shared" si="8"/>
        <v>15530.95101869352</v>
      </c>
      <c r="K98" s="2">
        <f>K99+J98</f>
        <v>72722.768441565335</v>
      </c>
      <c r="L98" s="17">
        <f t="shared" si="12"/>
        <v>4.2835864786886351</v>
      </c>
      <c r="N98" s="6"/>
    </row>
    <row r="99" spans="1:14" x14ac:dyDescent="0.25">
      <c r="A99" s="86">
        <v>90</v>
      </c>
      <c r="B99" s="2">
        <v>1491</v>
      </c>
      <c r="C99" s="2">
        <v>5867</v>
      </c>
      <c r="D99" s="2">
        <v>6240</v>
      </c>
      <c r="E99" s="8"/>
      <c r="F99" s="4">
        <f t="shared" si="10"/>
        <v>0.24630379119517634</v>
      </c>
      <c r="G99" s="4">
        <v>1</v>
      </c>
      <c r="H99" s="2">
        <f t="shared" si="13"/>
        <v>14086.561456595668</v>
      </c>
      <c r="I99" s="2">
        <f t="shared" si="11"/>
        <v>14086.561456595668</v>
      </c>
      <c r="J99" s="9">
        <f>H99/F99</f>
        <v>57191.817422871813</v>
      </c>
      <c r="K99" s="2">
        <f>J99</f>
        <v>57191.817422871813</v>
      </c>
      <c r="L99" s="17">
        <f t="shared" si="12"/>
        <v>4.0600268276324618</v>
      </c>
      <c r="N99" s="6"/>
    </row>
    <row r="100" spans="1:14" x14ac:dyDescent="0.25">
      <c r="A100" s="10"/>
      <c r="B100" s="10"/>
      <c r="C100" s="11"/>
      <c r="D100" s="11"/>
      <c r="E100" s="11"/>
      <c r="F100" s="11"/>
      <c r="G100" s="11"/>
      <c r="H100" s="10"/>
      <c r="I100" s="10"/>
      <c r="J100" s="10"/>
      <c r="K100" s="10"/>
      <c r="L100" s="11"/>
    </row>
    <row r="101" spans="1:14" x14ac:dyDescent="0.25">
      <c r="A101" s="2"/>
      <c r="B101" s="2"/>
      <c r="C101" s="8"/>
      <c r="D101" s="8"/>
      <c r="E101" s="8"/>
      <c r="F101" s="8"/>
      <c r="G101" s="8"/>
      <c r="H101" s="2"/>
      <c r="I101" s="2"/>
      <c r="J101" s="2"/>
      <c r="K101" s="2"/>
      <c r="L101" s="8"/>
    </row>
    <row r="102" spans="1:14" x14ac:dyDescent="0.25">
      <c r="A102" s="19" t="s">
        <v>29</v>
      </c>
      <c r="C102" s="1"/>
      <c r="D102" s="1"/>
      <c r="L102" s="8"/>
    </row>
    <row r="103" spans="1:14" x14ac:dyDescent="0.25">
      <c r="A103" s="20" t="s">
        <v>30</v>
      </c>
      <c r="B103" s="21"/>
      <c r="C103" s="21"/>
      <c r="D103" s="21"/>
      <c r="E103" s="22"/>
      <c r="F103" s="22"/>
      <c r="G103" s="22"/>
      <c r="H103" s="21"/>
      <c r="I103" s="21"/>
      <c r="J103" s="21"/>
      <c r="K103" s="21"/>
      <c r="L103" s="8"/>
    </row>
    <row r="104" spans="1:14" x14ac:dyDescent="0.25">
      <c r="A104" s="19" t="s">
        <v>31</v>
      </c>
      <c r="B104" s="21"/>
      <c r="C104" s="21"/>
      <c r="D104" s="21"/>
      <c r="E104" s="22"/>
      <c r="F104" s="22"/>
      <c r="G104" s="22"/>
      <c r="H104" s="21"/>
      <c r="I104" s="21"/>
      <c r="J104" s="21"/>
      <c r="K104" s="21"/>
      <c r="L104" s="8"/>
    </row>
    <row r="105" spans="1:14" x14ac:dyDescent="0.25">
      <c r="A105" s="19" t="s">
        <v>32</v>
      </c>
      <c r="B105" s="21"/>
      <c r="C105" s="21"/>
      <c r="D105" s="21"/>
      <c r="E105" s="22"/>
      <c r="F105" s="22"/>
      <c r="G105" s="22"/>
      <c r="H105" s="21"/>
      <c r="I105" s="21"/>
      <c r="J105" s="21"/>
      <c r="K105" s="21"/>
      <c r="L105" s="8"/>
    </row>
    <row r="106" spans="1:14" x14ac:dyDescent="0.25">
      <c r="A106" s="19" t="s">
        <v>33</v>
      </c>
      <c r="B106" s="21"/>
      <c r="C106" s="21"/>
      <c r="D106" s="21"/>
      <c r="E106" s="22"/>
      <c r="F106" s="22"/>
      <c r="G106" s="22"/>
      <c r="H106" s="21"/>
      <c r="I106" s="21"/>
      <c r="J106" s="21"/>
      <c r="K106" s="21"/>
      <c r="L106" s="8"/>
    </row>
    <row r="107" spans="1:14" x14ac:dyDescent="0.25">
      <c r="A107" s="19" t="s">
        <v>34</v>
      </c>
      <c r="B107" s="21"/>
      <c r="C107" s="21"/>
      <c r="D107" s="21"/>
      <c r="E107" s="22"/>
      <c r="F107" s="22"/>
      <c r="G107" s="22"/>
      <c r="H107" s="21"/>
      <c r="I107" s="21"/>
      <c r="J107" s="21"/>
      <c r="K107" s="21"/>
      <c r="L107" s="8"/>
    </row>
    <row r="108" spans="1:14" x14ac:dyDescent="0.25">
      <c r="A108" s="19" t="s">
        <v>43</v>
      </c>
      <c r="B108" s="21"/>
      <c r="C108" s="21"/>
      <c r="D108" s="21"/>
      <c r="E108" s="22"/>
      <c r="F108" s="22"/>
      <c r="G108" s="22"/>
      <c r="H108" s="21"/>
      <c r="I108" s="21"/>
      <c r="J108" s="21"/>
      <c r="K108" s="21"/>
      <c r="L108" s="8"/>
    </row>
    <row r="109" spans="1:14" x14ac:dyDescent="0.25">
      <c r="A109" s="19" t="s">
        <v>35</v>
      </c>
      <c r="B109" s="21"/>
      <c r="C109" s="21"/>
      <c r="D109" s="21"/>
      <c r="E109" s="22"/>
      <c r="F109" s="22"/>
      <c r="G109" s="22"/>
      <c r="H109" s="21"/>
      <c r="I109" s="21"/>
      <c r="J109" s="21"/>
      <c r="K109" s="21"/>
      <c r="L109" s="8"/>
    </row>
    <row r="110" spans="1:14" x14ac:dyDescent="0.25">
      <c r="A110" s="19" t="s">
        <v>36</v>
      </c>
      <c r="B110" s="21"/>
      <c r="C110" s="21"/>
      <c r="D110" s="21"/>
      <c r="E110" s="22"/>
      <c r="F110" s="22"/>
      <c r="G110" s="22"/>
      <c r="H110" s="21"/>
      <c r="I110" s="21"/>
      <c r="J110" s="21"/>
      <c r="K110" s="21"/>
      <c r="L110" s="8"/>
    </row>
    <row r="111" spans="1:14" x14ac:dyDescent="0.25">
      <c r="A111" s="19" t="s">
        <v>37</v>
      </c>
      <c r="B111" s="21"/>
      <c r="C111" s="21"/>
      <c r="D111" s="21"/>
      <c r="E111" s="22"/>
      <c r="F111" s="22"/>
      <c r="G111" s="22"/>
      <c r="H111" s="21"/>
      <c r="I111" s="21"/>
      <c r="J111" s="21"/>
      <c r="K111" s="21"/>
      <c r="L111" s="8"/>
    </row>
    <row r="112" spans="1:14" x14ac:dyDescent="0.25">
      <c r="A112" s="19" t="s">
        <v>38</v>
      </c>
      <c r="B112" s="21"/>
      <c r="C112" s="21"/>
      <c r="D112" s="21"/>
      <c r="E112" s="22"/>
      <c r="F112" s="22"/>
      <c r="G112" s="22"/>
      <c r="H112" s="21"/>
      <c r="I112" s="21"/>
      <c r="J112" s="21"/>
      <c r="K112" s="21"/>
      <c r="L112" s="8"/>
    </row>
    <row r="113" spans="1:12" x14ac:dyDescent="0.25">
      <c r="A113" s="19" t="s">
        <v>39</v>
      </c>
      <c r="B113" s="21"/>
      <c r="C113" s="21"/>
      <c r="D113" s="21"/>
      <c r="E113" s="22"/>
      <c r="F113" s="22"/>
      <c r="G113" s="22"/>
      <c r="H113" s="21"/>
      <c r="I113" s="21"/>
      <c r="J113" s="21"/>
      <c r="K113" s="21"/>
      <c r="L113" s="8"/>
    </row>
    <row r="114" spans="1:12" x14ac:dyDescent="0.25">
      <c r="A114" s="2"/>
      <c r="B114" s="2"/>
      <c r="C114" s="2"/>
      <c r="D114" s="2"/>
      <c r="E114" s="8"/>
      <c r="F114" s="8"/>
      <c r="G114" s="8"/>
      <c r="H114" s="2"/>
      <c r="I114" s="2"/>
      <c r="J114" s="2"/>
      <c r="K114" s="2"/>
      <c r="L114" s="8"/>
    </row>
    <row r="115" spans="1:12" x14ac:dyDescent="0.25">
      <c r="A115" s="23" t="s">
        <v>74</v>
      </c>
      <c r="C115" s="1"/>
      <c r="D115" s="1"/>
      <c r="L115" s="8"/>
    </row>
    <row r="116" spans="1:12" x14ac:dyDescent="0.25">
      <c r="C116" s="1"/>
      <c r="D116" s="1"/>
      <c r="L116" s="8"/>
    </row>
    <row r="117" spans="1:12" x14ac:dyDescent="0.25">
      <c r="C117" s="1"/>
      <c r="D117" s="1"/>
      <c r="L117" s="8"/>
    </row>
  </sheetData>
  <mergeCells count="1">
    <mergeCell ref="C6:D6"/>
  </mergeCells>
  <phoneticPr fontId="1" type="noConversion"/>
  <pageMargins left="0.75" right="0.75" top="1" bottom="1" header="0" footer="0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4:N117"/>
  <sheetViews>
    <sheetView workbookViewId="0">
      <pane ySplit="8" topLeftCell="A9" activePane="bottomLeft" state="frozen"/>
      <selection pane="bottomLeft"/>
    </sheetView>
  </sheetViews>
  <sheetFormatPr baseColWidth="10" defaultRowHeight="12.5" x14ac:dyDescent="0.25"/>
  <cols>
    <col min="1" max="1" width="8.7265625" style="1" customWidth="1"/>
    <col min="2" max="2" width="14" style="1" customWidth="1"/>
    <col min="3" max="7" width="14" customWidth="1"/>
    <col min="8" max="11" width="14" style="1" customWidth="1"/>
    <col min="12" max="12" width="14" customWidth="1"/>
  </cols>
  <sheetData>
    <row r="4" spans="1:14" ht="15.75" customHeight="1" x14ac:dyDescent="0.35">
      <c r="A4" s="14" t="s">
        <v>7</v>
      </c>
    </row>
    <row r="6" spans="1:14" ht="78" customHeight="1" x14ac:dyDescent="0.25">
      <c r="A6" s="105" t="s">
        <v>20</v>
      </c>
      <c r="B6" s="106" t="s">
        <v>58</v>
      </c>
      <c r="C6" s="114" t="s">
        <v>59</v>
      </c>
      <c r="D6" s="114"/>
      <c r="E6" s="107" t="s">
        <v>60</v>
      </c>
      <c r="F6" s="107" t="s">
        <v>61</v>
      </c>
      <c r="G6" s="107" t="s">
        <v>62</v>
      </c>
      <c r="H6" s="106" t="s">
        <v>63</v>
      </c>
      <c r="I6" s="106" t="s">
        <v>64</v>
      </c>
      <c r="J6" s="106" t="s">
        <v>65</v>
      </c>
      <c r="K6" s="106" t="s">
        <v>66</v>
      </c>
      <c r="L6" s="107" t="s">
        <v>67</v>
      </c>
    </row>
    <row r="7" spans="1:14" ht="14.5" x14ac:dyDescent="0.25">
      <c r="A7" s="108"/>
      <c r="B7" s="109"/>
      <c r="C7" s="113">
        <v>35796</v>
      </c>
      <c r="D7" s="113">
        <v>36161</v>
      </c>
      <c r="E7" s="110" t="s">
        <v>21</v>
      </c>
      <c r="F7" s="110" t="s">
        <v>22</v>
      </c>
      <c r="G7" s="110" t="s">
        <v>23</v>
      </c>
      <c r="H7" s="105" t="s">
        <v>24</v>
      </c>
      <c r="I7" s="105" t="s">
        <v>25</v>
      </c>
      <c r="J7" s="105" t="s">
        <v>26</v>
      </c>
      <c r="K7" s="105" t="s">
        <v>27</v>
      </c>
      <c r="L7" s="110" t="s">
        <v>28</v>
      </c>
    </row>
    <row r="8" spans="1:14" x14ac:dyDescent="0.25">
      <c r="A8" s="15"/>
      <c r="B8" s="15"/>
      <c r="C8" s="16"/>
      <c r="D8" s="16"/>
      <c r="E8" s="16"/>
      <c r="F8" s="16"/>
      <c r="G8" s="16"/>
      <c r="H8" s="15"/>
      <c r="I8" s="15"/>
      <c r="J8" s="15"/>
      <c r="K8" s="15"/>
      <c r="L8" s="16"/>
    </row>
    <row r="9" spans="1:14" x14ac:dyDescent="0.25">
      <c r="A9" s="86">
        <v>0</v>
      </c>
      <c r="B9" s="2">
        <v>129</v>
      </c>
      <c r="C9" s="2">
        <v>22501</v>
      </c>
      <c r="D9" s="2">
        <v>24998</v>
      </c>
      <c r="E9" s="3">
        <v>0.1963</v>
      </c>
      <c r="F9" s="4">
        <f>B9/((C9+D9)/2)</f>
        <v>5.4316932988062909E-3</v>
      </c>
      <c r="G9" s="4">
        <f t="shared" ref="G9:G72" si="0">F9/((1+(1-E9)*F9))</f>
        <v>5.4080845657404307E-3</v>
      </c>
      <c r="H9" s="2">
        <v>100000</v>
      </c>
      <c r="I9" s="2">
        <f>H9*G9</f>
        <v>540.80845657404302</v>
      </c>
      <c r="J9" s="2">
        <f t="shared" ref="J9:J72" si="1">H10+I9*E9</f>
        <v>99565.352243451445</v>
      </c>
      <c r="K9" s="2">
        <f t="shared" ref="K9:K72" si="2">K10+J9</f>
        <v>7596634.6650648527</v>
      </c>
      <c r="L9" s="87">
        <f>K9/H9</f>
        <v>75.966346650648532</v>
      </c>
      <c r="M9" s="5"/>
      <c r="N9" s="6"/>
    </row>
    <row r="10" spans="1:14" x14ac:dyDescent="0.25">
      <c r="A10" s="86">
        <v>1</v>
      </c>
      <c r="B10" s="2">
        <v>10</v>
      </c>
      <c r="C10" s="2">
        <v>22280</v>
      </c>
      <c r="D10" s="2">
        <v>24672</v>
      </c>
      <c r="E10" s="3">
        <v>0.42359999999999998</v>
      </c>
      <c r="F10" s="4">
        <f t="shared" ref="F10:F73" si="3">B10/((C10+D10)/2)</f>
        <v>4.2596694496507072E-4</v>
      </c>
      <c r="G10" s="4">
        <f t="shared" si="0"/>
        <v>4.2586238410368147E-4</v>
      </c>
      <c r="H10" s="2">
        <f>H9-I9</f>
        <v>99459.191543425957</v>
      </c>
      <c r="I10" s="2">
        <f t="shared" ref="I10:I73" si="4">H10*G10</f>
        <v>42.355928431708094</v>
      </c>
      <c r="J10" s="2">
        <f t="shared" si="1"/>
        <v>99434.777586277924</v>
      </c>
      <c r="K10" s="2">
        <f t="shared" si="2"/>
        <v>7497069.3128214013</v>
      </c>
      <c r="L10" s="17">
        <f t="shared" ref="L10:L73" si="5">K10/H10</f>
        <v>75.378345595620743</v>
      </c>
      <c r="N10" s="6"/>
    </row>
    <row r="11" spans="1:14" x14ac:dyDescent="0.25">
      <c r="A11" s="86">
        <v>2</v>
      </c>
      <c r="B11" s="2">
        <v>8</v>
      </c>
      <c r="C11" s="2">
        <v>23159</v>
      </c>
      <c r="D11" s="2">
        <v>22773</v>
      </c>
      <c r="E11" s="3">
        <v>0.69320000000000004</v>
      </c>
      <c r="F11" s="4">
        <f t="shared" si="3"/>
        <v>3.4834102586432116E-4</v>
      </c>
      <c r="G11" s="4">
        <f t="shared" si="0"/>
        <v>3.483038022793558E-4</v>
      </c>
      <c r="H11" s="2">
        <f t="shared" ref="H11:H74" si="6">H10-I10</f>
        <v>99416.835614994256</v>
      </c>
      <c r="I11" s="2">
        <f t="shared" si="4"/>
        <v>34.627261855284175</v>
      </c>
      <c r="J11" s="2">
        <f t="shared" si="1"/>
        <v>99406.211971057055</v>
      </c>
      <c r="K11" s="2">
        <f t="shared" si="2"/>
        <v>7397634.5352351237</v>
      </c>
      <c r="L11" s="17">
        <f t="shared" si="5"/>
        <v>74.410279601771961</v>
      </c>
      <c r="N11" s="6"/>
    </row>
    <row r="12" spans="1:14" x14ac:dyDescent="0.25">
      <c r="A12" s="86">
        <v>3</v>
      </c>
      <c r="B12" s="2">
        <v>4</v>
      </c>
      <c r="C12" s="2">
        <v>23711</v>
      </c>
      <c r="D12" s="2">
        <v>23460</v>
      </c>
      <c r="E12" s="3">
        <v>0.53700000000000003</v>
      </c>
      <c r="F12" s="4">
        <f t="shared" si="3"/>
        <v>1.6959572618770007E-4</v>
      </c>
      <c r="G12" s="4">
        <f t="shared" si="0"/>
        <v>1.69582410098429E-4</v>
      </c>
      <c r="H12" s="2">
        <f t="shared" si="6"/>
        <v>99382.208353138965</v>
      </c>
      <c r="I12" s="2">
        <f t="shared" si="4"/>
        <v>16.853474413429527</v>
      </c>
      <c r="J12" s="2">
        <f t="shared" si="1"/>
        <v>99374.40519448556</v>
      </c>
      <c r="K12" s="2">
        <f t="shared" si="2"/>
        <v>7298228.3232640671</v>
      </c>
      <c r="L12" s="17">
        <f t="shared" si="5"/>
        <v>73.435964487033402</v>
      </c>
      <c r="N12" s="6"/>
    </row>
    <row r="13" spans="1:14" x14ac:dyDescent="0.25">
      <c r="A13" s="86">
        <v>4</v>
      </c>
      <c r="B13" s="2">
        <v>7</v>
      </c>
      <c r="C13" s="2">
        <v>24201</v>
      </c>
      <c r="D13" s="2">
        <v>23731</v>
      </c>
      <c r="E13" s="3">
        <v>0.32169999999999999</v>
      </c>
      <c r="F13" s="4">
        <f t="shared" si="3"/>
        <v>2.9208044730034217E-4</v>
      </c>
      <c r="G13" s="4">
        <f t="shared" si="0"/>
        <v>2.9202259231951133E-4</v>
      </c>
      <c r="H13" s="2">
        <f t="shared" si="6"/>
        <v>99365.354878725542</v>
      </c>
      <c r="I13" s="2">
        <f t="shared" si="4"/>
        <v>29.016928518433634</v>
      </c>
      <c r="J13" s="2">
        <f t="shared" si="1"/>
        <v>99345.672696111491</v>
      </c>
      <c r="K13" s="2">
        <f t="shared" si="2"/>
        <v>7198853.9180695815</v>
      </c>
      <c r="L13" s="17">
        <f t="shared" si="5"/>
        <v>72.448328965922911</v>
      </c>
      <c r="N13" s="6"/>
    </row>
    <row r="14" spans="1:14" x14ac:dyDescent="0.25">
      <c r="A14" s="86">
        <v>5</v>
      </c>
      <c r="B14" s="2">
        <v>12</v>
      </c>
      <c r="C14" s="2">
        <v>25125</v>
      </c>
      <c r="D14" s="2">
        <v>24209</v>
      </c>
      <c r="E14" s="3">
        <v>0.3342</v>
      </c>
      <c r="F14" s="4">
        <f t="shared" si="3"/>
        <v>4.8647991243361575E-4</v>
      </c>
      <c r="G14" s="4">
        <f t="shared" si="0"/>
        <v>4.8632239342463588E-4</v>
      </c>
      <c r="H14" s="2">
        <f t="shared" si="6"/>
        <v>99336.337950207104</v>
      </c>
      <c r="I14" s="2">
        <f t="shared" si="4"/>
        <v>48.309485625983207</v>
      </c>
      <c r="J14" s="2">
        <f t="shared" si="1"/>
        <v>99304.173494677321</v>
      </c>
      <c r="K14" s="2">
        <f t="shared" si="2"/>
        <v>7099508.2453734698</v>
      </c>
      <c r="L14" s="17">
        <f t="shared" si="5"/>
        <v>71.469397723642061</v>
      </c>
      <c r="N14" s="6"/>
    </row>
    <row r="15" spans="1:14" x14ac:dyDescent="0.25">
      <c r="A15" s="86">
        <v>6</v>
      </c>
      <c r="B15" s="2">
        <v>4</v>
      </c>
      <c r="C15" s="2">
        <v>24789</v>
      </c>
      <c r="D15" s="2">
        <v>25211</v>
      </c>
      <c r="E15" s="3">
        <v>0.52049999999999996</v>
      </c>
      <c r="F15" s="4">
        <f t="shared" si="3"/>
        <v>1.6000000000000001E-4</v>
      </c>
      <c r="G15" s="4">
        <f t="shared" si="0"/>
        <v>1.599877257416811E-4</v>
      </c>
      <c r="H15" s="2">
        <f t="shared" si="6"/>
        <v>99288.028464581119</v>
      </c>
      <c r="I15" s="2">
        <f t="shared" si="4"/>
        <v>15.884865867423631</v>
      </c>
      <c r="J15" s="2">
        <f t="shared" si="1"/>
        <v>99280.411671397684</v>
      </c>
      <c r="K15" s="2">
        <f t="shared" si="2"/>
        <v>7000204.0718787927</v>
      </c>
      <c r="L15" s="17">
        <f t="shared" si="5"/>
        <v>70.504009195589632</v>
      </c>
      <c r="N15" s="6"/>
    </row>
    <row r="16" spans="1:14" x14ac:dyDescent="0.25">
      <c r="A16" s="86">
        <v>7</v>
      </c>
      <c r="B16" s="2">
        <v>5</v>
      </c>
      <c r="C16" s="2">
        <v>25016</v>
      </c>
      <c r="D16" s="2">
        <v>24716</v>
      </c>
      <c r="E16" s="3">
        <v>0.3715</v>
      </c>
      <c r="F16" s="4">
        <f t="shared" si="3"/>
        <v>2.0107777688409877E-4</v>
      </c>
      <c r="G16" s="4">
        <f t="shared" si="0"/>
        <v>2.0105236841197883E-4</v>
      </c>
      <c r="H16" s="2">
        <f t="shared" si="6"/>
        <v>99272.143598713694</v>
      </c>
      <c r="I16" s="2">
        <f t="shared" si="4"/>
        <v>19.958899587855452</v>
      </c>
      <c r="J16" s="2">
        <f t="shared" si="1"/>
        <v>99259.59943032272</v>
      </c>
      <c r="K16" s="2">
        <f t="shared" si="2"/>
        <v>6900923.6602073954</v>
      </c>
      <c r="L16" s="17">
        <f t="shared" si="5"/>
        <v>69.51520748965487</v>
      </c>
      <c r="N16" s="6"/>
    </row>
    <row r="17" spans="1:14" x14ac:dyDescent="0.25">
      <c r="A17" s="86">
        <v>8</v>
      </c>
      <c r="B17" s="2">
        <v>1</v>
      </c>
      <c r="C17" s="2">
        <v>26018</v>
      </c>
      <c r="D17" s="2">
        <v>24895</v>
      </c>
      <c r="E17" s="3">
        <v>0.69589999999999996</v>
      </c>
      <c r="F17" s="4">
        <f t="shared" si="3"/>
        <v>3.9282697935694225E-5</v>
      </c>
      <c r="G17" s="4">
        <f t="shared" si="0"/>
        <v>3.9282228675358354E-5</v>
      </c>
      <c r="H17" s="2">
        <f t="shared" si="6"/>
        <v>99252.184699125835</v>
      </c>
      <c r="I17" s="2">
        <f t="shared" si="4"/>
        <v>3.8988470158799644</v>
      </c>
      <c r="J17" s="2">
        <f t="shared" si="1"/>
        <v>99250.999059748312</v>
      </c>
      <c r="K17" s="2">
        <f t="shared" si="2"/>
        <v>6801664.0607770728</v>
      </c>
      <c r="L17" s="17">
        <f t="shared" si="5"/>
        <v>68.529111791299229</v>
      </c>
      <c r="N17" s="6"/>
    </row>
    <row r="18" spans="1:14" x14ac:dyDescent="0.25">
      <c r="A18" s="86">
        <v>9</v>
      </c>
      <c r="B18" s="2">
        <v>4</v>
      </c>
      <c r="C18" s="2">
        <v>26113</v>
      </c>
      <c r="D18" s="2">
        <v>25951</v>
      </c>
      <c r="E18" s="3">
        <v>0.49790000000000001</v>
      </c>
      <c r="F18" s="4">
        <f t="shared" si="3"/>
        <v>1.5365703749231714E-4</v>
      </c>
      <c r="G18" s="4">
        <f t="shared" si="0"/>
        <v>1.5364518358225619E-4</v>
      </c>
      <c r="H18" s="2">
        <f t="shared" si="6"/>
        <v>99248.285852109955</v>
      </c>
      <c r="I18" s="2">
        <f t="shared" si="4"/>
        <v>15.249021099971674</v>
      </c>
      <c r="J18" s="2">
        <f t="shared" si="1"/>
        <v>99240.629318615669</v>
      </c>
      <c r="K18" s="2">
        <f t="shared" si="2"/>
        <v>6702413.0617173249</v>
      </c>
      <c r="L18" s="17">
        <f t="shared" si="5"/>
        <v>67.531776535713703</v>
      </c>
      <c r="N18" s="6"/>
    </row>
    <row r="19" spans="1:14" x14ac:dyDescent="0.25">
      <c r="A19" s="86">
        <v>10</v>
      </c>
      <c r="B19" s="2">
        <v>1</v>
      </c>
      <c r="C19" s="2">
        <v>27061</v>
      </c>
      <c r="D19" s="2">
        <v>26069</v>
      </c>
      <c r="E19" s="3">
        <v>0.43559999999999999</v>
      </c>
      <c r="F19" s="4">
        <f t="shared" si="3"/>
        <v>3.7643515904385468E-5</v>
      </c>
      <c r="G19" s="4">
        <f t="shared" si="0"/>
        <v>3.7642716147224038E-5</v>
      </c>
      <c r="H19" s="2">
        <f t="shared" si="6"/>
        <v>99233.036831009988</v>
      </c>
      <c r="I19" s="2">
        <f t="shared" si="4"/>
        <v>3.7354010378567373</v>
      </c>
      <c r="J19" s="2">
        <f t="shared" si="1"/>
        <v>99230.928570664211</v>
      </c>
      <c r="K19" s="2">
        <f t="shared" si="2"/>
        <v>6603172.4323987095</v>
      </c>
      <c r="L19" s="17">
        <f t="shared" si="5"/>
        <v>66.542077550681597</v>
      </c>
      <c r="N19" s="6"/>
    </row>
    <row r="20" spans="1:14" x14ac:dyDescent="0.25">
      <c r="A20" s="86">
        <v>11</v>
      </c>
      <c r="B20" s="2">
        <v>6</v>
      </c>
      <c r="C20" s="2">
        <v>27700</v>
      </c>
      <c r="D20" s="2">
        <v>27036</v>
      </c>
      <c r="E20" s="3">
        <v>0.4365</v>
      </c>
      <c r="F20" s="4">
        <f t="shared" si="3"/>
        <v>2.1923414206372405E-4</v>
      </c>
      <c r="G20" s="4">
        <f t="shared" si="0"/>
        <v>2.1920706156550884E-4</v>
      </c>
      <c r="H20" s="2">
        <f t="shared" si="6"/>
        <v>99229.301429972125</v>
      </c>
      <c r="I20" s="2">
        <f t="shared" si="4"/>
        <v>21.751763587662335</v>
      </c>
      <c r="J20" s="2">
        <f t="shared" si="1"/>
        <v>99217.04431119049</v>
      </c>
      <c r="K20" s="2">
        <f t="shared" si="2"/>
        <v>6503941.503828045</v>
      </c>
      <c r="L20" s="17">
        <f t="shared" si="5"/>
        <v>65.544566071726223</v>
      </c>
      <c r="N20" s="6"/>
    </row>
    <row r="21" spans="1:14" x14ac:dyDescent="0.25">
      <c r="A21" s="86">
        <v>12</v>
      </c>
      <c r="B21" s="2">
        <v>3</v>
      </c>
      <c r="C21" s="2">
        <v>29390</v>
      </c>
      <c r="D21" s="2">
        <v>27737</v>
      </c>
      <c r="E21" s="3">
        <v>0.13059999999999999</v>
      </c>
      <c r="F21" s="4">
        <f t="shared" si="3"/>
        <v>1.0502914558790065E-4</v>
      </c>
      <c r="G21" s="4">
        <f t="shared" si="0"/>
        <v>1.0501955600658266E-4</v>
      </c>
      <c r="H21" s="2">
        <f t="shared" si="6"/>
        <v>99207.549666384468</v>
      </c>
      <c r="I21" s="2">
        <f t="shared" si="4"/>
        <v>10.418732818464694</v>
      </c>
      <c r="J21" s="2">
        <f t="shared" si="1"/>
        <v>99198.491620072091</v>
      </c>
      <c r="K21" s="2">
        <f t="shared" si="2"/>
        <v>6404724.459516855</v>
      </c>
      <c r="L21" s="17">
        <f t="shared" si="5"/>
        <v>64.558841348815562</v>
      </c>
      <c r="N21" s="6"/>
    </row>
    <row r="22" spans="1:14" x14ac:dyDescent="0.25">
      <c r="A22" s="86">
        <v>13</v>
      </c>
      <c r="B22" s="2">
        <v>4</v>
      </c>
      <c r="C22" s="2">
        <v>30501</v>
      </c>
      <c r="D22" s="2">
        <v>29270</v>
      </c>
      <c r="E22" s="3">
        <v>0.3664</v>
      </c>
      <c r="F22" s="4">
        <f t="shared" si="3"/>
        <v>1.3384417192283883E-4</v>
      </c>
      <c r="G22" s="4">
        <f t="shared" si="0"/>
        <v>1.3383282240868942E-4</v>
      </c>
      <c r="H22" s="2">
        <f t="shared" si="6"/>
        <v>99197.130933566004</v>
      </c>
      <c r="I22" s="2">
        <f t="shared" si="4"/>
        <v>13.275832007683452</v>
      </c>
      <c r="J22" s="2">
        <f t="shared" si="1"/>
        <v>99188.71936640593</v>
      </c>
      <c r="K22" s="2">
        <f t="shared" si="2"/>
        <v>6305525.9678967828</v>
      </c>
      <c r="L22" s="17">
        <f t="shared" si="5"/>
        <v>63.565608284776907</v>
      </c>
      <c r="N22" s="6"/>
    </row>
    <row r="23" spans="1:14" x14ac:dyDescent="0.25">
      <c r="A23" s="86">
        <v>14</v>
      </c>
      <c r="B23" s="2">
        <v>6</v>
      </c>
      <c r="C23" s="2">
        <v>31589</v>
      </c>
      <c r="D23" s="2">
        <v>30441</v>
      </c>
      <c r="E23" s="3">
        <v>0.68259999999999998</v>
      </c>
      <c r="F23" s="4">
        <f t="shared" si="3"/>
        <v>1.934547799451878E-4</v>
      </c>
      <c r="G23" s="4">
        <f t="shared" si="0"/>
        <v>1.9344290205827245E-4</v>
      </c>
      <c r="H23" s="2">
        <f t="shared" si="6"/>
        <v>99183.855101558322</v>
      </c>
      <c r="I23" s="2">
        <f t="shared" si="4"/>
        <v>19.186412768172634</v>
      </c>
      <c r="J23" s="2">
        <f t="shared" si="1"/>
        <v>99177.765334145704</v>
      </c>
      <c r="K23" s="2">
        <f t="shared" si="2"/>
        <v>6206337.2485303767</v>
      </c>
      <c r="L23" s="17">
        <f t="shared" si="5"/>
        <v>62.574067545322364</v>
      </c>
      <c r="N23" s="6"/>
    </row>
    <row r="24" spans="1:14" x14ac:dyDescent="0.25">
      <c r="A24" s="86">
        <v>15</v>
      </c>
      <c r="B24" s="2">
        <v>12</v>
      </c>
      <c r="C24" s="2">
        <v>33795</v>
      </c>
      <c r="D24" s="2">
        <v>31612</v>
      </c>
      <c r="E24" s="3">
        <v>0.54910000000000003</v>
      </c>
      <c r="F24" s="4">
        <f t="shared" si="3"/>
        <v>3.6693320286819452E-4</v>
      </c>
      <c r="G24" s="4">
        <f t="shared" si="0"/>
        <v>3.6687250374598229E-4</v>
      </c>
      <c r="H24" s="2">
        <f t="shared" si="6"/>
        <v>99164.668688790145</v>
      </c>
      <c r="I24" s="2">
        <f t="shared" si="4"/>
        <v>36.380790284997254</v>
      </c>
      <c r="J24" s="2">
        <f t="shared" si="1"/>
        <v>99148.264590450635</v>
      </c>
      <c r="K24" s="2">
        <f t="shared" si="2"/>
        <v>6107159.4831962306</v>
      </c>
      <c r="L24" s="17">
        <f t="shared" si="5"/>
        <v>61.586042326853466</v>
      </c>
      <c r="N24" s="6"/>
    </row>
    <row r="25" spans="1:14" x14ac:dyDescent="0.25">
      <c r="A25" s="86">
        <v>16</v>
      </c>
      <c r="B25" s="2">
        <v>18</v>
      </c>
      <c r="C25" s="2">
        <v>35842</v>
      </c>
      <c r="D25" s="2">
        <v>33605</v>
      </c>
      <c r="E25" s="3">
        <v>0.4869</v>
      </c>
      <c r="F25" s="4">
        <f t="shared" si="3"/>
        <v>5.1838092358201223E-4</v>
      </c>
      <c r="G25" s="4">
        <f t="shared" si="0"/>
        <v>5.1824308063864067E-4</v>
      </c>
      <c r="H25" s="2">
        <f t="shared" si="6"/>
        <v>99128.28789850515</v>
      </c>
      <c r="I25" s="2">
        <f t="shared" si="4"/>
        <v>51.372549298955391</v>
      </c>
      <c r="J25" s="2">
        <f t="shared" si="1"/>
        <v>99101.928643459847</v>
      </c>
      <c r="K25" s="2">
        <f t="shared" si="2"/>
        <v>6008011.21860578</v>
      </c>
      <c r="L25" s="17">
        <f t="shared" si="5"/>
        <v>60.608443321014732</v>
      </c>
      <c r="N25" s="6"/>
    </row>
    <row r="26" spans="1:14" x14ac:dyDescent="0.25">
      <c r="A26" s="86">
        <v>17</v>
      </c>
      <c r="B26" s="2">
        <v>19</v>
      </c>
      <c r="C26" s="2">
        <v>37397</v>
      </c>
      <c r="D26" s="2">
        <v>35703</v>
      </c>
      <c r="E26" s="3">
        <v>0.60619999999999996</v>
      </c>
      <c r="F26" s="4">
        <f t="shared" si="3"/>
        <v>5.1983584131326944E-4</v>
      </c>
      <c r="G26" s="4">
        <f t="shared" si="0"/>
        <v>5.1972944679434189E-4</v>
      </c>
      <c r="H26" s="2">
        <f t="shared" si="6"/>
        <v>99076.915349206189</v>
      </c>
      <c r="I26" s="2">
        <f t="shared" si="4"/>
        <v>51.493190404532776</v>
      </c>
      <c r="J26" s="2">
        <f t="shared" si="1"/>
        <v>99056.637330824873</v>
      </c>
      <c r="K26" s="2">
        <f t="shared" si="2"/>
        <v>5908909.2899623206</v>
      </c>
      <c r="L26" s="17">
        <f t="shared" si="5"/>
        <v>59.639617050407729</v>
      </c>
      <c r="N26" s="6"/>
    </row>
    <row r="27" spans="1:14" x14ac:dyDescent="0.25">
      <c r="A27" s="86">
        <v>18</v>
      </c>
      <c r="B27" s="2">
        <v>17</v>
      </c>
      <c r="C27" s="2">
        <v>39812</v>
      </c>
      <c r="D27" s="2">
        <v>37283</v>
      </c>
      <c r="E27" s="3">
        <v>0.40849999999999997</v>
      </c>
      <c r="F27" s="4">
        <f t="shared" si="3"/>
        <v>4.4101433296582141E-4</v>
      </c>
      <c r="G27" s="4">
        <f t="shared" si="0"/>
        <v>4.4089931997893389E-4</v>
      </c>
      <c r="H27" s="2">
        <f t="shared" si="6"/>
        <v>99025.422158801652</v>
      </c>
      <c r="I27" s="2">
        <f t="shared" si="4"/>
        <v>43.660241290442499</v>
      </c>
      <c r="J27" s="2">
        <f t="shared" si="1"/>
        <v>98999.597126078355</v>
      </c>
      <c r="K27" s="2">
        <f t="shared" si="2"/>
        <v>5809852.6526314961</v>
      </c>
      <c r="L27" s="17">
        <f t="shared" si="5"/>
        <v>58.670314409915399</v>
      </c>
      <c r="N27" s="6"/>
    </row>
    <row r="28" spans="1:14" x14ac:dyDescent="0.25">
      <c r="A28" s="86">
        <v>19</v>
      </c>
      <c r="B28" s="2">
        <v>13</v>
      </c>
      <c r="C28" s="2">
        <v>42798</v>
      </c>
      <c r="D28" s="2">
        <v>39582</v>
      </c>
      <c r="E28" s="3">
        <v>0.53569999999999995</v>
      </c>
      <c r="F28" s="4">
        <f t="shared" si="3"/>
        <v>3.156105850934693E-4</v>
      </c>
      <c r="G28" s="4">
        <f t="shared" si="0"/>
        <v>3.1556434292747087E-4</v>
      </c>
      <c r="H28" s="2">
        <f t="shared" si="6"/>
        <v>98981.761917511205</v>
      </c>
      <c r="I28" s="2">
        <f t="shared" si="4"/>
        <v>31.235114661302784</v>
      </c>
      <c r="J28" s="2">
        <f t="shared" si="1"/>
        <v>98967.259453773964</v>
      </c>
      <c r="K28" s="2">
        <f t="shared" si="2"/>
        <v>5710853.0555054173</v>
      </c>
      <c r="L28" s="17">
        <f t="shared" si="5"/>
        <v>57.696013334908017</v>
      </c>
      <c r="N28" s="6"/>
    </row>
    <row r="29" spans="1:14" x14ac:dyDescent="0.25">
      <c r="A29" s="86">
        <v>20</v>
      </c>
      <c r="B29" s="2">
        <v>34</v>
      </c>
      <c r="C29" s="2">
        <v>44667</v>
      </c>
      <c r="D29" s="2">
        <v>42536</v>
      </c>
      <c r="E29" s="3">
        <v>0.51970000000000005</v>
      </c>
      <c r="F29" s="4">
        <f t="shared" si="3"/>
        <v>7.7978968613465129E-4</v>
      </c>
      <c r="G29" s="4">
        <f t="shared" si="0"/>
        <v>7.7949773851886822E-4</v>
      </c>
      <c r="H29" s="2">
        <f t="shared" si="6"/>
        <v>98950.526802849898</v>
      </c>
      <c r="I29" s="2">
        <f t="shared" si="4"/>
        <v>77.131711868072145</v>
      </c>
      <c r="J29" s="2">
        <f t="shared" si="1"/>
        <v>98913.480441639666</v>
      </c>
      <c r="K29" s="2">
        <f t="shared" si="2"/>
        <v>5611885.7960516438</v>
      </c>
      <c r="L29" s="17">
        <f t="shared" si="5"/>
        <v>56.714056785496716</v>
      </c>
      <c r="N29" s="6"/>
    </row>
    <row r="30" spans="1:14" x14ac:dyDescent="0.25">
      <c r="A30" s="86">
        <v>21</v>
      </c>
      <c r="B30" s="2">
        <v>35</v>
      </c>
      <c r="C30" s="2">
        <v>46633</v>
      </c>
      <c r="D30" s="2">
        <v>44465</v>
      </c>
      <c r="E30" s="3">
        <v>0.49299999999999999</v>
      </c>
      <c r="F30" s="4">
        <f t="shared" si="3"/>
        <v>7.6840325802981406E-4</v>
      </c>
      <c r="G30" s="4">
        <f t="shared" si="0"/>
        <v>7.6810401971876647E-4</v>
      </c>
      <c r="H30" s="2">
        <f t="shared" si="6"/>
        <v>98873.395090981823</v>
      </c>
      <c r="I30" s="2">
        <f t="shared" si="4"/>
        <v>75.945052212624887</v>
      </c>
      <c r="J30" s="2">
        <f t="shared" si="1"/>
        <v>98834.890949510023</v>
      </c>
      <c r="K30" s="2">
        <f t="shared" si="2"/>
        <v>5512972.3156100037</v>
      </c>
      <c r="L30" s="17">
        <f t="shared" si="5"/>
        <v>55.757894330795949</v>
      </c>
      <c r="N30" s="6"/>
    </row>
    <row r="31" spans="1:14" x14ac:dyDescent="0.25">
      <c r="A31" s="86">
        <v>22</v>
      </c>
      <c r="B31" s="2">
        <v>36</v>
      </c>
      <c r="C31" s="2">
        <v>47228</v>
      </c>
      <c r="D31" s="2">
        <v>46413</v>
      </c>
      <c r="E31" s="3">
        <v>0.5524</v>
      </c>
      <c r="F31" s="4">
        <f t="shared" si="3"/>
        <v>7.6889396738608084E-4</v>
      </c>
      <c r="G31" s="4">
        <f t="shared" si="0"/>
        <v>7.6862943823077768E-4</v>
      </c>
      <c r="H31" s="2">
        <f t="shared" si="6"/>
        <v>98797.450038769195</v>
      </c>
      <c r="I31" s="2">
        <f t="shared" si="4"/>
        <v>75.938628521932486</v>
      </c>
      <c r="J31" s="2">
        <f t="shared" si="1"/>
        <v>98763.459908642777</v>
      </c>
      <c r="K31" s="2">
        <f t="shared" si="2"/>
        <v>5414137.4246604936</v>
      </c>
      <c r="L31" s="17">
        <f t="shared" si="5"/>
        <v>54.800376148735893</v>
      </c>
      <c r="N31" s="6"/>
    </row>
    <row r="32" spans="1:14" x14ac:dyDescent="0.25">
      <c r="A32" s="86">
        <v>23</v>
      </c>
      <c r="B32" s="2">
        <v>35</v>
      </c>
      <c r="C32" s="2">
        <v>47510</v>
      </c>
      <c r="D32" s="2">
        <v>46950</v>
      </c>
      <c r="E32" s="3">
        <v>0.51980000000000004</v>
      </c>
      <c r="F32" s="4">
        <f t="shared" si="3"/>
        <v>7.4105441456701244E-4</v>
      </c>
      <c r="G32" s="4">
        <f t="shared" si="0"/>
        <v>7.4079080095296168E-4</v>
      </c>
      <c r="H32" s="2">
        <f t="shared" si="6"/>
        <v>98721.511410247258</v>
      </c>
      <c r="I32" s="2">
        <f t="shared" si="4"/>
        <v>73.131987508884009</v>
      </c>
      <c r="J32" s="2">
        <f t="shared" si="1"/>
        <v>98686.393429845499</v>
      </c>
      <c r="K32" s="2">
        <f t="shared" si="2"/>
        <v>5315373.9647518508</v>
      </c>
      <c r="L32" s="17">
        <f t="shared" si="5"/>
        <v>53.842104814048831</v>
      </c>
      <c r="N32" s="6"/>
    </row>
    <row r="33" spans="1:14" x14ac:dyDescent="0.25">
      <c r="A33" s="86">
        <v>24</v>
      </c>
      <c r="B33" s="2">
        <v>34</v>
      </c>
      <c r="C33" s="2">
        <v>46770</v>
      </c>
      <c r="D33" s="2">
        <v>47286</v>
      </c>
      <c r="E33" s="3">
        <v>0.55259999999999998</v>
      </c>
      <c r="F33" s="4">
        <f t="shared" si="3"/>
        <v>7.2297354767372627E-4</v>
      </c>
      <c r="G33" s="4">
        <f t="shared" si="0"/>
        <v>7.227397714487673E-4</v>
      </c>
      <c r="H33" s="2">
        <f t="shared" si="6"/>
        <v>98648.379422738377</v>
      </c>
      <c r="I33" s="2">
        <f t="shared" si="4"/>
        <v>71.297107197781216</v>
      </c>
      <c r="J33" s="2">
        <f t="shared" si="1"/>
        <v>98616.481096978096</v>
      </c>
      <c r="K33" s="2">
        <f t="shared" si="2"/>
        <v>5216687.5713220052</v>
      </c>
      <c r="L33" s="17">
        <f t="shared" si="5"/>
        <v>52.881634770368692</v>
      </c>
      <c r="N33" s="6"/>
    </row>
    <row r="34" spans="1:14" x14ac:dyDescent="0.25">
      <c r="A34" s="86">
        <v>25</v>
      </c>
      <c r="B34" s="2">
        <v>23</v>
      </c>
      <c r="C34" s="2">
        <v>46338</v>
      </c>
      <c r="D34" s="2">
        <v>46549</v>
      </c>
      <c r="E34" s="3">
        <v>0.47589999999999999</v>
      </c>
      <c r="F34" s="4">
        <f t="shared" si="3"/>
        <v>4.9522538137737246E-4</v>
      </c>
      <c r="G34" s="4">
        <f t="shared" si="0"/>
        <v>4.9509688015927943E-4</v>
      </c>
      <c r="H34" s="2">
        <f t="shared" si="6"/>
        <v>98577.082315540596</v>
      </c>
      <c r="I34" s="2">
        <f t="shared" si="4"/>
        <v>48.805205909628626</v>
      </c>
      <c r="J34" s="2">
        <f t="shared" si="1"/>
        <v>98551.503507123372</v>
      </c>
      <c r="K34" s="2">
        <f t="shared" si="2"/>
        <v>5118071.0902250269</v>
      </c>
      <c r="L34" s="17">
        <f t="shared" si="5"/>
        <v>51.919482398985217</v>
      </c>
      <c r="N34" s="6"/>
    </row>
    <row r="35" spans="1:14" x14ac:dyDescent="0.25">
      <c r="A35" s="86">
        <v>26</v>
      </c>
      <c r="B35" s="2">
        <v>41</v>
      </c>
      <c r="C35" s="2">
        <v>45789</v>
      </c>
      <c r="D35" s="2">
        <v>46065</v>
      </c>
      <c r="E35" s="3">
        <v>0.46820000000000001</v>
      </c>
      <c r="F35" s="4">
        <f t="shared" si="3"/>
        <v>8.9272105733011079E-4</v>
      </c>
      <c r="G35" s="4">
        <f t="shared" si="0"/>
        <v>8.9229743996077648E-4</v>
      </c>
      <c r="H35" s="2">
        <f t="shared" si="6"/>
        <v>98528.277109630973</v>
      </c>
      <c r="I35" s="2">
        <f t="shared" si="4"/>
        <v>87.916529428669691</v>
      </c>
      <c r="J35" s="2">
        <f t="shared" si="1"/>
        <v>98481.523099280806</v>
      </c>
      <c r="K35" s="2">
        <f t="shared" si="2"/>
        <v>5019519.5867179036</v>
      </c>
      <c r="L35" s="17">
        <f t="shared" si="5"/>
        <v>50.944964572279666</v>
      </c>
      <c r="N35" s="6"/>
    </row>
    <row r="36" spans="1:14" x14ac:dyDescent="0.25">
      <c r="A36" s="86">
        <v>27</v>
      </c>
      <c r="B36" s="2">
        <v>56</v>
      </c>
      <c r="C36" s="2">
        <v>44777</v>
      </c>
      <c r="D36" s="2">
        <v>45680</v>
      </c>
      <c r="E36" s="3">
        <v>0.52359999999999995</v>
      </c>
      <c r="F36" s="4">
        <f t="shared" si="3"/>
        <v>1.2381573565340438E-3</v>
      </c>
      <c r="G36" s="4">
        <f t="shared" si="0"/>
        <v>1.2374274498495844E-3</v>
      </c>
      <c r="H36" s="2">
        <f t="shared" si="6"/>
        <v>98440.360580202308</v>
      </c>
      <c r="I36" s="2">
        <f t="shared" si="4"/>
        <v>121.81280435503329</v>
      </c>
      <c r="J36" s="2">
        <f t="shared" si="1"/>
        <v>98382.328960207567</v>
      </c>
      <c r="K36" s="2">
        <f t="shared" si="2"/>
        <v>4921038.0636186227</v>
      </c>
      <c r="L36" s="17">
        <f t="shared" si="5"/>
        <v>49.99004508531138</v>
      </c>
      <c r="N36" s="6"/>
    </row>
    <row r="37" spans="1:14" x14ac:dyDescent="0.25">
      <c r="A37" s="86">
        <v>28</v>
      </c>
      <c r="B37" s="2">
        <v>43</v>
      </c>
      <c r="C37" s="2">
        <v>44495</v>
      </c>
      <c r="D37" s="2">
        <v>44716</v>
      </c>
      <c r="E37" s="3">
        <v>0.48230000000000001</v>
      </c>
      <c r="F37" s="4">
        <f t="shared" si="3"/>
        <v>9.6400668079048551E-4</v>
      </c>
      <c r="G37" s="4">
        <f t="shared" si="0"/>
        <v>9.6352581756560497E-4</v>
      </c>
      <c r="H37" s="2">
        <f t="shared" si="6"/>
        <v>98318.54777584727</v>
      </c>
      <c r="I37" s="2">
        <f t="shared" si="4"/>
        <v>94.732459127586239</v>
      </c>
      <c r="J37" s="2">
        <f t="shared" si="1"/>
        <v>98269.504781756928</v>
      </c>
      <c r="K37" s="2">
        <f t="shared" si="2"/>
        <v>4822655.7346584154</v>
      </c>
      <c r="L37" s="17">
        <f t="shared" si="5"/>
        <v>49.051332060491838</v>
      </c>
      <c r="N37" s="6"/>
    </row>
    <row r="38" spans="1:14" x14ac:dyDescent="0.25">
      <c r="A38" s="86">
        <v>29</v>
      </c>
      <c r="B38" s="2">
        <v>41</v>
      </c>
      <c r="C38" s="2">
        <v>43933</v>
      </c>
      <c r="D38" s="2">
        <v>44553</v>
      </c>
      <c r="E38" s="3">
        <v>0.5071</v>
      </c>
      <c r="F38" s="4">
        <f t="shared" si="3"/>
        <v>9.2670026896910244E-4</v>
      </c>
      <c r="G38" s="4">
        <f t="shared" si="0"/>
        <v>9.2627717282377144E-4</v>
      </c>
      <c r="H38" s="2">
        <f t="shared" si="6"/>
        <v>98223.815316719687</v>
      </c>
      <c r="I38" s="2">
        <f t="shared" si="4"/>
        <v>90.982477955535373</v>
      </c>
      <c r="J38" s="2">
        <f t="shared" si="1"/>
        <v>98178.970053335404</v>
      </c>
      <c r="K38" s="2">
        <f t="shared" si="2"/>
        <v>4724386.2298766589</v>
      </c>
      <c r="L38" s="17">
        <f t="shared" si="5"/>
        <v>48.098174710919345</v>
      </c>
      <c r="N38" s="6"/>
    </row>
    <row r="39" spans="1:14" x14ac:dyDescent="0.25">
      <c r="A39" s="86">
        <v>30</v>
      </c>
      <c r="B39" s="2">
        <v>62</v>
      </c>
      <c r="C39" s="2">
        <v>44130</v>
      </c>
      <c r="D39" s="2">
        <v>43878</v>
      </c>
      <c r="E39" s="3">
        <v>0.46279999999999999</v>
      </c>
      <c r="F39" s="4">
        <f t="shared" si="3"/>
        <v>1.4089628215616763E-3</v>
      </c>
      <c r="G39" s="4">
        <f t="shared" si="0"/>
        <v>1.4078971914594667E-3</v>
      </c>
      <c r="H39" s="2">
        <f t="shared" si="6"/>
        <v>98132.832838764152</v>
      </c>
      <c r="I39" s="2">
        <f t="shared" si="4"/>
        <v>138.16093974365737</v>
      </c>
      <c r="J39" s="2">
        <f t="shared" si="1"/>
        <v>98058.612781933858</v>
      </c>
      <c r="K39" s="2">
        <f t="shared" si="2"/>
        <v>4626207.2598233232</v>
      </c>
      <c r="L39" s="17">
        <f t="shared" si="5"/>
        <v>47.142298107549301</v>
      </c>
      <c r="N39" s="6"/>
    </row>
    <row r="40" spans="1:14" x14ac:dyDescent="0.25">
      <c r="A40" s="86">
        <v>31</v>
      </c>
      <c r="B40" s="2">
        <v>63</v>
      </c>
      <c r="C40" s="2">
        <v>43497</v>
      </c>
      <c r="D40" s="2">
        <v>44197</v>
      </c>
      <c r="E40" s="3">
        <v>0.48680000000000001</v>
      </c>
      <c r="F40" s="4">
        <f t="shared" si="3"/>
        <v>1.4368143772664037E-3</v>
      </c>
      <c r="G40" s="4">
        <f t="shared" si="0"/>
        <v>1.4357556895875782E-3</v>
      </c>
      <c r="H40" s="2">
        <f t="shared" si="6"/>
        <v>97994.671899020497</v>
      </c>
      <c r="I40" s="2">
        <f t="shared" si="4"/>
        <v>140.69640772828663</v>
      </c>
      <c r="J40" s="2">
        <f t="shared" si="1"/>
        <v>97922.466502574331</v>
      </c>
      <c r="K40" s="2">
        <f t="shared" si="2"/>
        <v>4528148.6470413897</v>
      </c>
      <c r="L40" s="17">
        <f t="shared" si="5"/>
        <v>46.208110699196602</v>
      </c>
      <c r="N40" s="6"/>
    </row>
    <row r="41" spans="1:14" x14ac:dyDescent="0.25">
      <c r="A41" s="86">
        <v>32</v>
      </c>
      <c r="B41" s="2">
        <v>67</v>
      </c>
      <c r="C41" s="2">
        <v>43598</v>
      </c>
      <c r="D41" s="2">
        <v>43602</v>
      </c>
      <c r="E41" s="3">
        <v>0.49709999999999999</v>
      </c>
      <c r="F41" s="4">
        <f t="shared" si="3"/>
        <v>1.5366972477064221E-3</v>
      </c>
      <c r="G41" s="4">
        <f t="shared" si="0"/>
        <v>1.5355105973687863E-3</v>
      </c>
      <c r="H41" s="2">
        <f t="shared" si="6"/>
        <v>97853.975491292207</v>
      </c>
      <c r="I41" s="2">
        <f t="shared" si="4"/>
        <v>150.25581636154467</v>
      </c>
      <c r="J41" s="2">
        <f t="shared" si="1"/>
        <v>97778.411841243986</v>
      </c>
      <c r="K41" s="2">
        <f t="shared" si="2"/>
        <v>4430226.1805388154</v>
      </c>
      <c r="L41" s="17">
        <f t="shared" si="5"/>
        <v>45.273849716336265</v>
      </c>
      <c r="N41" s="6"/>
    </row>
    <row r="42" spans="1:14" x14ac:dyDescent="0.25">
      <c r="A42" s="86">
        <v>33</v>
      </c>
      <c r="B42" s="2">
        <v>69</v>
      </c>
      <c r="C42" s="2">
        <v>43650</v>
      </c>
      <c r="D42" s="2">
        <v>43808</v>
      </c>
      <c r="E42" s="3">
        <v>0.52290000000000003</v>
      </c>
      <c r="F42" s="4">
        <f t="shared" si="3"/>
        <v>1.5779002492625031E-3</v>
      </c>
      <c r="G42" s="4">
        <f t="shared" si="0"/>
        <v>1.5767132739530469E-3</v>
      </c>
      <c r="H42" s="2">
        <f t="shared" si="6"/>
        <v>97703.71967493066</v>
      </c>
      <c r="I42" s="2">
        <f t="shared" si="4"/>
        <v>154.05075172605063</v>
      </c>
      <c r="J42" s="2">
        <f t="shared" si="1"/>
        <v>97630.222061282155</v>
      </c>
      <c r="K42" s="2">
        <f t="shared" si="2"/>
        <v>4332447.768697571</v>
      </c>
      <c r="L42" s="17">
        <f t="shared" si="5"/>
        <v>44.342710626699031</v>
      </c>
      <c r="N42" s="6"/>
    </row>
    <row r="43" spans="1:14" x14ac:dyDescent="0.25">
      <c r="A43" s="86">
        <v>34</v>
      </c>
      <c r="B43" s="2">
        <v>73</v>
      </c>
      <c r="C43" s="2">
        <v>41968</v>
      </c>
      <c r="D43" s="2">
        <v>43759</v>
      </c>
      <c r="E43" s="3">
        <v>0.53420000000000001</v>
      </c>
      <c r="F43" s="4">
        <f t="shared" si="3"/>
        <v>1.7030807096947286E-3</v>
      </c>
      <c r="G43" s="4">
        <f t="shared" si="0"/>
        <v>1.7017307352203627E-3</v>
      </c>
      <c r="H43" s="2">
        <f t="shared" si="6"/>
        <v>97549.668923204605</v>
      </c>
      <c r="I43" s="2">
        <f t="shared" si="4"/>
        <v>166.00326981718794</v>
      </c>
      <c r="J43" s="2">
        <f t="shared" si="1"/>
        <v>97472.344600123761</v>
      </c>
      <c r="K43" s="2">
        <f t="shared" si="2"/>
        <v>4234817.546636289</v>
      </c>
      <c r="L43" s="17">
        <f t="shared" si="5"/>
        <v>43.411911012943818</v>
      </c>
      <c r="N43" s="6"/>
    </row>
    <row r="44" spans="1:14" x14ac:dyDescent="0.25">
      <c r="A44" s="86">
        <v>35</v>
      </c>
      <c r="B44" s="2">
        <v>62</v>
      </c>
      <c r="C44" s="2">
        <v>40537</v>
      </c>
      <c r="D44" s="2">
        <v>42050</v>
      </c>
      <c r="E44" s="3">
        <v>0.46650000000000003</v>
      </c>
      <c r="F44" s="4">
        <f t="shared" si="3"/>
        <v>1.501446958964486E-3</v>
      </c>
      <c r="G44" s="4">
        <f t="shared" si="0"/>
        <v>1.5002452296012806E-3</v>
      </c>
      <c r="H44" s="2">
        <f t="shared" si="6"/>
        <v>97383.665653387419</v>
      </c>
      <c r="I44" s="2">
        <f t="shared" si="4"/>
        <v>146.09937983758056</v>
      </c>
      <c r="J44" s="2">
        <f t="shared" si="1"/>
        <v>97305.721634244066</v>
      </c>
      <c r="K44" s="2">
        <f t="shared" si="2"/>
        <v>4137345.2020361656</v>
      </c>
      <c r="L44" s="17">
        <f t="shared" si="5"/>
        <v>42.485001712320027</v>
      </c>
      <c r="N44" s="6"/>
    </row>
    <row r="45" spans="1:14" x14ac:dyDescent="0.25">
      <c r="A45" s="86">
        <v>36</v>
      </c>
      <c r="B45" s="2">
        <v>62</v>
      </c>
      <c r="C45" s="2">
        <v>38987</v>
      </c>
      <c r="D45" s="2">
        <v>40707</v>
      </c>
      <c r="E45" s="3">
        <v>0.51129999999999998</v>
      </c>
      <c r="F45" s="4">
        <f t="shared" si="3"/>
        <v>1.5559515145431274E-3</v>
      </c>
      <c r="G45" s="4">
        <f t="shared" si="0"/>
        <v>1.5547692780820558E-3</v>
      </c>
      <c r="H45" s="2">
        <f t="shared" si="6"/>
        <v>97237.566273549834</v>
      </c>
      <c r="I45" s="2">
        <f t="shared" si="4"/>
        <v>151.18198071758312</v>
      </c>
      <c r="J45" s="2">
        <f t="shared" si="1"/>
        <v>97163.683639573152</v>
      </c>
      <c r="K45" s="2">
        <f t="shared" si="2"/>
        <v>4040039.4804019216</v>
      </c>
      <c r="L45" s="17">
        <f t="shared" si="5"/>
        <v>41.54813448370804</v>
      </c>
      <c r="N45" s="6"/>
    </row>
    <row r="46" spans="1:14" x14ac:dyDescent="0.25">
      <c r="A46" s="86">
        <v>37</v>
      </c>
      <c r="B46" s="2">
        <v>80</v>
      </c>
      <c r="C46" s="2">
        <v>39147</v>
      </c>
      <c r="D46" s="2">
        <v>39137</v>
      </c>
      <c r="E46" s="3">
        <v>0.47410000000000002</v>
      </c>
      <c r="F46" s="4">
        <f t="shared" si="3"/>
        <v>2.0438403760666291E-3</v>
      </c>
      <c r="G46" s="4">
        <f t="shared" si="0"/>
        <v>2.0416459014264777E-3</v>
      </c>
      <c r="H46" s="2">
        <f t="shared" si="6"/>
        <v>97086.384292832256</v>
      </c>
      <c r="I46" s="2">
        <f t="shared" si="4"/>
        <v>198.21601857577693</v>
      </c>
      <c r="J46" s="2">
        <f t="shared" si="1"/>
        <v>96982.142488663245</v>
      </c>
      <c r="K46" s="2">
        <f t="shared" si="2"/>
        <v>3942875.7967623486</v>
      </c>
      <c r="L46" s="17">
        <f t="shared" si="5"/>
        <v>40.61203664635233</v>
      </c>
      <c r="N46" s="6"/>
    </row>
    <row r="47" spans="1:14" x14ac:dyDescent="0.25">
      <c r="A47" s="86">
        <v>38</v>
      </c>
      <c r="B47" s="2">
        <v>76</v>
      </c>
      <c r="C47" s="2">
        <v>38144</v>
      </c>
      <c r="D47" s="2">
        <v>39380</v>
      </c>
      <c r="E47" s="3">
        <v>0.48720000000000002</v>
      </c>
      <c r="F47" s="4">
        <f t="shared" si="3"/>
        <v>1.9606831432846601E-3</v>
      </c>
      <c r="G47" s="4">
        <f t="shared" si="0"/>
        <v>1.9587137774030243E-3</v>
      </c>
      <c r="H47" s="2">
        <f t="shared" si="6"/>
        <v>96888.168274256474</v>
      </c>
      <c r="I47" s="2">
        <f t="shared" si="4"/>
        <v>189.77619006612875</v>
      </c>
      <c r="J47" s="2">
        <f t="shared" si="1"/>
        <v>96790.851043990566</v>
      </c>
      <c r="K47" s="2">
        <f t="shared" si="2"/>
        <v>3845893.6542736855</v>
      </c>
      <c r="L47" s="17">
        <f t="shared" si="5"/>
        <v>39.694151750163215</v>
      </c>
      <c r="N47" s="6"/>
    </row>
    <row r="48" spans="1:14" x14ac:dyDescent="0.25">
      <c r="A48" s="86">
        <v>39</v>
      </c>
      <c r="B48" s="2">
        <v>103</v>
      </c>
      <c r="C48" s="2">
        <v>37382</v>
      </c>
      <c r="D48" s="2">
        <v>38246</v>
      </c>
      <c r="E48" s="3">
        <v>0.53039999999999998</v>
      </c>
      <c r="F48" s="4">
        <f t="shared" si="3"/>
        <v>2.7238588882424501E-3</v>
      </c>
      <c r="G48" s="4">
        <f t="shared" si="0"/>
        <v>2.7203791855727739E-3</v>
      </c>
      <c r="H48" s="2">
        <f t="shared" si="6"/>
        <v>96698.392084190345</v>
      </c>
      <c r="I48" s="2">
        <f t="shared" si="4"/>
        <v>263.05629310418652</v>
      </c>
      <c r="J48" s="2">
        <f t="shared" si="1"/>
        <v>96574.860848948607</v>
      </c>
      <c r="K48" s="2">
        <f t="shared" si="2"/>
        <v>3749102.8032296952</v>
      </c>
      <c r="L48" s="17">
        <f t="shared" si="5"/>
        <v>38.771097661743362</v>
      </c>
      <c r="N48" s="6"/>
    </row>
    <row r="49" spans="1:14" x14ac:dyDescent="0.25">
      <c r="A49" s="86">
        <v>40</v>
      </c>
      <c r="B49" s="2">
        <v>60</v>
      </c>
      <c r="C49" s="2">
        <v>37026</v>
      </c>
      <c r="D49" s="2">
        <v>37502</v>
      </c>
      <c r="E49" s="3">
        <v>0.57750000000000001</v>
      </c>
      <c r="F49" s="4">
        <f t="shared" si="3"/>
        <v>1.6101331043366252E-3</v>
      </c>
      <c r="G49" s="4">
        <f t="shared" si="0"/>
        <v>1.6090385056323053E-3</v>
      </c>
      <c r="H49" s="2">
        <f t="shared" si="6"/>
        <v>96435.335791086152</v>
      </c>
      <c r="I49" s="2">
        <f t="shared" si="4"/>
        <v>155.16816859143881</v>
      </c>
      <c r="J49" s="2">
        <f t="shared" si="1"/>
        <v>96369.777239856267</v>
      </c>
      <c r="K49" s="2">
        <f t="shared" si="2"/>
        <v>3652527.9423807464</v>
      </c>
      <c r="L49" s="17">
        <f t="shared" si="5"/>
        <v>37.875410630533231</v>
      </c>
      <c r="N49" s="6"/>
    </row>
    <row r="50" spans="1:14" x14ac:dyDescent="0.25">
      <c r="A50" s="86">
        <v>41</v>
      </c>
      <c r="B50" s="2">
        <v>84</v>
      </c>
      <c r="C50" s="2">
        <v>34508</v>
      </c>
      <c r="D50" s="2">
        <v>37170</v>
      </c>
      <c r="E50" s="3">
        <v>0.49540000000000001</v>
      </c>
      <c r="F50" s="4">
        <f t="shared" si="3"/>
        <v>2.3438153966349505E-3</v>
      </c>
      <c r="G50" s="4">
        <f t="shared" si="0"/>
        <v>2.3410466659114374E-3</v>
      </c>
      <c r="H50" s="2">
        <f t="shared" si="6"/>
        <v>96280.167622494715</v>
      </c>
      <c r="I50" s="2">
        <f t="shared" si="4"/>
        <v>225.39636540603559</v>
      </c>
      <c r="J50" s="2">
        <f t="shared" si="1"/>
        <v>96166.432616510836</v>
      </c>
      <c r="K50" s="2">
        <f t="shared" si="2"/>
        <v>3556158.1651408901</v>
      </c>
      <c r="L50" s="17">
        <f t="shared" si="5"/>
        <v>36.935521125017608</v>
      </c>
      <c r="N50" s="6"/>
    </row>
    <row r="51" spans="1:14" x14ac:dyDescent="0.25">
      <c r="A51" s="86">
        <v>42</v>
      </c>
      <c r="B51" s="2">
        <v>62</v>
      </c>
      <c r="C51" s="2">
        <v>33529</v>
      </c>
      <c r="D51" s="2">
        <v>34611</v>
      </c>
      <c r="E51" s="3">
        <v>0.51060000000000005</v>
      </c>
      <c r="F51" s="4">
        <f t="shared" si="3"/>
        <v>1.8197828001174053E-3</v>
      </c>
      <c r="G51" s="4">
        <f t="shared" si="0"/>
        <v>1.8181635405729703E-3</v>
      </c>
      <c r="H51" s="2">
        <f t="shared" si="6"/>
        <v>96054.77125708868</v>
      </c>
      <c r="I51" s="2">
        <f t="shared" si="4"/>
        <v>174.64328299771515</v>
      </c>
      <c r="J51" s="2">
        <f t="shared" si="1"/>
        <v>95969.300834389607</v>
      </c>
      <c r="K51" s="2">
        <f t="shared" si="2"/>
        <v>3459991.7325243792</v>
      </c>
      <c r="L51" s="17">
        <f t="shared" si="5"/>
        <v>36.021029327775715</v>
      </c>
      <c r="N51" s="6"/>
    </row>
    <row r="52" spans="1:14" x14ac:dyDescent="0.25">
      <c r="A52" s="86">
        <v>43</v>
      </c>
      <c r="B52" s="2">
        <v>90</v>
      </c>
      <c r="C52" s="2">
        <v>32052</v>
      </c>
      <c r="D52" s="2">
        <v>33596</v>
      </c>
      <c r="E52" s="3">
        <v>0.51349999999999996</v>
      </c>
      <c r="F52" s="4">
        <f t="shared" si="3"/>
        <v>2.7418961735315621E-3</v>
      </c>
      <c r="G52" s="4">
        <f t="shared" si="0"/>
        <v>2.7382435415103266E-3</v>
      </c>
      <c r="H52" s="2">
        <f t="shared" si="6"/>
        <v>95880.127974090967</v>
      </c>
      <c r="I52" s="2">
        <f t="shared" si="4"/>
        <v>262.54314118423821</v>
      </c>
      <c r="J52" s="2">
        <f t="shared" si="1"/>
        <v>95752.400735904826</v>
      </c>
      <c r="K52" s="2">
        <f t="shared" si="2"/>
        <v>3364022.4316899898</v>
      </c>
      <c r="L52" s="17">
        <f t="shared" si="5"/>
        <v>35.085710696996841</v>
      </c>
      <c r="N52" s="6"/>
    </row>
    <row r="53" spans="1:14" x14ac:dyDescent="0.25">
      <c r="A53" s="86">
        <v>44</v>
      </c>
      <c r="B53" s="2">
        <v>84</v>
      </c>
      <c r="C53" s="2">
        <v>32914</v>
      </c>
      <c r="D53" s="2">
        <v>32055</v>
      </c>
      <c r="E53" s="3">
        <v>0.53910000000000002</v>
      </c>
      <c r="F53" s="4">
        <f t="shared" si="3"/>
        <v>2.5858486355030859E-3</v>
      </c>
      <c r="G53" s="4">
        <f t="shared" si="0"/>
        <v>2.5827704441377559E-3</v>
      </c>
      <c r="H53" s="2">
        <f t="shared" si="6"/>
        <v>95617.584832906723</v>
      </c>
      <c r="I53" s="2">
        <f t="shared" si="4"/>
        <v>246.95827204626605</v>
      </c>
      <c r="J53" s="2">
        <f t="shared" si="1"/>
        <v>95503.761765320596</v>
      </c>
      <c r="K53" s="2">
        <f t="shared" si="2"/>
        <v>3268270.0309540848</v>
      </c>
      <c r="L53" s="17">
        <f t="shared" si="5"/>
        <v>34.180637763079247</v>
      </c>
      <c r="N53" s="6"/>
    </row>
    <row r="54" spans="1:14" x14ac:dyDescent="0.25">
      <c r="A54" s="86">
        <v>45</v>
      </c>
      <c r="B54" s="2">
        <v>93</v>
      </c>
      <c r="C54" s="2">
        <v>32642</v>
      </c>
      <c r="D54" s="2">
        <v>32979</v>
      </c>
      <c r="E54" s="3">
        <v>0.53339999999999999</v>
      </c>
      <c r="F54" s="4">
        <f t="shared" si="3"/>
        <v>2.834458481278859E-3</v>
      </c>
      <c r="G54" s="4">
        <f t="shared" si="0"/>
        <v>2.8307146959852905E-3</v>
      </c>
      <c r="H54" s="2">
        <f t="shared" si="6"/>
        <v>95370.626560860459</v>
      </c>
      <c r="I54" s="2">
        <f t="shared" si="4"/>
        <v>269.96703417115276</v>
      </c>
      <c r="J54" s="2">
        <f t="shared" si="1"/>
        <v>95244.6599427162</v>
      </c>
      <c r="K54" s="2">
        <f t="shared" si="2"/>
        <v>3172766.269188764</v>
      </c>
      <c r="L54" s="17">
        <f t="shared" si="5"/>
        <v>33.26775112632896</v>
      </c>
      <c r="N54" s="6"/>
    </row>
    <row r="55" spans="1:14" x14ac:dyDescent="0.25">
      <c r="A55" s="86">
        <v>46</v>
      </c>
      <c r="B55" s="2">
        <v>89</v>
      </c>
      <c r="C55" s="2">
        <v>31327</v>
      </c>
      <c r="D55" s="2">
        <v>32742</v>
      </c>
      <c r="E55" s="3">
        <v>0.4844</v>
      </c>
      <c r="F55" s="4">
        <f t="shared" si="3"/>
        <v>2.7782546941578609E-3</v>
      </c>
      <c r="G55" s="4">
        <f t="shared" si="0"/>
        <v>2.7742806256048943E-3</v>
      </c>
      <c r="H55" s="2">
        <f t="shared" si="6"/>
        <v>95100.659526689313</v>
      </c>
      <c r="I55" s="2">
        <f t="shared" si="4"/>
        <v>263.83591720714168</v>
      </c>
      <c r="J55" s="2">
        <f t="shared" si="1"/>
        <v>94964.625727777311</v>
      </c>
      <c r="K55" s="2">
        <f t="shared" si="2"/>
        <v>3077521.6092460477</v>
      </c>
      <c r="L55" s="17">
        <f t="shared" si="5"/>
        <v>32.360675778303758</v>
      </c>
      <c r="N55" s="6"/>
    </row>
    <row r="56" spans="1:14" x14ac:dyDescent="0.25">
      <c r="A56" s="86">
        <v>47</v>
      </c>
      <c r="B56" s="2">
        <v>83</v>
      </c>
      <c r="C56" s="2">
        <v>31357</v>
      </c>
      <c r="D56" s="2">
        <v>31427</v>
      </c>
      <c r="E56" s="3">
        <v>0.4632</v>
      </c>
      <c r="F56" s="4">
        <f t="shared" si="3"/>
        <v>2.643985728848114E-3</v>
      </c>
      <c r="G56" s="4">
        <f t="shared" si="0"/>
        <v>2.640238460739196E-3</v>
      </c>
      <c r="H56" s="2">
        <f t="shared" si="6"/>
        <v>94836.823609482177</v>
      </c>
      <c r="I56" s="2">
        <f t="shared" si="4"/>
        <v>250.39182918809385</v>
      </c>
      <c r="J56" s="2">
        <f t="shared" si="1"/>
        <v>94702.413275573999</v>
      </c>
      <c r="K56" s="2">
        <f t="shared" si="2"/>
        <v>2982556.9835182703</v>
      </c>
      <c r="L56" s="17">
        <f t="shared" si="5"/>
        <v>31.44935553514323</v>
      </c>
      <c r="N56" s="6"/>
    </row>
    <row r="57" spans="1:14" x14ac:dyDescent="0.25">
      <c r="A57" s="86">
        <v>48</v>
      </c>
      <c r="B57" s="2">
        <v>122</v>
      </c>
      <c r="C57" s="2">
        <v>32654</v>
      </c>
      <c r="D57" s="2">
        <v>31375</v>
      </c>
      <c r="E57" s="3">
        <v>0.57799999999999996</v>
      </c>
      <c r="F57" s="4">
        <f t="shared" si="3"/>
        <v>3.810773243374096E-3</v>
      </c>
      <c r="G57" s="4">
        <f t="shared" si="0"/>
        <v>3.804654801798691E-3</v>
      </c>
      <c r="H57" s="2">
        <f t="shared" si="6"/>
        <v>94586.431780294079</v>
      </c>
      <c r="I57" s="2">
        <f t="shared" si="4"/>
        <v>359.8687218579002</v>
      </c>
      <c r="J57" s="2">
        <f t="shared" si="1"/>
        <v>94434.567179670048</v>
      </c>
      <c r="K57" s="2">
        <f t="shared" si="2"/>
        <v>2887854.5702426964</v>
      </c>
      <c r="L57" s="17">
        <f t="shared" si="5"/>
        <v>30.531382946664294</v>
      </c>
      <c r="N57" s="6"/>
    </row>
    <row r="58" spans="1:14" x14ac:dyDescent="0.25">
      <c r="A58" s="86">
        <v>49</v>
      </c>
      <c r="B58" s="2">
        <v>136</v>
      </c>
      <c r="C58" s="2">
        <v>34730</v>
      </c>
      <c r="D58" s="2">
        <v>32736</v>
      </c>
      <c r="E58" s="3">
        <v>0.53290000000000004</v>
      </c>
      <c r="F58" s="4">
        <f t="shared" si="3"/>
        <v>4.0316603919011056E-3</v>
      </c>
      <c r="G58" s="4">
        <f t="shared" si="0"/>
        <v>4.0240822861389034E-3</v>
      </c>
      <c r="H58" s="2">
        <f t="shared" si="6"/>
        <v>94226.563058436179</v>
      </c>
      <c r="I58" s="2">
        <f t="shared" si="4"/>
        <v>379.17544328720339</v>
      </c>
      <c r="J58" s="2">
        <f t="shared" si="1"/>
        <v>94049.450208876733</v>
      </c>
      <c r="K58" s="2">
        <f t="shared" si="2"/>
        <v>2793420.0030630263</v>
      </c>
      <c r="L58" s="17">
        <f t="shared" si="5"/>
        <v>29.645780472016583</v>
      </c>
      <c r="N58" s="6"/>
    </row>
    <row r="59" spans="1:14" x14ac:dyDescent="0.25">
      <c r="A59" s="86">
        <v>50</v>
      </c>
      <c r="B59" s="2">
        <v>135</v>
      </c>
      <c r="C59" s="2">
        <v>31886</v>
      </c>
      <c r="D59" s="2">
        <v>34790</v>
      </c>
      <c r="E59" s="3">
        <v>0.47189999999999999</v>
      </c>
      <c r="F59" s="4">
        <f t="shared" si="3"/>
        <v>4.049433079368888E-3</v>
      </c>
      <c r="G59" s="4">
        <f t="shared" si="0"/>
        <v>4.0407918233889024E-3</v>
      </c>
      <c r="H59" s="2">
        <f t="shared" si="6"/>
        <v>93847.387615148982</v>
      </c>
      <c r="I59" s="2">
        <f t="shared" si="4"/>
        <v>379.21775652170294</v>
      </c>
      <c r="J59" s="2">
        <f t="shared" si="1"/>
        <v>93647.122717929873</v>
      </c>
      <c r="K59" s="2">
        <f t="shared" si="2"/>
        <v>2699370.5528541496</v>
      </c>
      <c r="L59" s="17">
        <f t="shared" si="5"/>
        <v>28.763406435177245</v>
      </c>
      <c r="N59" s="6"/>
    </row>
    <row r="60" spans="1:14" x14ac:dyDescent="0.25">
      <c r="A60" s="86">
        <v>51</v>
      </c>
      <c r="B60" s="2">
        <v>136</v>
      </c>
      <c r="C60" s="2">
        <v>29768</v>
      </c>
      <c r="D60" s="2">
        <v>31924</v>
      </c>
      <c r="E60" s="3">
        <v>0.50070000000000003</v>
      </c>
      <c r="F60" s="4">
        <f t="shared" si="3"/>
        <v>4.4089995461324E-3</v>
      </c>
      <c r="G60" s="4">
        <f t="shared" si="0"/>
        <v>4.3993148351805763E-3</v>
      </c>
      <c r="H60" s="2">
        <f t="shared" si="6"/>
        <v>93468.169858627283</v>
      </c>
      <c r="I60" s="2">
        <f t="shared" si="4"/>
        <v>411.195906276237</v>
      </c>
      <c r="J60" s="2">
        <f t="shared" si="1"/>
        <v>93262.859742623565</v>
      </c>
      <c r="K60" s="2">
        <f t="shared" si="2"/>
        <v>2605723.4301362196</v>
      </c>
      <c r="L60" s="17">
        <f t="shared" si="5"/>
        <v>27.878190340919641</v>
      </c>
      <c r="N60" s="6"/>
    </row>
    <row r="61" spans="1:14" x14ac:dyDescent="0.25">
      <c r="A61" s="86">
        <v>52</v>
      </c>
      <c r="B61" s="2">
        <v>163</v>
      </c>
      <c r="C61" s="2">
        <v>31646</v>
      </c>
      <c r="D61" s="2">
        <v>29733</v>
      </c>
      <c r="E61" s="3">
        <v>0.51380000000000003</v>
      </c>
      <c r="F61" s="4">
        <f t="shared" si="3"/>
        <v>5.3112628097557795E-3</v>
      </c>
      <c r="G61" s="4">
        <f t="shared" si="0"/>
        <v>5.2975826714263792E-3</v>
      </c>
      <c r="H61" s="2">
        <f t="shared" si="6"/>
        <v>93056.973952351051</v>
      </c>
      <c r="I61" s="2">
        <f t="shared" si="4"/>
        <v>492.97701266535086</v>
      </c>
      <c r="J61" s="2">
        <f t="shared" si="1"/>
        <v>92817.288528793157</v>
      </c>
      <c r="K61" s="2">
        <f t="shared" si="2"/>
        <v>2512460.5703935958</v>
      </c>
      <c r="L61" s="17">
        <f t="shared" si="5"/>
        <v>26.999164744816198</v>
      </c>
      <c r="N61" s="6"/>
    </row>
    <row r="62" spans="1:14" x14ac:dyDescent="0.25">
      <c r="A62" s="86">
        <v>53</v>
      </c>
      <c r="B62" s="2">
        <v>161</v>
      </c>
      <c r="C62" s="2">
        <v>30412</v>
      </c>
      <c r="D62" s="2">
        <v>31595</v>
      </c>
      <c r="E62" s="3">
        <v>0.48849999999999999</v>
      </c>
      <c r="F62" s="4">
        <f t="shared" si="3"/>
        <v>5.1929620849258951E-3</v>
      </c>
      <c r="G62" s="4">
        <f t="shared" si="0"/>
        <v>5.1792050798415475E-3</v>
      </c>
      <c r="H62" s="2">
        <f t="shared" si="6"/>
        <v>92563.996939685705</v>
      </c>
      <c r="I62" s="2">
        <f t="shared" si="4"/>
        <v>479.40792316045764</v>
      </c>
      <c r="J62" s="2">
        <f t="shared" si="1"/>
        <v>92318.779786989136</v>
      </c>
      <c r="K62" s="2">
        <f t="shared" si="2"/>
        <v>2419643.2818648028</v>
      </c>
      <c r="L62" s="17">
        <f t="shared" si="5"/>
        <v>26.140220408172649</v>
      </c>
      <c r="N62" s="6"/>
    </row>
    <row r="63" spans="1:14" x14ac:dyDescent="0.25">
      <c r="A63" s="86">
        <v>54</v>
      </c>
      <c r="B63" s="2">
        <v>161</v>
      </c>
      <c r="C63" s="2">
        <v>29911</v>
      </c>
      <c r="D63" s="2">
        <v>30418</v>
      </c>
      <c r="E63" s="3">
        <v>0.51290000000000002</v>
      </c>
      <c r="F63" s="4">
        <f t="shared" si="3"/>
        <v>5.33739992375143E-3</v>
      </c>
      <c r="G63" s="4">
        <f t="shared" si="0"/>
        <v>5.3235594809286149E-3</v>
      </c>
      <c r="H63" s="2">
        <f t="shared" si="6"/>
        <v>92084.589016525249</v>
      </c>
      <c r="I63" s="2">
        <f t="shared" si="4"/>
        <v>490.21778690633801</v>
      </c>
      <c r="J63" s="2">
        <f t="shared" si="1"/>
        <v>91845.803932523166</v>
      </c>
      <c r="K63" s="2">
        <f t="shared" si="2"/>
        <v>2327324.5020778137</v>
      </c>
      <c r="L63" s="17">
        <f t="shared" si="5"/>
        <v>25.273767597096604</v>
      </c>
      <c r="N63" s="6"/>
    </row>
    <row r="64" spans="1:14" x14ac:dyDescent="0.25">
      <c r="A64" s="86">
        <v>55</v>
      </c>
      <c r="B64" s="2">
        <v>178</v>
      </c>
      <c r="C64" s="2">
        <v>25515</v>
      </c>
      <c r="D64" s="2">
        <v>29939</v>
      </c>
      <c r="E64" s="3">
        <v>0.49809999999999999</v>
      </c>
      <c r="F64" s="4">
        <f t="shared" si="3"/>
        <v>6.4197352760846831E-3</v>
      </c>
      <c r="G64" s="4">
        <f t="shared" si="0"/>
        <v>6.3991169046111176E-3</v>
      </c>
      <c r="H64" s="2">
        <f t="shared" si="6"/>
        <v>91594.371229618904</v>
      </c>
      <c r="I64" s="2">
        <f t="shared" si="4"/>
        <v>586.12308930268057</v>
      </c>
      <c r="J64" s="2">
        <f t="shared" si="1"/>
        <v>91300.196051097882</v>
      </c>
      <c r="K64" s="2">
        <f t="shared" si="2"/>
        <v>2235478.6981452904</v>
      </c>
      <c r="L64" s="17">
        <f t="shared" si="5"/>
        <v>24.40628903430261</v>
      </c>
      <c r="N64" s="6"/>
    </row>
    <row r="65" spans="1:14" x14ac:dyDescent="0.25">
      <c r="A65" s="86">
        <v>56</v>
      </c>
      <c r="B65" s="2">
        <v>164</v>
      </c>
      <c r="C65" s="2">
        <v>23389</v>
      </c>
      <c r="D65" s="2">
        <v>25501</v>
      </c>
      <c r="E65" s="3">
        <v>0.47949999999999998</v>
      </c>
      <c r="F65" s="4">
        <f t="shared" si="3"/>
        <v>6.7089384332174266E-3</v>
      </c>
      <c r="G65" s="4">
        <f t="shared" si="0"/>
        <v>6.6855923283969465E-3</v>
      </c>
      <c r="H65" s="2">
        <f t="shared" si="6"/>
        <v>91008.248140316224</v>
      </c>
      <c r="I65" s="2">
        <f t="shared" si="4"/>
        <v>608.44404558774386</v>
      </c>
      <c r="J65" s="2">
        <f t="shared" si="1"/>
        <v>90691.5530145878</v>
      </c>
      <c r="K65" s="2">
        <f t="shared" si="2"/>
        <v>2144178.5020941924</v>
      </c>
      <c r="L65" s="17">
        <f t="shared" si="5"/>
        <v>23.560265645244648</v>
      </c>
      <c r="N65" s="6"/>
    </row>
    <row r="66" spans="1:14" x14ac:dyDescent="0.25">
      <c r="A66" s="86">
        <v>57</v>
      </c>
      <c r="B66" s="2">
        <v>203</v>
      </c>
      <c r="C66" s="2">
        <v>29887</v>
      </c>
      <c r="D66" s="2">
        <v>23381</v>
      </c>
      <c r="E66" s="3">
        <v>0.5222</v>
      </c>
      <c r="F66" s="4">
        <f t="shared" si="3"/>
        <v>7.6218367500187727E-3</v>
      </c>
      <c r="G66" s="4">
        <f t="shared" si="0"/>
        <v>7.5941809180948734E-3</v>
      </c>
      <c r="H66" s="2">
        <f t="shared" si="6"/>
        <v>90399.804094728475</v>
      </c>
      <c r="I66" s="2">
        <f t="shared" si="4"/>
        <v>686.51246725570184</v>
      </c>
      <c r="J66" s="2">
        <f t="shared" si="1"/>
        <v>90071.788437873707</v>
      </c>
      <c r="K66" s="2">
        <f t="shared" si="2"/>
        <v>2053486.9490796048</v>
      </c>
      <c r="L66" s="17">
        <f t="shared" si="5"/>
        <v>22.71561282287503</v>
      </c>
      <c r="N66" s="6"/>
    </row>
    <row r="67" spans="1:14" x14ac:dyDescent="0.25">
      <c r="A67" s="86">
        <v>58</v>
      </c>
      <c r="B67" s="2">
        <v>190</v>
      </c>
      <c r="C67" s="2">
        <v>18054</v>
      </c>
      <c r="D67" s="2">
        <v>29856</v>
      </c>
      <c r="E67" s="3">
        <v>0.45219999999999999</v>
      </c>
      <c r="F67" s="4">
        <f t="shared" si="3"/>
        <v>7.9315383009810059E-3</v>
      </c>
      <c r="G67" s="4">
        <f t="shared" si="0"/>
        <v>7.897225671370172E-3</v>
      </c>
      <c r="H67" s="2">
        <f t="shared" si="6"/>
        <v>89713.291627472776</v>
      </c>
      <c r="I67" s="2">
        <f t="shared" si="4"/>
        <v>708.48610970359675</v>
      </c>
      <c r="J67" s="2">
        <f t="shared" si="1"/>
        <v>89325.182936577155</v>
      </c>
      <c r="K67" s="2">
        <f t="shared" si="2"/>
        <v>1963415.1606417312</v>
      </c>
      <c r="L67" s="17">
        <f t="shared" si="5"/>
        <v>21.885443338704533</v>
      </c>
      <c r="N67" s="6"/>
    </row>
    <row r="68" spans="1:14" x14ac:dyDescent="0.25">
      <c r="A68" s="86">
        <v>59</v>
      </c>
      <c r="B68" s="2">
        <v>183</v>
      </c>
      <c r="C68" s="2">
        <v>21443</v>
      </c>
      <c r="D68" s="2">
        <v>18073</v>
      </c>
      <c r="E68" s="3">
        <v>0.52129999999999999</v>
      </c>
      <c r="F68" s="4">
        <f t="shared" si="3"/>
        <v>9.2620710598238683E-3</v>
      </c>
      <c r="G68" s="4">
        <f t="shared" si="0"/>
        <v>9.2211865922677133E-3</v>
      </c>
      <c r="H68" s="2">
        <f t="shared" si="6"/>
        <v>89004.805517769186</v>
      </c>
      <c r="I68" s="2">
        <f t="shared" si="4"/>
        <v>820.72991928784859</v>
      </c>
      <c r="J68" s="2">
        <f t="shared" si="1"/>
        <v>88611.922105406105</v>
      </c>
      <c r="K68" s="2">
        <f t="shared" si="2"/>
        <v>1874089.9777051541</v>
      </c>
      <c r="L68" s="17">
        <f t="shared" si="5"/>
        <v>21.056053847912796</v>
      </c>
      <c r="N68" s="6"/>
    </row>
    <row r="69" spans="1:14" x14ac:dyDescent="0.25">
      <c r="A69" s="86">
        <v>60</v>
      </c>
      <c r="B69" s="2">
        <v>205</v>
      </c>
      <c r="C69" s="2">
        <v>23092</v>
      </c>
      <c r="D69" s="2">
        <v>21507</v>
      </c>
      <c r="E69" s="3">
        <v>0.4844</v>
      </c>
      <c r="F69" s="4">
        <f t="shared" si="3"/>
        <v>9.1930312338841681E-3</v>
      </c>
      <c r="G69" s="4">
        <f t="shared" si="0"/>
        <v>9.1496625024246603E-3</v>
      </c>
      <c r="H69" s="2">
        <f t="shared" si="6"/>
        <v>88184.075598481344</v>
      </c>
      <c r="I69" s="2">
        <f t="shared" si="4"/>
        <v>806.85452981440619</v>
      </c>
      <c r="J69" s="2">
        <f t="shared" si="1"/>
        <v>87768.061402909036</v>
      </c>
      <c r="K69" s="2">
        <f t="shared" si="2"/>
        <v>1785478.0555997479</v>
      </c>
      <c r="L69" s="17">
        <f t="shared" si="5"/>
        <v>20.247170971427593</v>
      </c>
      <c r="N69" s="6"/>
    </row>
    <row r="70" spans="1:14" x14ac:dyDescent="0.25">
      <c r="A70" s="86">
        <v>61</v>
      </c>
      <c r="B70" s="2">
        <v>295</v>
      </c>
      <c r="C70" s="2">
        <v>24620</v>
      </c>
      <c r="D70" s="2">
        <v>23104</v>
      </c>
      <c r="E70" s="3">
        <v>0.502</v>
      </c>
      <c r="F70" s="4">
        <f t="shared" si="3"/>
        <v>1.2362752493504317E-2</v>
      </c>
      <c r="G70" s="4">
        <f t="shared" si="0"/>
        <v>1.2287105078906123E-2</v>
      </c>
      <c r="H70" s="2">
        <f t="shared" si="6"/>
        <v>87377.221068666942</v>
      </c>
      <c r="I70" s="2">
        <f t="shared" si="4"/>
        <v>1073.6130967735207</v>
      </c>
      <c r="J70" s="2">
        <f t="shared" si="1"/>
        <v>86842.56174647373</v>
      </c>
      <c r="K70" s="2">
        <f t="shared" si="2"/>
        <v>1697709.9941968389</v>
      </c>
      <c r="L70" s="17">
        <f t="shared" si="5"/>
        <v>19.429663400060107</v>
      </c>
      <c r="N70" s="6"/>
    </row>
    <row r="71" spans="1:14" x14ac:dyDescent="0.25">
      <c r="A71" s="86">
        <v>62</v>
      </c>
      <c r="B71" s="2">
        <v>318</v>
      </c>
      <c r="C71" s="2">
        <v>23554</v>
      </c>
      <c r="D71" s="2">
        <v>24687</v>
      </c>
      <c r="E71" s="3">
        <v>0.49659999999999999</v>
      </c>
      <c r="F71" s="4">
        <f t="shared" si="3"/>
        <v>1.3183806305839431E-2</v>
      </c>
      <c r="G71" s="4">
        <f t="shared" si="0"/>
        <v>1.3096885835665251E-2</v>
      </c>
      <c r="H71" s="2">
        <f t="shared" si="6"/>
        <v>86303.60797189342</v>
      </c>
      <c r="I71" s="2">
        <f t="shared" si="4"/>
        <v>1130.3085008138976</v>
      </c>
      <c r="J71" s="2">
        <f t="shared" si="1"/>
        <v>85734.610672583702</v>
      </c>
      <c r="K71" s="2">
        <f t="shared" si="2"/>
        <v>1610867.4324503653</v>
      </c>
      <c r="L71" s="17">
        <f t="shared" si="5"/>
        <v>18.665122702343776</v>
      </c>
      <c r="N71" s="6"/>
    </row>
    <row r="72" spans="1:14" x14ac:dyDescent="0.25">
      <c r="A72" s="86">
        <v>63</v>
      </c>
      <c r="B72" s="2">
        <v>321</v>
      </c>
      <c r="C72" s="2">
        <v>23277</v>
      </c>
      <c r="D72" s="2">
        <v>23600</v>
      </c>
      <c r="E72" s="3">
        <v>0.52569999999999995</v>
      </c>
      <c r="F72" s="4">
        <f t="shared" si="3"/>
        <v>1.3695415662265077E-2</v>
      </c>
      <c r="G72" s="4">
        <f t="shared" si="0"/>
        <v>1.3607028005378869E-2</v>
      </c>
      <c r="H72" s="2">
        <f t="shared" si="6"/>
        <v>85173.299471079517</v>
      </c>
      <c r="I72" s="2">
        <f t="shared" si="4"/>
        <v>1158.9554712135002</v>
      </c>
      <c r="J72" s="2">
        <f t="shared" si="1"/>
        <v>84623.606891082949</v>
      </c>
      <c r="K72" s="2">
        <f t="shared" si="2"/>
        <v>1525132.8217777815</v>
      </c>
      <c r="L72" s="17">
        <f t="shared" si="5"/>
        <v>17.906231544964843</v>
      </c>
      <c r="N72" s="6"/>
    </row>
    <row r="73" spans="1:14" x14ac:dyDescent="0.25">
      <c r="A73" s="86">
        <v>64</v>
      </c>
      <c r="B73" s="2">
        <v>359</v>
      </c>
      <c r="C73" s="2">
        <v>23523</v>
      </c>
      <c r="D73" s="2">
        <v>23315</v>
      </c>
      <c r="E73" s="3">
        <v>0.52280000000000004</v>
      </c>
      <c r="F73" s="4">
        <f t="shared" si="3"/>
        <v>1.5329433366070285E-2</v>
      </c>
      <c r="G73" s="4">
        <f t="shared" ref="G73:G98" si="7">F73/((1+(1-E73)*F73))</f>
        <v>1.5218109764266479E-2</v>
      </c>
      <c r="H73" s="2">
        <f t="shared" si="6"/>
        <v>84014.343999866018</v>
      </c>
      <c r="I73" s="2">
        <f t="shared" si="4"/>
        <v>1278.539508762804</v>
      </c>
      <c r="J73" s="2">
        <f t="shared" ref="J73:J98" si="8">H74+I73*E73</f>
        <v>83404.224946284419</v>
      </c>
      <c r="K73" s="2">
        <f t="shared" ref="K73:K97" si="9">K74+J73</f>
        <v>1440509.2148866984</v>
      </c>
      <c r="L73" s="17">
        <f t="shared" si="5"/>
        <v>17.14599134272828</v>
      </c>
      <c r="N73" s="6"/>
    </row>
    <row r="74" spans="1:14" x14ac:dyDescent="0.25">
      <c r="A74" s="86">
        <v>65</v>
      </c>
      <c r="B74" s="2">
        <v>382</v>
      </c>
      <c r="C74" s="2">
        <v>22827</v>
      </c>
      <c r="D74" s="2">
        <v>23612</v>
      </c>
      <c r="E74" s="3">
        <v>0.49880000000000002</v>
      </c>
      <c r="F74" s="4">
        <f t="shared" ref="F74:F99" si="10">B74/((C74+D74)/2)</f>
        <v>1.6451689312862033E-2</v>
      </c>
      <c r="G74" s="4">
        <f t="shared" si="7"/>
        <v>1.6317144880322369E-2</v>
      </c>
      <c r="H74" s="2">
        <f t="shared" si="6"/>
        <v>82735.804491103219</v>
      </c>
      <c r="I74" s="2">
        <f t="shared" ref="I74:I99" si="11">H74*G74</f>
        <v>1350.0121086713573</v>
      </c>
      <c r="J74" s="2">
        <f t="shared" si="8"/>
        <v>82059.178422237135</v>
      </c>
      <c r="K74" s="2">
        <f t="shared" si="9"/>
        <v>1357104.989940414</v>
      </c>
      <c r="L74" s="17">
        <f t="shared" ref="L74:L99" si="12">K74/H74</f>
        <v>16.40287416418785</v>
      </c>
      <c r="N74" s="6"/>
    </row>
    <row r="75" spans="1:14" x14ac:dyDescent="0.25">
      <c r="A75" s="86">
        <v>66</v>
      </c>
      <c r="B75" s="2">
        <v>339</v>
      </c>
      <c r="C75" s="2">
        <v>21606</v>
      </c>
      <c r="D75" s="2">
        <v>22903</v>
      </c>
      <c r="E75" s="3">
        <v>0.48680000000000001</v>
      </c>
      <c r="F75" s="4">
        <f t="shared" si="10"/>
        <v>1.5232874250151655E-2</v>
      </c>
      <c r="G75" s="4">
        <f t="shared" si="7"/>
        <v>1.511471479995599E-2</v>
      </c>
      <c r="H75" s="2">
        <f t="shared" ref="H75:H99" si="13">H74-I74</f>
        <v>81385.792382431857</v>
      </c>
      <c r="I75" s="2">
        <f t="shared" si="11"/>
        <v>1230.1230406288882</v>
      </c>
      <c r="J75" s="2">
        <f t="shared" si="8"/>
        <v>80754.493237981122</v>
      </c>
      <c r="K75" s="2">
        <f t="shared" si="9"/>
        <v>1275045.8115181769</v>
      </c>
      <c r="L75" s="17">
        <f t="shared" si="12"/>
        <v>15.666687934016005</v>
      </c>
      <c r="N75" s="6"/>
    </row>
    <row r="76" spans="1:14" x14ac:dyDescent="0.25">
      <c r="A76" s="86">
        <v>67</v>
      </c>
      <c r="B76" s="2">
        <v>435</v>
      </c>
      <c r="C76" s="2">
        <v>20981</v>
      </c>
      <c r="D76" s="2">
        <v>21653</v>
      </c>
      <c r="E76" s="3">
        <v>0.49370000000000003</v>
      </c>
      <c r="F76" s="4">
        <f t="shared" si="10"/>
        <v>2.0406248534033871E-2</v>
      </c>
      <c r="G76" s="4">
        <f t="shared" si="7"/>
        <v>2.0197573593515847E-2</v>
      </c>
      <c r="H76" s="2">
        <f t="shared" si="13"/>
        <v>80155.669341802975</v>
      </c>
      <c r="I76" s="2">
        <f t="shared" si="11"/>
        <v>1618.9500304685876</v>
      </c>
      <c r="J76" s="2">
        <f t="shared" si="8"/>
        <v>79335.994941376717</v>
      </c>
      <c r="K76" s="2">
        <f t="shared" si="9"/>
        <v>1194291.3182801958</v>
      </c>
      <c r="L76" s="17">
        <f t="shared" si="12"/>
        <v>14.899648747083024</v>
      </c>
      <c r="N76" s="6"/>
    </row>
    <row r="77" spans="1:14" x14ac:dyDescent="0.25">
      <c r="A77" s="86">
        <v>68</v>
      </c>
      <c r="B77" s="2">
        <v>445</v>
      </c>
      <c r="C77" s="2">
        <v>20049</v>
      </c>
      <c r="D77" s="2">
        <v>21019</v>
      </c>
      <c r="E77" s="3">
        <v>0.50800000000000001</v>
      </c>
      <c r="F77" s="4">
        <f t="shared" si="10"/>
        <v>2.1671374306029025E-2</v>
      </c>
      <c r="G77" s="4">
        <f t="shared" si="7"/>
        <v>2.1442744979747446E-2</v>
      </c>
      <c r="H77" s="2">
        <f t="shared" si="13"/>
        <v>78536.719311334382</v>
      </c>
      <c r="I77" s="2">
        <f t="shared" si="11"/>
        <v>1684.0428437389496</v>
      </c>
      <c r="J77" s="2">
        <f t="shared" si="8"/>
        <v>77708.170232214819</v>
      </c>
      <c r="K77" s="2">
        <f t="shared" si="9"/>
        <v>1114955.3233388192</v>
      </c>
      <c r="L77" s="17">
        <f t="shared" si="12"/>
        <v>14.196611892061926</v>
      </c>
      <c r="N77" s="6"/>
    </row>
    <row r="78" spans="1:14" x14ac:dyDescent="0.25">
      <c r="A78" s="86">
        <v>69</v>
      </c>
      <c r="B78" s="2">
        <v>458</v>
      </c>
      <c r="C78" s="2">
        <v>18789</v>
      </c>
      <c r="D78" s="2">
        <v>20054</v>
      </c>
      <c r="E78" s="3">
        <v>0.49990000000000001</v>
      </c>
      <c r="F78" s="4">
        <f t="shared" si="10"/>
        <v>2.3582112607162167E-2</v>
      </c>
      <c r="G78" s="4">
        <f t="shared" si="7"/>
        <v>2.3307240656898195E-2</v>
      </c>
      <c r="H78" s="2">
        <f t="shared" si="13"/>
        <v>76852.676467595433</v>
      </c>
      <c r="I78" s="2">
        <f t="shared" si="11"/>
        <v>1791.2238255569835</v>
      </c>
      <c r="J78" s="2">
        <f t="shared" si="8"/>
        <v>75956.885432434385</v>
      </c>
      <c r="K78" s="2">
        <f t="shared" si="9"/>
        <v>1037247.1531066044</v>
      </c>
      <c r="L78" s="17">
        <f t="shared" si="12"/>
        <v>13.49656512670648</v>
      </c>
      <c r="N78" s="6"/>
    </row>
    <row r="79" spans="1:14" x14ac:dyDescent="0.25">
      <c r="A79" s="86">
        <v>70</v>
      </c>
      <c r="B79" s="2">
        <v>459</v>
      </c>
      <c r="C79" s="2">
        <v>16958</v>
      </c>
      <c r="D79" s="2">
        <v>18810</v>
      </c>
      <c r="E79" s="3">
        <v>0.51719999999999999</v>
      </c>
      <c r="F79" s="4">
        <f t="shared" si="10"/>
        <v>2.5665399239543727E-2</v>
      </c>
      <c r="G79" s="4">
        <f t="shared" si="7"/>
        <v>2.5351265253480727E-2</v>
      </c>
      <c r="H79" s="2">
        <f t="shared" si="13"/>
        <v>75061.45264203845</v>
      </c>
      <c r="I79" s="2">
        <f t="shared" si="11"/>
        <v>1902.9027962398984</v>
      </c>
      <c r="J79" s="2">
        <f t="shared" si="8"/>
        <v>74142.731172013824</v>
      </c>
      <c r="K79" s="2">
        <f t="shared" si="9"/>
        <v>961290.26767416997</v>
      </c>
      <c r="L79" s="17">
        <f t="shared" si="12"/>
        <v>12.8067101533257</v>
      </c>
      <c r="N79" s="6"/>
    </row>
    <row r="80" spans="1:14" x14ac:dyDescent="0.25">
      <c r="A80" s="86">
        <v>71</v>
      </c>
      <c r="B80" s="2">
        <v>530</v>
      </c>
      <c r="C80" s="2">
        <v>16785</v>
      </c>
      <c r="D80" s="2">
        <v>17007</v>
      </c>
      <c r="E80" s="3">
        <v>0.50939999999999996</v>
      </c>
      <c r="F80" s="4">
        <f t="shared" si="10"/>
        <v>3.1368371212121215E-2</v>
      </c>
      <c r="G80" s="4">
        <f t="shared" si="7"/>
        <v>3.0892949634349888E-2</v>
      </c>
      <c r="H80" s="2">
        <f t="shared" si="13"/>
        <v>73158.549845798552</v>
      </c>
      <c r="I80" s="2">
        <f t="shared" si="11"/>
        <v>2260.0833957083305</v>
      </c>
      <c r="J80" s="2">
        <f t="shared" si="8"/>
        <v>72049.752931864059</v>
      </c>
      <c r="K80" s="2">
        <f t="shared" si="9"/>
        <v>887147.53650215617</v>
      </c>
      <c r="L80" s="17">
        <f t="shared" si="12"/>
        <v>12.126368529338809</v>
      </c>
      <c r="N80" s="6"/>
    </row>
    <row r="81" spans="1:14" x14ac:dyDescent="0.25">
      <c r="A81" s="86">
        <v>72</v>
      </c>
      <c r="B81" s="2">
        <v>530</v>
      </c>
      <c r="C81" s="2">
        <v>15061</v>
      </c>
      <c r="D81" s="2">
        <v>16815</v>
      </c>
      <c r="E81" s="3">
        <v>0.48959999999999998</v>
      </c>
      <c r="F81" s="4">
        <f t="shared" si="10"/>
        <v>3.3253858702472078E-2</v>
      </c>
      <c r="G81" s="4">
        <f t="shared" si="7"/>
        <v>3.2698868347692867E-2</v>
      </c>
      <c r="H81" s="2">
        <f t="shared" si="13"/>
        <v>70898.466450090229</v>
      </c>
      <c r="I81" s="2">
        <f t="shared" si="11"/>
        <v>2318.2996205048198</v>
      </c>
      <c r="J81" s="2">
        <f t="shared" si="8"/>
        <v>69715.206323784558</v>
      </c>
      <c r="K81" s="2">
        <f t="shared" si="9"/>
        <v>815097.78357029217</v>
      </c>
      <c r="L81" s="17">
        <f t="shared" si="12"/>
        <v>11.496691316223171</v>
      </c>
      <c r="N81" s="6"/>
    </row>
    <row r="82" spans="1:14" x14ac:dyDescent="0.25">
      <c r="A82" s="86">
        <v>73</v>
      </c>
      <c r="B82" s="2">
        <v>556</v>
      </c>
      <c r="C82" s="2">
        <v>14347</v>
      </c>
      <c r="D82" s="2">
        <v>15091</v>
      </c>
      <c r="E82" s="3">
        <v>0.50209999999999999</v>
      </c>
      <c r="F82" s="4">
        <f t="shared" si="10"/>
        <v>3.7774305319654866E-2</v>
      </c>
      <c r="G82" s="4">
        <f t="shared" si="7"/>
        <v>3.7076968131492319E-2</v>
      </c>
      <c r="H82" s="2">
        <f t="shared" si="13"/>
        <v>68580.166829585403</v>
      </c>
      <c r="I82" s="2">
        <f t="shared" si="11"/>
        <v>2542.7446599929644</v>
      </c>
      <c r="J82" s="2">
        <f t="shared" si="8"/>
        <v>67314.134263374901</v>
      </c>
      <c r="K82" s="2">
        <f t="shared" si="9"/>
        <v>745382.57724650763</v>
      </c>
      <c r="L82" s="17">
        <f t="shared" si="12"/>
        <v>10.868777544661068</v>
      </c>
      <c r="N82" s="6"/>
    </row>
    <row r="83" spans="1:14" x14ac:dyDescent="0.25">
      <c r="A83" s="86">
        <v>74</v>
      </c>
      <c r="B83" s="2">
        <v>562</v>
      </c>
      <c r="C83" s="2">
        <v>13618</v>
      </c>
      <c r="D83" s="2">
        <v>14386</v>
      </c>
      <c r="E83" s="3">
        <v>0.51990000000000003</v>
      </c>
      <c r="F83" s="4">
        <f t="shared" si="10"/>
        <v>4.0137123268104556E-2</v>
      </c>
      <c r="G83" s="4">
        <f t="shared" si="7"/>
        <v>3.9378309818760136E-2</v>
      </c>
      <c r="H83" s="2">
        <f t="shared" si="13"/>
        <v>66037.422169592435</v>
      </c>
      <c r="I83" s="2">
        <f t="shared" si="11"/>
        <v>2600.4420698264703</v>
      </c>
      <c r="J83" s="2">
        <f t="shared" si="8"/>
        <v>64788.949931868745</v>
      </c>
      <c r="K83" s="2">
        <f t="shared" si="9"/>
        <v>678068.44298313279</v>
      </c>
      <c r="L83" s="17">
        <f t="shared" si="12"/>
        <v>10.267942337933292</v>
      </c>
      <c r="N83" s="6"/>
    </row>
    <row r="84" spans="1:14" x14ac:dyDescent="0.25">
      <c r="A84" s="86">
        <v>75</v>
      </c>
      <c r="B84" s="2">
        <v>622</v>
      </c>
      <c r="C84" s="2">
        <v>12401</v>
      </c>
      <c r="D84" s="2">
        <v>13651</v>
      </c>
      <c r="E84" s="3">
        <v>0.52029999999999998</v>
      </c>
      <c r="F84" s="4">
        <f t="shared" si="10"/>
        <v>4.7750652541071706E-2</v>
      </c>
      <c r="G84" s="4">
        <f t="shared" si="7"/>
        <v>4.6681369646995936E-2</v>
      </c>
      <c r="H84" s="2">
        <f t="shared" si="13"/>
        <v>63436.980099765962</v>
      </c>
      <c r="I84" s="2">
        <f t="shared" si="11"/>
        <v>2961.3251173263002</v>
      </c>
      <c r="J84" s="2">
        <f t="shared" si="8"/>
        <v>62016.432440984536</v>
      </c>
      <c r="K84" s="2">
        <f t="shared" si="9"/>
        <v>613279.49305126409</v>
      </c>
      <c r="L84" s="17">
        <f t="shared" si="12"/>
        <v>9.6675392190292282</v>
      </c>
      <c r="N84" s="6"/>
    </row>
    <row r="85" spans="1:14" x14ac:dyDescent="0.25">
      <c r="A85" s="86">
        <v>76</v>
      </c>
      <c r="B85" s="2">
        <v>644</v>
      </c>
      <c r="C85" s="2">
        <v>11259</v>
      </c>
      <c r="D85" s="2">
        <v>12424</v>
      </c>
      <c r="E85" s="3">
        <v>0.48230000000000001</v>
      </c>
      <c r="F85" s="4">
        <f t="shared" si="10"/>
        <v>5.4385001900097117E-2</v>
      </c>
      <c r="G85" s="4">
        <f t="shared" si="7"/>
        <v>5.2895716882673388E-2</v>
      </c>
      <c r="H85" s="2">
        <f t="shared" si="13"/>
        <v>60475.654982439664</v>
      </c>
      <c r="I85" s="2">
        <f t="shared" si="11"/>
        <v>3198.9031242453648</v>
      </c>
      <c r="J85" s="2">
        <f t="shared" si="8"/>
        <v>58819.582835017842</v>
      </c>
      <c r="K85" s="2">
        <f t="shared" si="9"/>
        <v>551263.06061027956</v>
      </c>
      <c r="L85" s="17">
        <f t="shared" si="12"/>
        <v>9.1154541570546037</v>
      </c>
      <c r="N85" s="6"/>
    </row>
    <row r="86" spans="1:14" x14ac:dyDescent="0.25">
      <c r="A86" s="86">
        <v>77</v>
      </c>
      <c r="B86" s="2">
        <v>631</v>
      </c>
      <c r="C86" s="2">
        <v>9632</v>
      </c>
      <c r="D86" s="2">
        <v>11275</v>
      </c>
      <c r="E86" s="3">
        <v>0.5081</v>
      </c>
      <c r="F86" s="4">
        <f t="shared" si="10"/>
        <v>6.0362557994929927E-2</v>
      </c>
      <c r="G86" s="4">
        <f t="shared" si="7"/>
        <v>5.8621935423358001E-2</v>
      </c>
      <c r="H86" s="2">
        <f t="shared" si="13"/>
        <v>57276.7518581943</v>
      </c>
      <c r="I86" s="2">
        <f t="shared" si="11"/>
        <v>3357.6740486907665</v>
      </c>
      <c r="J86" s="2">
        <f t="shared" si="8"/>
        <v>55625.11199364331</v>
      </c>
      <c r="K86" s="2">
        <f t="shared" si="9"/>
        <v>492443.47777526174</v>
      </c>
      <c r="L86" s="17">
        <f t="shared" si="12"/>
        <v>8.5976152941502786</v>
      </c>
      <c r="N86" s="6"/>
    </row>
    <row r="87" spans="1:14" x14ac:dyDescent="0.25">
      <c r="A87" s="86">
        <v>78</v>
      </c>
      <c r="B87" s="2">
        <v>538</v>
      </c>
      <c r="C87" s="2">
        <v>7896</v>
      </c>
      <c r="D87" s="2">
        <v>9690</v>
      </c>
      <c r="E87" s="3">
        <v>0.50049999999999994</v>
      </c>
      <c r="F87" s="4">
        <f t="shared" si="10"/>
        <v>6.1185033549414305E-2</v>
      </c>
      <c r="G87" s="4">
        <f t="shared" si="7"/>
        <v>5.9370555140072022E-2</v>
      </c>
      <c r="H87" s="2">
        <f t="shared" si="13"/>
        <v>53919.077809503535</v>
      </c>
      <c r="I87" s="2">
        <f t="shared" si="11"/>
        <v>3201.2055821909635</v>
      </c>
      <c r="J87" s="2">
        <f t="shared" si="8"/>
        <v>52320.075621199154</v>
      </c>
      <c r="K87" s="2">
        <f t="shared" si="9"/>
        <v>436818.36578161846</v>
      </c>
      <c r="L87" s="17">
        <f t="shared" si="12"/>
        <v>8.1013693766221433</v>
      </c>
      <c r="N87" s="6"/>
    </row>
    <row r="88" spans="1:14" x14ac:dyDescent="0.25">
      <c r="A88" s="86">
        <v>79</v>
      </c>
      <c r="B88" s="2">
        <v>554</v>
      </c>
      <c r="C88" s="2">
        <v>7052</v>
      </c>
      <c r="D88" s="2">
        <v>7904</v>
      </c>
      <c r="E88" s="3">
        <v>0.50960000000000005</v>
      </c>
      <c r="F88" s="4">
        <f t="shared" si="10"/>
        <v>7.4083979673709555E-2</v>
      </c>
      <c r="G88" s="4">
        <f t="shared" si="7"/>
        <v>7.148680792253452E-2</v>
      </c>
      <c r="H88" s="2">
        <f t="shared" si="13"/>
        <v>50717.872227312575</v>
      </c>
      <c r="I88" s="2">
        <f t="shared" si="11"/>
        <v>3625.6587901535422</v>
      </c>
      <c r="J88" s="2">
        <f t="shared" si="8"/>
        <v>48939.849156621283</v>
      </c>
      <c r="K88" s="2">
        <f t="shared" si="9"/>
        <v>384498.2901604193</v>
      </c>
      <c r="L88" s="17">
        <f t="shared" si="12"/>
        <v>7.5811202890597489</v>
      </c>
      <c r="N88" s="6"/>
    </row>
    <row r="89" spans="1:14" x14ac:dyDescent="0.25">
      <c r="A89" s="86">
        <v>80</v>
      </c>
      <c r="B89" s="2">
        <v>546</v>
      </c>
      <c r="C89" s="2">
        <v>6524</v>
      </c>
      <c r="D89" s="2">
        <v>7120</v>
      </c>
      <c r="E89" s="3">
        <v>0.48609999999999998</v>
      </c>
      <c r="F89" s="4">
        <f t="shared" si="10"/>
        <v>8.0035180299032546E-2</v>
      </c>
      <c r="G89" s="4">
        <f t="shared" si="7"/>
        <v>7.6873372406970342E-2</v>
      </c>
      <c r="H89" s="2">
        <f t="shared" si="13"/>
        <v>47092.213437159036</v>
      </c>
      <c r="I89" s="2">
        <f t="shared" si="11"/>
        <v>3620.1372610232593</v>
      </c>
      <c r="J89" s="2">
        <f t="shared" si="8"/>
        <v>45231.824898719184</v>
      </c>
      <c r="K89" s="2">
        <f t="shared" si="9"/>
        <v>335558.44100379804</v>
      </c>
      <c r="L89" s="17">
        <f t="shared" si="12"/>
        <v>7.1255610325383234</v>
      </c>
      <c r="N89" s="6"/>
    </row>
    <row r="90" spans="1:14" x14ac:dyDescent="0.25">
      <c r="A90" s="86">
        <v>81</v>
      </c>
      <c r="B90" s="2">
        <v>537</v>
      </c>
      <c r="C90" s="2">
        <v>5950</v>
      </c>
      <c r="D90" s="2">
        <v>6589</v>
      </c>
      <c r="E90" s="3">
        <v>0.49759999999999999</v>
      </c>
      <c r="F90" s="4">
        <f t="shared" si="10"/>
        <v>8.5652763378259833E-2</v>
      </c>
      <c r="G90" s="4">
        <f t="shared" si="7"/>
        <v>8.2119021872837303E-2</v>
      </c>
      <c r="H90" s="2">
        <f t="shared" si="13"/>
        <v>43472.076176135779</v>
      </c>
      <c r="I90" s="2">
        <f t="shared" si="11"/>
        <v>3569.8843743657435</v>
      </c>
      <c r="J90" s="2">
        <f t="shared" si="8"/>
        <v>41678.566266454429</v>
      </c>
      <c r="K90" s="2">
        <f t="shared" si="9"/>
        <v>290326.61610507884</v>
      </c>
      <c r="L90" s="17">
        <f t="shared" si="12"/>
        <v>6.6784621679618592</v>
      </c>
      <c r="N90" s="6"/>
    </row>
    <row r="91" spans="1:14" x14ac:dyDescent="0.25">
      <c r="A91" s="86">
        <v>82</v>
      </c>
      <c r="B91" s="2">
        <v>539</v>
      </c>
      <c r="C91" s="2">
        <v>5402</v>
      </c>
      <c r="D91" s="2">
        <v>6009</v>
      </c>
      <c r="E91" s="3">
        <v>0.50190000000000001</v>
      </c>
      <c r="F91" s="4">
        <f t="shared" si="10"/>
        <v>9.4470248006309696E-2</v>
      </c>
      <c r="G91" s="4">
        <f t="shared" si="7"/>
        <v>9.0224669302733526E-2</v>
      </c>
      <c r="H91" s="2">
        <f t="shared" si="13"/>
        <v>39902.191801770037</v>
      </c>
      <c r="I91" s="2">
        <f t="shared" si="11"/>
        <v>3600.1620597689466</v>
      </c>
      <c r="J91" s="2">
        <f t="shared" si="8"/>
        <v>38108.951079799124</v>
      </c>
      <c r="K91" s="2">
        <f t="shared" si="9"/>
        <v>248648.0498386244</v>
      </c>
      <c r="L91" s="17">
        <f t="shared" si="12"/>
        <v>6.2314383899982788</v>
      </c>
      <c r="N91" s="6"/>
    </row>
    <row r="92" spans="1:14" x14ac:dyDescent="0.25">
      <c r="A92" s="86">
        <v>83</v>
      </c>
      <c r="B92" s="2">
        <v>591</v>
      </c>
      <c r="C92" s="2">
        <v>4808</v>
      </c>
      <c r="D92" s="2">
        <v>5440</v>
      </c>
      <c r="E92" s="3">
        <v>0.51590000000000003</v>
      </c>
      <c r="F92" s="4">
        <f t="shared" si="10"/>
        <v>0.11533957845433256</v>
      </c>
      <c r="G92" s="4">
        <f t="shared" si="7"/>
        <v>0.10924006235666747</v>
      </c>
      <c r="H92" s="2">
        <f t="shared" si="13"/>
        <v>36302.02974200109</v>
      </c>
      <c r="I92" s="2">
        <f t="shared" si="11"/>
        <v>3965.6359926897962</v>
      </c>
      <c r="J92" s="2">
        <f t="shared" si="8"/>
        <v>34382.265357939963</v>
      </c>
      <c r="K92" s="2">
        <f t="shared" si="9"/>
        <v>210539.09875882528</v>
      </c>
      <c r="L92" s="17">
        <f t="shared" si="12"/>
        <v>5.7996508805465945</v>
      </c>
      <c r="N92" s="6"/>
    </row>
    <row r="93" spans="1:14" x14ac:dyDescent="0.25">
      <c r="A93" s="86">
        <v>84</v>
      </c>
      <c r="B93" s="2">
        <v>550</v>
      </c>
      <c r="C93" s="2">
        <v>4286</v>
      </c>
      <c r="D93" s="2">
        <v>4879</v>
      </c>
      <c r="E93" s="3">
        <v>0.51919999999999999</v>
      </c>
      <c r="F93" s="4">
        <f t="shared" si="10"/>
        <v>0.12002182214948172</v>
      </c>
      <c r="G93" s="4">
        <f t="shared" si="7"/>
        <v>0.11347365554349755</v>
      </c>
      <c r="H93" s="2">
        <f t="shared" si="13"/>
        <v>32336.393749311294</v>
      </c>
      <c r="I93" s="2">
        <f t="shared" si="11"/>
        <v>3669.3288058282569</v>
      </c>
      <c r="J93" s="2">
        <f t="shared" si="8"/>
        <v>30572.180459469069</v>
      </c>
      <c r="K93" s="2">
        <f t="shared" si="9"/>
        <v>176156.83340088531</v>
      </c>
      <c r="L93" s="17">
        <f t="shared" si="12"/>
        <v>5.4476338569645586</v>
      </c>
      <c r="N93" s="6"/>
    </row>
    <row r="94" spans="1:14" x14ac:dyDescent="0.25">
      <c r="A94" s="86">
        <v>85</v>
      </c>
      <c r="B94" s="2">
        <v>540</v>
      </c>
      <c r="C94" s="2">
        <v>3728</v>
      </c>
      <c r="D94" s="2">
        <v>4332</v>
      </c>
      <c r="E94" s="3">
        <v>0.49919999999999998</v>
      </c>
      <c r="F94" s="4">
        <f t="shared" si="10"/>
        <v>0.13399503722084366</v>
      </c>
      <c r="G94" s="4">
        <f t="shared" si="7"/>
        <v>0.12556878006674679</v>
      </c>
      <c r="H94" s="2">
        <f t="shared" si="13"/>
        <v>28667.064943483037</v>
      </c>
      <c r="I94" s="2">
        <f t="shared" si="11"/>
        <v>3599.6883730473687</v>
      </c>
      <c r="J94" s="2">
        <f t="shared" si="8"/>
        <v>26864.341006260918</v>
      </c>
      <c r="K94" s="2">
        <f t="shared" si="9"/>
        <v>145584.65294141625</v>
      </c>
      <c r="L94" s="17">
        <f t="shared" si="12"/>
        <v>5.0784638479187043</v>
      </c>
      <c r="N94" s="6"/>
    </row>
    <row r="95" spans="1:14" x14ac:dyDescent="0.25">
      <c r="A95" s="86">
        <v>86</v>
      </c>
      <c r="B95" s="2">
        <v>516</v>
      </c>
      <c r="C95" s="2">
        <v>3238</v>
      </c>
      <c r="D95" s="2">
        <v>3750</v>
      </c>
      <c r="E95" s="3">
        <v>0.504</v>
      </c>
      <c r="F95" s="4">
        <f t="shared" si="10"/>
        <v>0.14768174012593016</v>
      </c>
      <c r="G95" s="4">
        <f t="shared" si="7"/>
        <v>0.13760234841341293</v>
      </c>
      <c r="H95" s="2">
        <f t="shared" si="13"/>
        <v>25067.37657043567</v>
      </c>
      <c r="I95" s="2">
        <f t="shared" si="11"/>
        <v>3449.329884655313</v>
      </c>
      <c r="J95" s="2">
        <f t="shared" si="8"/>
        <v>23356.508947646635</v>
      </c>
      <c r="K95" s="2">
        <f t="shared" si="9"/>
        <v>118720.31193515532</v>
      </c>
      <c r="L95" s="17">
        <f t="shared" si="12"/>
        <v>4.7360485291138694</v>
      </c>
      <c r="N95" s="6"/>
    </row>
    <row r="96" spans="1:14" x14ac:dyDescent="0.25">
      <c r="A96" s="86">
        <v>87</v>
      </c>
      <c r="B96" s="2">
        <v>436</v>
      </c>
      <c r="C96" s="2">
        <v>2524</v>
      </c>
      <c r="D96" s="2">
        <v>3249</v>
      </c>
      <c r="E96" s="3">
        <v>0.47739999999999999</v>
      </c>
      <c r="F96" s="4">
        <f t="shared" si="10"/>
        <v>0.15104798198510305</v>
      </c>
      <c r="G96" s="4">
        <f t="shared" si="7"/>
        <v>0.13999694832340165</v>
      </c>
      <c r="H96" s="2">
        <f t="shared" si="13"/>
        <v>21618.046685780359</v>
      </c>
      <c r="I96" s="2">
        <f t="shared" si="11"/>
        <v>3026.4605647220769</v>
      </c>
      <c r="J96" s="2">
        <f t="shared" si="8"/>
        <v>20036.418394656601</v>
      </c>
      <c r="K96" s="2">
        <f t="shared" si="9"/>
        <v>95363.80298750868</v>
      </c>
      <c r="L96" s="17">
        <f t="shared" si="12"/>
        <v>4.4113052568359867</v>
      </c>
      <c r="N96" s="6"/>
    </row>
    <row r="97" spans="1:14" x14ac:dyDescent="0.25">
      <c r="A97" s="86">
        <v>88</v>
      </c>
      <c r="B97" s="2">
        <v>432</v>
      </c>
      <c r="C97" s="2">
        <v>2088</v>
      </c>
      <c r="D97" s="2">
        <v>2536</v>
      </c>
      <c r="E97" s="3">
        <v>0.47789999999999999</v>
      </c>
      <c r="F97" s="4">
        <f t="shared" si="10"/>
        <v>0.18685121107266436</v>
      </c>
      <c r="G97" s="4">
        <f t="shared" si="7"/>
        <v>0.17024313872861163</v>
      </c>
      <c r="H97" s="2">
        <f t="shared" si="13"/>
        <v>18591.586121058281</v>
      </c>
      <c r="I97" s="2">
        <f t="shared" si="11"/>
        <v>3165.0899751922557</v>
      </c>
      <c r="J97" s="2">
        <f t="shared" si="8"/>
        <v>16939.092645010405</v>
      </c>
      <c r="K97" s="2">
        <f t="shared" si="9"/>
        <v>75327.384592852075</v>
      </c>
      <c r="L97" s="17">
        <f t="shared" si="12"/>
        <v>4.0516922064831471</v>
      </c>
      <c r="N97" s="6"/>
    </row>
    <row r="98" spans="1:14" x14ac:dyDescent="0.25">
      <c r="A98" s="86">
        <v>89</v>
      </c>
      <c r="B98" s="2">
        <v>356</v>
      </c>
      <c r="C98" s="2">
        <v>1494</v>
      </c>
      <c r="D98" s="2">
        <v>2070</v>
      </c>
      <c r="E98" s="3">
        <v>0.48499999999999999</v>
      </c>
      <c r="F98" s="4">
        <f t="shared" si="10"/>
        <v>0.19977553310886645</v>
      </c>
      <c r="G98" s="4">
        <f t="shared" si="7"/>
        <v>0.18113914131905931</v>
      </c>
      <c r="H98" s="2">
        <f t="shared" si="13"/>
        <v>15426.496145866025</v>
      </c>
      <c r="I98" s="2">
        <f t="shared" si="11"/>
        <v>2794.3422654239498</v>
      </c>
      <c r="J98" s="2">
        <f t="shared" si="8"/>
        <v>13987.409879172692</v>
      </c>
      <c r="K98" s="2">
        <f>K99+J98</f>
        <v>58388.291947841673</v>
      </c>
      <c r="L98" s="17">
        <f t="shared" si="12"/>
        <v>3.784935438076682</v>
      </c>
      <c r="N98" s="6"/>
    </row>
    <row r="99" spans="1:14" x14ac:dyDescent="0.25">
      <c r="A99" s="86">
        <v>90</v>
      </c>
      <c r="B99" s="2">
        <v>1442</v>
      </c>
      <c r="C99" s="2">
        <v>4270</v>
      </c>
      <c r="D99" s="2">
        <v>5867</v>
      </c>
      <c r="E99" s="8"/>
      <c r="F99" s="4">
        <f t="shared" si="10"/>
        <v>0.28450231824011046</v>
      </c>
      <c r="G99" s="4">
        <v>1</v>
      </c>
      <c r="H99" s="2">
        <f t="shared" si="13"/>
        <v>12632.153880442076</v>
      </c>
      <c r="I99" s="2">
        <f t="shared" si="11"/>
        <v>12632.153880442076</v>
      </c>
      <c r="J99" s="9">
        <f>H99/F99</f>
        <v>44400.88206866898</v>
      </c>
      <c r="K99" s="2">
        <f>J99</f>
        <v>44400.88206866898</v>
      </c>
      <c r="L99" s="17">
        <f t="shared" si="12"/>
        <v>3.5149098474341196</v>
      </c>
      <c r="N99" s="6"/>
    </row>
    <row r="100" spans="1:14" x14ac:dyDescent="0.25">
      <c r="A100" s="10"/>
      <c r="B100" s="10"/>
      <c r="C100" s="11"/>
      <c r="D100" s="11"/>
      <c r="E100" s="11"/>
      <c r="F100" s="11"/>
      <c r="G100" s="11"/>
      <c r="H100" s="10"/>
      <c r="I100" s="10"/>
      <c r="J100" s="10"/>
      <c r="K100" s="10"/>
      <c r="L100" s="11"/>
    </row>
    <row r="101" spans="1:14" x14ac:dyDescent="0.25">
      <c r="A101" s="2"/>
      <c r="B101" s="2"/>
      <c r="C101" s="8"/>
      <c r="D101" s="8"/>
      <c r="E101" s="8"/>
      <c r="F101" s="8"/>
      <c r="G101" s="8"/>
      <c r="H101" s="2"/>
      <c r="I101" s="2"/>
      <c r="J101" s="2"/>
      <c r="K101" s="2"/>
      <c r="L101" s="8"/>
    </row>
    <row r="102" spans="1:14" x14ac:dyDescent="0.25">
      <c r="A102" s="19" t="s">
        <v>29</v>
      </c>
      <c r="C102" s="1"/>
      <c r="D102" s="1"/>
      <c r="L102" s="8"/>
    </row>
    <row r="103" spans="1:14" x14ac:dyDescent="0.25">
      <c r="A103" s="20" t="s">
        <v>30</v>
      </c>
      <c r="B103" s="21"/>
      <c r="C103" s="21"/>
      <c r="D103" s="21"/>
      <c r="E103" s="22"/>
      <c r="F103" s="22"/>
      <c r="G103" s="22"/>
      <c r="H103" s="21"/>
      <c r="I103" s="21"/>
      <c r="J103" s="21"/>
      <c r="K103" s="21"/>
      <c r="L103" s="8"/>
    </row>
    <row r="104" spans="1:14" x14ac:dyDescent="0.25">
      <c r="A104" s="19" t="s">
        <v>31</v>
      </c>
      <c r="B104" s="21"/>
      <c r="C104" s="21"/>
      <c r="D104" s="21"/>
      <c r="E104" s="22"/>
      <c r="F104" s="22"/>
      <c r="G104" s="22"/>
      <c r="H104" s="21"/>
      <c r="I104" s="21"/>
      <c r="J104" s="21"/>
      <c r="K104" s="21"/>
      <c r="L104" s="8"/>
    </row>
    <row r="105" spans="1:14" x14ac:dyDescent="0.25">
      <c r="A105" s="19" t="s">
        <v>32</v>
      </c>
      <c r="B105" s="21"/>
      <c r="C105" s="21"/>
      <c r="D105" s="21"/>
      <c r="E105" s="22"/>
      <c r="F105" s="22"/>
      <c r="G105" s="22"/>
      <c r="H105" s="21"/>
      <c r="I105" s="21"/>
      <c r="J105" s="21"/>
      <c r="K105" s="21"/>
      <c r="L105" s="8"/>
    </row>
    <row r="106" spans="1:14" x14ac:dyDescent="0.25">
      <c r="A106" s="19" t="s">
        <v>33</v>
      </c>
      <c r="B106" s="21"/>
      <c r="C106" s="21"/>
      <c r="D106" s="21"/>
      <c r="E106" s="22"/>
      <c r="F106" s="22"/>
      <c r="G106" s="22"/>
      <c r="H106" s="21"/>
      <c r="I106" s="21"/>
      <c r="J106" s="21"/>
      <c r="K106" s="21"/>
      <c r="L106" s="8"/>
    </row>
    <row r="107" spans="1:14" x14ac:dyDescent="0.25">
      <c r="A107" s="19" t="s">
        <v>34</v>
      </c>
      <c r="B107" s="21"/>
      <c r="C107" s="21"/>
      <c r="D107" s="21"/>
      <c r="E107" s="22"/>
      <c r="F107" s="22"/>
      <c r="G107" s="22"/>
      <c r="H107" s="21"/>
      <c r="I107" s="21"/>
      <c r="J107" s="21"/>
      <c r="K107" s="21"/>
      <c r="L107" s="8"/>
    </row>
    <row r="108" spans="1:14" x14ac:dyDescent="0.25">
      <c r="A108" s="19" t="s">
        <v>43</v>
      </c>
      <c r="B108" s="21"/>
      <c r="C108" s="21"/>
      <c r="D108" s="21"/>
      <c r="E108" s="22"/>
      <c r="F108" s="22"/>
      <c r="G108" s="22"/>
      <c r="H108" s="21"/>
      <c r="I108" s="21"/>
      <c r="J108" s="21"/>
      <c r="K108" s="21"/>
      <c r="L108" s="8"/>
    </row>
    <row r="109" spans="1:14" x14ac:dyDescent="0.25">
      <c r="A109" s="19" t="s">
        <v>35</v>
      </c>
      <c r="B109" s="21"/>
      <c r="C109" s="21"/>
      <c r="D109" s="21"/>
      <c r="E109" s="22"/>
      <c r="F109" s="22"/>
      <c r="G109" s="22"/>
      <c r="H109" s="21"/>
      <c r="I109" s="21"/>
      <c r="J109" s="21"/>
      <c r="K109" s="21"/>
      <c r="L109" s="8"/>
    </row>
    <row r="110" spans="1:14" x14ac:dyDescent="0.25">
      <c r="A110" s="19" t="s">
        <v>36</v>
      </c>
      <c r="B110" s="21"/>
      <c r="C110" s="21"/>
      <c r="D110" s="21"/>
      <c r="E110" s="22"/>
      <c r="F110" s="22"/>
      <c r="G110" s="22"/>
      <c r="H110" s="21"/>
      <c r="I110" s="21"/>
      <c r="J110" s="21"/>
      <c r="K110" s="21"/>
      <c r="L110" s="8"/>
    </row>
    <row r="111" spans="1:14" x14ac:dyDescent="0.25">
      <c r="A111" s="19" t="s">
        <v>37</v>
      </c>
      <c r="B111" s="21"/>
      <c r="C111" s="21"/>
      <c r="D111" s="21"/>
      <c r="E111" s="22"/>
      <c r="F111" s="22"/>
      <c r="G111" s="22"/>
      <c r="H111" s="21"/>
      <c r="I111" s="21"/>
      <c r="J111" s="21"/>
      <c r="K111" s="21"/>
      <c r="L111" s="8"/>
    </row>
    <row r="112" spans="1:14" x14ac:dyDescent="0.25">
      <c r="A112" s="19" t="s">
        <v>38</v>
      </c>
      <c r="B112" s="21"/>
      <c r="C112" s="21"/>
      <c r="D112" s="21"/>
      <c r="E112" s="22"/>
      <c r="F112" s="22"/>
      <c r="G112" s="22"/>
      <c r="H112" s="21"/>
      <c r="I112" s="21"/>
      <c r="J112" s="21"/>
      <c r="K112" s="21"/>
      <c r="L112" s="8"/>
    </row>
    <row r="113" spans="1:12" x14ac:dyDescent="0.25">
      <c r="A113" s="19" t="s">
        <v>39</v>
      </c>
      <c r="B113" s="21"/>
      <c r="C113" s="21"/>
      <c r="D113" s="21"/>
      <c r="E113" s="22"/>
      <c r="F113" s="22"/>
      <c r="G113" s="22"/>
      <c r="H113" s="21"/>
      <c r="I113" s="21"/>
      <c r="J113" s="21"/>
      <c r="K113" s="21"/>
      <c r="L113" s="8"/>
    </row>
    <row r="114" spans="1:12" x14ac:dyDescent="0.25">
      <c r="A114" s="2"/>
      <c r="B114" s="2"/>
      <c r="C114" s="2"/>
      <c r="D114" s="2"/>
      <c r="E114" s="8"/>
      <c r="F114" s="8"/>
      <c r="G114" s="8"/>
      <c r="H114" s="2"/>
      <c r="I114" s="2"/>
      <c r="J114" s="2"/>
      <c r="K114" s="2"/>
      <c r="L114" s="8"/>
    </row>
    <row r="115" spans="1:12" x14ac:dyDescent="0.25">
      <c r="A115" s="23" t="s">
        <v>74</v>
      </c>
      <c r="C115" s="1"/>
      <c r="D115" s="1"/>
      <c r="L115" s="8"/>
    </row>
    <row r="116" spans="1:12" x14ac:dyDescent="0.25">
      <c r="C116" s="1"/>
      <c r="D116" s="1"/>
      <c r="L116" s="8"/>
    </row>
    <row r="117" spans="1:12" x14ac:dyDescent="0.25">
      <c r="C117" s="1"/>
      <c r="D117" s="1"/>
      <c r="L117" s="8"/>
    </row>
  </sheetData>
  <mergeCells count="1">
    <mergeCell ref="C6:D6"/>
  </mergeCells>
  <phoneticPr fontId="1" type="noConversion"/>
  <pageMargins left="0.75" right="0.75" top="1" bottom="1" header="0" footer="0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4:N117"/>
  <sheetViews>
    <sheetView workbookViewId="0">
      <pane ySplit="8" topLeftCell="A9" activePane="bottomLeft" state="frozen"/>
      <selection pane="bottomLeft"/>
    </sheetView>
  </sheetViews>
  <sheetFormatPr baseColWidth="10" defaultRowHeight="12.5" x14ac:dyDescent="0.25"/>
  <cols>
    <col min="1" max="1" width="8.7265625" style="1" customWidth="1"/>
    <col min="2" max="2" width="14" style="1" customWidth="1"/>
    <col min="3" max="7" width="14" customWidth="1"/>
    <col min="8" max="11" width="14" style="1" customWidth="1"/>
    <col min="12" max="12" width="14" customWidth="1"/>
  </cols>
  <sheetData>
    <row r="4" spans="1:14" ht="15.75" customHeight="1" x14ac:dyDescent="0.35">
      <c r="A4" s="14" t="s">
        <v>8</v>
      </c>
    </row>
    <row r="6" spans="1:14" ht="78" customHeight="1" x14ac:dyDescent="0.25">
      <c r="A6" s="105" t="s">
        <v>20</v>
      </c>
      <c r="B6" s="106" t="s">
        <v>58</v>
      </c>
      <c r="C6" s="114" t="s">
        <v>59</v>
      </c>
      <c r="D6" s="114"/>
      <c r="E6" s="107" t="s">
        <v>60</v>
      </c>
      <c r="F6" s="107" t="s">
        <v>61</v>
      </c>
      <c r="G6" s="107" t="s">
        <v>62</v>
      </c>
      <c r="H6" s="106" t="s">
        <v>63</v>
      </c>
      <c r="I6" s="106" t="s">
        <v>64</v>
      </c>
      <c r="J6" s="106" t="s">
        <v>65</v>
      </c>
      <c r="K6" s="106" t="s">
        <v>66</v>
      </c>
      <c r="L6" s="107" t="s">
        <v>67</v>
      </c>
    </row>
    <row r="7" spans="1:14" ht="14.5" x14ac:dyDescent="0.25">
      <c r="A7" s="108"/>
      <c r="B7" s="109"/>
      <c r="C7" s="113">
        <v>35431</v>
      </c>
      <c r="D7" s="113">
        <v>35796</v>
      </c>
      <c r="E7" s="110" t="s">
        <v>21</v>
      </c>
      <c r="F7" s="110" t="s">
        <v>22</v>
      </c>
      <c r="G7" s="110" t="s">
        <v>23</v>
      </c>
      <c r="H7" s="105" t="s">
        <v>24</v>
      </c>
      <c r="I7" s="105" t="s">
        <v>25</v>
      </c>
      <c r="J7" s="105" t="s">
        <v>26</v>
      </c>
      <c r="K7" s="105" t="s">
        <v>27</v>
      </c>
      <c r="L7" s="110" t="s">
        <v>28</v>
      </c>
    </row>
    <row r="8" spans="1:14" x14ac:dyDescent="0.25">
      <c r="A8" s="15"/>
      <c r="B8" s="15"/>
      <c r="C8" s="16"/>
      <c r="D8" s="16"/>
      <c r="E8" s="16"/>
      <c r="F8" s="16"/>
      <c r="G8" s="16"/>
      <c r="H8" s="15"/>
      <c r="I8" s="15"/>
      <c r="J8" s="15"/>
      <c r="K8" s="15"/>
      <c r="L8" s="16"/>
    </row>
    <row r="9" spans="1:14" x14ac:dyDescent="0.25">
      <c r="A9" s="86">
        <v>0</v>
      </c>
      <c r="B9" s="2">
        <v>124</v>
      </c>
      <c r="C9" s="2">
        <v>23352.5</v>
      </c>
      <c r="D9" s="2">
        <v>22501</v>
      </c>
      <c r="E9" s="3">
        <v>0.1221</v>
      </c>
      <c r="F9" s="4">
        <f>B9/((C9+D9)/2)</f>
        <v>5.4085293380003703E-3</v>
      </c>
      <c r="G9" s="4">
        <f t="shared" ref="G9:G72" si="0">F9/((1+(1-E9)*F9))</f>
        <v>5.3829701993213155E-3</v>
      </c>
      <c r="H9" s="2">
        <v>100000</v>
      </c>
      <c r="I9" s="2">
        <f>H9*G9</f>
        <v>538.29701993213155</v>
      </c>
      <c r="J9" s="2">
        <f t="shared" ref="J9:J72" si="1">H10+I9*E9</f>
        <v>99527.429046201592</v>
      </c>
      <c r="K9" s="2">
        <f t="shared" ref="K9:K72" si="2">K10+J9</f>
        <v>7580549.0091364784</v>
      </c>
      <c r="L9" s="87">
        <f>K9/H9</f>
        <v>75.805490091364788</v>
      </c>
      <c r="M9" s="5"/>
      <c r="N9" s="6"/>
    </row>
    <row r="10" spans="1:14" x14ac:dyDescent="0.25">
      <c r="A10" s="86">
        <v>1</v>
      </c>
      <c r="B10" s="2">
        <v>9</v>
      </c>
      <c r="C10" s="2">
        <v>23402.5</v>
      </c>
      <c r="D10" s="2">
        <v>22280</v>
      </c>
      <c r="E10" s="3">
        <v>0.65720000000000001</v>
      </c>
      <c r="F10" s="4">
        <f t="shared" ref="F10:F73" si="3">B10/((C10+D10)/2)</f>
        <v>3.9402396979149566E-4</v>
      </c>
      <c r="G10" s="4">
        <f t="shared" si="0"/>
        <v>3.9397075560334107E-4</v>
      </c>
      <c r="H10" s="2">
        <f>H9-I9</f>
        <v>99461.702980067872</v>
      </c>
      <c r="I10" s="2">
        <f t="shared" ref="I10:I73" si="4">H10*G10</f>
        <v>39.185002276652419</v>
      </c>
      <c r="J10" s="2">
        <f t="shared" si="1"/>
        <v>99448.270361287432</v>
      </c>
      <c r="K10" s="2">
        <f t="shared" si="2"/>
        <v>7481021.5800902769</v>
      </c>
      <c r="L10" s="17">
        <f t="shared" ref="L10:L73" si="5">K10/H10</f>
        <v>75.215096423489484</v>
      </c>
      <c r="N10" s="6"/>
    </row>
    <row r="11" spans="1:14" x14ac:dyDescent="0.25">
      <c r="A11" s="86">
        <v>2</v>
      </c>
      <c r="B11" s="2">
        <v>9</v>
      </c>
      <c r="C11" s="2">
        <v>24191</v>
      </c>
      <c r="D11" s="2">
        <v>23159</v>
      </c>
      <c r="E11" s="3">
        <v>0.48220000000000002</v>
      </c>
      <c r="F11" s="4">
        <f t="shared" si="3"/>
        <v>3.801478352692714E-4</v>
      </c>
      <c r="G11" s="4">
        <f t="shared" si="0"/>
        <v>3.8007302148702286E-4</v>
      </c>
      <c r="H11" s="2">
        <f t="shared" ref="H11:H74" si="6">H10-I10</f>
        <v>99422.517977791213</v>
      </c>
      <c r="I11" s="2">
        <f t="shared" si="4"/>
        <v>37.787816811666957</v>
      </c>
      <c r="J11" s="2">
        <f t="shared" si="1"/>
        <v>99402.951446246123</v>
      </c>
      <c r="K11" s="2">
        <f t="shared" si="2"/>
        <v>7381573.3097289894</v>
      </c>
      <c r="L11" s="17">
        <f t="shared" si="5"/>
        <v>74.24448163119213</v>
      </c>
      <c r="N11" s="6"/>
    </row>
    <row r="12" spans="1:14" x14ac:dyDescent="0.25">
      <c r="A12" s="86">
        <v>3</v>
      </c>
      <c r="B12" s="2">
        <v>2</v>
      </c>
      <c r="C12" s="2">
        <v>24654.5</v>
      </c>
      <c r="D12" s="2">
        <v>23711</v>
      </c>
      <c r="E12" s="3">
        <v>0.75209999999999999</v>
      </c>
      <c r="F12" s="4">
        <f t="shared" si="3"/>
        <v>8.2703580031220602E-5</v>
      </c>
      <c r="G12" s="4">
        <f t="shared" si="0"/>
        <v>8.2701884459198609E-5</v>
      </c>
      <c r="H12" s="2">
        <f t="shared" si="6"/>
        <v>99384.73016097954</v>
      </c>
      <c r="I12" s="2">
        <f t="shared" si="4"/>
        <v>8.2193044707819602</v>
      </c>
      <c r="J12" s="2">
        <f t="shared" si="1"/>
        <v>99382.692595401226</v>
      </c>
      <c r="K12" s="2">
        <f t="shared" si="2"/>
        <v>7282170.358282743</v>
      </c>
      <c r="L12" s="17">
        <f t="shared" si="5"/>
        <v>73.272527343862237</v>
      </c>
      <c r="N12" s="6"/>
    </row>
    <row r="13" spans="1:14" x14ac:dyDescent="0.25">
      <c r="A13" s="86">
        <v>4</v>
      </c>
      <c r="B13" s="2">
        <v>8</v>
      </c>
      <c r="C13" s="2">
        <v>24571.5</v>
      </c>
      <c r="D13" s="2">
        <v>24201</v>
      </c>
      <c r="E13" s="3">
        <v>0.2462</v>
      </c>
      <c r="F13" s="4">
        <f t="shared" si="3"/>
        <v>3.2805371879645294E-4</v>
      </c>
      <c r="G13" s="4">
        <f t="shared" si="0"/>
        <v>3.2797261546730987E-4</v>
      </c>
      <c r="H13" s="2">
        <f t="shared" si="6"/>
        <v>99376.510856508758</v>
      </c>
      <c r="I13" s="2">
        <f t="shared" si="4"/>
        <v>32.592774181624691</v>
      </c>
      <c r="J13" s="2">
        <f t="shared" si="1"/>
        <v>99351.942423330649</v>
      </c>
      <c r="K13" s="2">
        <f t="shared" si="2"/>
        <v>7182787.6656873422</v>
      </c>
      <c r="L13" s="17">
        <f t="shared" si="5"/>
        <v>72.27852541591723</v>
      </c>
      <c r="N13" s="6"/>
    </row>
    <row r="14" spans="1:14" x14ac:dyDescent="0.25">
      <c r="A14" s="86">
        <v>5</v>
      </c>
      <c r="B14" s="2">
        <v>2</v>
      </c>
      <c r="C14" s="2">
        <v>24795</v>
      </c>
      <c r="D14" s="2">
        <v>25125</v>
      </c>
      <c r="E14" s="3">
        <v>0.51639999999999997</v>
      </c>
      <c r="F14" s="4">
        <f t="shared" si="3"/>
        <v>8.0128205128205128E-5</v>
      </c>
      <c r="G14" s="4">
        <f t="shared" si="0"/>
        <v>8.0125100280569245E-5</v>
      </c>
      <c r="H14" s="2">
        <f t="shared" si="6"/>
        <v>99343.918082327131</v>
      </c>
      <c r="I14" s="2">
        <f t="shared" si="4"/>
        <v>7.959941398611118</v>
      </c>
      <c r="J14" s="2">
        <f t="shared" si="1"/>
        <v>99340.068654666757</v>
      </c>
      <c r="K14" s="2">
        <f t="shared" si="2"/>
        <v>7083435.7232640116</v>
      </c>
      <c r="L14" s="17">
        <f t="shared" si="5"/>
        <v>71.302157796855866</v>
      </c>
      <c r="N14" s="6"/>
    </row>
    <row r="15" spans="1:14" x14ac:dyDescent="0.25">
      <c r="A15" s="86">
        <v>6</v>
      </c>
      <c r="B15" s="2">
        <v>7</v>
      </c>
      <c r="C15" s="2">
        <v>25092.5</v>
      </c>
      <c r="D15" s="2">
        <v>24789</v>
      </c>
      <c r="E15" s="3">
        <v>0.32450000000000001</v>
      </c>
      <c r="F15" s="4">
        <f t="shared" si="3"/>
        <v>2.8066517646822972E-4</v>
      </c>
      <c r="G15" s="4">
        <f t="shared" si="0"/>
        <v>2.8061197543274223E-4</v>
      </c>
      <c r="H15" s="2">
        <f t="shared" si="6"/>
        <v>99335.958140928517</v>
      </c>
      <c r="I15" s="2">
        <f t="shared" si="4"/>
        <v>27.874859445430143</v>
      </c>
      <c r="J15" s="2">
        <f t="shared" si="1"/>
        <v>99317.128673373125</v>
      </c>
      <c r="K15" s="2">
        <f t="shared" si="2"/>
        <v>6984095.6546093449</v>
      </c>
      <c r="L15" s="17">
        <f t="shared" si="5"/>
        <v>70.307829967280995</v>
      </c>
      <c r="N15" s="6"/>
    </row>
    <row r="16" spans="1:14" x14ac:dyDescent="0.25">
      <c r="A16" s="86">
        <v>7</v>
      </c>
      <c r="B16" s="2">
        <v>7</v>
      </c>
      <c r="C16" s="2">
        <v>25260</v>
      </c>
      <c r="D16" s="2">
        <v>25016</v>
      </c>
      <c r="E16" s="3">
        <v>0.19919999999999999</v>
      </c>
      <c r="F16" s="4">
        <f t="shared" si="3"/>
        <v>2.7846288487548733E-4</v>
      </c>
      <c r="G16" s="4">
        <f t="shared" si="0"/>
        <v>2.7840080342335632E-4</v>
      </c>
      <c r="H16" s="2">
        <f t="shared" si="6"/>
        <v>99308.083281483079</v>
      </c>
      <c r="I16" s="2">
        <f t="shared" si="4"/>
        <v>27.647450171998468</v>
      </c>
      <c r="J16" s="2">
        <f t="shared" si="1"/>
        <v>99285.943203385352</v>
      </c>
      <c r="K16" s="2">
        <f t="shared" si="2"/>
        <v>6884778.5259359721</v>
      </c>
      <c r="L16" s="17">
        <f t="shared" si="5"/>
        <v>69.327473640000292</v>
      </c>
      <c r="N16" s="6"/>
    </row>
    <row r="17" spans="1:14" x14ac:dyDescent="0.25">
      <c r="A17" s="86">
        <v>8</v>
      </c>
      <c r="B17" s="2">
        <v>7</v>
      </c>
      <c r="C17" s="2">
        <v>26249.5</v>
      </c>
      <c r="D17" s="2">
        <v>26018</v>
      </c>
      <c r="E17" s="3">
        <v>0.55889999999999995</v>
      </c>
      <c r="F17" s="4">
        <f t="shared" si="3"/>
        <v>2.678528722437461E-4</v>
      </c>
      <c r="G17" s="4">
        <f t="shared" si="0"/>
        <v>2.6782122919177787E-4</v>
      </c>
      <c r="H17" s="2">
        <f t="shared" si="6"/>
        <v>99280.435831311086</v>
      </c>
      <c r="I17" s="2">
        <f t="shared" si="4"/>
        <v>26.589408359037161</v>
      </c>
      <c r="J17" s="2">
        <f t="shared" si="1"/>
        <v>99268.70724328392</v>
      </c>
      <c r="K17" s="2">
        <f t="shared" si="2"/>
        <v>6785492.5827325871</v>
      </c>
      <c r="L17" s="17">
        <f t="shared" si="5"/>
        <v>68.34672436633862</v>
      </c>
      <c r="N17" s="6"/>
    </row>
    <row r="18" spans="1:14" x14ac:dyDescent="0.25">
      <c r="A18" s="86">
        <v>9</v>
      </c>
      <c r="B18" s="2">
        <v>2</v>
      </c>
      <c r="C18" s="2">
        <v>26617</v>
      </c>
      <c r="D18" s="2">
        <v>26113</v>
      </c>
      <c r="E18" s="3">
        <v>0.71099999999999997</v>
      </c>
      <c r="F18" s="4">
        <f t="shared" si="3"/>
        <v>7.5858145268348191E-5</v>
      </c>
      <c r="G18" s="4">
        <f t="shared" si="0"/>
        <v>7.5856482266385355E-5</v>
      </c>
      <c r="H18" s="2">
        <f t="shared" si="6"/>
        <v>99253.846422952047</v>
      </c>
      <c r="I18" s="2">
        <f t="shared" si="4"/>
        <v>7.5290476410531975</v>
      </c>
      <c r="J18" s="2">
        <f t="shared" si="1"/>
        <v>99251.670528183779</v>
      </c>
      <c r="K18" s="2">
        <f t="shared" si="2"/>
        <v>6686223.8754893029</v>
      </c>
      <c r="L18" s="17">
        <f t="shared" si="5"/>
        <v>67.364884248386574</v>
      </c>
      <c r="N18" s="6"/>
    </row>
    <row r="19" spans="1:14" x14ac:dyDescent="0.25">
      <c r="A19" s="86">
        <v>10</v>
      </c>
      <c r="B19" s="2">
        <v>1</v>
      </c>
      <c r="C19" s="2">
        <v>27931.5</v>
      </c>
      <c r="D19" s="2">
        <v>27061</v>
      </c>
      <c r="E19" s="3">
        <v>0.83840000000000003</v>
      </c>
      <c r="F19" s="4">
        <f t="shared" si="3"/>
        <v>3.6368595717597852E-5</v>
      </c>
      <c r="G19" s="4">
        <f t="shared" si="0"/>
        <v>3.6368381974613731E-5</v>
      </c>
      <c r="H19" s="2">
        <f t="shared" si="6"/>
        <v>99246.317375310988</v>
      </c>
      <c r="I19" s="2">
        <f t="shared" si="4"/>
        <v>3.6094279798790536</v>
      </c>
      <c r="J19" s="2">
        <f t="shared" si="1"/>
        <v>99245.734091749429</v>
      </c>
      <c r="K19" s="2">
        <f t="shared" si="2"/>
        <v>6586972.2049611192</v>
      </c>
      <c r="L19" s="17">
        <f t="shared" si="5"/>
        <v>66.369940761144321</v>
      </c>
      <c r="N19" s="6"/>
    </row>
    <row r="20" spans="1:14" x14ac:dyDescent="0.25">
      <c r="A20" s="86">
        <v>11</v>
      </c>
      <c r="B20" s="2">
        <v>4</v>
      </c>
      <c r="C20" s="2">
        <v>28765</v>
      </c>
      <c r="D20" s="2">
        <v>27700</v>
      </c>
      <c r="E20" s="3">
        <v>0.63419999999999999</v>
      </c>
      <c r="F20" s="4">
        <f t="shared" si="3"/>
        <v>1.4168068715133267E-4</v>
      </c>
      <c r="G20" s="4">
        <f t="shared" si="0"/>
        <v>1.4167334467589019E-4</v>
      </c>
      <c r="H20" s="2">
        <f t="shared" si="6"/>
        <v>99242.707947331102</v>
      </c>
      <c r="I20" s="2">
        <f t="shared" si="4"/>
        <v>14.060046369590946</v>
      </c>
      <c r="J20" s="2">
        <f t="shared" si="1"/>
        <v>99237.564782369111</v>
      </c>
      <c r="K20" s="2">
        <f t="shared" si="2"/>
        <v>6487726.4708693698</v>
      </c>
      <c r="L20" s="17">
        <f t="shared" si="5"/>
        <v>65.372324123929161</v>
      </c>
      <c r="N20" s="6"/>
    </row>
    <row r="21" spans="1:14" x14ac:dyDescent="0.25">
      <c r="A21" s="86">
        <v>12</v>
      </c>
      <c r="B21" s="2">
        <v>3</v>
      </c>
      <c r="C21" s="2">
        <v>30170.5</v>
      </c>
      <c r="D21" s="2">
        <v>29390</v>
      </c>
      <c r="E21" s="3">
        <v>0.4365</v>
      </c>
      <c r="F21" s="4">
        <f t="shared" si="3"/>
        <v>1.007379051552623E-4</v>
      </c>
      <c r="G21" s="4">
        <f t="shared" si="0"/>
        <v>1.0073218701111838E-4</v>
      </c>
      <c r="H21" s="2">
        <f t="shared" si="6"/>
        <v>99228.647900961514</v>
      </c>
      <c r="I21" s="2">
        <f t="shared" si="4"/>
        <v>9.9955187172200741</v>
      </c>
      <c r="J21" s="2">
        <f t="shared" si="1"/>
        <v>99223.015426164362</v>
      </c>
      <c r="K21" s="2">
        <f t="shared" si="2"/>
        <v>6388488.9060870009</v>
      </c>
      <c r="L21" s="17">
        <f t="shared" si="5"/>
        <v>64.381497090066645</v>
      </c>
      <c r="N21" s="6"/>
    </row>
    <row r="22" spans="1:14" x14ac:dyDescent="0.25">
      <c r="A22" s="86">
        <v>13</v>
      </c>
      <c r="B22" s="2">
        <v>12</v>
      </c>
      <c r="C22" s="2">
        <v>31772.5</v>
      </c>
      <c r="D22" s="2">
        <v>30501</v>
      </c>
      <c r="E22" s="3">
        <v>0.51</v>
      </c>
      <c r="F22" s="4">
        <f t="shared" si="3"/>
        <v>3.8539667755947552E-4</v>
      </c>
      <c r="G22" s="4">
        <f t="shared" si="0"/>
        <v>3.8532391130742646E-4</v>
      </c>
      <c r="H22" s="2">
        <f t="shared" si="6"/>
        <v>99218.652382244298</v>
      </c>
      <c r="I22" s="2">
        <f t="shared" si="4"/>
        <v>38.231319210578278</v>
      </c>
      <c r="J22" s="2">
        <f t="shared" si="1"/>
        <v>99199.919035831117</v>
      </c>
      <c r="K22" s="2">
        <f t="shared" si="2"/>
        <v>6289265.8906608364</v>
      </c>
      <c r="L22" s="17">
        <f t="shared" si="5"/>
        <v>63.387939058385498</v>
      </c>
      <c r="N22" s="6"/>
    </row>
    <row r="23" spans="1:14" x14ac:dyDescent="0.25">
      <c r="A23" s="86">
        <v>14</v>
      </c>
      <c r="B23" s="2">
        <v>9</v>
      </c>
      <c r="C23" s="2">
        <v>33287</v>
      </c>
      <c r="D23" s="2">
        <v>31589</v>
      </c>
      <c r="E23" s="3">
        <v>0.53790000000000004</v>
      </c>
      <c r="F23" s="4">
        <f t="shared" si="3"/>
        <v>2.7745237067636723E-4</v>
      </c>
      <c r="G23" s="4">
        <f t="shared" si="0"/>
        <v>2.7741680286264795E-4</v>
      </c>
      <c r="H23" s="2">
        <f t="shared" si="6"/>
        <v>99180.421063033718</v>
      </c>
      <c r="I23" s="2">
        <f t="shared" si="4"/>
        <v>27.51431531787804</v>
      </c>
      <c r="J23" s="2">
        <f t="shared" si="1"/>
        <v>99167.706697925329</v>
      </c>
      <c r="K23" s="2">
        <f t="shared" si="2"/>
        <v>6190065.9716250049</v>
      </c>
      <c r="L23" s="17">
        <f t="shared" si="5"/>
        <v>62.41217677116871</v>
      </c>
      <c r="N23" s="6"/>
    </row>
    <row r="24" spans="1:14" x14ac:dyDescent="0.25">
      <c r="A24" s="86">
        <v>15</v>
      </c>
      <c r="B24" s="2">
        <v>9</v>
      </c>
      <c r="C24" s="2">
        <v>35174</v>
      </c>
      <c r="D24" s="2">
        <v>33795</v>
      </c>
      <c r="E24" s="3">
        <v>0.66269999999999996</v>
      </c>
      <c r="F24" s="4">
        <f t="shared" si="3"/>
        <v>2.6098682016558166E-4</v>
      </c>
      <c r="G24" s="4">
        <f t="shared" si="0"/>
        <v>2.6096384729512584E-4</v>
      </c>
      <c r="H24" s="2">
        <f t="shared" si="6"/>
        <v>99152.906747715839</v>
      </c>
      <c r="I24" s="2">
        <f t="shared" si="4"/>
        <v>25.875324015378769</v>
      </c>
      <c r="J24" s="2">
        <f t="shared" si="1"/>
        <v>99144.179000925462</v>
      </c>
      <c r="K24" s="2">
        <f t="shared" si="2"/>
        <v>6090898.2649270799</v>
      </c>
      <c r="L24" s="17">
        <f t="shared" si="5"/>
        <v>61.429346498380838</v>
      </c>
      <c r="N24" s="6"/>
    </row>
    <row r="25" spans="1:14" x14ac:dyDescent="0.25">
      <c r="A25" s="86">
        <v>16</v>
      </c>
      <c r="B25" s="2">
        <v>13</v>
      </c>
      <c r="C25" s="2">
        <v>37507</v>
      </c>
      <c r="D25" s="2">
        <v>35842</v>
      </c>
      <c r="E25" s="3">
        <v>0.53300000000000003</v>
      </c>
      <c r="F25" s="4">
        <f t="shared" si="3"/>
        <v>3.5446972692197574E-4</v>
      </c>
      <c r="G25" s="4">
        <f t="shared" si="0"/>
        <v>3.5441105865009569E-4</v>
      </c>
      <c r="H25" s="2">
        <f t="shared" si="6"/>
        <v>99127.031423700464</v>
      </c>
      <c r="I25" s="2">
        <f t="shared" si="4"/>
        <v>35.131716147714982</v>
      </c>
      <c r="J25" s="2">
        <f t="shared" si="1"/>
        <v>99110.624912259475</v>
      </c>
      <c r="K25" s="2">
        <f t="shared" si="2"/>
        <v>5991754.0859261546</v>
      </c>
      <c r="L25" s="17">
        <f t="shared" si="5"/>
        <v>60.445208535656555</v>
      </c>
      <c r="N25" s="6"/>
    </row>
    <row r="26" spans="1:14" x14ac:dyDescent="0.25">
      <c r="A26" s="86">
        <v>17</v>
      </c>
      <c r="B26" s="2">
        <v>17</v>
      </c>
      <c r="C26" s="2">
        <v>39827.5</v>
      </c>
      <c r="D26" s="2">
        <v>37397</v>
      </c>
      <c r="E26" s="3">
        <v>0.57279999999999998</v>
      </c>
      <c r="F26" s="4">
        <f t="shared" si="3"/>
        <v>4.402747832617887E-4</v>
      </c>
      <c r="G26" s="4">
        <f t="shared" si="0"/>
        <v>4.4019198958089383E-4</v>
      </c>
      <c r="H26" s="2">
        <f t="shared" si="6"/>
        <v>99091.899707552744</v>
      </c>
      <c r="I26" s="2">
        <f t="shared" si="4"/>
        <v>43.619460483618035</v>
      </c>
      <c r="J26" s="2">
        <f t="shared" si="1"/>
        <v>99073.265474034139</v>
      </c>
      <c r="K26" s="2">
        <f t="shared" si="2"/>
        <v>5892643.4610138955</v>
      </c>
      <c r="L26" s="17">
        <f t="shared" si="5"/>
        <v>59.466449612982451</v>
      </c>
      <c r="N26" s="6"/>
    </row>
    <row r="27" spans="1:14" x14ac:dyDescent="0.25">
      <c r="A27" s="86">
        <v>18</v>
      </c>
      <c r="B27" s="2">
        <v>24</v>
      </c>
      <c r="C27" s="2">
        <v>41966.5</v>
      </c>
      <c r="D27" s="2">
        <v>39812</v>
      </c>
      <c r="E27" s="3">
        <v>0.37309999999999999</v>
      </c>
      <c r="F27" s="4">
        <f t="shared" si="3"/>
        <v>5.869513380656285E-4</v>
      </c>
      <c r="G27" s="4">
        <f t="shared" si="0"/>
        <v>5.8673544301298276E-4</v>
      </c>
      <c r="H27" s="2">
        <f t="shared" si="6"/>
        <v>99048.280247069124</v>
      </c>
      <c r="I27" s="2">
        <f t="shared" si="4"/>
        <v>58.115136590438169</v>
      </c>
      <c r="J27" s="2">
        <f t="shared" si="1"/>
        <v>99011.847867940582</v>
      </c>
      <c r="K27" s="2">
        <f t="shared" si="2"/>
        <v>5793570.195539861</v>
      </c>
      <c r="L27" s="17">
        <f t="shared" si="5"/>
        <v>58.49238554256771</v>
      </c>
      <c r="N27" s="6"/>
    </row>
    <row r="28" spans="1:14" x14ac:dyDescent="0.25">
      <c r="A28" s="86">
        <v>19</v>
      </c>
      <c r="B28" s="2">
        <v>28</v>
      </c>
      <c r="C28" s="2">
        <v>44399</v>
      </c>
      <c r="D28" s="2">
        <v>42798</v>
      </c>
      <c r="E28" s="3">
        <v>0.58160000000000001</v>
      </c>
      <c r="F28" s="4">
        <f t="shared" si="3"/>
        <v>6.4222392972235285E-4</v>
      </c>
      <c r="G28" s="4">
        <f t="shared" si="0"/>
        <v>6.4205140634114556E-4</v>
      </c>
      <c r="H28" s="2">
        <f t="shared" si="6"/>
        <v>98990.165110478687</v>
      </c>
      <c r="I28" s="2">
        <f t="shared" si="4"/>
        <v>63.556774723125038</v>
      </c>
      <c r="J28" s="2">
        <f t="shared" si="1"/>
        <v>98963.572955934535</v>
      </c>
      <c r="K28" s="2">
        <f t="shared" si="2"/>
        <v>5694558.3476719204</v>
      </c>
      <c r="L28" s="17">
        <f t="shared" si="5"/>
        <v>57.526506207121358</v>
      </c>
      <c r="N28" s="6"/>
    </row>
    <row r="29" spans="1:14" x14ac:dyDescent="0.25">
      <c r="A29" s="86">
        <v>20</v>
      </c>
      <c r="B29" s="2">
        <v>30</v>
      </c>
      <c r="C29" s="2">
        <v>45627</v>
      </c>
      <c r="D29" s="2">
        <v>44667</v>
      </c>
      <c r="E29" s="3">
        <v>0.52439999999999998</v>
      </c>
      <c r="F29" s="4">
        <f t="shared" si="3"/>
        <v>6.6449597979932216E-4</v>
      </c>
      <c r="G29" s="4">
        <f t="shared" si="0"/>
        <v>6.6428604263281529E-4</v>
      </c>
      <c r="H29" s="2">
        <f t="shared" si="6"/>
        <v>98926.608335755562</v>
      </c>
      <c r="I29" s="2">
        <f t="shared" si="4"/>
        <v>65.715565162445543</v>
      </c>
      <c r="J29" s="2">
        <f t="shared" si="1"/>
        <v>98895.354012964293</v>
      </c>
      <c r="K29" s="2">
        <f t="shared" si="2"/>
        <v>5595594.7747159861</v>
      </c>
      <c r="L29" s="17">
        <f t="shared" si="5"/>
        <v>56.563091253716223</v>
      </c>
      <c r="N29" s="6"/>
    </row>
    <row r="30" spans="1:14" x14ac:dyDescent="0.25">
      <c r="A30" s="86">
        <v>21</v>
      </c>
      <c r="B30" s="2">
        <v>25</v>
      </c>
      <c r="C30" s="2">
        <v>46649.5</v>
      </c>
      <c r="D30" s="2">
        <v>46633</v>
      </c>
      <c r="E30" s="3">
        <v>0.51919999999999999</v>
      </c>
      <c r="F30" s="4">
        <f t="shared" si="3"/>
        <v>5.3600621767212501E-4</v>
      </c>
      <c r="G30" s="4">
        <f t="shared" si="0"/>
        <v>5.3586811814048622E-4</v>
      </c>
      <c r="H30" s="2">
        <f t="shared" si="6"/>
        <v>98860.892770593113</v>
      </c>
      <c r="I30" s="2">
        <f t="shared" si="4"/>
        <v>52.976400566666129</v>
      </c>
      <c r="J30" s="2">
        <f t="shared" si="1"/>
        <v>98835.421717200661</v>
      </c>
      <c r="K30" s="2">
        <f t="shared" si="2"/>
        <v>5496699.4207030218</v>
      </c>
      <c r="L30" s="17">
        <f t="shared" si="5"/>
        <v>55.600341719127734</v>
      </c>
      <c r="N30" s="6"/>
    </row>
    <row r="31" spans="1:14" x14ac:dyDescent="0.25">
      <c r="A31" s="86">
        <v>22</v>
      </c>
      <c r="B31" s="2">
        <v>39</v>
      </c>
      <c r="C31" s="2">
        <v>46544</v>
      </c>
      <c r="D31" s="2">
        <v>47228</v>
      </c>
      <c r="E31" s="3">
        <v>0.51349999999999996</v>
      </c>
      <c r="F31" s="4">
        <f t="shared" si="3"/>
        <v>8.3180480313952993E-4</v>
      </c>
      <c r="G31" s="4">
        <f t="shared" si="0"/>
        <v>8.3146833032535456E-4</v>
      </c>
      <c r="H31" s="2">
        <f t="shared" si="6"/>
        <v>98807.916370026447</v>
      </c>
      <c r="I31" s="2">
        <f t="shared" si="4"/>
        <v>82.155653247113165</v>
      </c>
      <c r="J31" s="2">
        <f t="shared" si="1"/>
        <v>98767.947644721731</v>
      </c>
      <c r="K31" s="2">
        <f t="shared" si="2"/>
        <v>5397863.9989858214</v>
      </c>
      <c r="L31" s="17">
        <f t="shared" si="5"/>
        <v>54.629873772171486</v>
      </c>
      <c r="N31" s="6"/>
    </row>
    <row r="32" spans="1:14" x14ac:dyDescent="0.25">
      <c r="A32" s="86">
        <v>23</v>
      </c>
      <c r="B32" s="2">
        <v>27</v>
      </c>
      <c r="C32" s="2">
        <v>46395</v>
      </c>
      <c r="D32" s="2">
        <v>47510</v>
      </c>
      <c r="E32" s="3">
        <v>0.59589999999999999</v>
      </c>
      <c r="F32" s="4">
        <f t="shared" si="3"/>
        <v>5.7504925190351953E-4</v>
      </c>
      <c r="G32" s="4">
        <f t="shared" si="0"/>
        <v>5.7491565449695929E-4</v>
      </c>
      <c r="H32" s="2">
        <f t="shared" si="6"/>
        <v>98725.760716779332</v>
      </c>
      <c r="I32" s="2">
        <f t="shared" si="4"/>
        <v>56.758985338197384</v>
      </c>
      <c r="J32" s="2">
        <f t="shared" si="1"/>
        <v>98702.824410804169</v>
      </c>
      <c r="K32" s="2">
        <f t="shared" si="2"/>
        <v>5299096.0513410997</v>
      </c>
      <c r="L32" s="17">
        <f t="shared" si="5"/>
        <v>53.674907267039885</v>
      </c>
      <c r="N32" s="6"/>
    </row>
    <row r="33" spans="1:14" x14ac:dyDescent="0.25">
      <c r="A33" s="86">
        <v>24</v>
      </c>
      <c r="B33" s="2">
        <v>33</v>
      </c>
      <c r="C33" s="2">
        <v>45757.5</v>
      </c>
      <c r="D33" s="2">
        <v>46770</v>
      </c>
      <c r="E33" s="3">
        <v>0.48670000000000002</v>
      </c>
      <c r="F33" s="4">
        <f t="shared" si="3"/>
        <v>7.1330145091999672E-4</v>
      </c>
      <c r="G33" s="4">
        <f t="shared" si="0"/>
        <v>7.1304038000177643E-4</v>
      </c>
      <c r="H33" s="2">
        <f t="shared" si="6"/>
        <v>98669.001731441138</v>
      </c>
      <c r="I33" s="2">
        <f t="shared" si="4"/>
        <v>70.354982488982728</v>
      </c>
      <c r="J33" s="2">
        <f t="shared" si="1"/>
        <v>98632.888518929554</v>
      </c>
      <c r="K33" s="2">
        <f t="shared" si="2"/>
        <v>5200393.2269302951</v>
      </c>
      <c r="L33" s="17">
        <f t="shared" si="5"/>
        <v>52.705440773433672</v>
      </c>
      <c r="N33" s="6"/>
    </row>
    <row r="34" spans="1:14" x14ac:dyDescent="0.25">
      <c r="A34" s="86">
        <v>25</v>
      </c>
      <c r="B34" s="2">
        <v>45</v>
      </c>
      <c r="C34" s="2">
        <v>44973.5</v>
      </c>
      <c r="D34" s="2">
        <v>46338</v>
      </c>
      <c r="E34" s="3">
        <v>0.52569999999999995</v>
      </c>
      <c r="F34" s="4">
        <f t="shared" si="3"/>
        <v>9.8563707747655006E-4</v>
      </c>
      <c r="G34" s="4">
        <f t="shared" si="0"/>
        <v>9.8517651960495253E-4</v>
      </c>
      <c r="H34" s="2">
        <f t="shared" si="6"/>
        <v>98598.64674895216</v>
      </c>
      <c r="I34" s="2">
        <f t="shared" si="4"/>
        <v>97.137071641890856</v>
      </c>
      <c r="J34" s="2">
        <f t="shared" si="1"/>
        <v>98552.574635872414</v>
      </c>
      <c r="K34" s="2">
        <f t="shared" si="2"/>
        <v>5101760.3384113656</v>
      </c>
      <c r="L34" s="17">
        <f t="shared" si="5"/>
        <v>51.742701412538239</v>
      </c>
      <c r="N34" s="6"/>
    </row>
    <row r="35" spans="1:14" x14ac:dyDescent="0.25">
      <c r="A35" s="86">
        <v>26</v>
      </c>
      <c r="B35" s="2">
        <v>37</v>
      </c>
      <c r="C35" s="2">
        <v>44538.5</v>
      </c>
      <c r="D35" s="2">
        <v>45789</v>
      </c>
      <c r="E35" s="3">
        <v>0.53139999999999998</v>
      </c>
      <c r="F35" s="4">
        <f t="shared" si="3"/>
        <v>8.1924109490465256E-4</v>
      </c>
      <c r="G35" s="4">
        <f t="shared" si="0"/>
        <v>8.1892671190686374E-4</v>
      </c>
      <c r="H35" s="2">
        <f t="shared" si="6"/>
        <v>98501.50967731027</v>
      </c>
      <c r="I35" s="2">
        <f t="shared" si="4"/>
        <v>80.665517437901812</v>
      </c>
      <c r="J35" s="2">
        <f t="shared" si="1"/>
        <v>98463.709815838869</v>
      </c>
      <c r="K35" s="2">
        <f t="shared" si="2"/>
        <v>5003207.763775493</v>
      </c>
      <c r="L35" s="17">
        <f t="shared" si="5"/>
        <v>50.793208958582866</v>
      </c>
      <c r="N35" s="6"/>
    </row>
    <row r="36" spans="1:14" x14ac:dyDescent="0.25">
      <c r="A36" s="86">
        <v>27</v>
      </c>
      <c r="B36" s="2">
        <v>61</v>
      </c>
      <c r="C36" s="2">
        <v>43583</v>
      </c>
      <c r="D36" s="2">
        <v>44777</v>
      </c>
      <c r="E36" s="3">
        <v>0.48870000000000002</v>
      </c>
      <c r="F36" s="4">
        <f t="shared" si="3"/>
        <v>1.3807152557718425E-3</v>
      </c>
      <c r="G36" s="4">
        <f t="shared" si="0"/>
        <v>1.3797412140641059E-3</v>
      </c>
      <c r="H36" s="2">
        <f t="shared" si="6"/>
        <v>98420.844159872373</v>
      </c>
      <c r="I36" s="2">
        <f t="shared" si="4"/>
        <v>135.79529501035648</v>
      </c>
      <c r="J36" s="2">
        <f t="shared" si="1"/>
        <v>98351.412025533587</v>
      </c>
      <c r="K36" s="2">
        <f t="shared" si="2"/>
        <v>4904744.0539596537</v>
      </c>
      <c r="L36" s="17">
        <f t="shared" si="5"/>
        <v>49.834403431782292</v>
      </c>
      <c r="N36" s="6"/>
    </row>
    <row r="37" spans="1:14" x14ac:dyDescent="0.25">
      <c r="A37" s="86">
        <v>28</v>
      </c>
      <c r="B37" s="2">
        <v>41</v>
      </c>
      <c r="C37" s="2">
        <v>43546</v>
      </c>
      <c r="D37" s="2">
        <v>44495</v>
      </c>
      <c r="E37" s="3">
        <v>0.53800000000000003</v>
      </c>
      <c r="F37" s="4">
        <f t="shared" si="3"/>
        <v>9.3138424143296872E-4</v>
      </c>
      <c r="G37" s="4">
        <f t="shared" si="0"/>
        <v>9.3098363962013867E-4</v>
      </c>
      <c r="H37" s="2">
        <f t="shared" si="6"/>
        <v>98285.048864862023</v>
      </c>
      <c r="I37" s="2">
        <f t="shared" si="4"/>
        <v>91.501772512452419</v>
      </c>
      <c r="J37" s="2">
        <f t="shared" si="1"/>
        <v>98242.775045961273</v>
      </c>
      <c r="K37" s="2">
        <f t="shared" si="2"/>
        <v>4806392.6419341201</v>
      </c>
      <c r="L37" s="17">
        <f t="shared" si="5"/>
        <v>48.90258180105009</v>
      </c>
      <c r="N37" s="6"/>
    </row>
    <row r="38" spans="1:14" x14ac:dyDescent="0.25">
      <c r="A38" s="86">
        <v>29</v>
      </c>
      <c r="B38" s="2">
        <v>59</v>
      </c>
      <c r="C38" s="2">
        <v>42990.5</v>
      </c>
      <c r="D38" s="2">
        <v>43933</v>
      </c>
      <c r="E38" s="3">
        <v>0.51129999999999998</v>
      </c>
      <c r="F38" s="4">
        <f t="shared" si="3"/>
        <v>1.3575155165173975E-3</v>
      </c>
      <c r="G38" s="4">
        <f t="shared" si="0"/>
        <v>1.3566155135932611E-3</v>
      </c>
      <c r="H38" s="2">
        <f t="shared" si="6"/>
        <v>98193.547092349574</v>
      </c>
      <c r="I38" s="2">
        <f t="shared" si="4"/>
        <v>133.21088932023187</v>
      </c>
      <c r="J38" s="2">
        <f t="shared" si="1"/>
        <v>98128.446930738777</v>
      </c>
      <c r="K38" s="2">
        <f t="shared" si="2"/>
        <v>4708149.866888159</v>
      </c>
      <c r="L38" s="17">
        <f t="shared" si="5"/>
        <v>47.947650393566228</v>
      </c>
      <c r="N38" s="6"/>
    </row>
    <row r="39" spans="1:14" x14ac:dyDescent="0.25">
      <c r="A39" s="86">
        <v>30</v>
      </c>
      <c r="B39" s="2">
        <v>78</v>
      </c>
      <c r="C39" s="2">
        <v>43187.5</v>
      </c>
      <c r="D39" s="2">
        <v>44130</v>
      </c>
      <c r="E39" s="3">
        <v>0.47399999999999998</v>
      </c>
      <c r="F39" s="4">
        <f t="shared" si="3"/>
        <v>1.7865834454719844E-3</v>
      </c>
      <c r="G39" s="4">
        <f t="shared" si="0"/>
        <v>1.7849060926579533E-3</v>
      </c>
      <c r="H39" s="2">
        <f t="shared" si="6"/>
        <v>98060.336203029336</v>
      </c>
      <c r="I39" s="2">
        <f t="shared" si="4"/>
        <v>175.02849153687433</v>
      </c>
      <c r="J39" s="2">
        <f t="shared" si="1"/>
        <v>97968.271216480949</v>
      </c>
      <c r="K39" s="2">
        <f t="shared" si="2"/>
        <v>4610021.4199574199</v>
      </c>
      <c r="L39" s="17">
        <f t="shared" si="5"/>
        <v>47.012090703142057</v>
      </c>
      <c r="N39" s="6"/>
    </row>
    <row r="40" spans="1:14" x14ac:dyDescent="0.25">
      <c r="A40" s="86">
        <v>31</v>
      </c>
      <c r="B40" s="2">
        <v>85</v>
      </c>
      <c r="C40" s="2">
        <v>42900</v>
      </c>
      <c r="D40" s="2">
        <v>43497</v>
      </c>
      <c r="E40" s="3">
        <v>0.47520000000000001</v>
      </c>
      <c r="F40" s="4">
        <f t="shared" si="3"/>
        <v>1.9676609141521116E-3</v>
      </c>
      <c r="G40" s="4">
        <f t="shared" si="0"/>
        <v>1.9656311475114135E-3</v>
      </c>
      <c r="H40" s="2">
        <f t="shared" si="6"/>
        <v>97885.307711492467</v>
      </c>
      <c r="I40" s="2">
        <f t="shared" si="4"/>
        <v>192.40640972144874</v>
      </c>
      <c r="J40" s="2">
        <f t="shared" si="1"/>
        <v>97784.33282767066</v>
      </c>
      <c r="K40" s="2">
        <f t="shared" si="2"/>
        <v>4512053.1487409389</v>
      </c>
      <c r="L40" s="17">
        <f t="shared" si="5"/>
        <v>46.095305355118072</v>
      </c>
      <c r="N40" s="6"/>
    </row>
    <row r="41" spans="1:14" x14ac:dyDescent="0.25">
      <c r="A41" s="86">
        <v>32</v>
      </c>
      <c r="B41" s="2">
        <v>76</v>
      </c>
      <c r="C41" s="2">
        <v>42178.5</v>
      </c>
      <c r="D41" s="2">
        <v>43598</v>
      </c>
      <c r="E41" s="3">
        <v>0.4914</v>
      </c>
      <c r="F41" s="4">
        <f t="shared" si="3"/>
        <v>1.7720471224636119E-3</v>
      </c>
      <c r="G41" s="4">
        <f t="shared" si="0"/>
        <v>1.7704514797568581E-3</v>
      </c>
      <c r="H41" s="2">
        <f t="shared" si="6"/>
        <v>97692.901301771024</v>
      </c>
      <c r="I41" s="2">
        <f t="shared" si="4"/>
        <v>172.96054167146119</v>
      </c>
      <c r="J41" s="2">
        <f t="shared" si="1"/>
        <v>97604.933570276917</v>
      </c>
      <c r="K41" s="2">
        <f t="shared" si="2"/>
        <v>4414268.8159132684</v>
      </c>
      <c r="L41" s="17">
        <f t="shared" si="5"/>
        <v>45.185154264972624</v>
      </c>
      <c r="N41" s="6"/>
    </row>
    <row r="42" spans="1:14" x14ac:dyDescent="0.25">
      <c r="A42" s="86">
        <v>33</v>
      </c>
      <c r="B42" s="2">
        <v>93</v>
      </c>
      <c r="C42" s="2">
        <v>41526.5</v>
      </c>
      <c r="D42" s="2">
        <v>43650</v>
      </c>
      <c r="E42" s="3">
        <v>0.52</v>
      </c>
      <c r="F42" s="4">
        <f t="shared" si="3"/>
        <v>2.1837009034181964E-3</v>
      </c>
      <c r="G42" s="4">
        <f t="shared" si="0"/>
        <v>2.1814143962560362E-3</v>
      </c>
      <c r="H42" s="2">
        <f t="shared" si="6"/>
        <v>97519.940760099562</v>
      </c>
      <c r="I42" s="2">
        <f t="shared" si="4"/>
        <v>212.73140269611702</v>
      </c>
      <c r="J42" s="2">
        <f t="shared" si="1"/>
        <v>97417.829686805431</v>
      </c>
      <c r="K42" s="2">
        <f t="shared" si="2"/>
        <v>4316663.8823429914</v>
      </c>
      <c r="L42" s="17">
        <f t="shared" si="5"/>
        <v>44.264422729316927</v>
      </c>
      <c r="N42" s="6"/>
    </row>
    <row r="43" spans="1:14" x14ac:dyDescent="0.25">
      <c r="A43" s="86">
        <v>34</v>
      </c>
      <c r="B43" s="2">
        <v>74</v>
      </c>
      <c r="C43" s="2">
        <v>40044.5</v>
      </c>
      <c r="D43" s="2">
        <v>41968</v>
      </c>
      <c r="E43" s="3">
        <v>0.4496</v>
      </c>
      <c r="F43" s="4">
        <f t="shared" si="3"/>
        <v>1.8046029568663314E-3</v>
      </c>
      <c r="G43" s="4">
        <f t="shared" si="0"/>
        <v>1.8028123072909364E-3</v>
      </c>
      <c r="H43" s="2">
        <f t="shared" si="6"/>
        <v>97307.209357403452</v>
      </c>
      <c r="I43" s="2">
        <f t="shared" si="4"/>
        <v>175.4266346176627</v>
      </c>
      <c r="J43" s="2">
        <f t="shared" si="1"/>
        <v>97210.654537709896</v>
      </c>
      <c r="K43" s="2">
        <f t="shared" si="2"/>
        <v>4219246.0526561858</v>
      </c>
      <c r="L43" s="17">
        <f t="shared" si="5"/>
        <v>43.36005605873612</v>
      </c>
      <c r="N43" s="6"/>
    </row>
    <row r="44" spans="1:14" x14ac:dyDescent="0.25">
      <c r="A44" s="86">
        <v>35</v>
      </c>
      <c r="B44" s="2">
        <v>73</v>
      </c>
      <c r="C44" s="2">
        <v>39398.5</v>
      </c>
      <c r="D44" s="2">
        <v>40537</v>
      </c>
      <c r="E44" s="3">
        <v>0.42</v>
      </c>
      <c r="F44" s="4">
        <f t="shared" si="3"/>
        <v>1.8264725935285323E-3</v>
      </c>
      <c r="G44" s="4">
        <f t="shared" si="0"/>
        <v>1.8245397598455788E-3</v>
      </c>
      <c r="H44" s="2">
        <f t="shared" si="6"/>
        <v>97131.782722785792</v>
      </c>
      <c r="I44" s="2">
        <f t="shared" si="4"/>
        <v>177.22079952240455</v>
      </c>
      <c r="J44" s="2">
        <f t="shared" si="1"/>
        <v>97028.994659062795</v>
      </c>
      <c r="K44" s="2">
        <f t="shared" si="2"/>
        <v>4122035.3981184759</v>
      </c>
      <c r="L44" s="17">
        <f t="shared" si="5"/>
        <v>42.437555273568584</v>
      </c>
      <c r="N44" s="6"/>
    </row>
    <row r="45" spans="1:14" x14ac:dyDescent="0.25">
      <c r="A45" s="86">
        <v>36</v>
      </c>
      <c r="B45" s="2">
        <v>89</v>
      </c>
      <c r="C45" s="2">
        <v>38200.5</v>
      </c>
      <c r="D45" s="2">
        <v>38987</v>
      </c>
      <c r="E45" s="3">
        <v>0.4965</v>
      </c>
      <c r="F45" s="4">
        <f t="shared" si="3"/>
        <v>2.3060728744939271E-3</v>
      </c>
      <c r="G45" s="4">
        <f t="shared" si="0"/>
        <v>2.3033983809153972E-3</v>
      </c>
      <c r="H45" s="2">
        <f t="shared" si="6"/>
        <v>96954.561923263391</v>
      </c>
      <c r="I45" s="2">
        <f t="shared" si="4"/>
        <v>223.32498095640651</v>
      </c>
      <c r="J45" s="2">
        <f t="shared" si="1"/>
        <v>96842.117795351849</v>
      </c>
      <c r="K45" s="2">
        <f t="shared" si="2"/>
        <v>4025006.403459413</v>
      </c>
      <c r="L45" s="17">
        <f t="shared" si="5"/>
        <v>41.514358103593764</v>
      </c>
      <c r="N45" s="6"/>
    </row>
    <row r="46" spans="1:14" x14ac:dyDescent="0.25">
      <c r="A46" s="86">
        <v>37</v>
      </c>
      <c r="B46" s="2">
        <v>89</v>
      </c>
      <c r="C46" s="2">
        <v>37975.5</v>
      </c>
      <c r="D46" s="2">
        <v>39147</v>
      </c>
      <c r="E46" s="3">
        <v>0.51149999999999995</v>
      </c>
      <c r="F46" s="4">
        <f t="shared" si="3"/>
        <v>2.3080164673085026E-3</v>
      </c>
      <c r="G46" s="4">
        <f t="shared" si="0"/>
        <v>2.3054171877114581E-3</v>
      </c>
      <c r="H46" s="2">
        <f t="shared" si="6"/>
        <v>96731.23694230699</v>
      </c>
      <c r="I46" s="2">
        <f t="shared" si="4"/>
        <v>223.00585623538407</v>
      </c>
      <c r="J46" s="2">
        <f t="shared" si="1"/>
        <v>96622.298581536015</v>
      </c>
      <c r="K46" s="2">
        <f t="shared" si="2"/>
        <v>3928164.2856640611</v>
      </c>
      <c r="L46" s="17">
        <f t="shared" si="5"/>
        <v>40.609056700132136</v>
      </c>
      <c r="N46" s="6"/>
    </row>
    <row r="47" spans="1:14" x14ac:dyDescent="0.25">
      <c r="A47" s="86">
        <v>38</v>
      </c>
      <c r="B47" s="2">
        <v>91</v>
      </c>
      <c r="C47" s="2">
        <v>37316.5</v>
      </c>
      <c r="D47" s="2">
        <v>38144</v>
      </c>
      <c r="E47" s="3">
        <v>0.52769999999999995</v>
      </c>
      <c r="F47" s="4">
        <f t="shared" si="3"/>
        <v>2.4118578594098899E-3</v>
      </c>
      <c r="G47" s="4">
        <f t="shared" si="0"/>
        <v>2.4091135888135462E-3</v>
      </c>
      <c r="H47" s="2">
        <f t="shared" si="6"/>
        <v>96508.23108607161</v>
      </c>
      <c r="I47" s="2">
        <f t="shared" si="4"/>
        <v>232.499290941813</v>
      </c>
      <c r="J47" s="2">
        <f t="shared" si="1"/>
        <v>96398.421670959797</v>
      </c>
      <c r="K47" s="2">
        <f t="shared" si="2"/>
        <v>3831541.9870825252</v>
      </c>
      <c r="L47" s="17">
        <f t="shared" si="5"/>
        <v>39.701711905436696</v>
      </c>
      <c r="N47" s="6"/>
    </row>
    <row r="48" spans="1:14" x14ac:dyDescent="0.25">
      <c r="A48" s="86">
        <v>39</v>
      </c>
      <c r="B48" s="2">
        <v>82</v>
      </c>
      <c r="C48" s="2">
        <v>35731</v>
      </c>
      <c r="D48" s="2">
        <v>37382</v>
      </c>
      <c r="E48" s="3">
        <v>0.5151</v>
      </c>
      <c r="F48" s="4">
        <f t="shared" si="3"/>
        <v>2.2431031417121444E-3</v>
      </c>
      <c r="G48" s="4">
        <f t="shared" si="0"/>
        <v>2.2406660125051355E-3</v>
      </c>
      <c r="H48" s="2">
        <f t="shared" si="6"/>
        <v>96275.731795129803</v>
      </c>
      <c r="I48" s="2">
        <f t="shared" si="4"/>
        <v>215.72176006240738</v>
      </c>
      <c r="J48" s="2">
        <f t="shared" si="1"/>
        <v>96171.128313675537</v>
      </c>
      <c r="K48" s="2">
        <f t="shared" si="2"/>
        <v>3735143.5654115654</v>
      </c>
      <c r="L48" s="17">
        <f t="shared" si="5"/>
        <v>38.796314458141687</v>
      </c>
      <c r="N48" s="6"/>
    </row>
    <row r="49" spans="1:14" x14ac:dyDescent="0.25">
      <c r="A49" s="86">
        <v>40</v>
      </c>
      <c r="B49" s="2">
        <v>69</v>
      </c>
      <c r="C49" s="2">
        <v>35091.5</v>
      </c>
      <c r="D49" s="2">
        <v>37026</v>
      </c>
      <c r="E49" s="3">
        <v>0.50329999999999997</v>
      </c>
      <c r="F49" s="4">
        <f t="shared" si="3"/>
        <v>1.9135438693798316E-3</v>
      </c>
      <c r="G49" s="4">
        <f t="shared" si="0"/>
        <v>1.9117268547499829E-3</v>
      </c>
      <c r="H49" s="2">
        <f t="shared" si="6"/>
        <v>96060.010035067389</v>
      </c>
      <c r="I49" s="2">
        <f t="shared" si="4"/>
        <v>183.64050085159118</v>
      </c>
      <c r="J49" s="2">
        <f t="shared" si="1"/>
        <v>95968.795798294406</v>
      </c>
      <c r="K49" s="2">
        <f t="shared" si="2"/>
        <v>3638972.4370978898</v>
      </c>
      <c r="L49" s="17">
        <f t="shared" si="5"/>
        <v>37.882282499964937</v>
      </c>
      <c r="N49" s="6"/>
    </row>
    <row r="50" spans="1:14" x14ac:dyDescent="0.25">
      <c r="A50" s="86">
        <v>41</v>
      </c>
      <c r="B50" s="2">
        <v>81</v>
      </c>
      <c r="C50" s="2">
        <v>33054</v>
      </c>
      <c r="D50" s="2">
        <v>34508</v>
      </c>
      <c r="E50" s="3">
        <v>0.47020000000000001</v>
      </c>
      <c r="F50" s="4">
        <f t="shared" si="3"/>
        <v>2.3977975785204699E-3</v>
      </c>
      <c r="G50" s="4">
        <f t="shared" si="0"/>
        <v>2.3947553934459236E-3</v>
      </c>
      <c r="H50" s="2">
        <f t="shared" si="6"/>
        <v>95876.369534215803</v>
      </c>
      <c r="I50" s="2">
        <f t="shared" si="4"/>
        <v>229.60045304607772</v>
      </c>
      <c r="J50" s="2">
        <f t="shared" si="1"/>
        <v>95754.727214191997</v>
      </c>
      <c r="K50" s="2">
        <f t="shared" si="2"/>
        <v>3543003.6412995956</v>
      </c>
      <c r="L50" s="17">
        <f t="shared" si="5"/>
        <v>36.953877775223738</v>
      </c>
      <c r="N50" s="6"/>
    </row>
    <row r="51" spans="1:14" x14ac:dyDescent="0.25">
      <c r="A51" s="86">
        <v>42</v>
      </c>
      <c r="B51" s="2">
        <v>70</v>
      </c>
      <c r="C51" s="2">
        <v>33122.5</v>
      </c>
      <c r="D51" s="2">
        <v>33529</v>
      </c>
      <c r="E51" s="3">
        <v>0.53220000000000001</v>
      </c>
      <c r="F51" s="4">
        <f t="shared" si="3"/>
        <v>2.1004778587128572E-3</v>
      </c>
      <c r="G51" s="4">
        <f t="shared" si="0"/>
        <v>2.098415947769348E-3</v>
      </c>
      <c r="H51" s="2">
        <f t="shared" si="6"/>
        <v>95646.769081169725</v>
      </c>
      <c r="I51" s="2">
        <f t="shared" si="4"/>
        <v>200.70670559253873</v>
      </c>
      <c r="J51" s="2">
        <f t="shared" si="1"/>
        <v>95552.878484293527</v>
      </c>
      <c r="K51" s="2">
        <f t="shared" si="2"/>
        <v>3447248.9140854036</v>
      </c>
      <c r="L51" s="17">
        <f t="shared" si="5"/>
        <v>36.041456990145988</v>
      </c>
      <c r="N51" s="6"/>
    </row>
    <row r="52" spans="1:14" x14ac:dyDescent="0.25">
      <c r="A52" s="86">
        <v>43</v>
      </c>
      <c r="B52" s="2">
        <v>70</v>
      </c>
      <c r="C52" s="2">
        <v>32244</v>
      </c>
      <c r="D52" s="2">
        <v>32052</v>
      </c>
      <c r="E52" s="3">
        <v>0.51680000000000004</v>
      </c>
      <c r="F52" s="4">
        <f t="shared" si="3"/>
        <v>2.1774293890755255E-3</v>
      </c>
      <c r="G52" s="4">
        <f t="shared" si="0"/>
        <v>2.1751408496920492E-3</v>
      </c>
      <c r="H52" s="2">
        <f t="shared" si="6"/>
        <v>95446.062375577181</v>
      </c>
      <c r="I52" s="2">
        <f t="shared" si="4"/>
        <v>207.60862921537327</v>
      </c>
      <c r="J52" s="2">
        <f t="shared" si="1"/>
        <v>95345.745885940312</v>
      </c>
      <c r="K52" s="2">
        <f t="shared" si="2"/>
        <v>3351696.0356011102</v>
      </c>
      <c r="L52" s="17">
        <f t="shared" si="5"/>
        <v>35.11612686977378</v>
      </c>
      <c r="N52" s="6"/>
    </row>
    <row r="53" spans="1:14" x14ac:dyDescent="0.25">
      <c r="A53" s="86">
        <v>44</v>
      </c>
      <c r="B53" s="2">
        <v>88</v>
      </c>
      <c r="C53" s="2">
        <v>32056</v>
      </c>
      <c r="D53" s="2">
        <v>32914</v>
      </c>
      <c r="E53" s="3">
        <v>0.51449999999999996</v>
      </c>
      <c r="F53" s="4">
        <f t="shared" si="3"/>
        <v>2.7089425888871788E-3</v>
      </c>
      <c r="G53" s="4">
        <f t="shared" si="0"/>
        <v>2.705384489858559E-3</v>
      </c>
      <c r="H53" s="2">
        <f t="shared" si="6"/>
        <v>95238.453746361803</v>
      </c>
      <c r="I53" s="2">
        <f t="shared" si="4"/>
        <v>257.65663560351902</v>
      </c>
      <c r="J53" s="2">
        <f t="shared" si="1"/>
        <v>95113.36144977629</v>
      </c>
      <c r="K53" s="2">
        <f t="shared" si="2"/>
        <v>3256350.2897151699</v>
      </c>
      <c r="L53" s="17">
        <f t="shared" si="5"/>
        <v>34.191549333501918</v>
      </c>
      <c r="N53" s="6"/>
    </row>
    <row r="54" spans="1:14" x14ac:dyDescent="0.25">
      <c r="A54" s="86">
        <v>45</v>
      </c>
      <c r="B54" s="2">
        <v>94</v>
      </c>
      <c r="C54" s="2">
        <v>31943.5</v>
      </c>
      <c r="D54" s="2">
        <v>32642</v>
      </c>
      <c r="E54" s="3">
        <v>0.49280000000000002</v>
      </c>
      <c r="F54" s="4">
        <f t="shared" si="3"/>
        <v>2.9108700869390188E-3</v>
      </c>
      <c r="G54" s="4">
        <f t="shared" si="0"/>
        <v>2.9065788333999354E-3</v>
      </c>
      <c r="H54" s="2">
        <f t="shared" si="6"/>
        <v>94980.797110758285</v>
      </c>
      <c r="I54" s="2">
        <f t="shared" si="4"/>
        <v>276.06917446158377</v>
      </c>
      <c r="J54" s="2">
        <f t="shared" si="1"/>
        <v>94840.774825471366</v>
      </c>
      <c r="K54" s="2">
        <f t="shared" si="2"/>
        <v>3161236.9282653937</v>
      </c>
      <c r="L54" s="17">
        <f t="shared" si="5"/>
        <v>33.282905854949142</v>
      </c>
      <c r="N54" s="6"/>
    </row>
    <row r="55" spans="1:14" x14ac:dyDescent="0.25">
      <c r="A55" s="86">
        <v>46</v>
      </c>
      <c r="B55" s="2">
        <v>110</v>
      </c>
      <c r="C55" s="2">
        <v>31976</v>
      </c>
      <c r="D55" s="2">
        <v>31327</v>
      </c>
      <c r="E55" s="3">
        <v>0.50849999999999995</v>
      </c>
      <c r="F55" s="4">
        <f t="shared" si="3"/>
        <v>3.4753487196499378E-3</v>
      </c>
      <c r="G55" s="4">
        <f t="shared" si="0"/>
        <v>3.4694224815107382E-3</v>
      </c>
      <c r="H55" s="2">
        <f t="shared" si="6"/>
        <v>94704.727936296695</v>
      </c>
      <c r="I55" s="2">
        <f t="shared" si="4"/>
        <v>328.5707122075458</v>
      </c>
      <c r="J55" s="2">
        <f t="shared" si="1"/>
        <v>94543.235431246692</v>
      </c>
      <c r="K55" s="2">
        <f t="shared" si="2"/>
        <v>3066396.1534399223</v>
      </c>
      <c r="L55" s="17">
        <f t="shared" si="5"/>
        <v>32.378490707481248</v>
      </c>
      <c r="N55" s="6"/>
    </row>
    <row r="56" spans="1:14" x14ac:dyDescent="0.25">
      <c r="A56" s="86">
        <v>47</v>
      </c>
      <c r="B56" s="2">
        <v>106</v>
      </c>
      <c r="C56" s="2">
        <v>33029</v>
      </c>
      <c r="D56" s="2">
        <v>31357</v>
      </c>
      <c r="E56" s="3">
        <v>0.49930000000000002</v>
      </c>
      <c r="F56" s="4">
        <f t="shared" si="3"/>
        <v>3.2926412574162084E-3</v>
      </c>
      <c r="G56" s="4">
        <f t="shared" si="0"/>
        <v>3.2872218597078092E-3</v>
      </c>
      <c r="H56" s="2">
        <f t="shared" si="6"/>
        <v>94376.157224089155</v>
      </c>
      <c r="I56" s="2">
        <f t="shared" si="4"/>
        <v>310.23536706224695</v>
      </c>
      <c r="J56" s="2">
        <f t="shared" si="1"/>
        <v>94220.822375801086</v>
      </c>
      <c r="K56" s="2">
        <f t="shared" si="2"/>
        <v>2971852.9180086758</v>
      </c>
      <c r="L56" s="17">
        <f t="shared" si="5"/>
        <v>31.489446120933199</v>
      </c>
      <c r="N56" s="6"/>
    </row>
    <row r="57" spans="1:14" x14ac:dyDescent="0.25">
      <c r="A57" s="86">
        <v>48</v>
      </c>
      <c r="B57" s="2">
        <v>111</v>
      </c>
      <c r="C57" s="2">
        <v>32311</v>
      </c>
      <c r="D57" s="2">
        <v>32654</v>
      </c>
      <c r="E57" s="3">
        <v>0.51470000000000005</v>
      </c>
      <c r="F57" s="4">
        <f t="shared" si="3"/>
        <v>3.417224659432002E-3</v>
      </c>
      <c r="G57" s="4">
        <f t="shared" si="0"/>
        <v>3.411566987948068E-3</v>
      </c>
      <c r="H57" s="2">
        <f t="shared" si="6"/>
        <v>94065.9218570269</v>
      </c>
      <c r="I57" s="2">
        <f t="shared" si="4"/>
        <v>320.91219369833561</v>
      </c>
      <c r="J57" s="2">
        <f t="shared" si="1"/>
        <v>93910.183169425087</v>
      </c>
      <c r="K57" s="2">
        <f t="shared" si="2"/>
        <v>2877632.0956328749</v>
      </c>
      <c r="L57" s="17">
        <f t="shared" si="5"/>
        <v>30.591653585308592</v>
      </c>
      <c r="N57" s="6"/>
    </row>
    <row r="58" spans="1:14" x14ac:dyDescent="0.25">
      <c r="A58" s="86">
        <v>49</v>
      </c>
      <c r="B58" s="2">
        <v>144</v>
      </c>
      <c r="C58" s="2">
        <v>32299</v>
      </c>
      <c r="D58" s="2">
        <v>34730</v>
      </c>
      <c r="E58" s="3">
        <v>0.48499999999999999</v>
      </c>
      <c r="F58" s="4">
        <f t="shared" si="3"/>
        <v>4.2966477196437359E-3</v>
      </c>
      <c r="G58" s="4">
        <f t="shared" si="0"/>
        <v>4.2871612026201692E-3</v>
      </c>
      <c r="H58" s="2">
        <f t="shared" si="6"/>
        <v>93745.009663328558</v>
      </c>
      <c r="I58" s="2">
        <f t="shared" si="4"/>
        <v>401.89996836787503</v>
      </c>
      <c r="J58" s="2">
        <f t="shared" si="1"/>
        <v>93538.031179619109</v>
      </c>
      <c r="K58" s="2">
        <f t="shared" si="2"/>
        <v>2783721.9124634499</v>
      </c>
      <c r="L58" s="17">
        <f t="shared" si="5"/>
        <v>29.694614384923298</v>
      </c>
      <c r="N58" s="6"/>
    </row>
    <row r="59" spans="1:14" x14ac:dyDescent="0.25">
      <c r="A59" s="86">
        <v>50</v>
      </c>
      <c r="B59" s="2">
        <v>120</v>
      </c>
      <c r="C59" s="2">
        <v>31855</v>
      </c>
      <c r="D59" s="2">
        <v>31886</v>
      </c>
      <c r="E59" s="3">
        <v>0.49990000000000001</v>
      </c>
      <c r="F59" s="4">
        <f t="shared" si="3"/>
        <v>3.7652374452863935E-3</v>
      </c>
      <c r="G59" s="4">
        <f t="shared" si="0"/>
        <v>3.7581608462776924E-3</v>
      </c>
      <c r="H59" s="2">
        <f t="shared" si="6"/>
        <v>93343.109694960687</v>
      </c>
      <c r="I59" s="2">
        <f t="shared" si="4"/>
        <v>350.79842012540496</v>
      </c>
      <c r="J59" s="2">
        <f t="shared" si="1"/>
        <v>93167.675405055983</v>
      </c>
      <c r="K59" s="2">
        <f t="shared" si="2"/>
        <v>2690183.8812838309</v>
      </c>
      <c r="L59" s="17">
        <f t="shared" si="5"/>
        <v>28.820379887440858</v>
      </c>
      <c r="N59" s="6"/>
    </row>
    <row r="60" spans="1:14" x14ac:dyDescent="0.25">
      <c r="A60" s="86">
        <v>51</v>
      </c>
      <c r="B60" s="2">
        <v>135</v>
      </c>
      <c r="C60" s="2">
        <v>30241.5</v>
      </c>
      <c r="D60" s="2">
        <v>29768</v>
      </c>
      <c r="E60" s="3">
        <v>0.52159999999999995</v>
      </c>
      <c r="F60" s="4">
        <f t="shared" si="3"/>
        <v>4.4992876127946408E-3</v>
      </c>
      <c r="G60" s="4">
        <f t="shared" si="0"/>
        <v>4.4896238805954263E-3</v>
      </c>
      <c r="H60" s="2">
        <f t="shared" si="6"/>
        <v>92992.311274835287</v>
      </c>
      <c r="I60" s="2">
        <f t="shared" si="4"/>
        <v>417.50050141126383</v>
      </c>
      <c r="J60" s="2">
        <f t="shared" si="1"/>
        <v>92792.57903496013</v>
      </c>
      <c r="K60" s="2">
        <f t="shared" si="2"/>
        <v>2597016.2058787746</v>
      </c>
      <c r="L60" s="17">
        <f t="shared" si="5"/>
        <v>27.927214307034383</v>
      </c>
      <c r="N60" s="6"/>
    </row>
    <row r="61" spans="1:14" x14ac:dyDescent="0.25">
      <c r="A61" s="86">
        <v>52</v>
      </c>
      <c r="B61" s="2">
        <v>159</v>
      </c>
      <c r="C61" s="2">
        <v>30968.5</v>
      </c>
      <c r="D61" s="2">
        <v>31646</v>
      </c>
      <c r="E61" s="3">
        <v>0.49080000000000001</v>
      </c>
      <c r="F61" s="4">
        <f t="shared" si="3"/>
        <v>5.0786958292408308E-3</v>
      </c>
      <c r="G61" s="4">
        <f t="shared" si="0"/>
        <v>5.0655958341151554E-3</v>
      </c>
      <c r="H61" s="2">
        <f t="shared" si="6"/>
        <v>92574.810773424018</v>
      </c>
      <c r="I61" s="2">
        <f t="shared" si="4"/>
        <v>468.94657579785553</v>
      </c>
      <c r="J61" s="2">
        <f t="shared" si="1"/>
        <v>92336.023177027746</v>
      </c>
      <c r="K61" s="2">
        <f t="shared" si="2"/>
        <v>2504223.6268438147</v>
      </c>
      <c r="L61" s="17">
        <f t="shared" si="5"/>
        <v>27.050810106140844</v>
      </c>
      <c r="N61" s="6"/>
    </row>
    <row r="62" spans="1:14" x14ac:dyDescent="0.25">
      <c r="A62" s="86">
        <v>53</v>
      </c>
      <c r="B62" s="2">
        <v>156</v>
      </c>
      <c r="C62" s="2">
        <v>28145</v>
      </c>
      <c r="D62" s="2">
        <v>30412</v>
      </c>
      <c r="E62" s="3">
        <v>0.55279999999999996</v>
      </c>
      <c r="F62" s="4">
        <f t="shared" si="3"/>
        <v>5.328141810543573E-3</v>
      </c>
      <c r="G62" s="4">
        <f t="shared" si="0"/>
        <v>5.3154763856690509E-3</v>
      </c>
      <c r="H62" s="2">
        <f t="shared" si="6"/>
        <v>92105.864197626157</v>
      </c>
      <c r="I62" s="2">
        <f t="shared" si="4"/>
        <v>489.58654612412232</v>
      </c>
      <c r="J62" s="2">
        <f t="shared" si="1"/>
        <v>91886.921094199453</v>
      </c>
      <c r="K62" s="2">
        <f t="shared" si="2"/>
        <v>2411887.603666787</v>
      </c>
      <c r="L62" s="17">
        <f t="shared" si="5"/>
        <v>26.186037389451567</v>
      </c>
      <c r="N62" s="6"/>
    </row>
    <row r="63" spans="1:14" x14ac:dyDescent="0.25">
      <c r="A63" s="86">
        <v>54</v>
      </c>
      <c r="B63" s="2">
        <v>156</v>
      </c>
      <c r="C63" s="2">
        <v>26853</v>
      </c>
      <c r="D63" s="2">
        <v>29911</v>
      </c>
      <c r="E63" s="3">
        <v>0.46899999999999997</v>
      </c>
      <c r="F63" s="4">
        <f t="shared" si="3"/>
        <v>5.4964414065252626E-3</v>
      </c>
      <c r="G63" s="4">
        <f t="shared" si="0"/>
        <v>5.4804461195560733E-3</v>
      </c>
      <c r="H63" s="2">
        <f t="shared" si="6"/>
        <v>91616.277651502038</v>
      </c>
      <c r="I63" s="2">
        <f t="shared" si="4"/>
        <v>502.09807334334613</v>
      </c>
      <c r="J63" s="2">
        <f t="shared" si="1"/>
        <v>91349.663574556733</v>
      </c>
      <c r="K63" s="2">
        <f t="shared" si="2"/>
        <v>2320000.6825725874</v>
      </c>
      <c r="L63" s="17">
        <f t="shared" si="5"/>
        <v>25.323018376686374</v>
      </c>
      <c r="N63" s="6"/>
    </row>
    <row r="64" spans="1:14" x14ac:dyDescent="0.25">
      <c r="A64" s="86">
        <v>55</v>
      </c>
      <c r="B64" s="2">
        <v>152</v>
      </c>
      <c r="C64" s="2">
        <v>28009</v>
      </c>
      <c r="D64" s="2">
        <v>25515</v>
      </c>
      <c r="E64" s="3">
        <v>0.54569999999999996</v>
      </c>
      <c r="F64" s="4">
        <f t="shared" si="3"/>
        <v>5.6796950900530607E-3</v>
      </c>
      <c r="G64" s="4">
        <f t="shared" si="0"/>
        <v>5.6650775726526078E-3</v>
      </c>
      <c r="H64" s="2">
        <f t="shared" si="6"/>
        <v>91114.179578158699</v>
      </c>
      <c r="I64" s="2">
        <f t="shared" si="4"/>
        <v>516.16889527886906</v>
      </c>
      <c r="J64" s="2">
        <f t="shared" si="1"/>
        <v>90879.684049033516</v>
      </c>
      <c r="K64" s="2">
        <f t="shared" si="2"/>
        <v>2228651.0189980306</v>
      </c>
      <c r="L64" s="17">
        <f t="shared" si="5"/>
        <v>24.45998009658058</v>
      </c>
      <c r="N64" s="6"/>
    </row>
    <row r="65" spans="1:14" x14ac:dyDescent="0.25">
      <c r="A65" s="86">
        <v>56</v>
      </c>
      <c r="B65" s="2">
        <v>196</v>
      </c>
      <c r="C65" s="2">
        <v>20962</v>
      </c>
      <c r="D65" s="2">
        <v>23389</v>
      </c>
      <c r="E65" s="3">
        <v>0.50970000000000004</v>
      </c>
      <c r="F65" s="4">
        <f t="shared" si="3"/>
        <v>8.8385831210119267E-3</v>
      </c>
      <c r="G65" s="4">
        <f t="shared" si="0"/>
        <v>8.8004458844687869E-3</v>
      </c>
      <c r="H65" s="2">
        <f t="shared" si="6"/>
        <v>90598.010682879831</v>
      </c>
      <c r="I65" s="2">
        <f t="shared" si="4"/>
        <v>797.30289025520904</v>
      </c>
      <c r="J65" s="2">
        <f t="shared" si="1"/>
        <v>90207.093075787707</v>
      </c>
      <c r="K65" s="2">
        <f t="shared" si="2"/>
        <v>2137771.334948997</v>
      </c>
      <c r="L65" s="17">
        <f t="shared" si="5"/>
        <v>23.596228204522468</v>
      </c>
      <c r="N65" s="6"/>
    </row>
    <row r="66" spans="1:14" x14ac:dyDescent="0.25">
      <c r="A66" s="86">
        <v>57</v>
      </c>
      <c r="B66" s="2">
        <v>175</v>
      </c>
      <c r="C66" s="2">
        <v>25997.5</v>
      </c>
      <c r="D66" s="2">
        <v>29887</v>
      </c>
      <c r="E66" s="3">
        <v>0.46389999999999998</v>
      </c>
      <c r="F66" s="4">
        <f t="shared" si="3"/>
        <v>6.2629172668629048E-3</v>
      </c>
      <c r="G66" s="4">
        <f t="shared" si="0"/>
        <v>6.241959575821395E-3</v>
      </c>
      <c r="H66" s="2">
        <f t="shared" si="6"/>
        <v>89800.707792624627</v>
      </c>
      <c r="I66" s="2">
        <f t="shared" si="4"/>
        <v>560.53238792171226</v>
      </c>
      <c r="J66" s="2">
        <f t="shared" si="1"/>
        <v>89500.206379459793</v>
      </c>
      <c r="K66" s="2">
        <f t="shared" si="2"/>
        <v>2047564.2418732094</v>
      </c>
      <c r="L66" s="17">
        <f t="shared" si="5"/>
        <v>22.801203823488979</v>
      </c>
      <c r="N66" s="6"/>
    </row>
    <row r="67" spans="1:14" x14ac:dyDescent="0.25">
      <c r="A67" s="86">
        <v>58</v>
      </c>
      <c r="B67" s="2">
        <v>144</v>
      </c>
      <c r="C67" s="2">
        <v>20950.5</v>
      </c>
      <c r="D67" s="2">
        <v>18054</v>
      </c>
      <c r="E67" s="3">
        <v>0.50839999999999996</v>
      </c>
      <c r="F67" s="4">
        <f t="shared" si="3"/>
        <v>7.3837634119140096E-3</v>
      </c>
      <c r="G67" s="4">
        <f t="shared" si="0"/>
        <v>7.3570583341768395E-3</v>
      </c>
      <c r="H67" s="2">
        <f t="shared" si="6"/>
        <v>89240.17540470291</v>
      </c>
      <c r="I67" s="2">
        <f t="shared" si="4"/>
        <v>656.5451762045725</v>
      </c>
      <c r="J67" s="2">
        <f t="shared" si="1"/>
        <v>88917.417796080743</v>
      </c>
      <c r="K67" s="2">
        <f t="shared" si="2"/>
        <v>1958064.0354937497</v>
      </c>
      <c r="L67" s="17">
        <f t="shared" si="5"/>
        <v>21.941508144890545</v>
      </c>
      <c r="N67" s="6"/>
    </row>
    <row r="68" spans="1:14" x14ac:dyDescent="0.25">
      <c r="A68" s="86">
        <v>59</v>
      </c>
      <c r="B68" s="2">
        <v>207</v>
      </c>
      <c r="C68" s="2">
        <v>23563.5</v>
      </c>
      <c r="D68" s="2">
        <v>21443</v>
      </c>
      <c r="E68" s="3">
        <v>0.50560000000000005</v>
      </c>
      <c r="F68" s="4">
        <f t="shared" si="3"/>
        <v>9.1986713030340062E-3</v>
      </c>
      <c r="G68" s="4">
        <f t="shared" si="0"/>
        <v>9.1570267652549032E-3</v>
      </c>
      <c r="H68" s="2">
        <f t="shared" si="6"/>
        <v>88583.630228498339</v>
      </c>
      <c r="I68" s="2">
        <f t="shared" si="4"/>
        <v>811.16267296580259</v>
      </c>
      <c r="J68" s="2">
        <f t="shared" si="1"/>
        <v>88182.59140298405</v>
      </c>
      <c r="K68" s="2">
        <f t="shared" si="2"/>
        <v>1869146.617697669</v>
      </c>
      <c r="L68" s="17">
        <f t="shared" si="5"/>
        <v>21.100361464937386</v>
      </c>
      <c r="N68" s="6"/>
    </row>
    <row r="69" spans="1:14" x14ac:dyDescent="0.25">
      <c r="A69" s="86">
        <v>60</v>
      </c>
      <c r="B69" s="2">
        <v>259</v>
      </c>
      <c r="C69" s="2">
        <v>23847.5</v>
      </c>
      <c r="D69" s="2">
        <v>23092</v>
      </c>
      <c r="E69" s="3">
        <v>0.50890000000000002</v>
      </c>
      <c r="F69" s="4">
        <f t="shared" si="3"/>
        <v>1.1035481843649804E-2</v>
      </c>
      <c r="G69" s="4">
        <f t="shared" si="0"/>
        <v>1.0975997151224437E-2</v>
      </c>
      <c r="H69" s="2">
        <f t="shared" si="6"/>
        <v>87772.467555532538</v>
      </c>
      <c r="I69" s="2">
        <f t="shared" si="4"/>
        <v>963.39035384546446</v>
      </c>
      <c r="J69" s="2">
        <f t="shared" si="1"/>
        <v>87299.346552759031</v>
      </c>
      <c r="K69" s="2">
        <f t="shared" si="2"/>
        <v>1780964.026294685</v>
      </c>
      <c r="L69" s="17">
        <f t="shared" si="5"/>
        <v>20.290691100462585</v>
      </c>
      <c r="N69" s="6"/>
    </row>
    <row r="70" spans="1:14" x14ac:dyDescent="0.25">
      <c r="A70" s="86">
        <v>61</v>
      </c>
      <c r="B70" s="2">
        <v>271</v>
      </c>
      <c r="C70" s="2">
        <v>24509.5</v>
      </c>
      <c r="D70" s="2">
        <v>24620</v>
      </c>
      <c r="E70" s="3">
        <v>0.52490000000000003</v>
      </c>
      <c r="F70" s="4">
        <f t="shared" si="3"/>
        <v>1.1032068309264292E-2</v>
      </c>
      <c r="G70" s="4">
        <f t="shared" si="0"/>
        <v>1.0974547024660386E-2</v>
      </c>
      <c r="H70" s="2">
        <f t="shared" si="6"/>
        <v>86809.077201687076</v>
      </c>
      <c r="I70" s="2">
        <f t="shared" si="4"/>
        <v>952.6902999172886</v>
      </c>
      <c r="J70" s="2">
        <f t="shared" si="1"/>
        <v>86356.454040196375</v>
      </c>
      <c r="K70" s="2">
        <f t="shared" si="2"/>
        <v>1693664.679741926</v>
      </c>
      <c r="L70" s="17">
        <f t="shared" si="5"/>
        <v>19.510225593194196</v>
      </c>
      <c r="N70" s="6"/>
    </row>
    <row r="71" spans="1:14" x14ac:dyDescent="0.25">
      <c r="A71" s="86">
        <v>62</v>
      </c>
      <c r="B71" s="2">
        <v>298</v>
      </c>
      <c r="C71" s="2">
        <v>24263.5</v>
      </c>
      <c r="D71" s="2">
        <v>23554</v>
      </c>
      <c r="E71" s="3">
        <v>0.54530000000000001</v>
      </c>
      <c r="F71" s="4">
        <f t="shared" si="3"/>
        <v>1.2464056046426518E-2</v>
      </c>
      <c r="G71" s="4">
        <f t="shared" si="0"/>
        <v>1.239381525993578E-2</v>
      </c>
      <c r="H71" s="2">
        <f t="shared" si="6"/>
        <v>85856.386901769787</v>
      </c>
      <c r="I71" s="2">
        <f t="shared" si="4"/>
        <v>1064.0881981461048</v>
      </c>
      <c r="J71" s="2">
        <f t="shared" si="1"/>
        <v>85372.545998072761</v>
      </c>
      <c r="K71" s="2">
        <f t="shared" si="2"/>
        <v>1607308.2257017295</v>
      </c>
      <c r="L71" s="17">
        <f t="shared" si="5"/>
        <v>18.720892920181779</v>
      </c>
      <c r="N71" s="6"/>
    </row>
    <row r="72" spans="1:14" x14ac:dyDescent="0.25">
      <c r="A72" s="86">
        <v>63</v>
      </c>
      <c r="B72" s="2">
        <v>303</v>
      </c>
      <c r="C72" s="2">
        <v>23733.5</v>
      </c>
      <c r="D72" s="2">
        <v>23277</v>
      </c>
      <c r="E72" s="3">
        <v>0.54590000000000005</v>
      </c>
      <c r="F72" s="4">
        <f t="shared" si="3"/>
        <v>1.2890737175737335E-2</v>
      </c>
      <c r="G72" s="4">
        <f t="shared" si="0"/>
        <v>1.2815718015426596E-2</v>
      </c>
      <c r="H72" s="2">
        <f t="shared" si="6"/>
        <v>84792.298703623688</v>
      </c>
      <c r="I72" s="2">
        <f t="shared" si="4"/>
        <v>1086.6741900654633</v>
      </c>
      <c r="J72" s="2">
        <f t="shared" si="1"/>
        <v>84298.839953914969</v>
      </c>
      <c r="K72" s="2">
        <f t="shared" si="2"/>
        <v>1521935.6797036568</v>
      </c>
      <c r="L72" s="17">
        <f t="shared" si="5"/>
        <v>17.948984789565746</v>
      </c>
      <c r="N72" s="6"/>
    </row>
    <row r="73" spans="1:14" x14ac:dyDescent="0.25">
      <c r="A73" s="86">
        <v>64</v>
      </c>
      <c r="B73" s="2">
        <v>359</v>
      </c>
      <c r="C73" s="2">
        <v>23205.5</v>
      </c>
      <c r="D73" s="2">
        <v>23523</v>
      </c>
      <c r="E73" s="3">
        <v>0.49590000000000001</v>
      </c>
      <c r="F73" s="4">
        <f t="shared" si="3"/>
        <v>1.536535519008742E-2</v>
      </c>
      <c r="G73" s="4">
        <f t="shared" ref="G73:G98" si="7">F73/((1+(1-E73)*F73))</f>
        <v>1.5247254900579214E-2</v>
      </c>
      <c r="H73" s="2">
        <f t="shared" si="6"/>
        <v>83705.624513558229</v>
      </c>
      <c r="I73" s="2">
        <f t="shared" si="4"/>
        <v>1276.2809935703942</v>
      </c>
      <c r="J73" s="2">
        <f t="shared" ref="J73:J98" si="8">H74+I73*E73</f>
        <v>83062.251264699386</v>
      </c>
      <c r="K73" s="2">
        <f t="shared" ref="K73:K97" si="9">K74+J73</f>
        <v>1437636.8397497418</v>
      </c>
      <c r="L73" s="17">
        <f t="shared" si="5"/>
        <v>17.174913252297404</v>
      </c>
      <c r="N73" s="6"/>
    </row>
    <row r="74" spans="1:14" x14ac:dyDescent="0.25">
      <c r="A74" s="86">
        <v>65</v>
      </c>
      <c r="B74" s="2">
        <v>343</v>
      </c>
      <c r="C74" s="2">
        <v>22570</v>
      </c>
      <c r="D74" s="2">
        <v>22827</v>
      </c>
      <c r="E74" s="3">
        <v>0.48309999999999997</v>
      </c>
      <c r="F74" s="4">
        <f t="shared" ref="F74:F99" si="10">B74/((C74+D74)/2)</f>
        <v>1.5111130691455383E-2</v>
      </c>
      <c r="G74" s="4">
        <f t="shared" si="7"/>
        <v>1.4994013301403399E-2</v>
      </c>
      <c r="H74" s="2">
        <f t="shared" si="6"/>
        <v>82429.343519987829</v>
      </c>
      <c r="I74" s="2">
        <f t="shared" ref="I74:I99" si="11">H74*G74</f>
        <v>1235.9466731646476</v>
      </c>
      <c r="J74" s="2">
        <f t="shared" si="8"/>
        <v>81790.482684629023</v>
      </c>
      <c r="K74" s="2">
        <f t="shared" si="9"/>
        <v>1354574.5884850426</v>
      </c>
      <c r="L74" s="17">
        <f t="shared" ref="L74:L99" si="12">K74/H74</f>
        <v>16.433159972414185</v>
      </c>
      <c r="N74" s="6"/>
    </row>
    <row r="75" spans="1:14" x14ac:dyDescent="0.25">
      <c r="A75" s="86">
        <v>66</v>
      </c>
      <c r="B75" s="2">
        <v>381</v>
      </c>
      <c r="C75" s="2">
        <v>21503</v>
      </c>
      <c r="D75" s="2">
        <v>21606</v>
      </c>
      <c r="E75" s="3">
        <v>0.50380000000000003</v>
      </c>
      <c r="F75" s="4">
        <f t="shared" si="10"/>
        <v>1.7676123315316986E-2</v>
      </c>
      <c r="G75" s="4">
        <f t="shared" si="7"/>
        <v>1.752243591550786E-2</v>
      </c>
      <c r="H75" s="2">
        <f t="shared" ref="H75:H99" si="13">H74-I74</f>
        <v>81193.396846823176</v>
      </c>
      <c r="I75" s="2">
        <f t="shared" si="11"/>
        <v>1422.7060930108571</v>
      </c>
      <c r="J75" s="2">
        <f t="shared" si="8"/>
        <v>80487.450083471194</v>
      </c>
      <c r="K75" s="2">
        <f t="shared" si="9"/>
        <v>1272784.1058004135</v>
      </c>
      <c r="L75" s="17">
        <f t="shared" si="12"/>
        <v>15.675955868697139</v>
      </c>
      <c r="N75" s="6"/>
    </row>
    <row r="76" spans="1:14" x14ac:dyDescent="0.25">
      <c r="A76" s="86">
        <v>67</v>
      </c>
      <c r="B76" s="2">
        <v>418</v>
      </c>
      <c r="C76" s="2">
        <v>20569.5</v>
      </c>
      <c r="D76" s="2">
        <v>20981</v>
      </c>
      <c r="E76" s="3">
        <v>0.48930000000000001</v>
      </c>
      <c r="F76" s="4">
        <f t="shared" si="10"/>
        <v>2.0120094824370344E-2</v>
      </c>
      <c r="G76" s="4">
        <f t="shared" si="7"/>
        <v>1.9915456884450893E-2</v>
      </c>
      <c r="H76" s="2">
        <f t="shared" si="13"/>
        <v>79770.69075381232</v>
      </c>
      <c r="I76" s="2">
        <f t="shared" si="11"/>
        <v>1588.6697523504147</v>
      </c>
      <c r="J76" s="2">
        <f t="shared" si="8"/>
        <v>78959.357111286969</v>
      </c>
      <c r="K76" s="2">
        <f t="shared" si="9"/>
        <v>1192296.6557169424</v>
      </c>
      <c r="L76" s="17">
        <f t="shared" si="12"/>
        <v>14.94655047424121</v>
      </c>
      <c r="N76" s="6"/>
    </row>
    <row r="77" spans="1:14" x14ac:dyDescent="0.25">
      <c r="A77" s="86">
        <v>68</v>
      </c>
      <c r="B77" s="2">
        <v>451</v>
      </c>
      <c r="C77" s="2">
        <v>19226</v>
      </c>
      <c r="D77" s="2">
        <v>20049</v>
      </c>
      <c r="E77" s="3">
        <v>0.48359999999999997</v>
      </c>
      <c r="F77" s="4">
        <f t="shared" si="10"/>
        <v>2.2966263526416297E-2</v>
      </c>
      <c r="G77" s="4">
        <f t="shared" si="7"/>
        <v>2.2697081171465711E-2</v>
      </c>
      <c r="H77" s="2">
        <f t="shared" si="13"/>
        <v>78182.021001461908</v>
      </c>
      <c r="I77" s="2">
        <f t="shared" si="11"/>
        <v>1774.5036768194179</v>
      </c>
      <c r="J77" s="2">
        <f t="shared" si="8"/>
        <v>77265.667302752365</v>
      </c>
      <c r="K77" s="2">
        <f t="shared" si="9"/>
        <v>1113337.2986056553</v>
      </c>
      <c r="L77" s="17">
        <f t="shared" si="12"/>
        <v>14.240323853803131</v>
      </c>
      <c r="N77" s="6"/>
    </row>
    <row r="78" spans="1:14" x14ac:dyDescent="0.25">
      <c r="A78" s="86">
        <v>69</v>
      </c>
      <c r="B78" s="2">
        <v>440</v>
      </c>
      <c r="C78" s="2">
        <v>18564.5</v>
      </c>
      <c r="D78" s="2">
        <v>18789</v>
      </c>
      <c r="E78" s="3">
        <v>0.50860000000000005</v>
      </c>
      <c r="F78" s="4">
        <f t="shared" si="10"/>
        <v>2.355870266507824E-2</v>
      </c>
      <c r="G78" s="4">
        <f t="shared" si="7"/>
        <v>2.3289090765314456E-2</v>
      </c>
      <c r="H78" s="2">
        <f t="shared" si="13"/>
        <v>76407.517324642497</v>
      </c>
      <c r="I78" s="2">
        <f t="shared" si="11"/>
        <v>1779.461606125936</v>
      </c>
      <c r="J78" s="2">
        <f t="shared" si="8"/>
        <v>75533.089891392214</v>
      </c>
      <c r="K78" s="2">
        <f t="shared" si="9"/>
        <v>1036071.6313029029</v>
      </c>
      <c r="L78" s="17">
        <f t="shared" si="12"/>
        <v>13.559812798272342</v>
      </c>
      <c r="N78" s="6"/>
    </row>
    <row r="79" spans="1:14" x14ac:dyDescent="0.25">
      <c r="A79" s="86">
        <v>70</v>
      </c>
      <c r="B79" s="2">
        <v>486</v>
      </c>
      <c r="C79" s="2">
        <v>16757</v>
      </c>
      <c r="D79" s="2">
        <v>16958</v>
      </c>
      <c r="E79" s="3">
        <v>0.52900000000000003</v>
      </c>
      <c r="F79" s="4">
        <f t="shared" si="10"/>
        <v>2.8829897671659499E-2</v>
      </c>
      <c r="G79" s="4">
        <f t="shared" si="7"/>
        <v>2.8443664513180832E-2</v>
      </c>
      <c r="H79" s="2">
        <f t="shared" si="13"/>
        <v>74628.055718516567</v>
      </c>
      <c r="I79" s="2">
        <f t="shared" si="11"/>
        <v>2122.6953801284517</v>
      </c>
      <c r="J79" s="2">
        <f t="shared" si="8"/>
        <v>73628.266194476062</v>
      </c>
      <c r="K79" s="2">
        <f t="shared" si="9"/>
        <v>960538.54141151079</v>
      </c>
      <c r="L79" s="17">
        <f t="shared" si="12"/>
        <v>12.871011205684994</v>
      </c>
      <c r="N79" s="6"/>
    </row>
    <row r="80" spans="1:14" x14ac:dyDescent="0.25">
      <c r="A80" s="86">
        <v>71</v>
      </c>
      <c r="B80" s="2">
        <v>461</v>
      </c>
      <c r="C80" s="2">
        <v>16343</v>
      </c>
      <c r="D80" s="2">
        <v>16785</v>
      </c>
      <c r="E80" s="3">
        <v>0.4909</v>
      </c>
      <c r="F80" s="4">
        <f t="shared" si="10"/>
        <v>2.7831441680753442E-2</v>
      </c>
      <c r="G80" s="4">
        <f t="shared" si="7"/>
        <v>2.7442607729692054E-2</v>
      </c>
      <c r="H80" s="2">
        <f t="shared" si="13"/>
        <v>72505.360338388113</v>
      </c>
      <c r="I80" s="2">
        <f t="shared" si="11"/>
        <v>1989.7361620663573</v>
      </c>
      <c r="J80" s="2">
        <f t="shared" si="8"/>
        <v>71492.385658280124</v>
      </c>
      <c r="K80" s="2">
        <f t="shared" si="9"/>
        <v>886910.27521703474</v>
      </c>
      <c r="L80" s="17">
        <f t="shared" si="12"/>
        <v>12.232340768706701</v>
      </c>
      <c r="N80" s="6"/>
    </row>
    <row r="81" spans="1:14" x14ac:dyDescent="0.25">
      <c r="A81" s="86">
        <v>72</v>
      </c>
      <c r="B81" s="2">
        <v>490</v>
      </c>
      <c r="C81" s="2">
        <v>15192.5</v>
      </c>
      <c r="D81" s="2">
        <v>15061</v>
      </c>
      <c r="E81" s="3">
        <v>0.49909999999999999</v>
      </c>
      <c r="F81" s="4">
        <f t="shared" si="10"/>
        <v>3.2392946270679422E-2</v>
      </c>
      <c r="G81" s="4">
        <f t="shared" si="7"/>
        <v>3.1875742371403004E-2</v>
      </c>
      <c r="H81" s="2">
        <f t="shared" si="13"/>
        <v>70515.624176321755</v>
      </c>
      <c r="I81" s="2">
        <f t="shared" si="11"/>
        <v>2247.7378694031095</v>
      </c>
      <c r="J81" s="2">
        <f t="shared" si="8"/>
        <v>69389.73227753774</v>
      </c>
      <c r="K81" s="2">
        <f t="shared" si="9"/>
        <v>815417.88955875463</v>
      </c>
      <c r="L81" s="17">
        <f t="shared" si="12"/>
        <v>11.563648469165242</v>
      </c>
      <c r="N81" s="6"/>
    </row>
    <row r="82" spans="1:14" x14ac:dyDescent="0.25">
      <c r="A82" s="86">
        <v>73</v>
      </c>
      <c r="B82" s="2">
        <v>537</v>
      </c>
      <c r="C82" s="2">
        <v>14197</v>
      </c>
      <c r="D82" s="2">
        <v>14347</v>
      </c>
      <c r="E82" s="3">
        <v>0.5151</v>
      </c>
      <c r="F82" s="4">
        <f t="shared" si="10"/>
        <v>3.7626121076233185E-2</v>
      </c>
      <c r="G82" s="4">
        <f t="shared" si="7"/>
        <v>3.6951936464854201E-2</v>
      </c>
      <c r="H82" s="2">
        <f t="shared" si="13"/>
        <v>68267.886306918648</v>
      </c>
      <c r="I82" s="2">
        <f t="shared" si="11"/>
        <v>2522.6305974031479</v>
      </c>
      <c r="J82" s="2">
        <f t="shared" si="8"/>
        <v>67044.662730237862</v>
      </c>
      <c r="K82" s="2">
        <f t="shared" si="9"/>
        <v>746028.15728121693</v>
      </c>
      <c r="L82" s="17">
        <f t="shared" si="12"/>
        <v>10.927951598314101</v>
      </c>
      <c r="N82" s="6"/>
    </row>
    <row r="83" spans="1:14" x14ac:dyDescent="0.25">
      <c r="A83" s="86">
        <v>74</v>
      </c>
      <c r="B83" s="2">
        <v>580</v>
      </c>
      <c r="C83" s="2">
        <v>13338.5</v>
      </c>
      <c r="D83" s="2">
        <v>13618</v>
      </c>
      <c r="E83" s="3">
        <v>0.51029999999999998</v>
      </c>
      <c r="F83" s="4">
        <f t="shared" si="10"/>
        <v>4.3032292767978042E-2</v>
      </c>
      <c r="G83" s="4">
        <f t="shared" si="7"/>
        <v>4.2144191847336879E-2</v>
      </c>
      <c r="H83" s="2">
        <f t="shared" si="13"/>
        <v>65745.255709515506</v>
      </c>
      <c r="I83" s="2">
        <f t="shared" si="11"/>
        <v>2770.7806696740417</v>
      </c>
      <c r="J83" s="2">
        <f t="shared" si="8"/>
        <v>64388.404415576122</v>
      </c>
      <c r="K83" s="2">
        <f t="shared" si="9"/>
        <v>678983.49455097911</v>
      </c>
      <c r="L83" s="17">
        <f t="shared" si="12"/>
        <v>10.327490359927337</v>
      </c>
      <c r="N83" s="6"/>
    </row>
    <row r="84" spans="1:14" x14ac:dyDescent="0.25">
      <c r="A84" s="86">
        <v>75</v>
      </c>
      <c r="B84" s="2">
        <v>580</v>
      </c>
      <c r="C84" s="2">
        <v>11856</v>
      </c>
      <c r="D84" s="2">
        <v>12401</v>
      </c>
      <c r="E84" s="3">
        <v>0.50260000000000005</v>
      </c>
      <c r="F84" s="4">
        <f t="shared" si="10"/>
        <v>4.7821247474955683E-2</v>
      </c>
      <c r="G84" s="4">
        <f t="shared" si="7"/>
        <v>4.6710185526414129E-2</v>
      </c>
      <c r="H84" s="2">
        <f t="shared" si="13"/>
        <v>62974.475039841462</v>
      </c>
      <c r="I84" s="2">
        <f t="shared" si="11"/>
        <v>2941.5494125395303</v>
      </c>
      <c r="J84" s="2">
        <f t="shared" si="8"/>
        <v>61511.3483620443</v>
      </c>
      <c r="K84" s="2">
        <f t="shared" si="9"/>
        <v>614595.09013540298</v>
      </c>
      <c r="L84" s="17">
        <f t="shared" si="12"/>
        <v>9.7594317339933827</v>
      </c>
      <c r="N84" s="6"/>
    </row>
    <row r="85" spans="1:14" x14ac:dyDescent="0.25">
      <c r="A85" s="86">
        <v>76</v>
      </c>
      <c r="B85" s="2">
        <v>607</v>
      </c>
      <c r="C85" s="2">
        <v>10284</v>
      </c>
      <c r="D85" s="2">
        <v>11259</v>
      </c>
      <c r="E85" s="3">
        <v>0.50390000000000001</v>
      </c>
      <c r="F85" s="4">
        <f t="shared" si="10"/>
        <v>5.635241145615745E-2</v>
      </c>
      <c r="G85" s="4">
        <f t="shared" si="7"/>
        <v>5.4819844245352772E-2</v>
      </c>
      <c r="H85" s="2">
        <f t="shared" si="13"/>
        <v>60032.925627301935</v>
      </c>
      <c r="I85" s="2">
        <f t="shared" si="11"/>
        <v>3290.9956324815389</v>
      </c>
      <c r="J85" s="2">
        <f t="shared" si="8"/>
        <v>58400.26269402785</v>
      </c>
      <c r="K85" s="2">
        <f t="shared" si="9"/>
        <v>553083.74177335866</v>
      </c>
      <c r="L85" s="17">
        <f t="shared" si="12"/>
        <v>9.2130066291792669</v>
      </c>
      <c r="N85" s="6"/>
    </row>
    <row r="86" spans="1:14" x14ac:dyDescent="0.25">
      <c r="A86" s="86">
        <v>77</v>
      </c>
      <c r="B86" s="2">
        <v>557</v>
      </c>
      <c r="C86" s="2">
        <v>9081</v>
      </c>
      <c r="D86" s="2">
        <v>9632</v>
      </c>
      <c r="E86" s="3">
        <v>0.49719999999999998</v>
      </c>
      <c r="F86" s="4">
        <f t="shared" si="10"/>
        <v>5.9530807460054506E-2</v>
      </c>
      <c r="G86" s="4">
        <f t="shared" si="7"/>
        <v>5.7800711365911125E-2</v>
      </c>
      <c r="H86" s="2">
        <f t="shared" si="13"/>
        <v>56741.929994820399</v>
      </c>
      <c r="I86" s="2">
        <f t="shared" si="11"/>
        <v>3279.7239179753487</v>
      </c>
      <c r="J86" s="2">
        <f t="shared" si="8"/>
        <v>55092.884808862393</v>
      </c>
      <c r="K86" s="2">
        <f t="shared" si="9"/>
        <v>494683.47907933081</v>
      </c>
      <c r="L86" s="17">
        <f t="shared" si="12"/>
        <v>8.7181292410125497</v>
      </c>
      <c r="N86" s="6"/>
    </row>
    <row r="87" spans="1:14" x14ac:dyDescent="0.25">
      <c r="A87" s="86">
        <v>78</v>
      </c>
      <c r="B87" s="2">
        <v>435</v>
      </c>
      <c r="C87" s="2">
        <v>7968</v>
      </c>
      <c r="D87" s="2">
        <v>7896</v>
      </c>
      <c r="E87" s="3">
        <v>0.4824</v>
      </c>
      <c r="F87" s="4">
        <f t="shared" si="10"/>
        <v>5.4841149773071106E-2</v>
      </c>
      <c r="G87" s="4">
        <f t="shared" si="7"/>
        <v>5.3327409700145489E-2</v>
      </c>
      <c r="H87" s="2">
        <f t="shared" si="13"/>
        <v>53462.206076845046</v>
      </c>
      <c r="I87" s="2">
        <f t="shared" si="11"/>
        <v>2851.0009669335236</v>
      </c>
      <c r="J87" s="2">
        <f t="shared" si="8"/>
        <v>51986.527976360252</v>
      </c>
      <c r="K87" s="2">
        <f t="shared" si="9"/>
        <v>439590.5942704684</v>
      </c>
      <c r="L87" s="17">
        <f t="shared" si="12"/>
        <v>8.2224551983248393</v>
      </c>
      <c r="N87" s="6"/>
    </row>
    <row r="88" spans="1:14" x14ac:dyDescent="0.25">
      <c r="A88" s="86">
        <v>79</v>
      </c>
      <c r="B88" s="2">
        <v>497</v>
      </c>
      <c r="C88" s="2">
        <v>7242.5</v>
      </c>
      <c r="D88" s="2">
        <v>7052</v>
      </c>
      <c r="E88" s="3">
        <v>0.48670000000000002</v>
      </c>
      <c r="F88" s="4">
        <f t="shared" si="10"/>
        <v>6.953723460072056E-2</v>
      </c>
      <c r="G88" s="4">
        <f t="shared" si="7"/>
        <v>6.7140748799832103E-2</v>
      </c>
      <c r="H88" s="2">
        <f t="shared" si="13"/>
        <v>50611.20510991152</v>
      </c>
      <c r="I88" s="2">
        <f t="shared" si="11"/>
        <v>3398.0742087413482</v>
      </c>
      <c r="J88" s="2">
        <f t="shared" si="8"/>
        <v>48866.973618564589</v>
      </c>
      <c r="K88" s="2">
        <f t="shared" si="9"/>
        <v>387604.06629410817</v>
      </c>
      <c r="L88" s="17">
        <f t="shared" si="12"/>
        <v>7.6584634855533436</v>
      </c>
      <c r="N88" s="6"/>
    </row>
    <row r="89" spans="1:14" x14ac:dyDescent="0.25">
      <c r="A89" s="86">
        <v>80</v>
      </c>
      <c r="B89" s="2">
        <v>518</v>
      </c>
      <c r="C89" s="2">
        <v>6751.5</v>
      </c>
      <c r="D89" s="2">
        <v>6524</v>
      </c>
      <c r="E89" s="3">
        <v>0.48039999999999999</v>
      </c>
      <c r="F89" s="4">
        <f t="shared" si="10"/>
        <v>7.8038491958871609E-2</v>
      </c>
      <c r="G89" s="4">
        <f t="shared" si="7"/>
        <v>7.4997435898475365E-2</v>
      </c>
      <c r="H89" s="2">
        <f t="shared" si="13"/>
        <v>47213.130901170174</v>
      </c>
      <c r="I89" s="2">
        <f t="shared" si="11"/>
        <v>3540.8637583268364</v>
      </c>
      <c r="J89" s="2">
        <f t="shared" si="8"/>
        <v>45373.298092343553</v>
      </c>
      <c r="K89" s="2">
        <f t="shared" si="9"/>
        <v>338737.09267554356</v>
      </c>
      <c r="L89" s="17">
        <f t="shared" si="12"/>
        <v>7.174637356387394</v>
      </c>
      <c r="N89" s="6"/>
    </row>
    <row r="90" spans="1:14" x14ac:dyDescent="0.25">
      <c r="A90" s="86">
        <v>81</v>
      </c>
      <c r="B90" s="2">
        <v>523</v>
      </c>
      <c r="C90" s="2">
        <v>6159.5</v>
      </c>
      <c r="D90" s="2">
        <v>5950</v>
      </c>
      <c r="E90" s="3">
        <v>0.53220000000000001</v>
      </c>
      <c r="F90" s="4">
        <f t="shared" si="10"/>
        <v>8.6378463190057389E-2</v>
      </c>
      <c r="G90" s="4">
        <f t="shared" si="7"/>
        <v>8.3023656154178505E-2</v>
      </c>
      <c r="H90" s="2">
        <f t="shared" si="13"/>
        <v>43672.267142843339</v>
      </c>
      <c r="I90" s="2">
        <f t="shared" si="11"/>
        <v>3625.8312907408531</v>
      </c>
      <c r="J90" s="2">
        <f t="shared" si="8"/>
        <v>41976.10326503477</v>
      </c>
      <c r="K90" s="2">
        <f t="shared" si="9"/>
        <v>293363.79458320001</v>
      </c>
      <c r="L90" s="17">
        <f t="shared" si="12"/>
        <v>6.7173932972992931</v>
      </c>
      <c r="N90" s="6"/>
    </row>
    <row r="91" spans="1:14" x14ac:dyDescent="0.25">
      <c r="A91" s="86">
        <v>82</v>
      </c>
      <c r="B91" s="2">
        <v>509</v>
      </c>
      <c r="C91" s="2">
        <v>5577.5</v>
      </c>
      <c r="D91" s="2">
        <v>5402</v>
      </c>
      <c r="E91" s="3">
        <v>0.48049999999999998</v>
      </c>
      <c r="F91" s="4">
        <f t="shared" si="10"/>
        <v>9.2718247643335305E-2</v>
      </c>
      <c r="G91" s="4">
        <f t="shared" si="7"/>
        <v>8.8457503598908305E-2</v>
      </c>
      <c r="H91" s="2">
        <f t="shared" si="13"/>
        <v>40046.435852102484</v>
      </c>
      <c r="I91" s="2">
        <f t="shared" si="11"/>
        <v>3542.4077435108061</v>
      </c>
      <c r="J91" s="2">
        <f t="shared" si="8"/>
        <v>38206.155029348622</v>
      </c>
      <c r="K91" s="2">
        <f t="shared" si="9"/>
        <v>251387.69131816522</v>
      </c>
      <c r="L91" s="17">
        <f t="shared" si="12"/>
        <v>6.2774048668545142</v>
      </c>
      <c r="N91" s="6"/>
    </row>
    <row r="92" spans="1:14" x14ac:dyDescent="0.25">
      <c r="A92" s="86">
        <v>83</v>
      </c>
      <c r="B92" s="2">
        <v>511</v>
      </c>
      <c r="C92" s="2">
        <v>4989</v>
      </c>
      <c r="D92" s="2">
        <v>4808</v>
      </c>
      <c r="E92" s="3">
        <v>0.48520000000000002</v>
      </c>
      <c r="F92" s="4">
        <f t="shared" si="10"/>
        <v>0.10431764825967133</v>
      </c>
      <c r="G92" s="4">
        <f t="shared" si="7"/>
        <v>9.9001023488467496E-2</v>
      </c>
      <c r="H92" s="2">
        <f t="shared" si="13"/>
        <v>36504.028108591679</v>
      </c>
      <c r="I92" s="2">
        <f t="shared" si="11"/>
        <v>3613.9361442023624</v>
      </c>
      <c r="J92" s="2">
        <f t="shared" si="8"/>
        <v>34643.573781556297</v>
      </c>
      <c r="K92" s="2">
        <f t="shared" si="9"/>
        <v>213181.5362888166</v>
      </c>
      <c r="L92" s="17">
        <f t="shared" si="12"/>
        <v>5.839945543945098</v>
      </c>
      <c r="N92" s="6"/>
    </row>
    <row r="93" spans="1:14" x14ac:dyDescent="0.25">
      <c r="A93" s="86">
        <v>84</v>
      </c>
      <c r="B93" s="2">
        <v>524</v>
      </c>
      <c r="C93" s="2">
        <v>4424.5</v>
      </c>
      <c r="D93" s="2">
        <v>4286</v>
      </c>
      <c r="E93" s="3">
        <v>0.50460000000000005</v>
      </c>
      <c r="F93" s="4">
        <f t="shared" si="10"/>
        <v>0.12031456288387578</v>
      </c>
      <c r="G93" s="4">
        <f t="shared" si="7"/>
        <v>0.1135467416895703</v>
      </c>
      <c r="H93" s="2">
        <f t="shared" si="13"/>
        <v>32890.091964389314</v>
      </c>
      <c r="I93" s="2">
        <f t="shared" si="11"/>
        <v>3734.5627764267251</v>
      </c>
      <c r="J93" s="2">
        <f t="shared" si="8"/>
        <v>31039.989564947515</v>
      </c>
      <c r="K93" s="2">
        <f t="shared" si="9"/>
        <v>178537.96250726029</v>
      </c>
      <c r="L93" s="17">
        <f t="shared" si="12"/>
        <v>5.4283205623312494</v>
      </c>
      <c r="N93" s="6"/>
    </row>
    <row r="94" spans="1:14" x14ac:dyDescent="0.25">
      <c r="A94" s="86">
        <v>85</v>
      </c>
      <c r="B94" s="2">
        <v>489</v>
      </c>
      <c r="C94" s="2">
        <v>3718.5</v>
      </c>
      <c r="D94" s="2">
        <v>3728</v>
      </c>
      <c r="E94" s="3">
        <v>0.47760000000000002</v>
      </c>
      <c r="F94" s="4">
        <f t="shared" si="10"/>
        <v>0.13133686967031491</v>
      </c>
      <c r="G94" s="4">
        <f t="shared" si="7"/>
        <v>0.12290435507686473</v>
      </c>
      <c r="H94" s="2">
        <f t="shared" si="13"/>
        <v>29155.529187962587</v>
      </c>
      <c r="I94" s="2">
        <f t="shared" si="11"/>
        <v>3583.3415117712475</v>
      </c>
      <c r="J94" s="2">
        <f t="shared" si="8"/>
        <v>27283.591582213288</v>
      </c>
      <c r="K94" s="2">
        <f t="shared" si="9"/>
        <v>147497.97294231277</v>
      </c>
      <c r="L94" s="17">
        <f t="shared" si="12"/>
        <v>5.0590051715888631</v>
      </c>
      <c r="N94" s="6"/>
    </row>
    <row r="95" spans="1:14" x14ac:dyDescent="0.25">
      <c r="A95" s="86">
        <v>86</v>
      </c>
      <c r="B95" s="2">
        <v>480</v>
      </c>
      <c r="C95" s="2">
        <v>3176.5</v>
      </c>
      <c r="D95" s="2">
        <v>3238</v>
      </c>
      <c r="E95" s="3">
        <v>0.48320000000000002</v>
      </c>
      <c r="F95" s="4">
        <f t="shared" si="10"/>
        <v>0.14966092446800219</v>
      </c>
      <c r="G95" s="4">
        <f t="shared" si="7"/>
        <v>0.13891646316369513</v>
      </c>
      <c r="H95" s="2">
        <f t="shared" si="13"/>
        <v>25572.187676191341</v>
      </c>
      <c r="I95" s="2">
        <f t="shared" si="11"/>
        <v>3552.3978673347328</v>
      </c>
      <c r="J95" s="2">
        <f t="shared" si="8"/>
        <v>23736.308458352749</v>
      </c>
      <c r="K95" s="2">
        <f t="shared" si="9"/>
        <v>120214.38136009948</v>
      </c>
      <c r="L95" s="17">
        <f t="shared" si="12"/>
        <v>4.7009815070309191</v>
      </c>
      <c r="N95" s="6"/>
    </row>
    <row r="96" spans="1:14" x14ac:dyDescent="0.25">
      <c r="A96" s="86">
        <v>87</v>
      </c>
      <c r="B96" s="2">
        <v>392</v>
      </c>
      <c r="C96" s="2">
        <v>2508</v>
      </c>
      <c r="D96" s="2">
        <v>2524</v>
      </c>
      <c r="E96" s="3">
        <v>0.47799999999999998</v>
      </c>
      <c r="F96" s="4">
        <f t="shared" si="10"/>
        <v>0.15580286168521462</v>
      </c>
      <c r="G96" s="4">
        <f t="shared" si="7"/>
        <v>0.14408459235822371</v>
      </c>
      <c r="H96" s="2">
        <f t="shared" si="13"/>
        <v>22019.789808856607</v>
      </c>
      <c r="I96" s="2">
        <f t="shared" si="11"/>
        <v>3172.7124384228732</v>
      </c>
      <c r="J96" s="2">
        <f t="shared" si="8"/>
        <v>20363.633915999868</v>
      </c>
      <c r="K96" s="2">
        <f t="shared" si="9"/>
        <v>96478.072901746724</v>
      </c>
      <c r="L96" s="17">
        <f t="shared" si="12"/>
        <v>4.3814256965769109</v>
      </c>
      <c r="N96" s="6"/>
    </row>
    <row r="97" spans="1:14" x14ac:dyDescent="0.25">
      <c r="A97" s="86">
        <v>88</v>
      </c>
      <c r="B97" s="2">
        <v>367</v>
      </c>
      <c r="C97" s="2">
        <v>2046.5</v>
      </c>
      <c r="D97" s="2">
        <v>2088</v>
      </c>
      <c r="E97" s="3">
        <v>0.5101</v>
      </c>
      <c r="F97" s="4">
        <f t="shared" si="10"/>
        <v>0.17753053573588101</v>
      </c>
      <c r="G97" s="4">
        <f t="shared" si="7"/>
        <v>0.16332573564559261</v>
      </c>
      <c r="H97" s="2">
        <f t="shared" si="13"/>
        <v>18847.077370433733</v>
      </c>
      <c r="I97" s="2">
        <f t="shared" si="11"/>
        <v>3078.2127762954906</v>
      </c>
      <c r="J97" s="2">
        <f t="shared" si="8"/>
        <v>17339.06093132657</v>
      </c>
      <c r="K97" s="2">
        <f t="shared" si="9"/>
        <v>76114.438985746863</v>
      </c>
      <c r="L97" s="17">
        <f t="shared" si="12"/>
        <v>4.0385274326485785</v>
      </c>
      <c r="N97" s="6"/>
    </row>
    <row r="98" spans="1:14" x14ac:dyDescent="0.25">
      <c r="A98" s="86">
        <v>89</v>
      </c>
      <c r="B98" s="2">
        <v>300</v>
      </c>
      <c r="C98" s="2">
        <v>1520</v>
      </c>
      <c r="D98" s="2">
        <v>1494</v>
      </c>
      <c r="E98" s="3">
        <v>0.46560000000000001</v>
      </c>
      <c r="F98" s="4">
        <f t="shared" si="10"/>
        <v>0.19907100199071001</v>
      </c>
      <c r="G98" s="4">
        <f t="shared" si="7"/>
        <v>0.17992946764868173</v>
      </c>
      <c r="H98" s="2">
        <f t="shared" si="13"/>
        <v>15768.864594138242</v>
      </c>
      <c r="I98" s="2">
        <f t="shared" si="11"/>
        <v>2837.2834118474398</v>
      </c>
      <c r="J98" s="2">
        <f t="shared" si="8"/>
        <v>14252.620338846969</v>
      </c>
      <c r="K98" s="2">
        <f>K99+J98</f>
        <v>58775.378054420289</v>
      </c>
      <c r="L98" s="17">
        <f t="shared" si="12"/>
        <v>3.7273056473748181</v>
      </c>
      <c r="N98" s="6"/>
    </row>
    <row r="99" spans="1:14" x14ac:dyDescent="0.25">
      <c r="A99" s="86">
        <v>90</v>
      </c>
      <c r="B99" s="2">
        <v>1262</v>
      </c>
      <c r="C99" s="2">
        <v>4420</v>
      </c>
      <c r="D99" s="2">
        <v>4270</v>
      </c>
      <c r="E99" s="8"/>
      <c r="F99" s="4">
        <f t="shared" si="10"/>
        <v>0.29044879171461452</v>
      </c>
      <c r="G99" s="4">
        <v>1</v>
      </c>
      <c r="H99" s="2">
        <f t="shared" si="13"/>
        <v>12931.581182290802</v>
      </c>
      <c r="I99" s="2">
        <f t="shared" si="11"/>
        <v>12931.581182290802</v>
      </c>
      <c r="J99" s="9">
        <f>H99/F99</f>
        <v>44522.757715573323</v>
      </c>
      <c r="K99" s="2">
        <f>J99</f>
        <v>44522.757715573323</v>
      </c>
      <c r="L99" s="17">
        <f t="shared" si="12"/>
        <v>3.4429477020602217</v>
      </c>
      <c r="N99" s="6"/>
    </row>
    <row r="100" spans="1:14" x14ac:dyDescent="0.25">
      <c r="A100" s="10"/>
      <c r="B100" s="10"/>
      <c r="C100" s="11"/>
      <c r="D100" s="11"/>
      <c r="E100" s="11"/>
      <c r="F100" s="11"/>
      <c r="G100" s="11"/>
      <c r="H100" s="10"/>
      <c r="I100" s="10"/>
      <c r="J100" s="10"/>
      <c r="K100" s="10"/>
      <c r="L100" s="11"/>
    </row>
    <row r="101" spans="1:14" x14ac:dyDescent="0.25">
      <c r="A101" s="2"/>
      <c r="B101" s="2"/>
      <c r="C101" s="8"/>
      <c r="D101" s="8"/>
      <c r="E101" s="8"/>
      <c r="F101" s="8"/>
      <c r="G101" s="8"/>
      <c r="H101" s="2"/>
      <c r="I101" s="2"/>
      <c r="J101" s="2"/>
      <c r="K101" s="2"/>
      <c r="L101" s="8"/>
    </row>
    <row r="102" spans="1:14" x14ac:dyDescent="0.25">
      <c r="A102" s="19" t="s">
        <v>29</v>
      </c>
      <c r="C102" s="1"/>
      <c r="D102" s="1"/>
      <c r="L102" s="8"/>
    </row>
    <row r="103" spans="1:14" x14ac:dyDescent="0.25">
      <c r="A103" s="20" t="s">
        <v>30</v>
      </c>
      <c r="B103" s="21"/>
      <c r="C103" s="21"/>
      <c r="D103" s="21"/>
      <c r="E103" s="22"/>
      <c r="F103" s="22"/>
      <c r="G103" s="22"/>
      <c r="H103" s="21"/>
      <c r="I103" s="21"/>
      <c r="J103" s="21"/>
      <c r="K103" s="21"/>
      <c r="L103" s="8"/>
    </row>
    <row r="104" spans="1:14" x14ac:dyDescent="0.25">
      <c r="A104" s="19" t="s">
        <v>31</v>
      </c>
      <c r="B104" s="21"/>
      <c r="C104" s="21"/>
      <c r="D104" s="21"/>
      <c r="E104" s="22"/>
      <c r="F104" s="22"/>
      <c r="G104" s="22"/>
      <c r="H104" s="21"/>
      <c r="I104" s="21"/>
      <c r="J104" s="21"/>
      <c r="K104" s="21"/>
      <c r="L104" s="8"/>
    </row>
    <row r="105" spans="1:14" x14ac:dyDescent="0.25">
      <c r="A105" s="19" t="s">
        <v>32</v>
      </c>
      <c r="B105" s="21"/>
      <c r="C105" s="21"/>
      <c r="D105" s="21"/>
      <c r="E105" s="22"/>
      <c r="F105" s="22"/>
      <c r="G105" s="22"/>
      <c r="H105" s="21"/>
      <c r="I105" s="21"/>
      <c r="J105" s="21"/>
      <c r="K105" s="21"/>
      <c r="L105" s="8"/>
    </row>
    <row r="106" spans="1:14" x14ac:dyDescent="0.25">
      <c r="A106" s="19" t="s">
        <v>33</v>
      </c>
      <c r="B106" s="21"/>
      <c r="C106" s="21"/>
      <c r="D106" s="21"/>
      <c r="E106" s="22"/>
      <c r="F106" s="22"/>
      <c r="G106" s="22"/>
      <c r="H106" s="21"/>
      <c r="I106" s="21"/>
      <c r="J106" s="21"/>
      <c r="K106" s="21"/>
      <c r="L106" s="8"/>
    </row>
    <row r="107" spans="1:14" x14ac:dyDescent="0.25">
      <c r="A107" s="19" t="s">
        <v>34</v>
      </c>
      <c r="B107" s="21"/>
      <c r="C107" s="21"/>
      <c r="D107" s="21"/>
      <c r="E107" s="22"/>
      <c r="F107" s="22"/>
      <c r="G107" s="22"/>
      <c r="H107" s="21"/>
      <c r="I107" s="21"/>
      <c r="J107" s="21"/>
      <c r="K107" s="21"/>
      <c r="L107" s="8"/>
    </row>
    <row r="108" spans="1:14" x14ac:dyDescent="0.25">
      <c r="A108" s="19" t="s">
        <v>43</v>
      </c>
      <c r="B108" s="21"/>
      <c r="C108" s="21"/>
      <c r="D108" s="21"/>
      <c r="E108" s="22"/>
      <c r="F108" s="22"/>
      <c r="G108" s="22"/>
      <c r="H108" s="21"/>
      <c r="I108" s="21"/>
      <c r="J108" s="21"/>
      <c r="K108" s="21"/>
      <c r="L108" s="8"/>
    </row>
    <row r="109" spans="1:14" x14ac:dyDescent="0.25">
      <c r="A109" s="19" t="s">
        <v>35</v>
      </c>
      <c r="B109" s="21"/>
      <c r="C109" s="21"/>
      <c r="D109" s="21"/>
      <c r="E109" s="22"/>
      <c r="F109" s="22"/>
      <c r="G109" s="22"/>
      <c r="H109" s="21"/>
      <c r="I109" s="21"/>
      <c r="J109" s="21"/>
      <c r="K109" s="21"/>
      <c r="L109" s="8"/>
    </row>
    <row r="110" spans="1:14" x14ac:dyDescent="0.25">
      <c r="A110" s="19" t="s">
        <v>36</v>
      </c>
      <c r="B110" s="21"/>
      <c r="C110" s="21"/>
      <c r="D110" s="21"/>
      <c r="E110" s="22"/>
      <c r="F110" s="22"/>
      <c r="G110" s="22"/>
      <c r="H110" s="21"/>
      <c r="I110" s="21"/>
      <c r="J110" s="21"/>
      <c r="K110" s="21"/>
      <c r="L110" s="8"/>
    </row>
    <row r="111" spans="1:14" x14ac:dyDescent="0.25">
      <c r="A111" s="19" t="s">
        <v>37</v>
      </c>
      <c r="B111" s="21"/>
      <c r="C111" s="21"/>
      <c r="D111" s="21"/>
      <c r="E111" s="22"/>
      <c r="F111" s="22"/>
      <c r="G111" s="22"/>
      <c r="H111" s="21"/>
      <c r="I111" s="21"/>
      <c r="J111" s="21"/>
      <c r="K111" s="21"/>
      <c r="L111" s="8"/>
    </row>
    <row r="112" spans="1:14" x14ac:dyDescent="0.25">
      <c r="A112" s="19" t="s">
        <v>38</v>
      </c>
      <c r="B112" s="21"/>
      <c r="C112" s="21"/>
      <c r="D112" s="21"/>
      <c r="E112" s="22"/>
      <c r="F112" s="22"/>
      <c r="G112" s="22"/>
      <c r="H112" s="21"/>
      <c r="I112" s="21"/>
      <c r="J112" s="21"/>
      <c r="K112" s="21"/>
      <c r="L112" s="8"/>
    </row>
    <row r="113" spans="1:12" x14ac:dyDescent="0.25">
      <c r="A113" s="19" t="s">
        <v>39</v>
      </c>
      <c r="B113" s="21"/>
      <c r="C113" s="21"/>
      <c r="D113" s="21"/>
      <c r="E113" s="22"/>
      <c r="F113" s="22"/>
      <c r="G113" s="22"/>
      <c r="H113" s="21"/>
      <c r="I113" s="21"/>
      <c r="J113" s="21"/>
      <c r="K113" s="21"/>
      <c r="L113" s="8"/>
    </row>
    <row r="114" spans="1:12" x14ac:dyDescent="0.25">
      <c r="A114" s="2"/>
      <c r="B114" s="2"/>
      <c r="C114" s="2"/>
      <c r="D114" s="2"/>
      <c r="E114" s="8"/>
      <c r="F114" s="8"/>
      <c r="G114" s="8"/>
      <c r="H114" s="2"/>
      <c r="I114" s="2"/>
      <c r="J114" s="2"/>
      <c r="K114" s="2"/>
      <c r="L114" s="8"/>
    </row>
    <row r="115" spans="1:12" x14ac:dyDescent="0.25">
      <c r="A115" s="23" t="s">
        <v>74</v>
      </c>
      <c r="C115" s="1"/>
      <c r="D115" s="1"/>
      <c r="L115" s="8"/>
    </row>
    <row r="116" spans="1:12" x14ac:dyDescent="0.25">
      <c r="C116" s="1"/>
      <c r="D116" s="1"/>
      <c r="L116" s="8"/>
    </row>
    <row r="117" spans="1:12" x14ac:dyDescent="0.25">
      <c r="C117" s="1"/>
      <c r="D117" s="1"/>
      <c r="L117" s="8"/>
    </row>
  </sheetData>
  <mergeCells count="1">
    <mergeCell ref="C6:D6"/>
  </mergeCells>
  <phoneticPr fontId="1" type="noConversion"/>
  <pageMargins left="0.75" right="0.75" top="1" bottom="1" header="0" footer="0"/>
  <headerFooter alignWithMargins="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4:N117"/>
  <sheetViews>
    <sheetView workbookViewId="0">
      <pane ySplit="8" topLeftCell="A9" activePane="bottomLeft" state="frozen"/>
      <selection pane="bottomLeft"/>
    </sheetView>
  </sheetViews>
  <sheetFormatPr baseColWidth="10" defaultRowHeight="12.5" x14ac:dyDescent="0.25"/>
  <cols>
    <col min="1" max="1" width="8.7265625" style="1" customWidth="1"/>
    <col min="2" max="2" width="14" style="1" customWidth="1"/>
    <col min="3" max="7" width="14" customWidth="1"/>
    <col min="8" max="11" width="14" style="1" customWidth="1"/>
    <col min="12" max="12" width="14" customWidth="1"/>
  </cols>
  <sheetData>
    <row r="4" spans="1:14" ht="15.75" customHeight="1" x14ac:dyDescent="0.35">
      <c r="A4" s="14" t="s">
        <v>9</v>
      </c>
    </row>
    <row r="6" spans="1:14" ht="78" customHeight="1" x14ac:dyDescent="0.25">
      <c r="A6" s="105" t="s">
        <v>20</v>
      </c>
      <c r="B6" s="106" t="s">
        <v>58</v>
      </c>
      <c r="C6" s="114" t="s">
        <v>59</v>
      </c>
      <c r="D6" s="114"/>
      <c r="E6" s="107" t="s">
        <v>60</v>
      </c>
      <c r="F6" s="107" t="s">
        <v>61</v>
      </c>
      <c r="G6" s="107" t="s">
        <v>62</v>
      </c>
      <c r="H6" s="106" t="s">
        <v>63</v>
      </c>
      <c r="I6" s="106" t="s">
        <v>64</v>
      </c>
      <c r="J6" s="106" t="s">
        <v>65</v>
      </c>
      <c r="K6" s="106" t="s">
        <v>66</v>
      </c>
      <c r="L6" s="107" t="s">
        <v>67</v>
      </c>
    </row>
    <row r="7" spans="1:14" ht="14.5" x14ac:dyDescent="0.25">
      <c r="A7" s="108"/>
      <c r="B7" s="109"/>
      <c r="C7" s="113">
        <v>35065</v>
      </c>
      <c r="D7" s="113">
        <v>35431</v>
      </c>
      <c r="E7" s="110" t="s">
        <v>21</v>
      </c>
      <c r="F7" s="110" t="s">
        <v>22</v>
      </c>
      <c r="G7" s="110" t="s">
        <v>23</v>
      </c>
      <c r="H7" s="105" t="s">
        <v>24</v>
      </c>
      <c r="I7" s="105" t="s">
        <v>25</v>
      </c>
      <c r="J7" s="105" t="s">
        <v>26</v>
      </c>
      <c r="K7" s="105" t="s">
        <v>27</v>
      </c>
      <c r="L7" s="110" t="s">
        <v>28</v>
      </c>
    </row>
    <row r="8" spans="1:14" x14ac:dyDescent="0.25">
      <c r="A8" s="15"/>
      <c r="B8" s="15"/>
      <c r="C8" s="16"/>
      <c r="D8" s="16"/>
      <c r="E8" s="16"/>
      <c r="F8" s="16"/>
      <c r="G8" s="16"/>
      <c r="H8" s="15"/>
      <c r="I8" s="15"/>
      <c r="J8" s="15"/>
      <c r="K8" s="15"/>
      <c r="L8" s="16"/>
    </row>
    <row r="9" spans="1:14" x14ac:dyDescent="0.25">
      <c r="A9" s="86">
        <v>0</v>
      </c>
      <c r="B9" s="2">
        <v>115</v>
      </c>
      <c r="C9" s="2">
        <v>24204</v>
      </c>
      <c r="D9" s="2">
        <v>23352.5</v>
      </c>
      <c r="E9" s="3">
        <v>0.16470000000000001</v>
      </c>
      <c r="F9" s="4">
        <f>B9/((C9+D9)/2)</f>
        <v>4.8363525490732074E-3</v>
      </c>
      <c r="G9" s="4">
        <f t="shared" ref="G9:G72" si="0">F9/((1+(1-E9)*F9))</f>
        <v>4.8168932383154369E-3</v>
      </c>
      <c r="H9" s="2">
        <v>100000</v>
      </c>
      <c r="I9" s="2">
        <f>H9*G9</f>
        <v>481.68932383154367</v>
      </c>
      <c r="J9" s="2">
        <f t="shared" ref="J9:J72" si="1">H10+I9*E9</f>
        <v>99597.644907803522</v>
      </c>
      <c r="K9" s="2">
        <f t="shared" ref="K9:K72" si="2">K10+J9</f>
        <v>7506394.4249273883</v>
      </c>
      <c r="L9" s="87">
        <f>K9/H9</f>
        <v>75.063944249273888</v>
      </c>
      <c r="M9" s="5"/>
      <c r="N9" s="6"/>
    </row>
    <row r="10" spans="1:14" x14ac:dyDescent="0.25">
      <c r="A10" s="86">
        <v>1</v>
      </c>
      <c r="B10" s="2">
        <v>13</v>
      </c>
      <c r="C10" s="2">
        <v>24525</v>
      </c>
      <c r="D10" s="2">
        <v>23402.5</v>
      </c>
      <c r="E10" s="3">
        <v>0.52590000000000003</v>
      </c>
      <c r="F10" s="4">
        <f t="shared" ref="F10:F73" si="3">B10/((C10+D10)/2)</f>
        <v>5.4248604663293515E-4</v>
      </c>
      <c r="G10" s="4">
        <f t="shared" si="0"/>
        <v>5.4234655909247704E-4</v>
      </c>
      <c r="H10" s="2">
        <f>H9-I9</f>
        <v>99518.310676168461</v>
      </c>
      <c r="I10" s="2">
        <f t="shared" ref="I10:I73" si="4">H10*G10</f>
        <v>53.973413361916087</v>
      </c>
      <c r="J10" s="2">
        <f t="shared" si="1"/>
        <v>99492.721880893572</v>
      </c>
      <c r="K10" s="2">
        <f t="shared" si="2"/>
        <v>7406796.780019585</v>
      </c>
      <c r="L10" s="17">
        <f t="shared" ref="L10:L73" si="5">K10/H10</f>
        <v>74.426472170746791</v>
      </c>
      <c r="N10" s="6"/>
    </row>
    <row r="11" spans="1:14" x14ac:dyDescent="0.25">
      <c r="A11" s="86">
        <v>2</v>
      </c>
      <c r="B11" s="2">
        <v>13</v>
      </c>
      <c r="C11" s="2">
        <v>25223</v>
      </c>
      <c r="D11" s="2">
        <v>24191</v>
      </c>
      <c r="E11" s="3">
        <v>0.37830000000000003</v>
      </c>
      <c r="F11" s="4">
        <f t="shared" si="3"/>
        <v>5.2616667341239323E-4</v>
      </c>
      <c r="G11" s="4">
        <f t="shared" si="0"/>
        <v>5.2599461120139267E-4</v>
      </c>
      <c r="H11" s="2">
        <f t="shared" ref="H11:H74" si="6">H10-I10</f>
        <v>99464.337262806541</v>
      </c>
      <c r="I11" s="2">
        <f t="shared" si="4"/>
        <v>52.317705406954119</v>
      </c>
      <c r="J11" s="2">
        <f t="shared" si="1"/>
        <v>99431.811345355032</v>
      </c>
      <c r="K11" s="2">
        <f t="shared" si="2"/>
        <v>7307304.0581386918</v>
      </c>
      <c r="L11" s="17">
        <f t="shared" si="5"/>
        <v>73.466573640672792</v>
      </c>
      <c r="N11" s="6"/>
    </row>
    <row r="12" spans="1:14" x14ac:dyDescent="0.25">
      <c r="A12" s="86">
        <v>3</v>
      </c>
      <c r="B12" s="2">
        <v>9</v>
      </c>
      <c r="C12" s="2">
        <v>25598</v>
      </c>
      <c r="D12" s="2">
        <v>24654.5</v>
      </c>
      <c r="E12" s="3">
        <v>0.4466</v>
      </c>
      <c r="F12" s="4">
        <f t="shared" si="3"/>
        <v>3.5819113476941443E-4</v>
      </c>
      <c r="G12" s="4">
        <f t="shared" si="0"/>
        <v>3.5812014712880791E-4</v>
      </c>
      <c r="H12" s="2">
        <f t="shared" si="6"/>
        <v>99412.019557399588</v>
      </c>
      <c r="I12" s="2">
        <f t="shared" si="4"/>
        <v>35.601447070267866</v>
      </c>
      <c r="J12" s="2">
        <f t="shared" si="1"/>
        <v>99392.3177165909</v>
      </c>
      <c r="K12" s="2">
        <f t="shared" si="2"/>
        <v>7207872.2467933372</v>
      </c>
      <c r="L12" s="17">
        <f t="shared" si="5"/>
        <v>72.505037910748584</v>
      </c>
      <c r="N12" s="6"/>
    </row>
    <row r="13" spans="1:14" x14ac:dyDescent="0.25">
      <c r="A13" s="86">
        <v>4</v>
      </c>
      <c r="B13" s="2">
        <v>4</v>
      </c>
      <c r="C13" s="2">
        <v>24942</v>
      </c>
      <c r="D13" s="2">
        <v>24571.5</v>
      </c>
      <c r="E13" s="3">
        <v>0.37569999999999998</v>
      </c>
      <c r="F13" s="4">
        <f t="shared" si="3"/>
        <v>1.6157209649893465E-4</v>
      </c>
      <c r="G13" s="4">
        <f t="shared" si="0"/>
        <v>1.6155580045260827E-4</v>
      </c>
      <c r="H13" s="2">
        <f t="shared" si="6"/>
        <v>99376.418110329323</v>
      </c>
      <c r="I13" s="2">
        <f t="shared" si="4"/>
        <v>16.054836773927331</v>
      </c>
      <c r="J13" s="2">
        <f t="shared" si="1"/>
        <v>99366.395075731358</v>
      </c>
      <c r="K13" s="2">
        <f t="shared" si="2"/>
        <v>7108479.9290767461</v>
      </c>
      <c r="L13" s="17">
        <f t="shared" si="5"/>
        <v>71.530852733943334</v>
      </c>
      <c r="N13" s="6"/>
    </row>
    <row r="14" spans="1:14" x14ac:dyDescent="0.25">
      <c r="A14" s="86">
        <v>5</v>
      </c>
      <c r="B14" s="2">
        <v>3</v>
      </c>
      <c r="C14" s="2">
        <v>24465</v>
      </c>
      <c r="D14" s="2">
        <v>24795</v>
      </c>
      <c r="E14" s="3">
        <v>0.5474</v>
      </c>
      <c r="F14" s="4">
        <f t="shared" si="3"/>
        <v>1.218026796589525E-4</v>
      </c>
      <c r="G14" s="4">
        <f t="shared" si="0"/>
        <v>1.217959653040321E-4</v>
      </c>
      <c r="H14" s="2">
        <f t="shared" si="6"/>
        <v>99360.363273555398</v>
      </c>
      <c r="I14" s="2">
        <f t="shared" si="4"/>
        <v>12.101691357861979</v>
      </c>
      <c r="J14" s="2">
        <f t="shared" si="1"/>
        <v>99354.886048046828</v>
      </c>
      <c r="K14" s="2">
        <f t="shared" si="2"/>
        <v>7009113.5340010151</v>
      </c>
      <c r="L14" s="17">
        <f t="shared" si="5"/>
        <v>70.542350119068857</v>
      </c>
      <c r="N14" s="6"/>
    </row>
    <row r="15" spans="1:14" x14ac:dyDescent="0.25">
      <c r="A15" s="86">
        <v>6</v>
      </c>
      <c r="B15" s="2">
        <v>7</v>
      </c>
      <c r="C15" s="2">
        <v>25396</v>
      </c>
      <c r="D15" s="2">
        <v>25092.5</v>
      </c>
      <c r="E15" s="3">
        <v>0.41570000000000001</v>
      </c>
      <c r="F15" s="4">
        <f t="shared" si="3"/>
        <v>2.7729086821751489E-4</v>
      </c>
      <c r="G15" s="4">
        <f t="shared" si="0"/>
        <v>2.7724594853663272E-4</v>
      </c>
      <c r="H15" s="2">
        <f t="shared" si="6"/>
        <v>99348.261582197534</v>
      </c>
      <c r="I15" s="2">
        <f t="shared" si="4"/>
        <v>27.543903017821862</v>
      </c>
      <c r="J15" s="2">
        <f t="shared" si="1"/>
        <v>99332.167679664213</v>
      </c>
      <c r="K15" s="2">
        <f t="shared" si="2"/>
        <v>6909758.6479529683</v>
      </c>
      <c r="L15" s="17">
        <f t="shared" si="5"/>
        <v>69.550876260034585</v>
      </c>
      <c r="N15" s="6"/>
    </row>
    <row r="16" spans="1:14" x14ac:dyDescent="0.25">
      <c r="A16" s="86">
        <v>7</v>
      </c>
      <c r="B16" s="2">
        <v>5</v>
      </c>
      <c r="C16" s="2">
        <v>25504</v>
      </c>
      <c r="D16" s="2">
        <v>25260</v>
      </c>
      <c r="E16" s="3">
        <v>0.5907</v>
      </c>
      <c r="F16" s="4">
        <f t="shared" si="3"/>
        <v>1.9698999290836025E-4</v>
      </c>
      <c r="G16" s="4">
        <f t="shared" si="0"/>
        <v>1.9697411127890895E-4</v>
      </c>
      <c r="H16" s="2">
        <f t="shared" si="6"/>
        <v>99320.71767917971</v>
      </c>
      <c r="I16" s="2">
        <f t="shared" si="4"/>
        <v>19.563610096439845</v>
      </c>
      <c r="J16" s="2">
        <f t="shared" si="1"/>
        <v>99312.710293567245</v>
      </c>
      <c r="K16" s="2">
        <f t="shared" si="2"/>
        <v>6810426.4802733036</v>
      </c>
      <c r="L16" s="17">
        <f t="shared" si="5"/>
        <v>68.570049023124923</v>
      </c>
      <c r="N16" s="6"/>
    </row>
    <row r="17" spans="1:14" x14ac:dyDescent="0.25">
      <c r="A17" s="86">
        <v>8</v>
      </c>
      <c r="B17" s="2">
        <v>5</v>
      </c>
      <c r="C17" s="2">
        <v>26481</v>
      </c>
      <c r="D17" s="2">
        <v>26249.5</v>
      </c>
      <c r="E17" s="3">
        <v>0.2208</v>
      </c>
      <c r="F17" s="4">
        <f t="shared" si="3"/>
        <v>1.8964356491973336E-4</v>
      </c>
      <c r="G17" s="4">
        <f t="shared" si="0"/>
        <v>1.8961554538019548E-4</v>
      </c>
      <c r="H17" s="2">
        <f t="shared" si="6"/>
        <v>99301.154069083277</v>
      </c>
      <c r="I17" s="2">
        <f t="shared" si="4"/>
        <v>18.829042485692042</v>
      </c>
      <c r="J17" s="2">
        <f t="shared" si="1"/>
        <v>99286.482479178419</v>
      </c>
      <c r="K17" s="2">
        <f t="shared" si="2"/>
        <v>6711113.7699797368</v>
      </c>
      <c r="L17" s="17">
        <f t="shared" si="5"/>
        <v>67.583441833020899</v>
      </c>
      <c r="N17" s="6"/>
    </row>
    <row r="18" spans="1:14" x14ac:dyDescent="0.25">
      <c r="A18" s="86">
        <v>9</v>
      </c>
      <c r="B18" s="2">
        <v>5</v>
      </c>
      <c r="C18" s="2">
        <v>27121</v>
      </c>
      <c r="D18" s="2">
        <v>26617</v>
      </c>
      <c r="E18" s="3">
        <v>0.38690000000000002</v>
      </c>
      <c r="F18" s="4">
        <f t="shared" si="3"/>
        <v>1.8608805686851017E-4</v>
      </c>
      <c r="G18" s="4">
        <f t="shared" si="0"/>
        <v>1.8606682839471348E-4</v>
      </c>
      <c r="H18" s="2">
        <f t="shared" si="6"/>
        <v>99282.32502659758</v>
      </c>
      <c r="I18" s="2">
        <f t="shared" si="4"/>
        <v>18.473147333352099</v>
      </c>
      <c r="J18" s="2">
        <f t="shared" si="1"/>
        <v>99270.999139967505</v>
      </c>
      <c r="K18" s="2">
        <f t="shared" si="2"/>
        <v>6611827.2875005584</v>
      </c>
      <c r="L18" s="17">
        <f t="shared" si="5"/>
        <v>66.596217259509785</v>
      </c>
      <c r="N18" s="6"/>
    </row>
    <row r="19" spans="1:14" x14ac:dyDescent="0.25">
      <c r="A19" s="86">
        <v>10</v>
      </c>
      <c r="B19" s="2">
        <v>1</v>
      </c>
      <c r="C19" s="2">
        <v>28802</v>
      </c>
      <c r="D19" s="2">
        <v>27931.5</v>
      </c>
      <c r="E19" s="3">
        <v>0.61480000000000001</v>
      </c>
      <c r="F19" s="4">
        <f t="shared" si="3"/>
        <v>3.5252540386191578E-5</v>
      </c>
      <c r="G19" s="4">
        <f t="shared" si="0"/>
        <v>3.5252061688626213E-5</v>
      </c>
      <c r="H19" s="2">
        <f t="shared" si="6"/>
        <v>99263.851879264228</v>
      </c>
      <c r="I19" s="2">
        <f t="shared" si="4"/>
        <v>3.4992554298984775</v>
      </c>
      <c r="J19" s="2">
        <f t="shared" si="1"/>
        <v>99262.503966072632</v>
      </c>
      <c r="K19" s="2">
        <f t="shared" si="2"/>
        <v>6512556.288360591</v>
      </c>
      <c r="L19" s="17">
        <f t="shared" si="5"/>
        <v>65.608538909832845</v>
      </c>
      <c r="N19" s="6"/>
    </row>
    <row r="20" spans="1:14" x14ac:dyDescent="0.25">
      <c r="A20" s="86">
        <v>11</v>
      </c>
      <c r="B20" s="2">
        <v>7</v>
      </c>
      <c r="C20" s="2">
        <v>29830</v>
      </c>
      <c r="D20" s="2">
        <v>28765</v>
      </c>
      <c r="E20" s="3">
        <v>0.61550000000000005</v>
      </c>
      <c r="F20" s="4">
        <f t="shared" si="3"/>
        <v>2.3892823619762779E-4</v>
      </c>
      <c r="G20" s="4">
        <f t="shared" si="0"/>
        <v>2.3890628837698895E-4</v>
      </c>
      <c r="H20" s="2">
        <f t="shared" si="6"/>
        <v>99260.352623834333</v>
      </c>
      <c r="I20" s="2">
        <f t="shared" si="4"/>
        <v>23.713922428351378</v>
      </c>
      <c r="J20" s="2">
        <f t="shared" si="1"/>
        <v>99251.234620660631</v>
      </c>
      <c r="K20" s="2">
        <f t="shared" si="2"/>
        <v>6413293.7843945185</v>
      </c>
      <c r="L20" s="17">
        <f t="shared" si="5"/>
        <v>64.610830153897339</v>
      </c>
      <c r="N20" s="6"/>
    </row>
    <row r="21" spans="1:14" x14ac:dyDescent="0.25">
      <c r="A21" s="86">
        <v>12</v>
      </c>
      <c r="B21" s="2">
        <v>5</v>
      </c>
      <c r="C21" s="2">
        <v>30951</v>
      </c>
      <c r="D21" s="2">
        <v>30170.5</v>
      </c>
      <c r="E21" s="3">
        <v>0.51639999999999997</v>
      </c>
      <c r="F21" s="4">
        <f t="shared" si="3"/>
        <v>1.6360855018283254E-4</v>
      </c>
      <c r="G21" s="4">
        <f t="shared" si="0"/>
        <v>1.6359560631934488E-4</v>
      </c>
      <c r="H21" s="2">
        <f t="shared" si="6"/>
        <v>99236.638701405987</v>
      </c>
      <c r="I21" s="2">
        <f t="shared" si="4"/>
        <v>16.234678077450276</v>
      </c>
      <c r="J21" s="2">
        <f t="shared" si="1"/>
        <v>99228.787611087726</v>
      </c>
      <c r="K21" s="2">
        <f t="shared" si="2"/>
        <v>6314042.5497738579</v>
      </c>
      <c r="L21" s="17">
        <f t="shared" si="5"/>
        <v>63.626122694181909</v>
      </c>
      <c r="N21" s="6"/>
    </row>
    <row r="22" spans="1:14" x14ac:dyDescent="0.25">
      <c r="A22" s="86">
        <v>13</v>
      </c>
      <c r="B22" s="2">
        <v>3</v>
      </c>
      <c r="C22" s="2">
        <v>33044</v>
      </c>
      <c r="D22" s="2">
        <v>31772.5</v>
      </c>
      <c r="E22" s="3">
        <v>0.31059999999999999</v>
      </c>
      <c r="F22" s="4">
        <f t="shared" si="3"/>
        <v>9.2569021776862378E-5</v>
      </c>
      <c r="G22" s="4">
        <f t="shared" si="0"/>
        <v>9.2563114668834081E-5</v>
      </c>
      <c r="H22" s="2">
        <f t="shared" si="6"/>
        <v>99220.404023328534</v>
      </c>
      <c r="I22" s="2">
        <f t="shared" si="4"/>
        <v>9.1841496350994056</v>
      </c>
      <c r="J22" s="2">
        <f t="shared" si="1"/>
        <v>99214.0724705701</v>
      </c>
      <c r="K22" s="2">
        <f t="shared" si="2"/>
        <v>6214813.7621627701</v>
      </c>
      <c r="L22" s="17">
        <f t="shared" si="5"/>
        <v>62.636448856845547</v>
      </c>
      <c r="N22" s="6"/>
    </row>
    <row r="23" spans="1:14" x14ac:dyDescent="0.25">
      <c r="A23" s="86">
        <v>14</v>
      </c>
      <c r="B23" s="2">
        <v>11</v>
      </c>
      <c r="C23" s="2">
        <v>34985</v>
      </c>
      <c r="D23" s="2">
        <v>33287</v>
      </c>
      <c r="E23" s="3">
        <v>0.47539999999999999</v>
      </c>
      <c r="F23" s="4">
        <f t="shared" si="3"/>
        <v>3.2224044996484647E-4</v>
      </c>
      <c r="G23" s="4">
        <f t="shared" si="0"/>
        <v>3.2218598528103282E-4</v>
      </c>
      <c r="H23" s="2">
        <f t="shared" si="6"/>
        <v>99211.219873693437</v>
      </c>
      <c r="I23" s="2">
        <f t="shared" si="4"/>
        <v>31.964464625939105</v>
      </c>
      <c r="J23" s="2">
        <f t="shared" si="1"/>
        <v>99194.451315550672</v>
      </c>
      <c r="K23" s="2">
        <f t="shared" si="2"/>
        <v>6115599.6896922002</v>
      </c>
      <c r="L23" s="17">
        <f t="shared" si="5"/>
        <v>61.642218465593075</v>
      </c>
      <c r="N23" s="6"/>
    </row>
    <row r="24" spans="1:14" x14ac:dyDescent="0.25">
      <c r="A24" s="86">
        <v>15</v>
      </c>
      <c r="B24" s="2">
        <v>11</v>
      </c>
      <c r="C24" s="2">
        <v>36553</v>
      </c>
      <c r="D24" s="2">
        <v>35174</v>
      </c>
      <c r="E24" s="3">
        <v>0.34770000000000001</v>
      </c>
      <c r="F24" s="4">
        <f t="shared" si="3"/>
        <v>3.0671852998173633E-4</v>
      </c>
      <c r="G24" s="4">
        <f t="shared" si="0"/>
        <v>3.0665717631471522E-4</v>
      </c>
      <c r="H24" s="2">
        <f t="shared" si="6"/>
        <v>99179.255409067497</v>
      </c>
      <c r="I24" s="2">
        <f t="shared" si="4"/>
        <v>30.414030412740583</v>
      </c>
      <c r="J24" s="2">
        <f t="shared" si="1"/>
        <v>99159.416337029266</v>
      </c>
      <c r="K24" s="2">
        <f t="shared" si="2"/>
        <v>6016405.2383766491</v>
      </c>
      <c r="L24" s="17">
        <f t="shared" si="5"/>
        <v>60.661931908661991</v>
      </c>
      <c r="N24" s="6"/>
    </row>
    <row r="25" spans="1:14" x14ac:dyDescent="0.25">
      <c r="A25" s="86">
        <v>16</v>
      </c>
      <c r="B25" s="2">
        <v>7</v>
      </c>
      <c r="C25" s="2">
        <v>39172</v>
      </c>
      <c r="D25" s="2">
        <v>37507</v>
      </c>
      <c r="E25" s="3">
        <v>0.42620000000000002</v>
      </c>
      <c r="F25" s="4">
        <f t="shared" si="3"/>
        <v>1.8257932419567287E-4</v>
      </c>
      <c r="G25" s="4">
        <f t="shared" si="0"/>
        <v>1.8256019845608006E-4</v>
      </c>
      <c r="H25" s="2">
        <f t="shared" si="6"/>
        <v>99148.841378654761</v>
      </c>
      <c r="I25" s="2">
        <f t="shared" si="4"/>
        <v>18.100632158777614</v>
      </c>
      <c r="J25" s="2">
        <f t="shared" si="1"/>
        <v>99138.455235922054</v>
      </c>
      <c r="K25" s="2">
        <f t="shared" si="2"/>
        <v>5917245.82203962</v>
      </c>
      <c r="L25" s="17">
        <f t="shared" si="5"/>
        <v>59.680433374317907</v>
      </c>
      <c r="N25" s="6"/>
    </row>
    <row r="26" spans="1:14" x14ac:dyDescent="0.25">
      <c r="A26" s="86">
        <v>17</v>
      </c>
      <c r="B26" s="2">
        <v>15</v>
      </c>
      <c r="C26" s="2">
        <v>42258</v>
      </c>
      <c r="D26" s="2">
        <v>39827.5</v>
      </c>
      <c r="E26" s="3">
        <v>0.46250000000000002</v>
      </c>
      <c r="F26" s="4">
        <f t="shared" si="3"/>
        <v>3.6547258651040685E-4</v>
      </c>
      <c r="G26" s="4">
        <f t="shared" si="0"/>
        <v>3.6540080662228062E-4</v>
      </c>
      <c r="H26" s="2">
        <f t="shared" si="6"/>
        <v>99130.740746495983</v>
      </c>
      <c r="I26" s="2">
        <f t="shared" si="4"/>
        <v>36.222452629833811</v>
      </c>
      <c r="J26" s="2">
        <f t="shared" si="1"/>
        <v>99111.271178207448</v>
      </c>
      <c r="K26" s="2">
        <f t="shared" si="2"/>
        <v>5818107.3668036982</v>
      </c>
      <c r="L26" s="17">
        <f t="shared" si="5"/>
        <v>58.691252814121164</v>
      </c>
      <c r="N26" s="6"/>
    </row>
    <row r="27" spans="1:14" x14ac:dyDescent="0.25">
      <c r="A27" s="86">
        <v>18</v>
      </c>
      <c r="B27" s="2">
        <v>21</v>
      </c>
      <c r="C27" s="2">
        <v>44121</v>
      </c>
      <c r="D27" s="2">
        <v>41966.5</v>
      </c>
      <c r="E27" s="3">
        <v>0.49080000000000001</v>
      </c>
      <c r="F27" s="4">
        <f t="shared" si="3"/>
        <v>4.878757078553797E-4</v>
      </c>
      <c r="G27" s="4">
        <f t="shared" si="0"/>
        <v>4.8775453679540329E-4</v>
      </c>
      <c r="H27" s="2">
        <f t="shared" si="6"/>
        <v>99094.518293866146</v>
      </c>
      <c r="I27" s="2">
        <f t="shared" si="4"/>
        <v>48.333800869388298</v>
      </c>
      <c r="J27" s="2">
        <f t="shared" si="1"/>
        <v>99069.906722463464</v>
      </c>
      <c r="K27" s="2">
        <f t="shared" si="2"/>
        <v>5718996.0956254909</v>
      </c>
      <c r="L27" s="17">
        <f t="shared" si="5"/>
        <v>57.712537424781964</v>
      </c>
      <c r="N27" s="6"/>
    </row>
    <row r="28" spans="1:14" x14ac:dyDescent="0.25">
      <c r="A28" s="86">
        <v>19</v>
      </c>
      <c r="B28" s="2">
        <v>26</v>
      </c>
      <c r="C28" s="2">
        <v>46000</v>
      </c>
      <c r="D28" s="2">
        <v>44399</v>
      </c>
      <c r="E28" s="3">
        <v>0.40450000000000003</v>
      </c>
      <c r="F28" s="4">
        <f t="shared" si="3"/>
        <v>5.7522760207524425E-4</v>
      </c>
      <c r="G28" s="4">
        <f t="shared" si="0"/>
        <v>5.7503062646291391E-4</v>
      </c>
      <c r="H28" s="2">
        <f t="shared" si="6"/>
        <v>99046.184492996763</v>
      </c>
      <c r="I28" s="2">
        <f t="shared" si="4"/>
        <v>56.954589517769278</v>
      </c>
      <c r="J28" s="2">
        <f t="shared" si="1"/>
        <v>99012.268034938927</v>
      </c>
      <c r="K28" s="2">
        <f t="shared" si="2"/>
        <v>5619926.1889030272</v>
      </c>
      <c r="L28" s="17">
        <f t="shared" si="5"/>
        <v>56.740461206765559</v>
      </c>
      <c r="N28" s="6"/>
    </row>
    <row r="29" spans="1:14" x14ac:dyDescent="0.25">
      <c r="A29" s="86">
        <v>20</v>
      </c>
      <c r="B29" s="2">
        <v>35</v>
      </c>
      <c r="C29" s="2">
        <v>46587</v>
      </c>
      <c r="D29" s="2">
        <v>45627</v>
      </c>
      <c r="E29" s="3">
        <v>0.47339999999999999</v>
      </c>
      <c r="F29" s="4">
        <f t="shared" si="3"/>
        <v>7.5910382371440345E-4</v>
      </c>
      <c r="G29" s="4">
        <f t="shared" si="0"/>
        <v>7.588004977124225E-4</v>
      </c>
      <c r="H29" s="2">
        <f t="shared" si="6"/>
        <v>98989.22990347899</v>
      </c>
      <c r="I29" s="2">
        <f t="shared" si="4"/>
        <v>75.113076918929281</v>
      </c>
      <c r="J29" s="2">
        <f t="shared" si="1"/>
        <v>98949.675357173473</v>
      </c>
      <c r="K29" s="2">
        <f t="shared" si="2"/>
        <v>5520913.9208680885</v>
      </c>
      <c r="L29" s="17">
        <f t="shared" si="5"/>
        <v>55.772874748609951</v>
      </c>
      <c r="N29" s="6"/>
    </row>
    <row r="30" spans="1:14" x14ac:dyDescent="0.25">
      <c r="A30" s="86">
        <v>21</v>
      </c>
      <c r="B30" s="2">
        <v>36</v>
      </c>
      <c r="C30" s="2">
        <v>46666</v>
      </c>
      <c r="D30" s="2">
        <v>46649.5</v>
      </c>
      <c r="E30" s="3">
        <v>0.56320000000000003</v>
      </c>
      <c r="F30" s="4">
        <f t="shared" si="3"/>
        <v>7.7157599755667597E-4</v>
      </c>
      <c r="G30" s="4">
        <f t="shared" si="0"/>
        <v>7.7131604523261244E-4</v>
      </c>
      <c r="H30" s="2">
        <f t="shared" si="6"/>
        <v>98914.116826560057</v>
      </c>
      <c r="I30" s="2">
        <f t="shared" si="4"/>
        <v>76.294045408338903</v>
      </c>
      <c r="J30" s="2">
        <f t="shared" si="1"/>
        <v>98880.791587525688</v>
      </c>
      <c r="K30" s="2">
        <f t="shared" si="2"/>
        <v>5421964.2455109153</v>
      </c>
      <c r="L30" s="17">
        <f t="shared" si="5"/>
        <v>54.814867881982941</v>
      </c>
      <c r="N30" s="6"/>
    </row>
    <row r="31" spans="1:14" x14ac:dyDescent="0.25">
      <c r="A31" s="86">
        <v>22</v>
      </c>
      <c r="B31" s="2">
        <v>38</v>
      </c>
      <c r="C31" s="2">
        <v>45860</v>
      </c>
      <c r="D31" s="2">
        <v>46544</v>
      </c>
      <c r="E31" s="3">
        <v>0.47260000000000002</v>
      </c>
      <c r="F31" s="4">
        <f t="shared" si="3"/>
        <v>8.2247521752305092E-4</v>
      </c>
      <c r="G31" s="4">
        <f t="shared" si="0"/>
        <v>8.2211860431641857E-4</v>
      </c>
      <c r="H31" s="2">
        <f t="shared" si="6"/>
        <v>98837.822781151714</v>
      </c>
      <c r="I31" s="2">
        <f t="shared" si="4"/>
        <v>81.256412918513973</v>
      </c>
      <c r="J31" s="2">
        <f t="shared" si="1"/>
        <v>98794.968148978485</v>
      </c>
      <c r="K31" s="2">
        <f t="shared" si="2"/>
        <v>5323083.4539233893</v>
      </c>
      <c r="L31" s="17">
        <f t="shared" si="5"/>
        <v>53.856745364675277</v>
      </c>
      <c r="N31" s="6"/>
    </row>
    <row r="32" spans="1:14" x14ac:dyDescent="0.25">
      <c r="A32" s="86">
        <v>23</v>
      </c>
      <c r="B32" s="2">
        <v>38</v>
      </c>
      <c r="C32" s="2">
        <v>45280</v>
      </c>
      <c r="D32" s="2">
        <v>46395</v>
      </c>
      <c r="E32" s="3">
        <v>0.4879</v>
      </c>
      <c r="F32" s="4">
        <f t="shared" si="3"/>
        <v>8.2901554404145078E-4</v>
      </c>
      <c r="G32" s="4">
        <f t="shared" si="0"/>
        <v>8.2866374408012975E-4</v>
      </c>
      <c r="H32" s="2">
        <f t="shared" si="6"/>
        <v>98756.566368233194</v>
      </c>
      <c r="I32" s="2">
        <f t="shared" si="4"/>
        <v>81.835986039197934</v>
      </c>
      <c r="J32" s="2">
        <f t="shared" si="1"/>
        <v>98714.658159782528</v>
      </c>
      <c r="K32" s="2">
        <f t="shared" si="2"/>
        <v>5224288.4857744109</v>
      </c>
      <c r="L32" s="17">
        <f t="shared" si="5"/>
        <v>52.900669574665329</v>
      </c>
      <c r="N32" s="6"/>
    </row>
    <row r="33" spans="1:14" x14ac:dyDescent="0.25">
      <c r="A33" s="86">
        <v>24</v>
      </c>
      <c r="B33" s="2">
        <v>44</v>
      </c>
      <c r="C33" s="2">
        <v>44745</v>
      </c>
      <c r="D33" s="2">
        <v>45757.5</v>
      </c>
      <c r="E33" s="3">
        <v>0.45650000000000002</v>
      </c>
      <c r="F33" s="4">
        <f t="shared" si="3"/>
        <v>9.723488301428137E-4</v>
      </c>
      <c r="G33" s="4">
        <f t="shared" si="0"/>
        <v>9.7183524282761283E-4</v>
      </c>
      <c r="H33" s="2">
        <f t="shared" si="6"/>
        <v>98674.730382194</v>
      </c>
      <c r="I33" s="2">
        <f t="shared" si="4"/>
        <v>95.895580561928725</v>
      </c>
      <c r="J33" s="2">
        <f t="shared" si="1"/>
        <v>98622.611134158593</v>
      </c>
      <c r="K33" s="2">
        <f t="shared" si="2"/>
        <v>5125573.8276146287</v>
      </c>
      <c r="L33" s="17">
        <f t="shared" si="5"/>
        <v>51.944138157377182</v>
      </c>
      <c r="N33" s="6"/>
    </row>
    <row r="34" spans="1:14" x14ac:dyDescent="0.25">
      <c r="A34" s="86">
        <v>25</v>
      </c>
      <c r="B34" s="2">
        <v>48</v>
      </c>
      <c r="C34" s="2">
        <v>43609</v>
      </c>
      <c r="D34" s="2">
        <v>44973.5</v>
      </c>
      <c r="E34" s="3">
        <v>0.51149999999999995</v>
      </c>
      <c r="F34" s="4">
        <f t="shared" si="3"/>
        <v>1.083735500804335E-3</v>
      </c>
      <c r="G34" s="4">
        <f t="shared" si="0"/>
        <v>1.0831620696140139E-3</v>
      </c>
      <c r="H34" s="2">
        <f t="shared" si="6"/>
        <v>98578.834801632067</v>
      </c>
      <c r="I34" s="2">
        <f t="shared" si="4"/>
        <v>106.77685472387377</v>
      </c>
      <c r="J34" s="2">
        <f t="shared" si="1"/>
        <v>98526.674308099464</v>
      </c>
      <c r="K34" s="2">
        <f t="shared" si="2"/>
        <v>5026951.2164804703</v>
      </c>
      <c r="L34" s="17">
        <f t="shared" si="5"/>
        <v>50.994224334220313</v>
      </c>
      <c r="N34" s="6"/>
    </row>
    <row r="35" spans="1:14" x14ac:dyDescent="0.25">
      <c r="A35" s="86">
        <v>26</v>
      </c>
      <c r="B35" s="2">
        <v>54</v>
      </c>
      <c r="C35" s="2">
        <v>43288</v>
      </c>
      <c r="D35" s="2">
        <v>44538.5</v>
      </c>
      <c r="E35" s="3">
        <v>0.53910000000000002</v>
      </c>
      <c r="F35" s="4">
        <f t="shared" si="3"/>
        <v>1.2296971870676846E-3</v>
      </c>
      <c r="G35" s="4">
        <f t="shared" si="0"/>
        <v>1.229000629535089E-3</v>
      </c>
      <c r="H35" s="2">
        <f t="shared" si="6"/>
        <v>98472.0579469082</v>
      </c>
      <c r="I35" s="2">
        <f t="shared" si="4"/>
        <v>121.02222120836595</v>
      </c>
      <c r="J35" s="2">
        <f t="shared" si="1"/>
        <v>98416.27880515327</v>
      </c>
      <c r="K35" s="2">
        <f t="shared" si="2"/>
        <v>4928424.5421723705</v>
      </c>
      <c r="L35" s="17">
        <f t="shared" si="5"/>
        <v>50.048964598968368</v>
      </c>
      <c r="N35" s="6"/>
    </row>
    <row r="36" spans="1:14" x14ac:dyDescent="0.25">
      <c r="A36" s="86">
        <v>27</v>
      </c>
      <c r="B36" s="2">
        <v>59</v>
      </c>
      <c r="C36" s="2">
        <v>42389</v>
      </c>
      <c r="D36" s="2">
        <v>43583</v>
      </c>
      <c r="E36" s="3">
        <v>0.5171</v>
      </c>
      <c r="F36" s="4">
        <f t="shared" si="3"/>
        <v>1.372539896710557E-3</v>
      </c>
      <c r="G36" s="4">
        <f t="shared" si="0"/>
        <v>1.3716307804929489E-3</v>
      </c>
      <c r="H36" s="2">
        <f t="shared" si="6"/>
        <v>98351.03572569984</v>
      </c>
      <c r="I36" s="2">
        <f t="shared" si="4"/>
        <v>134.90130789473156</v>
      </c>
      <c r="J36" s="2">
        <f t="shared" si="1"/>
        <v>98285.891884117475</v>
      </c>
      <c r="K36" s="2">
        <f t="shared" si="2"/>
        <v>4830008.263367217</v>
      </c>
      <c r="L36" s="17">
        <f t="shared" si="5"/>
        <v>49.109887127554678</v>
      </c>
      <c r="N36" s="6"/>
    </row>
    <row r="37" spans="1:14" x14ac:dyDescent="0.25">
      <c r="A37" s="86">
        <v>28</v>
      </c>
      <c r="B37" s="2">
        <v>74</v>
      </c>
      <c r="C37" s="2">
        <v>42597</v>
      </c>
      <c r="D37" s="2">
        <v>43546</v>
      </c>
      <c r="E37" s="3">
        <v>0.49049999999999999</v>
      </c>
      <c r="F37" s="4">
        <f t="shared" si="3"/>
        <v>1.718073436030786E-3</v>
      </c>
      <c r="G37" s="4">
        <f t="shared" si="0"/>
        <v>1.7165708213162743E-3</v>
      </c>
      <c r="H37" s="2">
        <f t="shared" si="6"/>
        <v>98216.134417805108</v>
      </c>
      <c r="I37" s="2">
        <f t="shared" si="4"/>
        <v>168.5949505240813</v>
      </c>
      <c r="J37" s="2">
        <f t="shared" si="1"/>
        <v>98130.235290513083</v>
      </c>
      <c r="K37" s="2">
        <f t="shared" si="2"/>
        <v>4731722.3714830996</v>
      </c>
      <c r="L37" s="17">
        <f t="shared" si="5"/>
        <v>48.176630036717363</v>
      </c>
      <c r="N37" s="6"/>
    </row>
    <row r="38" spans="1:14" x14ac:dyDescent="0.25">
      <c r="A38" s="86">
        <v>29</v>
      </c>
      <c r="B38" s="2">
        <v>99</v>
      </c>
      <c r="C38" s="2">
        <v>42048</v>
      </c>
      <c r="D38" s="2">
        <v>42990.5</v>
      </c>
      <c r="E38" s="3">
        <v>0.54090000000000005</v>
      </c>
      <c r="F38" s="4">
        <f t="shared" si="3"/>
        <v>2.3283571558764559E-3</v>
      </c>
      <c r="G38" s="4">
        <f t="shared" si="0"/>
        <v>2.3258709190177819E-3</v>
      </c>
      <c r="H38" s="2">
        <f t="shared" si="6"/>
        <v>98047.539467281022</v>
      </c>
      <c r="I38" s="2">
        <f t="shared" si="4"/>
        <v>228.04592072819716</v>
      </c>
      <c r="J38" s="2">
        <f t="shared" si="1"/>
        <v>97942.843585074705</v>
      </c>
      <c r="K38" s="2">
        <f t="shared" si="2"/>
        <v>4633592.1361925863</v>
      </c>
      <c r="L38" s="17">
        <f t="shared" si="5"/>
        <v>47.25862741041901</v>
      </c>
      <c r="N38" s="6"/>
    </row>
    <row r="39" spans="1:14" x14ac:dyDescent="0.25">
      <c r="A39" s="86">
        <v>30</v>
      </c>
      <c r="B39" s="2">
        <v>115</v>
      </c>
      <c r="C39" s="2">
        <v>42245</v>
      </c>
      <c r="D39" s="2">
        <v>43187.5</v>
      </c>
      <c r="E39" s="3">
        <v>0.4788</v>
      </c>
      <c r="F39" s="4">
        <f t="shared" si="3"/>
        <v>2.6921838878646884E-3</v>
      </c>
      <c r="G39" s="4">
        <f t="shared" si="0"/>
        <v>2.6884115994627667E-3</v>
      </c>
      <c r="H39" s="2">
        <f t="shared" si="6"/>
        <v>97819.493546552825</v>
      </c>
      <c r="I39" s="2">
        <f t="shared" si="4"/>
        <v>262.97906110412589</v>
      </c>
      <c r="J39" s="2">
        <f t="shared" si="1"/>
        <v>97682.428859905354</v>
      </c>
      <c r="K39" s="2">
        <f t="shared" si="2"/>
        <v>4535649.2926075114</v>
      </c>
      <c r="L39" s="17">
        <f t="shared" si="5"/>
        <v>46.367540130934856</v>
      </c>
      <c r="N39" s="6"/>
    </row>
    <row r="40" spans="1:14" x14ac:dyDescent="0.25">
      <c r="A40" s="86">
        <v>31</v>
      </c>
      <c r="B40" s="2">
        <v>127</v>
      </c>
      <c r="C40" s="2">
        <v>42303</v>
      </c>
      <c r="D40" s="2">
        <v>42900</v>
      </c>
      <c r="E40" s="3">
        <v>0.52359999999999995</v>
      </c>
      <c r="F40" s="4">
        <f t="shared" si="3"/>
        <v>2.981115688414727E-3</v>
      </c>
      <c r="G40" s="4">
        <f t="shared" si="0"/>
        <v>2.976887901755986E-3</v>
      </c>
      <c r="H40" s="2">
        <f t="shared" si="6"/>
        <v>97556.514485448701</v>
      </c>
      <c r="I40" s="2">
        <f t="shared" si="4"/>
        <v>290.41480770921481</v>
      </c>
      <c r="J40" s="2">
        <f t="shared" si="1"/>
        <v>97418.160871056039</v>
      </c>
      <c r="K40" s="2">
        <f t="shared" si="2"/>
        <v>4437966.8637476061</v>
      </c>
      <c r="L40" s="17">
        <f t="shared" si="5"/>
        <v>45.491240509720782</v>
      </c>
      <c r="N40" s="6"/>
    </row>
    <row r="41" spans="1:14" x14ac:dyDescent="0.25">
      <c r="A41" s="86">
        <v>32</v>
      </c>
      <c r="B41" s="2">
        <v>109</v>
      </c>
      <c r="C41" s="2">
        <v>40759</v>
      </c>
      <c r="D41" s="2">
        <v>42178.5</v>
      </c>
      <c r="E41" s="3">
        <v>0.49009999999999998</v>
      </c>
      <c r="F41" s="4">
        <f t="shared" si="3"/>
        <v>2.6284853051996987E-3</v>
      </c>
      <c r="G41" s="4">
        <f t="shared" si="0"/>
        <v>2.6249671544964232E-3</v>
      </c>
      <c r="H41" s="2">
        <f t="shared" si="6"/>
        <v>97266.09967773949</v>
      </c>
      <c r="I41" s="2">
        <f t="shared" si="4"/>
        <v>255.32031690004129</v>
      </c>
      <c r="J41" s="2">
        <f t="shared" si="1"/>
        <v>97135.911848152158</v>
      </c>
      <c r="K41" s="2">
        <f t="shared" si="2"/>
        <v>4340548.7028765501</v>
      </c>
      <c r="L41" s="17">
        <f t="shared" si="5"/>
        <v>44.625503821553323</v>
      </c>
      <c r="N41" s="6"/>
    </row>
    <row r="42" spans="1:14" x14ac:dyDescent="0.25">
      <c r="A42" s="86">
        <v>33</v>
      </c>
      <c r="B42" s="2">
        <v>109</v>
      </c>
      <c r="C42" s="2">
        <v>39403</v>
      </c>
      <c r="D42" s="2">
        <v>41526.5</v>
      </c>
      <c r="E42" s="3">
        <v>0.4511</v>
      </c>
      <c r="F42" s="4">
        <f t="shared" si="3"/>
        <v>2.6937025435718742E-3</v>
      </c>
      <c r="G42" s="4">
        <f t="shared" si="0"/>
        <v>2.6897255870641334E-3</v>
      </c>
      <c r="H42" s="2">
        <f t="shared" si="6"/>
        <v>97010.779360839442</v>
      </c>
      <c r="I42" s="2">
        <f t="shared" si="4"/>
        <v>260.93237546788299</v>
      </c>
      <c r="J42" s="2">
        <f t="shared" si="1"/>
        <v>96867.553579945132</v>
      </c>
      <c r="K42" s="2">
        <f t="shared" si="2"/>
        <v>4243412.7910283981</v>
      </c>
      <c r="L42" s="17">
        <f t="shared" si="5"/>
        <v>43.741662720229066</v>
      </c>
      <c r="N42" s="6"/>
    </row>
    <row r="43" spans="1:14" x14ac:dyDescent="0.25">
      <c r="A43" s="86">
        <v>34</v>
      </c>
      <c r="B43" s="2">
        <v>133</v>
      </c>
      <c r="C43" s="2">
        <v>38121</v>
      </c>
      <c r="D43" s="2">
        <v>40044.5</v>
      </c>
      <c r="E43" s="3">
        <v>0.52829999999999999</v>
      </c>
      <c r="F43" s="4">
        <f t="shared" si="3"/>
        <v>3.4030358662069582E-3</v>
      </c>
      <c r="G43" s="4">
        <f t="shared" si="0"/>
        <v>3.3975820267052449E-3</v>
      </c>
      <c r="H43" s="2">
        <f t="shared" si="6"/>
        <v>96749.846985371565</v>
      </c>
      <c r="I43" s="2">
        <f t="shared" si="4"/>
        <v>328.71554120398105</v>
      </c>
      <c r="J43" s="2">
        <f t="shared" si="1"/>
        <v>96594.791864585641</v>
      </c>
      <c r="K43" s="2">
        <f t="shared" si="2"/>
        <v>4146545.237448453</v>
      </c>
      <c r="L43" s="17">
        <f t="shared" si="5"/>
        <v>42.858416490058168</v>
      </c>
      <c r="N43" s="6"/>
    </row>
    <row r="44" spans="1:14" x14ac:dyDescent="0.25">
      <c r="A44" s="86">
        <v>35</v>
      </c>
      <c r="B44" s="2">
        <v>119</v>
      </c>
      <c r="C44" s="2">
        <v>38260</v>
      </c>
      <c r="D44" s="2">
        <v>39398.5</v>
      </c>
      <c r="E44" s="3">
        <v>0.52080000000000004</v>
      </c>
      <c r="F44" s="4">
        <f t="shared" si="3"/>
        <v>3.0646999362593922E-3</v>
      </c>
      <c r="G44" s="4">
        <f t="shared" si="0"/>
        <v>3.0602057052788196E-3</v>
      </c>
      <c r="H44" s="2">
        <f t="shared" si="6"/>
        <v>96421.131444167579</v>
      </c>
      <c r="I44" s="2">
        <f t="shared" si="4"/>
        <v>295.0684965548806</v>
      </c>
      <c r="J44" s="2">
        <f t="shared" si="1"/>
        <v>96279.734620618474</v>
      </c>
      <c r="K44" s="2">
        <f t="shared" si="2"/>
        <v>4049950.4455838674</v>
      </c>
      <c r="L44" s="17">
        <f t="shared" si="5"/>
        <v>42.00272683928192</v>
      </c>
      <c r="N44" s="6"/>
    </row>
    <row r="45" spans="1:14" x14ac:dyDescent="0.25">
      <c r="A45" s="86">
        <v>36</v>
      </c>
      <c r="B45" s="2">
        <v>109</v>
      </c>
      <c r="C45" s="2">
        <v>37414</v>
      </c>
      <c r="D45" s="2">
        <v>38200.5</v>
      </c>
      <c r="E45" s="3">
        <v>0.504</v>
      </c>
      <c r="F45" s="4">
        <f t="shared" si="3"/>
        <v>2.8830449186333308E-3</v>
      </c>
      <c r="G45" s="4">
        <f t="shared" si="0"/>
        <v>2.8789280794639083E-3</v>
      </c>
      <c r="H45" s="2">
        <f t="shared" si="6"/>
        <v>96126.062947612692</v>
      </c>
      <c r="I45" s="2">
        <f t="shared" si="4"/>
        <v>276.74002178819734</v>
      </c>
      <c r="J45" s="2">
        <f t="shared" si="1"/>
        <v>95988.799896805751</v>
      </c>
      <c r="K45" s="2">
        <f t="shared" si="2"/>
        <v>3953670.7109632487</v>
      </c>
      <c r="L45" s="17">
        <f t="shared" si="5"/>
        <v>41.130059733310226</v>
      </c>
      <c r="N45" s="6"/>
    </row>
    <row r="46" spans="1:14" x14ac:dyDescent="0.25">
      <c r="A46" s="86">
        <v>37</v>
      </c>
      <c r="B46" s="2">
        <v>108</v>
      </c>
      <c r="C46" s="2">
        <v>36804</v>
      </c>
      <c r="D46" s="2">
        <v>37975.5</v>
      </c>
      <c r="E46" s="3">
        <v>0.51049999999999995</v>
      </c>
      <c r="F46" s="4">
        <f t="shared" si="3"/>
        <v>2.8884921669708945E-3</v>
      </c>
      <c r="G46" s="4">
        <f t="shared" si="0"/>
        <v>2.8844138454428504E-3</v>
      </c>
      <c r="H46" s="2">
        <f t="shared" si="6"/>
        <v>95849.322925824497</v>
      </c>
      <c r="I46" s="2">
        <f t="shared" si="4"/>
        <v>276.46911412357099</v>
      </c>
      <c r="J46" s="2">
        <f t="shared" si="1"/>
        <v>95713.991294461011</v>
      </c>
      <c r="K46" s="2">
        <f t="shared" si="2"/>
        <v>3857681.9110664432</v>
      </c>
      <c r="L46" s="17">
        <f t="shared" si="5"/>
        <v>40.247356927620771</v>
      </c>
      <c r="N46" s="6"/>
    </row>
    <row r="47" spans="1:14" x14ac:dyDescent="0.25">
      <c r="A47" s="86">
        <v>38</v>
      </c>
      <c r="B47" s="2">
        <v>105</v>
      </c>
      <c r="C47" s="2">
        <v>36489</v>
      </c>
      <c r="D47" s="2">
        <v>37316.5</v>
      </c>
      <c r="E47" s="3">
        <v>0.52180000000000004</v>
      </c>
      <c r="F47" s="4">
        <f t="shared" si="3"/>
        <v>2.8453164059589055E-3</v>
      </c>
      <c r="G47" s="4">
        <f t="shared" si="0"/>
        <v>2.8414502426476729E-3</v>
      </c>
      <c r="H47" s="2">
        <f t="shared" si="6"/>
        <v>95572.85381170093</v>
      </c>
      <c r="I47" s="2">
        <f t="shared" si="4"/>
        <v>271.56550865378819</v>
      </c>
      <c r="J47" s="2">
        <f t="shared" si="1"/>
        <v>95442.991185462684</v>
      </c>
      <c r="K47" s="2">
        <f t="shared" si="2"/>
        <v>3761967.9197719824</v>
      </c>
      <c r="L47" s="17">
        <f t="shared" si="5"/>
        <v>39.362306028695848</v>
      </c>
      <c r="N47" s="6"/>
    </row>
    <row r="48" spans="1:14" x14ac:dyDescent="0.25">
      <c r="A48" s="86">
        <v>39</v>
      </c>
      <c r="B48" s="2">
        <v>106</v>
      </c>
      <c r="C48" s="2">
        <v>34080</v>
      </c>
      <c r="D48" s="2">
        <v>35731</v>
      </c>
      <c r="E48" s="3">
        <v>0.51819999999999999</v>
      </c>
      <c r="F48" s="4">
        <f t="shared" si="3"/>
        <v>3.0367707094870436E-3</v>
      </c>
      <c r="G48" s="4">
        <f t="shared" si="0"/>
        <v>3.0323340526296704E-3</v>
      </c>
      <c r="H48" s="2">
        <f t="shared" si="6"/>
        <v>95301.288303047142</v>
      </c>
      <c r="I48" s="2">
        <f t="shared" si="4"/>
        <v>288.98534178080752</v>
      </c>
      <c r="J48" s="2">
        <f t="shared" si="1"/>
        <v>95162.055165377154</v>
      </c>
      <c r="K48" s="2">
        <f t="shared" si="2"/>
        <v>3666524.9285865198</v>
      </c>
      <c r="L48" s="17">
        <f t="shared" si="5"/>
        <v>38.472983879581903</v>
      </c>
      <c r="N48" s="6"/>
    </row>
    <row r="49" spans="1:14" x14ac:dyDescent="0.25">
      <c r="A49" s="86">
        <v>40</v>
      </c>
      <c r="B49" s="2">
        <v>107</v>
      </c>
      <c r="C49" s="2">
        <v>33157</v>
      </c>
      <c r="D49" s="2">
        <v>35091.5</v>
      </c>
      <c r="E49" s="3">
        <v>0.52300000000000002</v>
      </c>
      <c r="F49" s="4">
        <f t="shared" si="3"/>
        <v>3.1356000498179446E-3</v>
      </c>
      <c r="G49" s="4">
        <f t="shared" si="0"/>
        <v>3.1309171957550961E-3</v>
      </c>
      <c r="H49" s="2">
        <f t="shared" si="6"/>
        <v>95012.302961266338</v>
      </c>
      <c r="I49" s="2">
        <f t="shared" si="4"/>
        <v>297.47565314972161</v>
      </c>
      <c r="J49" s="2">
        <f t="shared" si="1"/>
        <v>94870.407074713919</v>
      </c>
      <c r="K49" s="2">
        <f t="shared" si="2"/>
        <v>3571362.8734211428</v>
      </c>
      <c r="L49" s="17">
        <f t="shared" si="5"/>
        <v>37.588425520819975</v>
      </c>
      <c r="N49" s="6"/>
    </row>
    <row r="50" spans="1:14" x14ac:dyDescent="0.25">
      <c r="A50" s="86">
        <v>41</v>
      </c>
      <c r="B50" s="2">
        <v>93</v>
      </c>
      <c r="C50" s="2">
        <v>31600</v>
      </c>
      <c r="D50" s="2">
        <v>33054</v>
      </c>
      <c r="E50" s="3">
        <v>0.52480000000000004</v>
      </c>
      <c r="F50" s="4">
        <f t="shared" si="3"/>
        <v>2.8768521669192935E-3</v>
      </c>
      <c r="G50" s="4">
        <f t="shared" si="0"/>
        <v>2.8729246486604684E-3</v>
      </c>
      <c r="H50" s="2">
        <f t="shared" si="6"/>
        <v>94714.827308116612</v>
      </c>
      <c r="I50" s="2">
        <f t="shared" si="4"/>
        <v>272.10856196710785</v>
      </c>
      <c r="J50" s="2">
        <f t="shared" si="1"/>
        <v>94585.521319469844</v>
      </c>
      <c r="K50" s="2">
        <f t="shared" si="2"/>
        <v>3476492.4663464287</v>
      </c>
      <c r="L50" s="17">
        <f t="shared" si="5"/>
        <v>36.704838779223643</v>
      </c>
      <c r="N50" s="6"/>
    </row>
    <row r="51" spans="1:14" x14ac:dyDescent="0.25">
      <c r="A51" s="86">
        <v>42</v>
      </c>
      <c r="B51" s="2">
        <v>81</v>
      </c>
      <c r="C51" s="2">
        <v>32716</v>
      </c>
      <c r="D51" s="2">
        <v>33122.5</v>
      </c>
      <c r="E51" s="3">
        <v>0.51290000000000002</v>
      </c>
      <c r="F51" s="4">
        <f t="shared" si="3"/>
        <v>2.4605663859292057E-3</v>
      </c>
      <c r="G51" s="4">
        <f t="shared" si="0"/>
        <v>2.4576208244297803E-3</v>
      </c>
      <c r="H51" s="2">
        <f t="shared" si="6"/>
        <v>94442.718746149505</v>
      </c>
      <c r="I51" s="2">
        <f t="shared" si="4"/>
        <v>232.1043923063018</v>
      </c>
      <c r="J51" s="2">
        <f t="shared" si="1"/>
        <v>94329.660696657113</v>
      </c>
      <c r="K51" s="2">
        <f t="shared" si="2"/>
        <v>3381906.9450269588</v>
      </c>
      <c r="L51" s="17">
        <f t="shared" si="5"/>
        <v>35.809080783846468</v>
      </c>
      <c r="N51" s="6"/>
    </row>
    <row r="52" spans="1:14" x14ac:dyDescent="0.25">
      <c r="A52" s="86">
        <v>43</v>
      </c>
      <c r="B52" s="2">
        <v>84</v>
      </c>
      <c r="C52" s="2">
        <v>32436</v>
      </c>
      <c r="D52" s="2">
        <v>32244</v>
      </c>
      <c r="E52" s="3">
        <v>0.51359999999999995</v>
      </c>
      <c r="F52" s="4">
        <f t="shared" si="3"/>
        <v>2.5974025974025974E-3</v>
      </c>
      <c r="G52" s="4">
        <f t="shared" si="0"/>
        <v>2.5941252402159969E-3</v>
      </c>
      <c r="H52" s="2">
        <f t="shared" si="6"/>
        <v>94210.614353843208</v>
      </c>
      <c r="I52" s="2">
        <f t="shared" si="4"/>
        <v>244.39413259156015</v>
      </c>
      <c r="J52" s="2">
        <f t="shared" si="1"/>
        <v>94091.741047750664</v>
      </c>
      <c r="K52" s="2">
        <f t="shared" si="2"/>
        <v>3287577.2843303019</v>
      </c>
      <c r="L52" s="17">
        <f t="shared" si="5"/>
        <v>34.896039123389805</v>
      </c>
      <c r="N52" s="6"/>
    </row>
    <row r="53" spans="1:14" x14ac:dyDescent="0.25">
      <c r="A53" s="86">
        <v>44</v>
      </c>
      <c r="B53" s="2">
        <v>83</v>
      </c>
      <c r="C53" s="2">
        <v>31198</v>
      </c>
      <c r="D53" s="2">
        <v>32056</v>
      </c>
      <c r="E53" s="3">
        <v>0.48520000000000002</v>
      </c>
      <c r="F53" s="4">
        <f t="shared" si="3"/>
        <v>2.6243399626901067E-3</v>
      </c>
      <c r="G53" s="4">
        <f t="shared" si="0"/>
        <v>2.6207992361563797E-3</v>
      </c>
      <c r="H53" s="2">
        <f t="shared" si="6"/>
        <v>93966.220221251642</v>
      </c>
      <c r="I53" s="2">
        <f t="shared" si="4"/>
        <v>246.26659818035847</v>
      </c>
      <c r="J53" s="2">
        <f t="shared" si="1"/>
        <v>93839.442176508397</v>
      </c>
      <c r="K53" s="2">
        <f t="shared" si="2"/>
        <v>3193485.5432825512</v>
      </c>
      <c r="L53" s="17">
        <f t="shared" si="5"/>
        <v>33.98546345445429</v>
      </c>
      <c r="N53" s="6"/>
    </row>
    <row r="54" spans="1:14" x14ac:dyDescent="0.25">
      <c r="A54" s="86">
        <v>45</v>
      </c>
      <c r="B54" s="2">
        <v>94</v>
      </c>
      <c r="C54" s="2">
        <v>31245</v>
      </c>
      <c r="D54" s="2">
        <v>31943.5</v>
      </c>
      <c r="E54" s="3">
        <v>0.5363</v>
      </c>
      <c r="F54" s="4">
        <f t="shared" si="3"/>
        <v>2.9752249222564234E-3</v>
      </c>
      <c r="G54" s="4">
        <f t="shared" si="0"/>
        <v>2.97112592188585E-3</v>
      </c>
      <c r="H54" s="2">
        <f t="shared" si="6"/>
        <v>93719.953623071284</v>
      </c>
      <c r="I54" s="2">
        <f t="shared" si="4"/>
        <v>278.45378360744678</v>
      </c>
      <c r="J54" s="2">
        <f t="shared" si="1"/>
        <v>93590.834603612515</v>
      </c>
      <c r="K54" s="2">
        <f t="shared" si="2"/>
        <v>3099646.101106043</v>
      </c>
      <c r="L54" s="17">
        <f t="shared" si="5"/>
        <v>33.073491623484919</v>
      </c>
      <c r="N54" s="6"/>
    </row>
    <row r="55" spans="1:14" x14ac:dyDescent="0.25">
      <c r="A55" s="86">
        <v>46</v>
      </c>
      <c r="B55" s="2">
        <v>98</v>
      </c>
      <c r="C55" s="2">
        <v>32625</v>
      </c>
      <c r="D55" s="2">
        <v>31976</v>
      </c>
      <c r="E55" s="3">
        <v>0.4909</v>
      </c>
      <c r="F55" s="4">
        <f t="shared" si="3"/>
        <v>3.0340087614742807E-3</v>
      </c>
      <c r="G55" s="4">
        <f t="shared" si="0"/>
        <v>3.0293296169600029E-3</v>
      </c>
      <c r="H55" s="2">
        <f t="shared" si="6"/>
        <v>93441.499839463839</v>
      </c>
      <c r="I55" s="2">
        <f t="shared" si="4"/>
        <v>283.06510291685117</v>
      </c>
      <c r="J55" s="2">
        <f t="shared" si="1"/>
        <v>93297.391395568877</v>
      </c>
      <c r="K55" s="2">
        <f t="shared" si="2"/>
        <v>3006055.2665024307</v>
      </c>
      <c r="L55" s="17">
        <f t="shared" si="5"/>
        <v>32.170451797830211</v>
      </c>
      <c r="N55" s="6"/>
    </row>
    <row r="56" spans="1:14" x14ac:dyDescent="0.25">
      <c r="A56" s="86">
        <v>47</v>
      </c>
      <c r="B56" s="2">
        <v>118</v>
      </c>
      <c r="C56" s="2">
        <v>34701</v>
      </c>
      <c r="D56" s="2">
        <v>33029</v>
      </c>
      <c r="E56" s="3">
        <v>0.5121</v>
      </c>
      <c r="F56" s="4">
        <f t="shared" si="3"/>
        <v>3.48442344603573E-3</v>
      </c>
      <c r="G56" s="4">
        <f t="shared" si="0"/>
        <v>3.4785098047488278E-3</v>
      </c>
      <c r="H56" s="2">
        <f t="shared" si="6"/>
        <v>93158.434736546988</v>
      </c>
      <c r="I56" s="2">
        <f t="shared" si="4"/>
        <v>324.05252862613247</v>
      </c>
      <c r="J56" s="2">
        <f t="shared" si="1"/>
        <v>93000.329507830305</v>
      </c>
      <c r="K56" s="2">
        <f t="shared" si="2"/>
        <v>2912757.8751068618</v>
      </c>
      <c r="L56" s="17">
        <f t="shared" si="5"/>
        <v>31.26671120381285</v>
      </c>
      <c r="N56" s="6"/>
    </row>
    <row r="57" spans="1:14" x14ac:dyDescent="0.25">
      <c r="A57" s="86">
        <v>48</v>
      </c>
      <c r="B57" s="2">
        <v>145</v>
      </c>
      <c r="C57" s="2">
        <v>31968</v>
      </c>
      <c r="D57" s="2">
        <v>32311</v>
      </c>
      <c r="E57" s="3">
        <v>0.49209999999999998</v>
      </c>
      <c r="F57" s="4">
        <f t="shared" si="3"/>
        <v>4.5115823208201743E-3</v>
      </c>
      <c r="G57" s="4">
        <f t="shared" si="0"/>
        <v>4.5012679683826586E-3</v>
      </c>
      <c r="H57" s="2">
        <f t="shared" si="6"/>
        <v>92834.382207920862</v>
      </c>
      <c r="I57" s="2">
        <f t="shared" si="4"/>
        <v>417.87243099710719</v>
      </c>
      <c r="J57" s="2">
        <f t="shared" si="1"/>
        <v>92622.144800217444</v>
      </c>
      <c r="K57" s="2">
        <f t="shared" si="2"/>
        <v>2819757.5455990317</v>
      </c>
      <c r="L57" s="17">
        <f t="shared" si="5"/>
        <v>30.374064851141359</v>
      </c>
      <c r="N57" s="6"/>
    </row>
    <row r="58" spans="1:14" x14ac:dyDescent="0.25">
      <c r="A58" s="86">
        <v>49</v>
      </c>
      <c r="B58" s="2">
        <v>120</v>
      </c>
      <c r="C58" s="2">
        <v>29868</v>
      </c>
      <c r="D58" s="2">
        <v>32299</v>
      </c>
      <c r="E58" s="3">
        <v>0.4698</v>
      </c>
      <c r="F58" s="4">
        <f t="shared" si="3"/>
        <v>3.8605691122299613E-3</v>
      </c>
      <c r="G58" s="4">
        <f t="shared" si="0"/>
        <v>3.8526831562361906E-3</v>
      </c>
      <c r="H58" s="2">
        <f t="shared" si="6"/>
        <v>92416.509776923762</v>
      </c>
      <c r="I58" s="2">
        <f t="shared" si="4"/>
        <v>356.0515305756914</v>
      </c>
      <c r="J58" s="2">
        <f t="shared" si="1"/>
        <v>92227.731255412538</v>
      </c>
      <c r="K58" s="2">
        <f t="shared" si="2"/>
        <v>2727135.4007988144</v>
      </c>
      <c r="L58" s="17">
        <f t="shared" si="5"/>
        <v>29.509179770818129</v>
      </c>
      <c r="N58" s="6"/>
    </row>
    <row r="59" spans="1:14" x14ac:dyDescent="0.25">
      <c r="A59" s="86">
        <v>50</v>
      </c>
      <c r="B59" s="2">
        <v>142</v>
      </c>
      <c r="C59" s="2">
        <v>31824</v>
      </c>
      <c r="D59" s="2">
        <v>31855</v>
      </c>
      <c r="E59" s="3">
        <v>0.58130000000000004</v>
      </c>
      <c r="F59" s="4">
        <f t="shared" si="3"/>
        <v>4.4598690306066361E-3</v>
      </c>
      <c r="G59" s="4">
        <f t="shared" si="0"/>
        <v>4.4515564293368679E-3</v>
      </c>
      <c r="H59" s="2">
        <f t="shared" si="6"/>
        <v>92060.458246348076</v>
      </c>
      <c r="I59" s="2">
        <f t="shared" si="4"/>
        <v>409.81232479422908</v>
      </c>
      <c r="J59" s="2">
        <f t="shared" si="1"/>
        <v>91888.869825956732</v>
      </c>
      <c r="K59" s="2">
        <f t="shared" si="2"/>
        <v>2634907.6695434018</v>
      </c>
      <c r="L59" s="17">
        <f t="shared" si="5"/>
        <v>28.621492003576087</v>
      </c>
      <c r="N59" s="6"/>
    </row>
    <row r="60" spans="1:14" x14ac:dyDescent="0.25">
      <c r="A60" s="86">
        <v>51</v>
      </c>
      <c r="B60" s="2">
        <v>159</v>
      </c>
      <c r="C60" s="2">
        <v>30715</v>
      </c>
      <c r="D60" s="2">
        <v>30241.5</v>
      </c>
      <c r="E60" s="3">
        <v>0.46450000000000002</v>
      </c>
      <c r="F60" s="4">
        <f t="shared" si="3"/>
        <v>5.2168349560752338E-3</v>
      </c>
      <c r="G60" s="4">
        <f t="shared" si="0"/>
        <v>5.202301727316316E-3</v>
      </c>
      <c r="H60" s="2">
        <f t="shared" si="6"/>
        <v>91650.645921553849</v>
      </c>
      <c r="I60" s="2">
        <f t="shared" si="4"/>
        <v>476.79431358735565</v>
      </c>
      <c r="J60" s="2">
        <f t="shared" si="1"/>
        <v>91395.32256662783</v>
      </c>
      <c r="K60" s="2">
        <f t="shared" si="2"/>
        <v>2543018.7997174449</v>
      </c>
      <c r="L60" s="17">
        <f t="shared" si="5"/>
        <v>27.746872639545611</v>
      </c>
      <c r="N60" s="6"/>
    </row>
    <row r="61" spans="1:14" x14ac:dyDescent="0.25">
      <c r="A61" s="86">
        <v>52</v>
      </c>
      <c r="B61" s="2">
        <v>159</v>
      </c>
      <c r="C61" s="2">
        <v>30291</v>
      </c>
      <c r="D61" s="2">
        <v>30968.5</v>
      </c>
      <c r="E61" s="3">
        <v>0.5171</v>
      </c>
      <c r="F61" s="4">
        <f t="shared" si="3"/>
        <v>5.1910315950995352E-3</v>
      </c>
      <c r="G61" s="4">
        <f t="shared" si="0"/>
        <v>5.1780515188184174E-3</v>
      </c>
      <c r="H61" s="2">
        <f t="shared" si="6"/>
        <v>91173.851607966499</v>
      </c>
      <c r="I61" s="2">
        <f t="shared" si="4"/>
        <v>472.10290079515596</v>
      </c>
      <c r="J61" s="2">
        <f t="shared" si="1"/>
        <v>90945.873117172509</v>
      </c>
      <c r="K61" s="2">
        <f t="shared" si="2"/>
        <v>2451623.4771508169</v>
      </c>
      <c r="L61" s="17">
        <f t="shared" si="5"/>
        <v>26.889546003742606</v>
      </c>
      <c r="N61" s="6"/>
    </row>
    <row r="62" spans="1:14" x14ac:dyDescent="0.25">
      <c r="A62" s="86">
        <v>53</v>
      </c>
      <c r="B62" s="2">
        <v>150</v>
      </c>
      <c r="C62" s="2">
        <v>25878</v>
      </c>
      <c r="D62" s="2">
        <v>28145</v>
      </c>
      <c r="E62" s="3">
        <v>0.51270000000000004</v>
      </c>
      <c r="F62" s="4">
        <f t="shared" si="3"/>
        <v>5.5531903078318498E-3</v>
      </c>
      <c r="G62" s="4">
        <f t="shared" si="0"/>
        <v>5.538203543379549E-3</v>
      </c>
      <c r="H62" s="2">
        <f t="shared" si="6"/>
        <v>90701.74870717134</v>
      </c>
      <c r="I62" s="2">
        <f t="shared" si="4"/>
        <v>502.32474608077774</v>
      </c>
      <c r="J62" s="2">
        <f t="shared" si="1"/>
        <v>90456.965858406184</v>
      </c>
      <c r="K62" s="2">
        <f t="shared" si="2"/>
        <v>2360677.6040336443</v>
      </c>
      <c r="L62" s="17">
        <f t="shared" si="5"/>
        <v>26.026814672063729</v>
      </c>
      <c r="N62" s="6"/>
    </row>
    <row r="63" spans="1:14" x14ac:dyDescent="0.25">
      <c r="A63" s="86">
        <v>54</v>
      </c>
      <c r="B63" s="2">
        <v>131</v>
      </c>
      <c r="C63" s="2">
        <v>23795</v>
      </c>
      <c r="D63" s="2">
        <v>26853</v>
      </c>
      <c r="E63" s="3">
        <v>0.48959999999999998</v>
      </c>
      <c r="F63" s="4">
        <f t="shared" si="3"/>
        <v>5.1729584583794031E-3</v>
      </c>
      <c r="G63" s="4">
        <f t="shared" si="0"/>
        <v>5.1593363760657459E-3</v>
      </c>
      <c r="H63" s="2">
        <f t="shared" si="6"/>
        <v>90199.423961090564</v>
      </c>
      <c r="I63" s="2">
        <f t="shared" si="4"/>
        <v>465.36916914263082</v>
      </c>
      <c r="J63" s="2">
        <f t="shared" si="1"/>
        <v>89961.899537160163</v>
      </c>
      <c r="K63" s="2">
        <f t="shared" si="2"/>
        <v>2270220.6381752379</v>
      </c>
      <c r="L63" s="17">
        <f t="shared" si="5"/>
        <v>25.168903951698692</v>
      </c>
      <c r="N63" s="6"/>
    </row>
    <row r="64" spans="1:14" x14ac:dyDescent="0.25">
      <c r="A64" s="86">
        <v>55</v>
      </c>
      <c r="B64" s="2">
        <v>169</v>
      </c>
      <c r="C64" s="2">
        <v>30503</v>
      </c>
      <c r="D64" s="2">
        <v>28009</v>
      </c>
      <c r="E64" s="3">
        <v>0.52869999999999995</v>
      </c>
      <c r="F64" s="4">
        <f t="shared" si="3"/>
        <v>5.7765928356576426E-3</v>
      </c>
      <c r="G64" s="4">
        <f t="shared" si="0"/>
        <v>5.7609087144233247E-3</v>
      </c>
      <c r="H64" s="2">
        <f t="shared" si="6"/>
        <v>89734.054791947929</v>
      </c>
      <c r="I64" s="2">
        <f t="shared" si="4"/>
        <v>516.94969823147289</v>
      </c>
      <c r="J64" s="2">
        <f t="shared" si="1"/>
        <v>89490.41639917143</v>
      </c>
      <c r="K64" s="2">
        <f t="shared" si="2"/>
        <v>2180258.7386380779</v>
      </c>
      <c r="L64" s="17">
        <f t="shared" si="5"/>
        <v>24.296893121492133</v>
      </c>
      <c r="N64" s="6"/>
    </row>
    <row r="65" spans="1:14" x14ac:dyDescent="0.25">
      <c r="A65" s="86">
        <v>56</v>
      </c>
      <c r="B65" s="2">
        <v>203</v>
      </c>
      <c r="C65" s="2">
        <v>18535</v>
      </c>
      <c r="D65" s="2">
        <v>20962</v>
      </c>
      <c r="E65" s="3">
        <v>0.4501</v>
      </c>
      <c r="F65" s="4">
        <f t="shared" si="3"/>
        <v>1.0279261716079702E-2</v>
      </c>
      <c r="G65" s="4">
        <f t="shared" si="0"/>
        <v>1.0221484102392342E-2</v>
      </c>
      <c r="H65" s="2">
        <f t="shared" si="6"/>
        <v>89217.105093716455</v>
      </c>
      <c r="I65" s="2">
        <f t="shared" si="4"/>
        <v>911.93122137688965</v>
      </c>
      <c r="J65" s="2">
        <f t="shared" si="1"/>
        <v>88715.63411508131</v>
      </c>
      <c r="K65" s="2">
        <f t="shared" si="2"/>
        <v>2090768.3222389065</v>
      </c>
      <c r="L65" s="17">
        <f t="shared" si="5"/>
        <v>23.434612903463947</v>
      </c>
      <c r="N65" s="6"/>
    </row>
    <row r="66" spans="1:14" x14ac:dyDescent="0.25">
      <c r="A66" s="86">
        <v>57</v>
      </c>
      <c r="B66" s="2">
        <v>152</v>
      </c>
      <c r="C66" s="2">
        <v>22108</v>
      </c>
      <c r="D66" s="2">
        <v>25997.5</v>
      </c>
      <c r="E66" s="3">
        <v>0.53400000000000003</v>
      </c>
      <c r="F66" s="4">
        <f t="shared" si="3"/>
        <v>6.3194437226512558E-3</v>
      </c>
      <c r="G66" s="4">
        <f t="shared" si="0"/>
        <v>6.3008884833106451E-3</v>
      </c>
      <c r="H66" s="2">
        <f t="shared" si="6"/>
        <v>88305.173872339568</v>
      </c>
      <c r="I66" s="2">
        <f t="shared" si="4"/>
        <v>556.40105306896851</v>
      </c>
      <c r="J66" s="2">
        <f t="shared" si="1"/>
        <v>88045.890981609424</v>
      </c>
      <c r="K66" s="2">
        <f t="shared" si="2"/>
        <v>2002052.6881238252</v>
      </c>
      <c r="L66" s="17">
        <f t="shared" si="5"/>
        <v>22.671974928877205</v>
      </c>
      <c r="N66" s="6"/>
    </row>
    <row r="67" spans="1:14" x14ac:dyDescent="0.25">
      <c r="A67" s="86">
        <v>58</v>
      </c>
      <c r="B67" s="2">
        <v>212</v>
      </c>
      <c r="C67" s="2">
        <v>23847</v>
      </c>
      <c r="D67" s="2">
        <v>20950.5</v>
      </c>
      <c r="E67" s="3">
        <v>0.50190000000000001</v>
      </c>
      <c r="F67" s="4">
        <f t="shared" si="3"/>
        <v>9.4648138847033877E-3</v>
      </c>
      <c r="G67" s="4">
        <f t="shared" si="0"/>
        <v>9.42040211679635E-3</v>
      </c>
      <c r="H67" s="2">
        <f t="shared" si="6"/>
        <v>87748.772819270598</v>
      </c>
      <c r="I67" s="2">
        <f t="shared" si="4"/>
        <v>826.62872521293878</v>
      </c>
      <c r="J67" s="2">
        <f t="shared" si="1"/>
        <v>87337.029051242032</v>
      </c>
      <c r="K67" s="2">
        <f t="shared" si="2"/>
        <v>1914006.7971422158</v>
      </c>
      <c r="L67" s="17">
        <f t="shared" si="5"/>
        <v>21.812348317216337</v>
      </c>
      <c r="N67" s="6"/>
    </row>
    <row r="68" spans="1:14" x14ac:dyDescent="0.25">
      <c r="A68" s="86">
        <v>59</v>
      </c>
      <c r="B68" s="2">
        <v>281</v>
      </c>
      <c r="C68" s="2">
        <v>25684</v>
      </c>
      <c r="D68" s="2">
        <v>23563.5</v>
      </c>
      <c r="E68" s="3">
        <v>0.50590000000000002</v>
      </c>
      <c r="F68" s="4">
        <f t="shared" si="3"/>
        <v>1.1411746789177116E-2</v>
      </c>
      <c r="G68" s="4">
        <f t="shared" si="0"/>
        <v>1.1347761933210538E-2</v>
      </c>
      <c r="H68" s="2">
        <f t="shared" si="6"/>
        <v>86922.144094057658</v>
      </c>
      <c r="I68" s="2">
        <f t="shared" si="4"/>
        <v>986.37179790358869</v>
      </c>
      <c r="J68" s="2">
        <f t="shared" si="1"/>
        <v>86434.777788713502</v>
      </c>
      <c r="K68" s="2">
        <f t="shared" si="2"/>
        <v>1826669.7680909738</v>
      </c>
      <c r="L68" s="17">
        <f t="shared" si="5"/>
        <v>21.015010468613742</v>
      </c>
      <c r="N68" s="6"/>
    </row>
    <row r="69" spans="1:14" x14ac:dyDescent="0.25">
      <c r="A69" s="86">
        <v>60</v>
      </c>
      <c r="B69" s="2">
        <v>256</v>
      </c>
      <c r="C69" s="2">
        <v>24603</v>
      </c>
      <c r="D69" s="2">
        <v>23847.5</v>
      </c>
      <c r="E69" s="3">
        <v>0.5464</v>
      </c>
      <c r="F69" s="4">
        <f t="shared" si="3"/>
        <v>1.0567486403649086E-2</v>
      </c>
      <c r="G69" s="4">
        <f t="shared" si="0"/>
        <v>1.0517073737948275E-2</v>
      </c>
      <c r="H69" s="2">
        <f t="shared" si="6"/>
        <v>85935.772296154071</v>
      </c>
      <c r="I69" s="2">
        <f t="shared" si="4"/>
        <v>903.79285396618491</v>
      </c>
      <c r="J69" s="2">
        <f t="shared" si="1"/>
        <v>85525.811857595021</v>
      </c>
      <c r="K69" s="2">
        <f t="shared" si="2"/>
        <v>1740234.9903022603</v>
      </c>
      <c r="L69" s="17">
        <f t="shared" si="5"/>
        <v>20.250414278061267</v>
      </c>
      <c r="N69" s="6"/>
    </row>
    <row r="70" spans="1:14" x14ac:dyDescent="0.25">
      <c r="A70" s="86">
        <v>61</v>
      </c>
      <c r="B70" s="2">
        <v>283</v>
      </c>
      <c r="C70" s="2">
        <v>24399</v>
      </c>
      <c r="D70" s="2">
        <v>24509.5</v>
      </c>
      <c r="E70" s="3">
        <v>0.48130000000000001</v>
      </c>
      <c r="F70" s="4">
        <f t="shared" si="3"/>
        <v>1.1572630524346483E-2</v>
      </c>
      <c r="G70" s="4">
        <f t="shared" si="0"/>
        <v>1.1503577728522322E-2</v>
      </c>
      <c r="H70" s="2">
        <f t="shared" si="6"/>
        <v>85031.979442187891</v>
      </c>
      <c r="I70" s="2">
        <f t="shared" si="4"/>
        <v>978.17198492332057</v>
      </c>
      <c r="J70" s="2">
        <f t="shared" si="1"/>
        <v>84524.601633608167</v>
      </c>
      <c r="K70" s="2">
        <f t="shared" si="2"/>
        <v>1654709.1784446652</v>
      </c>
      <c r="L70" s="17">
        <f t="shared" si="5"/>
        <v>19.459845452259287</v>
      </c>
      <c r="N70" s="6"/>
    </row>
    <row r="71" spans="1:14" x14ac:dyDescent="0.25">
      <c r="A71" s="86">
        <v>62</v>
      </c>
      <c r="B71" s="2">
        <v>298</v>
      </c>
      <c r="C71" s="2">
        <v>24973</v>
      </c>
      <c r="D71" s="2">
        <v>24263.5</v>
      </c>
      <c r="E71" s="3">
        <v>0.48080000000000001</v>
      </c>
      <c r="F71" s="4">
        <f t="shared" si="3"/>
        <v>1.2104840920861556E-2</v>
      </c>
      <c r="G71" s="4">
        <f t="shared" si="0"/>
        <v>1.2029239156759053E-2</v>
      </c>
      <c r="H71" s="2">
        <f t="shared" si="6"/>
        <v>84053.807457264571</v>
      </c>
      <c r="I71" s="2">
        <f t="shared" si="4"/>
        <v>1011.103351939613</v>
      </c>
      <c r="J71" s="2">
        <f t="shared" si="1"/>
        <v>83528.842596937524</v>
      </c>
      <c r="K71" s="2">
        <f t="shared" si="2"/>
        <v>1570184.576811057</v>
      </c>
      <c r="L71" s="17">
        <f t="shared" si="5"/>
        <v>18.680707326784514</v>
      </c>
      <c r="N71" s="6"/>
    </row>
    <row r="72" spans="1:14" x14ac:dyDescent="0.25">
      <c r="A72" s="86">
        <v>63</v>
      </c>
      <c r="B72" s="2">
        <v>367</v>
      </c>
      <c r="C72" s="2">
        <v>24190</v>
      </c>
      <c r="D72" s="2">
        <v>23733.5</v>
      </c>
      <c r="E72" s="3">
        <v>0.49249999999999999</v>
      </c>
      <c r="F72" s="4">
        <f t="shared" si="3"/>
        <v>1.5316076663849676E-2</v>
      </c>
      <c r="G72" s="4">
        <f t="shared" si="0"/>
        <v>1.5197944426252235E-2</v>
      </c>
      <c r="H72" s="2">
        <f t="shared" si="6"/>
        <v>83042.704105324956</v>
      </c>
      <c r="I72" s="2">
        <f t="shared" si="4"/>
        <v>1262.0784019984369</v>
      </c>
      <c r="J72" s="2">
        <f t="shared" si="1"/>
        <v>82402.19931631074</v>
      </c>
      <c r="K72" s="2">
        <f t="shared" si="2"/>
        <v>1486655.7342141196</v>
      </c>
      <c r="L72" s="17">
        <f t="shared" si="5"/>
        <v>17.902304004076747</v>
      </c>
      <c r="N72" s="6"/>
    </row>
    <row r="73" spans="1:14" x14ac:dyDescent="0.25">
      <c r="A73" s="86">
        <v>64</v>
      </c>
      <c r="B73" s="2">
        <v>340</v>
      </c>
      <c r="C73" s="2">
        <v>22888</v>
      </c>
      <c r="D73" s="2">
        <v>23205.5</v>
      </c>
      <c r="E73" s="3">
        <v>0.49790000000000001</v>
      </c>
      <c r="F73" s="4">
        <f t="shared" si="3"/>
        <v>1.4752622387104472E-2</v>
      </c>
      <c r="G73" s="4">
        <f t="shared" ref="G73:G98" si="7">F73/((1+(1-E73)*F73))</f>
        <v>1.4644148904462605E-2</v>
      </c>
      <c r="H73" s="2">
        <f t="shared" si="6"/>
        <v>81780.625703326514</v>
      </c>
      <c r="I73" s="2">
        <f t="shared" si="4"/>
        <v>1197.6076602996352</v>
      </c>
      <c r="J73" s="2">
        <f t="shared" ref="J73:J98" si="8">H74+I73*E73</f>
        <v>81179.306897090064</v>
      </c>
      <c r="K73" s="2">
        <f t="shared" ref="K73:K97" si="9">K74+J73</f>
        <v>1404253.5348978089</v>
      </c>
      <c r="L73" s="17">
        <f t="shared" si="5"/>
        <v>17.170980569309698</v>
      </c>
      <c r="N73" s="6"/>
    </row>
    <row r="74" spans="1:14" x14ac:dyDescent="0.25">
      <c r="A74" s="86">
        <v>65</v>
      </c>
      <c r="B74" s="2">
        <v>389</v>
      </c>
      <c r="C74" s="2">
        <v>22313</v>
      </c>
      <c r="D74" s="2">
        <v>22570</v>
      </c>
      <c r="E74" s="3">
        <v>0.48370000000000002</v>
      </c>
      <c r="F74" s="4">
        <f t="shared" ref="F74:F99" si="10">B74/((C74+D74)/2)</f>
        <v>1.733395717755052E-2</v>
      </c>
      <c r="G74" s="4">
        <f t="shared" si="7"/>
        <v>1.718020257508094E-2</v>
      </c>
      <c r="H74" s="2">
        <f t="shared" si="6"/>
        <v>80583.018043026881</v>
      </c>
      <c r="I74" s="2">
        <f t="shared" ref="I74:I99" si="11">H74*G74</f>
        <v>1384.4325740906042</v>
      </c>
      <c r="J74" s="2">
        <f t="shared" si="8"/>
        <v>79868.235505023898</v>
      </c>
      <c r="K74" s="2">
        <f t="shared" si="9"/>
        <v>1323074.2280007189</v>
      </c>
      <c r="L74" s="17">
        <f t="shared" ref="L74:L99" si="12">K74/H74</f>
        <v>16.418772343501335</v>
      </c>
      <c r="N74" s="6"/>
    </row>
    <row r="75" spans="1:14" x14ac:dyDescent="0.25">
      <c r="A75" s="86">
        <v>66</v>
      </c>
      <c r="B75" s="2">
        <v>381</v>
      </c>
      <c r="C75" s="2">
        <v>21400</v>
      </c>
      <c r="D75" s="2">
        <v>21503</v>
      </c>
      <c r="E75" s="3">
        <v>0.50170000000000003</v>
      </c>
      <c r="F75" s="4">
        <f t="shared" si="10"/>
        <v>1.7760995734564015E-2</v>
      </c>
      <c r="G75" s="4">
        <f t="shared" si="7"/>
        <v>1.7605184496719276E-2</v>
      </c>
      <c r="H75" s="2">
        <f t="shared" ref="H75:H99" si="13">H74-I74</f>
        <v>79198.585468936275</v>
      </c>
      <c r="I75" s="2">
        <f t="shared" si="11"/>
        <v>1394.3057090598134</v>
      </c>
      <c r="J75" s="2">
        <f t="shared" si="8"/>
        <v>78503.802934111765</v>
      </c>
      <c r="K75" s="2">
        <f t="shared" si="9"/>
        <v>1243205.9924956949</v>
      </c>
      <c r="L75" s="17">
        <f t="shared" si="12"/>
        <v>15.69732571780985</v>
      </c>
      <c r="N75" s="6"/>
    </row>
    <row r="76" spans="1:14" x14ac:dyDescent="0.25">
      <c r="A76" s="86">
        <v>67</v>
      </c>
      <c r="B76" s="2">
        <v>440</v>
      </c>
      <c r="C76" s="2">
        <v>20158</v>
      </c>
      <c r="D76" s="2">
        <v>20569.5</v>
      </c>
      <c r="E76" s="3">
        <v>0.49580000000000002</v>
      </c>
      <c r="F76" s="4">
        <f t="shared" si="10"/>
        <v>2.160702228224173E-2</v>
      </c>
      <c r="G76" s="4">
        <f t="shared" si="7"/>
        <v>2.1374166541093441E-2</v>
      </c>
      <c r="H76" s="2">
        <f t="shared" si="13"/>
        <v>77804.279759876459</v>
      </c>
      <c r="I76" s="2">
        <f t="shared" si="11"/>
        <v>1663.001633197425</v>
      </c>
      <c r="J76" s="2">
        <f t="shared" si="8"/>
        <v>76965.79433641833</v>
      </c>
      <c r="K76" s="2">
        <f t="shared" si="9"/>
        <v>1164702.1895615831</v>
      </c>
      <c r="L76" s="17">
        <f t="shared" si="12"/>
        <v>14.969641684958031</v>
      </c>
      <c r="N76" s="6"/>
    </row>
    <row r="77" spans="1:14" x14ac:dyDescent="0.25">
      <c r="A77" s="86">
        <v>68</v>
      </c>
      <c r="B77" s="2">
        <v>395</v>
      </c>
      <c r="C77" s="2">
        <v>18403</v>
      </c>
      <c r="D77" s="2">
        <v>19226</v>
      </c>
      <c r="E77" s="3">
        <v>0.49869999999999998</v>
      </c>
      <c r="F77" s="4">
        <f t="shared" si="10"/>
        <v>2.0994445773206836E-2</v>
      </c>
      <c r="G77" s="4">
        <f t="shared" si="7"/>
        <v>2.0775790639149316E-2</v>
      </c>
      <c r="H77" s="2">
        <f t="shared" si="13"/>
        <v>76141.278126679041</v>
      </c>
      <c r="I77" s="2">
        <f t="shared" si="11"/>
        <v>1581.895253357123</v>
      </c>
      <c r="J77" s="2">
        <f t="shared" si="8"/>
        <v>75348.274036171104</v>
      </c>
      <c r="K77" s="2">
        <f t="shared" si="9"/>
        <v>1087736.3952251647</v>
      </c>
      <c r="L77" s="17">
        <f t="shared" si="12"/>
        <v>14.285764856947342</v>
      </c>
      <c r="N77" s="6"/>
    </row>
    <row r="78" spans="1:14" x14ac:dyDescent="0.25">
      <c r="A78" s="86">
        <v>69</v>
      </c>
      <c r="B78" s="2">
        <v>467</v>
      </c>
      <c r="C78" s="2">
        <v>18340</v>
      </c>
      <c r="D78" s="2">
        <v>18564.5</v>
      </c>
      <c r="E78" s="3">
        <v>0.49659999999999999</v>
      </c>
      <c r="F78" s="4">
        <f t="shared" si="10"/>
        <v>2.5308566705957269E-2</v>
      </c>
      <c r="G78" s="4">
        <f t="shared" si="7"/>
        <v>2.4990183459946878E-2</v>
      </c>
      <c r="H78" s="2">
        <f t="shared" si="13"/>
        <v>74559.382873321912</v>
      </c>
      <c r="I78" s="2">
        <f t="shared" si="11"/>
        <v>1863.2526566647359</v>
      </c>
      <c r="J78" s="2">
        <f t="shared" si="8"/>
        <v>73621.421485956875</v>
      </c>
      <c r="K78" s="2">
        <f t="shared" si="9"/>
        <v>1012388.1211889936</v>
      </c>
      <c r="L78" s="17">
        <f t="shared" si="12"/>
        <v>13.578279247684547</v>
      </c>
      <c r="N78" s="6"/>
    </row>
    <row r="79" spans="1:14" x14ac:dyDescent="0.25">
      <c r="A79" s="86">
        <v>70</v>
      </c>
      <c r="B79" s="2">
        <v>452</v>
      </c>
      <c r="C79" s="2">
        <v>16556</v>
      </c>
      <c r="D79" s="2">
        <v>16757</v>
      </c>
      <c r="E79" s="3">
        <v>0.49490000000000001</v>
      </c>
      <c r="F79" s="4">
        <f t="shared" si="10"/>
        <v>2.7136553297511481E-2</v>
      </c>
      <c r="G79" s="4">
        <f t="shared" si="7"/>
        <v>2.6769630720998784E-2</v>
      </c>
      <c r="H79" s="2">
        <f t="shared" si="13"/>
        <v>72696.13021665717</v>
      </c>
      <c r="I79" s="2">
        <f t="shared" si="11"/>
        <v>1946.0485607455537</v>
      </c>
      <c r="J79" s="2">
        <f t="shared" si="8"/>
        <v>71713.181088624595</v>
      </c>
      <c r="K79" s="2">
        <f t="shared" si="9"/>
        <v>938766.69970303669</v>
      </c>
      <c r="L79" s="17">
        <f t="shared" si="12"/>
        <v>12.913571835326293</v>
      </c>
      <c r="N79" s="6"/>
    </row>
    <row r="80" spans="1:14" x14ac:dyDescent="0.25">
      <c r="A80" s="86">
        <v>71</v>
      </c>
      <c r="B80" s="2">
        <v>478</v>
      </c>
      <c r="C80" s="2">
        <v>15901</v>
      </c>
      <c r="D80" s="2">
        <v>16343</v>
      </c>
      <c r="E80" s="3">
        <v>0.49469999999999997</v>
      </c>
      <c r="F80" s="4">
        <f t="shared" si="10"/>
        <v>2.9648926932142414E-2</v>
      </c>
      <c r="G80" s="4">
        <f t="shared" si="7"/>
        <v>2.9211294915070112E-2</v>
      </c>
      <c r="H80" s="2">
        <f t="shared" si="13"/>
        <v>70750.081655911621</v>
      </c>
      <c r="I80" s="2">
        <f t="shared" si="11"/>
        <v>2066.7015005161265</v>
      </c>
      <c r="J80" s="2">
        <f t="shared" si="8"/>
        <v>69705.777387700829</v>
      </c>
      <c r="K80" s="2">
        <f t="shared" si="9"/>
        <v>867053.51861441205</v>
      </c>
      <c r="L80" s="17">
        <f t="shared" si="12"/>
        <v>12.255159263720287</v>
      </c>
      <c r="N80" s="6"/>
    </row>
    <row r="81" spans="1:14" x14ac:dyDescent="0.25">
      <c r="A81" s="86">
        <v>72</v>
      </c>
      <c r="B81" s="2">
        <v>494</v>
      </c>
      <c r="C81" s="2">
        <v>15324</v>
      </c>
      <c r="D81" s="2">
        <v>15192.5</v>
      </c>
      <c r="E81" s="3">
        <v>0.50880000000000003</v>
      </c>
      <c r="F81" s="4">
        <f t="shared" si="10"/>
        <v>3.2375927776776496E-2</v>
      </c>
      <c r="G81" s="4">
        <f t="shared" si="7"/>
        <v>3.1869111520394802E-2</v>
      </c>
      <c r="H81" s="2">
        <f t="shared" si="13"/>
        <v>68683.380155395498</v>
      </c>
      <c r="I81" s="2">
        <f t="shared" si="11"/>
        <v>2188.8783017699702</v>
      </c>
      <c r="J81" s="2">
        <f t="shared" si="8"/>
        <v>67608.203133566087</v>
      </c>
      <c r="K81" s="2">
        <f t="shared" si="9"/>
        <v>797347.74122671119</v>
      </c>
      <c r="L81" s="17">
        <f t="shared" si="12"/>
        <v>11.609034666359161</v>
      </c>
      <c r="N81" s="6"/>
    </row>
    <row r="82" spans="1:14" x14ac:dyDescent="0.25">
      <c r="A82" s="86">
        <v>73</v>
      </c>
      <c r="B82" s="2">
        <v>534</v>
      </c>
      <c r="C82" s="2">
        <v>14047</v>
      </c>
      <c r="D82" s="2">
        <v>14197</v>
      </c>
      <c r="E82" s="3">
        <v>0.49070000000000003</v>
      </c>
      <c r="F82" s="4">
        <f t="shared" si="10"/>
        <v>3.7813340886559979E-2</v>
      </c>
      <c r="G82" s="4">
        <f t="shared" si="7"/>
        <v>3.7098878278594261E-2</v>
      </c>
      <c r="H82" s="2">
        <f t="shared" si="13"/>
        <v>66494.501853625523</v>
      </c>
      <c r="I82" s="2">
        <f t="shared" si="11"/>
        <v>2466.8714304634136</v>
      </c>
      <c r="J82" s="2">
        <f t="shared" si="8"/>
        <v>65238.124234090508</v>
      </c>
      <c r="K82" s="2">
        <f t="shared" si="9"/>
        <v>729739.53809314512</v>
      </c>
      <c r="L82" s="17">
        <f t="shared" si="12"/>
        <v>10.974434242691556</v>
      </c>
      <c r="N82" s="6"/>
    </row>
    <row r="83" spans="1:14" x14ac:dyDescent="0.25">
      <c r="A83" s="86">
        <v>74</v>
      </c>
      <c r="B83" s="2">
        <v>545</v>
      </c>
      <c r="C83" s="2">
        <v>13059</v>
      </c>
      <c r="D83" s="2">
        <v>13338.5</v>
      </c>
      <c r="E83" s="3">
        <v>0.49690000000000001</v>
      </c>
      <c r="F83" s="4">
        <f t="shared" si="10"/>
        <v>4.1291788995169998E-2</v>
      </c>
      <c r="G83" s="4">
        <f t="shared" si="7"/>
        <v>4.0451454561938764E-2</v>
      </c>
      <c r="H83" s="2">
        <f t="shared" si="13"/>
        <v>64027.630423162111</v>
      </c>
      <c r="I83" s="2">
        <f t="shared" si="11"/>
        <v>2590.0107827711504</v>
      </c>
      <c r="J83" s="2">
        <f t="shared" si="8"/>
        <v>62724.595998349949</v>
      </c>
      <c r="K83" s="2">
        <f t="shared" si="9"/>
        <v>664501.41385905456</v>
      </c>
      <c r="L83" s="17">
        <f t="shared" si="12"/>
        <v>10.378353992914128</v>
      </c>
      <c r="N83" s="6"/>
    </row>
    <row r="84" spans="1:14" x14ac:dyDescent="0.25">
      <c r="A84" s="86">
        <v>75</v>
      </c>
      <c r="B84" s="2">
        <v>535</v>
      </c>
      <c r="C84" s="2">
        <v>11311</v>
      </c>
      <c r="D84" s="2">
        <v>11856</v>
      </c>
      <c r="E84" s="3">
        <v>0.49049999999999999</v>
      </c>
      <c r="F84" s="4">
        <f t="shared" si="10"/>
        <v>4.6186385807398457E-2</v>
      </c>
      <c r="G84" s="4">
        <f t="shared" si="7"/>
        <v>4.5124517309996788E-2</v>
      </c>
      <c r="H84" s="2">
        <f t="shared" si="13"/>
        <v>61437.619640390963</v>
      </c>
      <c r="I84" s="2">
        <f t="shared" si="11"/>
        <v>2772.3429309478206</v>
      </c>
      <c r="J84" s="2">
        <f t="shared" si="8"/>
        <v>60025.110917073049</v>
      </c>
      <c r="K84" s="2">
        <f t="shared" si="9"/>
        <v>601776.81786070461</v>
      </c>
      <c r="L84" s="17">
        <f t="shared" si="12"/>
        <v>9.7949240446333672</v>
      </c>
      <c r="N84" s="6"/>
    </row>
    <row r="85" spans="1:14" x14ac:dyDescent="0.25">
      <c r="A85" s="86">
        <v>76</v>
      </c>
      <c r="B85" s="2">
        <v>517</v>
      </c>
      <c r="C85" s="2">
        <v>9309</v>
      </c>
      <c r="D85" s="2">
        <v>10284</v>
      </c>
      <c r="E85" s="3">
        <v>0.49349999999999999</v>
      </c>
      <c r="F85" s="4">
        <f t="shared" si="10"/>
        <v>5.2773949880059207E-2</v>
      </c>
      <c r="G85" s="4">
        <f t="shared" si="7"/>
        <v>5.1400026873166853E-2</v>
      </c>
      <c r="H85" s="2">
        <f t="shared" si="13"/>
        <v>58665.27670944314</v>
      </c>
      <c r="I85" s="2">
        <f t="shared" si="11"/>
        <v>3015.396799387147</v>
      </c>
      <c r="J85" s="2">
        <f t="shared" si="8"/>
        <v>57137.978230553548</v>
      </c>
      <c r="K85" s="2">
        <f t="shared" si="9"/>
        <v>541751.70694363152</v>
      </c>
      <c r="L85" s="17">
        <f t="shared" si="12"/>
        <v>9.2346228864957816</v>
      </c>
      <c r="N85" s="6"/>
    </row>
    <row r="86" spans="1:14" x14ac:dyDescent="0.25">
      <c r="A86" s="86">
        <v>77</v>
      </c>
      <c r="B86" s="2">
        <v>483</v>
      </c>
      <c r="C86" s="2">
        <v>8530</v>
      </c>
      <c r="D86" s="2">
        <v>9081</v>
      </c>
      <c r="E86" s="3">
        <v>0.52580000000000005</v>
      </c>
      <c r="F86" s="4">
        <f t="shared" si="10"/>
        <v>5.4852081085685081E-2</v>
      </c>
      <c r="G86" s="4">
        <f t="shared" si="7"/>
        <v>5.3461501620016318E-2</v>
      </c>
      <c r="H86" s="2">
        <f t="shared" si="13"/>
        <v>55649.879910055992</v>
      </c>
      <c r="I86" s="2">
        <f t="shared" si="11"/>
        <v>2975.126144965172</v>
      </c>
      <c r="J86" s="2">
        <f t="shared" si="8"/>
        <v>54239.075092113504</v>
      </c>
      <c r="K86" s="2">
        <f t="shared" si="9"/>
        <v>484613.72871307802</v>
      </c>
      <c r="L86" s="17">
        <f t="shared" si="12"/>
        <v>8.7082618955572588</v>
      </c>
      <c r="N86" s="6"/>
    </row>
    <row r="87" spans="1:14" x14ac:dyDescent="0.25">
      <c r="A87" s="86">
        <v>78</v>
      </c>
      <c r="B87" s="2">
        <v>493</v>
      </c>
      <c r="C87" s="2">
        <v>8040</v>
      </c>
      <c r="D87" s="2">
        <v>7968</v>
      </c>
      <c r="E87" s="3">
        <v>0.51459999999999995</v>
      </c>
      <c r="F87" s="4">
        <f t="shared" si="10"/>
        <v>6.1594202898550728E-2</v>
      </c>
      <c r="G87" s="4">
        <f t="shared" si="7"/>
        <v>5.9806129635766606E-2</v>
      </c>
      <c r="H87" s="2">
        <f t="shared" si="13"/>
        <v>52674.75376509082</v>
      </c>
      <c r="I87" s="2">
        <f t="shared" si="11"/>
        <v>3150.2731522071067</v>
      </c>
      <c r="J87" s="2">
        <f t="shared" si="8"/>
        <v>51145.611177009494</v>
      </c>
      <c r="K87" s="2">
        <f t="shared" si="9"/>
        <v>430374.6536209645</v>
      </c>
      <c r="L87" s="17">
        <f t="shared" si="12"/>
        <v>8.1704160505480523</v>
      </c>
      <c r="N87" s="6"/>
    </row>
    <row r="88" spans="1:14" x14ac:dyDescent="0.25">
      <c r="A88" s="86">
        <v>79</v>
      </c>
      <c r="B88" s="2">
        <v>537</v>
      </c>
      <c r="C88" s="2">
        <v>7433</v>
      </c>
      <c r="D88" s="2">
        <v>7242.5</v>
      </c>
      <c r="E88" s="3">
        <v>0.50960000000000005</v>
      </c>
      <c r="F88" s="4">
        <f t="shared" si="10"/>
        <v>7.3183196483935814E-2</v>
      </c>
      <c r="G88" s="4">
        <f t="shared" si="7"/>
        <v>7.0647717747185576E-2</v>
      </c>
      <c r="H88" s="2">
        <f t="shared" si="13"/>
        <v>49524.480612883715</v>
      </c>
      <c r="I88" s="2">
        <f t="shared" si="11"/>
        <v>3498.7915279149729</v>
      </c>
      <c r="J88" s="2">
        <f t="shared" si="8"/>
        <v>47808.673247594212</v>
      </c>
      <c r="K88" s="2">
        <f t="shared" si="9"/>
        <v>379229.04244395503</v>
      </c>
      <c r="L88" s="17">
        <f t="shared" si="12"/>
        <v>7.6574057466298635</v>
      </c>
      <c r="N88" s="6"/>
    </row>
    <row r="89" spans="1:14" x14ac:dyDescent="0.25">
      <c r="A89" s="86">
        <v>80</v>
      </c>
      <c r="B89" s="2">
        <v>539</v>
      </c>
      <c r="C89" s="2">
        <v>6979</v>
      </c>
      <c r="D89" s="2">
        <v>6751.5</v>
      </c>
      <c r="E89" s="3">
        <v>0.50060000000000004</v>
      </c>
      <c r="F89" s="4">
        <f t="shared" si="10"/>
        <v>7.8511343359673719E-2</v>
      </c>
      <c r="G89" s="4">
        <f t="shared" si="7"/>
        <v>7.5549168870838207E-2</v>
      </c>
      <c r="H89" s="2">
        <f t="shared" si="13"/>
        <v>46025.689084968741</v>
      </c>
      <c r="I89" s="2">
        <f t="shared" si="11"/>
        <v>3477.2025570769983</v>
      </c>
      <c r="J89" s="2">
        <f t="shared" si="8"/>
        <v>44289.174127964485</v>
      </c>
      <c r="K89" s="2">
        <f t="shared" si="9"/>
        <v>331420.36919636081</v>
      </c>
      <c r="L89" s="17">
        <f t="shared" si="12"/>
        <v>7.2007693048228028</v>
      </c>
      <c r="N89" s="6"/>
    </row>
    <row r="90" spans="1:14" x14ac:dyDescent="0.25">
      <c r="A90" s="86">
        <v>81</v>
      </c>
      <c r="B90" s="2">
        <v>533</v>
      </c>
      <c r="C90" s="2">
        <v>6369</v>
      </c>
      <c r="D90" s="2">
        <v>6159.5</v>
      </c>
      <c r="E90" s="3">
        <v>0.51229999999999998</v>
      </c>
      <c r="F90" s="4">
        <f t="shared" si="10"/>
        <v>8.508600391108273E-2</v>
      </c>
      <c r="G90" s="4">
        <f t="shared" si="7"/>
        <v>8.1695913982694046E-2</v>
      </c>
      <c r="H90" s="2">
        <f t="shared" si="13"/>
        <v>42548.486527891742</v>
      </c>
      <c r="I90" s="2">
        <f t="shared" si="11"/>
        <v>3476.0374954764602</v>
      </c>
      <c r="J90" s="2">
        <f t="shared" si="8"/>
        <v>40853.223041347868</v>
      </c>
      <c r="K90" s="2">
        <f t="shared" si="9"/>
        <v>287131.19506839634</v>
      </c>
      <c r="L90" s="17">
        <f t="shared" si="12"/>
        <v>6.7483292238884616</v>
      </c>
      <c r="N90" s="6"/>
    </row>
    <row r="91" spans="1:14" x14ac:dyDescent="0.25">
      <c r="A91" s="86">
        <v>82</v>
      </c>
      <c r="B91" s="2">
        <v>552</v>
      </c>
      <c r="C91" s="2">
        <v>5753</v>
      </c>
      <c r="D91" s="2">
        <v>5577.5</v>
      </c>
      <c r="E91" s="3">
        <v>0.50490000000000002</v>
      </c>
      <c r="F91" s="4">
        <f t="shared" si="10"/>
        <v>9.7436123736816552E-2</v>
      </c>
      <c r="G91" s="4">
        <f t="shared" si="7"/>
        <v>9.2952058359343628E-2</v>
      </c>
      <c r="H91" s="2">
        <f t="shared" si="13"/>
        <v>39072.449032415279</v>
      </c>
      <c r="I91" s="2">
        <f t="shared" si="11"/>
        <v>3631.8645627035444</v>
      </c>
      <c r="J91" s="2">
        <f t="shared" si="8"/>
        <v>37274.312887420754</v>
      </c>
      <c r="K91" s="2">
        <f t="shared" si="9"/>
        <v>246277.97202704847</v>
      </c>
      <c r="L91" s="17">
        <f t="shared" si="12"/>
        <v>6.3031107116610832</v>
      </c>
      <c r="N91" s="6"/>
    </row>
    <row r="92" spans="1:14" x14ac:dyDescent="0.25">
      <c r="A92" s="86">
        <v>83</v>
      </c>
      <c r="B92" s="2">
        <v>579</v>
      </c>
      <c r="C92" s="2">
        <v>5170</v>
      </c>
      <c r="D92" s="2">
        <v>4989</v>
      </c>
      <c r="E92" s="3">
        <v>0.51219999999999999</v>
      </c>
      <c r="F92" s="4">
        <f t="shared" si="10"/>
        <v>0.11398759720444926</v>
      </c>
      <c r="G92" s="4">
        <f t="shared" si="7"/>
        <v>0.10798338107790242</v>
      </c>
      <c r="H92" s="2">
        <f t="shared" si="13"/>
        <v>35440.584469711735</v>
      </c>
      <c r="I92" s="2">
        <f t="shared" si="11"/>
        <v>3826.9941384164727</v>
      </c>
      <c r="J92" s="2">
        <f t="shared" si="8"/>
        <v>33573.776728992176</v>
      </c>
      <c r="K92" s="2">
        <f t="shared" si="9"/>
        <v>209003.65913962771</v>
      </c>
      <c r="L92" s="17">
        <f t="shared" si="12"/>
        <v>5.8972971881501168</v>
      </c>
      <c r="N92" s="6"/>
    </row>
    <row r="93" spans="1:14" x14ac:dyDescent="0.25">
      <c r="A93" s="86">
        <v>84</v>
      </c>
      <c r="B93" s="2">
        <v>494</v>
      </c>
      <c r="C93" s="2">
        <v>4563</v>
      </c>
      <c r="D93" s="2">
        <v>4424.5</v>
      </c>
      <c r="E93" s="3">
        <v>0.4672</v>
      </c>
      <c r="F93" s="4">
        <f t="shared" si="10"/>
        <v>0.10993045897079277</v>
      </c>
      <c r="G93" s="4">
        <f t="shared" si="7"/>
        <v>0.10384798404154996</v>
      </c>
      <c r="H93" s="2">
        <f t="shared" si="13"/>
        <v>31613.590331295261</v>
      </c>
      <c r="I93" s="2">
        <f t="shared" si="11"/>
        <v>3283.0076242204486</v>
      </c>
      <c r="J93" s="2">
        <f t="shared" si="8"/>
        <v>29864.403869110607</v>
      </c>
      <c r="K93" s="2">
        <f t="shared" si="9"/>
        <v>175429.88241063553</v>
      </c>
      <c r="L93" s="17">
        <f t="shared" si="12"/>
        <v>5.5491919953480293</v>
      </c>
      <c r="N93" s="6"/>
    </row>
    <row r="94" spans="1:14" x14ac:dyDescent="0.25">
      <c r="A94" s="86">
        <v>85</v>
      </c>
      <c r="B94" s="2">
        <v>490</v>
      </c>
      <c r="C94" s="2">
        <v>3709</v>
      </c>
      <c r="D94" s="2">
        <v>3718.5</v>
      </c>
      <c r="E94" s="3">
        <v>0.495</v>
      </c>
      <c r="F94" s="4">
        <f t="shared" si="10"/>
        <v>0.13194210703466847</v>
      </c>
      <c r="G94" s="4">
        <f t="shared" si="7"/>
        <v>0.12369988892254871</v>
      </c>
      <c r="H94" s="2">
        <f t="shared" si="13"/>
        <v>28330.582707074813</v>
      </c>
      <c r="I94" s="2">
        <f t="shared" si="11"/>
        <v>3504.4899339762337</v>
      </c>
      <c r="J94" s="2">
        <f t="shared" si="8"/>
        <v>26560.815290416813</v>
      </c>
      <c r="K94" s="2">
        <f t="shared" si="9"/>
        <v>145565.47854152494</v>
      </c>
      <c r="L94" s="17">
        <f t="shared" si="12"/>
        <v>5.1381039368870383</v>
      </c>
      <c r="N94" s="6"/>
    </row>
    <row r="95" spans="1:14" x14ac:dyDescent="0.25">
      <c r="A95" s="86">
        <v>86</v>
      </c>
      <c r="B95" s="2">
        <v>477</v>
      </c>
      <c r="C95" s="2">
        <v>3115</v>
      </c>
      <c r="D95" s="2">
        <v>3176.5</v>
      </c>
      <c r="E95" s="3">
        <v>0.50290000000000001</v>
      </c>
      <c r="F95" s="4">
        <f t="shared" si="10"/>
        <v>0.15163315584518794</v>
      </c>
      <c r="G95" s="4">
        <f t="shared" si="7"/>
        <v>0.14100466920555871</v>
      </c>
      <c r="H95" s="2">
        <f t="shared" si="13"/>
        <v>24826.092773098579</v>
      </c>
      <c r="I95" s="2">
        <f t="shared" si="11"/>
        <v>3500.5949991372768</v>
      </c>
      <c r="J95" s="2">
        <f t="shared" si="8"/>
        <v>23085.946999027437</v>
      </c>
      <c r="K95" s="2">
        <f t="shared" si="9"/>
        <v>119004.66325110811</v>
      </c>
      <c r="L95" s="17">
        <f t="shared" si="12"/>
        <v>4.7935317224005916</v>
      </c>
      <c r="N95" s="6"/>
    </row>
    <row r="96" spans="1:14" x14ac:dyDescent="0.25">
      <c r="A96" s="86">
        <v>87</v>
      </c>
      <c r="B96" s="2">
        <v>395</v>
      </c>
      <c r="C96" s="2">
        <v>2492</v>
      </c>
      <c r="D96" s="2">
        <v>2508</v>
      </c>
      <c r="E96" s="3">
        <v>0.49309999999999998</v>
      </c>
      <c r="F96" s="4">
        <f t="shared" si="10"/>
        <v>0.158</v>
      </c>
      <c r="G96" s="4">
        <f t="shared" si="7"/>
        <v>0.14628407886674652</v>
      </c>
      <c r="H96" s="2">
        <f t="shared" si="13"/>
        <v>21325.497773961302</v>
      </c>
      <c r="I96" s="2">
        <f t="shared" si="11"/>
        <v>3119.5807982387823</v>
      </c>
      <c r="J96" s="2">
        <f t="shared" si="8"/>
        <v>19744.182267334065</v>
      </c>
      <c r="K96" s="2">
        <f t="shared" si="9"/>
        <v>95918.716252080674</v>
      </c>
      <c r="L96" s="17">
        <f t="shared" si="12"/>
        <v>4.4978418449485673</v>
      </c>
      <c r="N96" s="6"/>
    </row>
    <row r="97" spans="1:14" x14ac:dyDescent="0.25">
      <c r="A97" s="86">
        <v>88</v>
      </c>
      <c r="B97" s="2">
        <v>363</v>
      </c>
      <c r="C97" s="2">
        <v>2005</v>
      </c>
      <c r="D97" s="2">
        <v>2046.5</v>
      </c>
      <c r="E97" s="3">
        <v>0.50539999999999996</v>
      </c>
      <c r="F97" s="4">
        <f t="shared" si="10"/>
        <v>0.17919289152165865</v>
      </c>
      <c r="G97" s="4">
        <f t="shared" si="7"/>
        <v>0.16460421664309155</v>
      </c>
      <c r="H97" s="2">
        <f t="shared" si="13"/>
        <v>18205.916975722521</v>
      </c>
      <c r="I97" s="2">
        <f t="shared" si="11"/>
        <v>2996.7707020579678</v>
      </c>
      <c r="J97" s="2">
        <f t="shared" si="8"/>
        <v>16723.714186484649</v>
      </c>
      <c r="K97" s="2">
        <f t="shared" si="9"/>
        <v>76174.533984746609</v>
      </c>
      <c r="L97" s="17">
        <f t="shared" si="12"/>
        <v>4.1840536835538078</v>
      </c>
      <c r="N97" s="6"/>
    </row>
    <row r="98" spans="1:14" x14ac:dyDescent="0.25">
      <c r="A98" s="86">
        <v>89</v>
      </c>
      <c r="B98" s="2">
        <v>319</v>
      </c>
      <c r="C98" s="2">
        <v>1546</v>
      </c>
      <c r="D98" s="2">
        <v>1520</v>
      </c>
      <c r="E98" s="3">
        <v>0.46639999999999998</v>
      </c>
      <c r="F98" s="4">
        <f t="shared" si="10"/>
        <v>0.20808871493802999</v>
      </c>
      <c r="G98" s="4">
        <f t="shared" si="7"/>
        <v>0.18729248110518298</v>
      </c>
      <c r="H98" s="2">
        <f t="shared" si="13"/>
        <v>15209.146273664554</v>
      </c>
      <c r="I98" s="2">
        <f t="shared" si="11"/>
        <v>2848.5587410862827</v>
      </c>
      <c r="J98" s="2">
        <f t="shared" si="8"/>
        <v>13689.155329420913</v>
      </c>
      <c r="K98" s="2">
        <f>K99+J98</f>
        <v>59450.819798261968</v>
      </c>
      <c r="L98" s="17">
        <f t="shared" si="12"/>
        <v>3.9088860563596675</v>
      </c>
      <c r="N98" s="6"/>
    </row>
    <row r="99" spans="1:14" x14ac:dyDescent="0.25">
      <c r="A99" s="86">
        <v>90</v>
      </c>
      <c r="B99" s="2">
        <v>1214</v>
      </c>
      <c r="C99" s="2">
        <v>4569</v>
      </c>
      <c r="D99" s="2">
        <v>4420</v>
      </c>
      <c r="E99" s="8"/>
      <c r="F99" s="4">
        <f t="shared" si="10"/>
        <v>0.27010790966737125</v>
      </c>
      <c r="G99" s="4">
        <v>1</v>
      </c>
      <c r="H99" s="2">
        <f t="shared" si="13"/>
        <v>12360.587532578271</v>
      </c>
      <c r="I99" s="2">
        <f t="shared" si="11"/>
        <v>12360.587532578271</v>
      </c>
      <c r="J99" s="9">
        <f>H99/F99</f>
        <v>45761.664468841052</v>
      </c>
      <c r="K99" s="2">
        <f>J99</f>
        <v>45761.664468841052</v>
      </c>
      <c r="L99" s="17">
        <f t="shared" si="12"/>
        <v>3.7022240527182868</v>
      </c>
      <c r="N99" s="6"/>
    </row>
    <row r="100" spans="1:14" x14ac:dyDescent="0.25">
      <c r="A100" s="10"/>
      <c r="B100" s="10"/>
      <c r="C100" s="11"/>
      <c r="D100" s="11"/>
      <c r="E100" s="11"/>
      <c r="F100" s="11"/>
      <c r="G100" s="11"/>
      <c r="H100" s="10"/>
      <c r="I100" s="10"/>
      <c r="J100" s="10"/>
      <c r="K100" s="10"/>
      <c r="L100" s="11"/>
    </row>
    <row r="101" spans="1:14" x14ac:dyDescent="0.25">
      <c r="A101" s="2"/>
      <c r="B101" s="2"/>
      <c r="C101" s="8"/>
      <c r="D101" s="8"/>
      <c r="E101" s="8"/>
      <c r="F101" s="8"/>
      <c r="G101" s="8"/>
      <c r="H101" s="2"/>
      <c r="I101" s="2"/>
      <c r="J101" s="2"/>
      <c r="K101" s="2"/>
      <c r="L101" s="8"/>
    </row>
    <row r="102" spans="1:14" x14ac:dyDescent="0.25">
      <c r="A102" s="19" t="s">
        <v>29</v>
      </c>
      <c r="C102" s="1"/>
      <c r="D102" s="1"/>
      <c r="L102" s="8"/>
    </row>
    <row r="103" spans="1:14" x14ac:dyDescent="0.25">
      <c r="A103" s="20" t="s">
        <v>30</v>
      </c>
      <c r="B103" s="21"/>
      <c r="C103" s="21"/>
      <c r="D103" s="21"/>
      <c r="E103" s="22"/>
      <c r="F103" s="22"/>
      <c r="G103" s="22"/>
      <c r="H103" s="21"/>
      <c r="I103" s="21"/>
      <c r="J103" s="21"/>
      <c r="K103" s="21"/>
      <c r="L103" s="8"/>
    </row>
    <row r="104" spans="1:14" x14ac:dyDescent="0.25">
      <c r="A104" s="19" t="s">
        <v>31</v>
      </c>
      <c r="B104" s="21"/>
      <c r="C104" s="21"/>
      <c r="D104" s="21"/>
      <c r="E104" s="22"/>
      <c r="F104" s="22"/>
      <c r="G104" s="22"/>
      <c r="H104" s="21"/>
      <c r="I104" s="21"/>
      <c r="J104" s="21"/>
      <c r="K104" s="21"/>
      <c r="L104" s="8"/>
    </row>
    <row r="105" spans="1:14" x14ac:dyDescent="0.25">
      <c r="A105" s="19" t="s">
        <v>32</v>
      </c>
      <c r="B105" s="21"/>
      <c r="C105" s="21"/>
      <c r="D105" s="21"/>
      <c r="E105" s="22"/>
      <c r="F105" s="22"/>
      <c r="G105" s="22"/>
      <c r="H105" s="21"/>
      <c r="I105" s="21"/>
      <c r="J105" s="21"/>
      <c r="K105" s="21"/>
      <c r="L105" s="8"/>
    </row>
    <row r="106" spans="1:14" x14ac:dyDescent="0.25">
      <c r="A106" s="19" t="s">
        <v>33</v>
      </c>
      <c r="B106" s="21"/>
      <c r="C106" s="21"/>
      <c r="D106" s="21"/>
      <c r="E106" s="22"/>
      <c r="F106" s="22"/>
      <c r="G106" s="22"/>
      <c r="H106" s="21"/>
      <c r="I106" s="21"/>
      <c r="J106" s="21"/>
      <c r="K106" s="21"/>
      <c r="L106" s="8"/>
    </row>
    <row r="107" spans="1:14" x14ac:dyDescent="0.25">
      <c r="A107" s="19" t="s">
        <v>34</v>
      </c>
      <c r="B107" s="21"/>
      <c r="C107" s="21"/>
      <c r="D107" s="21"/>
      <c r="E107" s="22"/>
      <c r="F107" s="22"/>
      <c r="G107" s="22"/>
      <c r="H107" s="21"/>
      <c r="I107" s="21"/>
      <c r="J107" s="21"/>
      <c r="K107" s="21"/>
      <c r="L107" s="8"/>
    </row>
    <row r="108" spans="1:14" x14ac:dyDescent="0.25">
      <c r="A108" s="19" t="s">
        <v>43</v>
      </c>
      <c r="B108" s="21"/>
      <c r="C108" s="21"/>
      <c r="D108" s="21"/>
      <c r="E108" s="22"/>
      <c r="F108" s="22"/>
      <c r="G108" s="22"/>
      <c r="H108" s="21"/>
      <c r="I108" s="21"/>
      <c r="J108" s="21"/>
      <c r="K108" s="21"/>
      <c r="L108" s="8"/>
    </row>
    <row r="109" spans="1:14" x14ac:dyDescent="0.25">
      <c r="A109" s="19" t="s">
        <v>35</v>
      </c>
      <c r="B109" s="21"/>
      <c r="C109" s="21"/>
      <c r="D109" s="21"/>
      <c r="E109" s="22"/>
      <c r="F109" s="22"/>
      <c r="G109" s="22"/>
      <c r="H109" s="21"/>
      <c r="I109" s="21"/>
      <c r="J109" s="21"/>
      <c r="K109" s="21"/>
      <c r="L109" s="8"/>
    </row>
    <row r="110" spans="1:14" x14ac:dyDescent="0.25">
      <c r="A110" s="19" t="s">
        <v>36</v>
      </c>
      <c r="B110" s="21"/>
      <c r="C110" s="21"/>
      <c r="D110" s="21"/>
      <c r="E110" s="22"/>
      <c r="F110" s="22"/>
      <c r="G110" s="22"/>
      <c r="H110" s="21"/>
      <c r="I110" s="21"/>
      <c r="J110" s="21"/>
      <c r="K110" s="21"/>
      <c r="L110" s="8"/>
    </row>
    <row r="111" spans="1:14" x14ac:dyDescent="0.25">
      <c r="A111" s="19" t="s">
        <v>37</v>
      </c>
      <c r="B111" s="21"/>
      <c r="C111" s="21"/>
      <c r="D111" s="21"/>
      <c r="E111" s="22"/>
      <c r="F111" s="22"/>
      <c r="G111" s="22"/>
      <c r="H111" s="21"/>
      <c r="I111" s="21"/>
      <c r="J111" s="21"/>
      <c r="K111" s="21"/>
      <c r="L111" s="8"/>
    </row>
    <row r="112" spans="1:14" x14ac:dyDescent="0.25">
      <c r="A112" s="19" t="s">
        <v>38</v>
      </c>
      <c r="B112" s="21"/>
      <c r="C112" s="21"/>
      <c r="D112" s="21"/>
      <c r="E112" s="22"/>
      <c r="F112" s="22"/>
      <c r="G112" s="22"/>
      <c r="H112" s="21"/>
      <c r="I112" s="21"/>
      <c r="J112" s="21"/>
      <c r="K112" s="21"/>
      <c r="L112" s="8"/>
    </row>
    <row r="113" spans="1:12" x14ac:dyDescent="0.25">
      <c r="A113" s="19" t="s">
        <v>39</v>
      </c>
      <c r="B113" s="21"/>
      <c r="C113" s="21"/>
      <c r="D113" s="21"/>
      <c r="E113" s="22"/>
      <c r="F113" s="22"/>
      <c r="G113" s="22"/>
      <c r="H113" s="21"/>
      <c r="I113" s="21"/>
      <c r="J113" s="21"/>
      <c r="K113" s="21"/>
      <c r="L113" s="8"/>
    </row>
    <row r="114" spans="1:12" x14ac:dyDescent="0.25">
      <c r="A114" s="2"/>
      <c r="B114" s="2"/>
      <c r="C114" s="2"/>
      <c r="D114" s="2"/>
      <c r="E114" s="8"/>
      <c r="F114" s="8"/>
      <c r="G114" s="8"/>
      <c r="H114" s="2"/>
      <c r="I114" s="2"/>
      <c r="J114" s="2"/>
      <c r="K114" s="2"/>
      <c r="L114" s="8"/>
    </row>
    <row r="115" spans="1:12" x14ac:dyDescent="0.25">
      <c r="A115" s="23" t="s">
        <v>74</v>
      </c>
      <c r="C115" s="1"/>
      <c r="D115" s="1"/>
      <c r="L115" s="8"/>
    </row>
    <row r="116" spans="1:12" x14ac:dyDescent="0.25">
      <c r="C116" s="1"/>
      <c r="D116" s="1"/>
      <c r="L116" s="8"/>
    </row>
    <row r="117" spans="1:12" x14ac:dyDescent="0.25">
      <c r="C117" s="1"/>
      <c r="D117" s="1"/>
      <c r="L117" s="8"/>
    </row>
  </sheetData>
  <mergeCells count="1">
    <mergeCell ref="C6:D6"/>
  </mergeCells>
  <phoneticPr fontId="1" type="noConversion"/>
  <pageMargins left="0.75" right="0.75" top="1" bottom="1" header="0" footer="0"/>
  <headerFooter alignWithMargins="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4:N117"/>
  <sheetViews>
    <sheetView workbookViewId="0">
      <pane ySplit="8" topLeftCell="A9" activePane="bottomLeft" state="frozen"/>
      <selection pane="bottomLeft"/>
    </sheetView>
  </sheetViews>
  <sheetFormatPr baseColWidth="10" defaultRowHeight="12.5" x14ac:dyDescent="0.25"/>
  <cols>
    <col min="1" max="1" width="8.7265625" style="1" customWidth="1"/>
    <col min="2" max="2" width="14" style="1" customWidth="1"/>
    <col min="3" max="7" width="14" customWidth="1"/>
    <col min="8" max="11" width="14" style="1" customWidth="1"/>
    <col min="12" max="12" width="14" customWidth="1"/>
  </cols>
  <sheetData>
    <row r="4" spans="1:14" ht="15.75" customHeight="1" x14ac:dyDescent="0.35">
      <c r="A4" s="14" t="s">
        <v>10</v>
      </c>
    </row>
    <row r="6" spans="1:14" ht="78" customHeight="1" x14ac:dyDescent="0.25">
      <c r="A6" s="105" t="s">
        <v>20</v>
      </c>
      <c r="B6" s="106" t="s">
        <v>58</v>
      </c>
      <c r="C6" s="114" t="s">
        <v>59</v>
      </c>
      <c r="D6" s="114"/>
      <c r="E6" s="107" t="s">
        <v>60</v>
      </c>
      <c r="F6" s="107" t="s">
        <v>61</v>
      </c>
      <c r="G6" s="107" t="s">
        <v>62</v>
      </c>
      <c r="H6" s="106" t="s">
        <v>63</v>
      </c>
      <c r="I6" s="106" t="s">
        <v>64</v>
      </c>
      <c r="J6" s="106" t="s">
        <v>65</v>
      </c>
      <c r="K6" s="106" t="s">
        <v>66</v>
      </c>
      <c r="L6" s="107" t="s">
        <v>67</v>
      </c>
    </row>
    <row r="7" spans="1:14" ht="14.5" x14ac:dyDescent="0.25">
      <c r="A7" s="108"/>
      <c r="B7" s="109"/>
      <c r="C7" s="113">
        <v>34700</v>
      </c>
      <c r="D7" s="113">
        <v>35065</v>
      </c>
      <c r="E7" s="110" t="s">
        <v>21</v>
      </c>
      <c r="F7" s="110" t="s">
        <v>22</v>
      </c>
      <c r="G7" s="110" t="s">
        <v>23</v>
      </c>
      <c r="H7" s="105" t="s">
        <v>24</v>
      </c>
      <c r="I7" s="105" t="s">
        <v>25</v>
      </c>
      <c r="J7" s="105" t="s">
        <v>26</v>
      </c>
      <c r="K7" s="105" t="s">
        <v>27</v>
      </c>
      <c r="L7" s="110" t="s">
        <v>28</v>
      </c>
    </row>
    <row r="8" spans="1:14" x14ac:dyDescent="0.25">
      <c r="A8" s="15"/>
      <c r="B8" s="15"/>
      <c r="C8" s="16"/>
      <c r="D8" s="16"/>
      <c r="E8" s="16"/>
      <c r="F8" s="16"/>
      <c r="G8" s="16"/>
      <c r="H8" s="15"/>
      <c r="I8" s="15"/>
      <c r="J8" s="15"/>
      <c r="K8" s="15"/>
      <c r="L8" s="16"/>
    </row>
    <row r="9" spans="1:14" x14ac:dyDescent="0.25">
      <c r="A9" s="86">
        <v>0</v>
      </c>
      <c r="B9" s="2">
        <v>128</v>
      </c>
      <c r="C9" s="2">
        <v>24612</v>
      </c>
      <c r="D9" s="2">
        <v>24204</v>
      </c>
      <c r="E9" s="3">
        <v>0.1202</v>
      </c>
      <c r="F9" s="4">
        <f>B9/((C9+D9)/2)</f>
        <v>5.2441822353326778E-3</v>
      </c>
      <c r="G9" s="4">
        <f t="shared" ref="G9:G72" si="0">F9/((1+(1-E9)*F9))</f>
        <v>5.2200975845042453E-3</v>
      </c>
      <c r="H9" s="2">
        <v>100000</v>
      </c>
      <c r="I9" s="2">
        <f>H9*G9</f>
        <v>522.00975845042456</v>
      </c>
      <c r="J9" s="2">
        <f t="shared" ref="J9:J72" si="1">H10+I9*E9</f>
        <v>99540.735814515312</v>
      </c>
      <c r="K9" s="2">
        <f t="shared" ref="K9:K72" si="2">K10+J9</f>
        <v>7468562.6189257549</v>
      </c>
      <c r="L9" s="87">
        <f>K9/H9</f>
        <v>74.685626189257547</v>
      </c>
      <c r="M9" s="5"/>
      <c r="N9" s="6"/>
    </row>
    <row r="10" spans="1:14" x14ac:dyDescent="0.25">
      <c r="A10" s="86">
        <v>1</v>
      </c>
      <c r="B10" s="2">
        <v>15</v>
      </c>
      <c r="C10" s="2">
        <v>25304</v>
      </c>
      <c r="D10" s="2">
        <v>24525</v>
      </c>
      <c r="E10" s="3">
        <v>0.53879999999999995</v>
      </c>
      <c r="F10" s="4">
        <f t="shared" ref="F10:F73" si="3">B10/((C10+D10)/2)</f>
        <v>6.0205904192337791E-4</v>
      </c>
      <c r="G10" s="4">
        <f t="shared" si="0"/>
        <v>6.0189191481800912E-4</v>
      </c>
      <c r="H10" s="2">
        <f>H9-I9</f>
        <v>99477.990241549574</v>
      </c>
      <c r="I10" s="2">
        <f t="shared" ref="I10:I73" si="4">H10*G10</f>
        <v>59.874998028733501</v>
      </c>
      <c r="J10" s="2">
        <f t="shared" si="1"/>
        <v>99450.375892458716</v>
      </c>
      <c r="K10" s="2">
        <f t="shared" si="2"/>
        <v>7369021.8831112394</v>
      </c>
      <c r="L10" s="17">
        <f t="shared" ref="L10:L73" si="5">K10/H10</f>
        <v>74.076907517110001</v>
      </c>
      <c r="N10" s="6"/>
    </row>
    <row r="11" spans="1:14" x14ac:dyDescent="0.25">
      <c r="A11" s="86">
        <v>2</v>
      </c>
      <c r="B11" s="2">
        <v>9</v>
      </c>
      <c r="C11" s="2">
        <v>25711</v>
      </c>
      <c r="D11" s="2">
        <v>25223</v>
      </c>
      <c r="E11" s="3">
        <v>0.47399999999999998</v>
      </c>
      <c r="F11" s="4">
        <f t="shared" si="3"/>
        <v>3.5339851572623396E-4</v>
      </c>
      <c r="G11" s="4">
        <f t="shared" si="0"/>
        <v>3.5333283552662731E-4</v>
      </c>
      <c r="H11" s="2">
        <f t="shared" ref="H11:H74" si="6">H10-I10</f>
        <v>99418.115243520835</v>
      </c>
      <c r="I11" s="2">
        <f t="shared" si="4"/>
        <v>35.127684561706225</v>
      </c>
      <c r="J11" s="2">
        <f t="shared" si="1"/>
        <v>99399.638081441371</v>
      </c>
      <c r="K11" s="2">
        <f t="shared" si="2"/>
        <v>7269571.5072187809</v>
      </c>
      <c r="L11" s="17">
        <f t="shared" si="5"/>
        <v>73.121196166435524</v>
      </c>
      <c r="N11" s="6"/>
    </row>
    <row r="12" spans="1:14" x14ac:dyDescent="0.25">
      <c r="A12" s="86">
        <v>3</v>
      </c>
      <c r="B12" s="2">
        <v>5</v>
      </c>
      <c r="C12" s="2">
        <v>25038</v>
      </c>
      <c r="D12" s="2">
        <v>25598</v>
      </c>
      <c r="E12" s="3">
        <v>0.91010000000000002</v>
      </c>
      <c r="F12" s="4">
        <f t="shared" si="3"/>
        <v>1.9748795323485267E-4</v>
      </c>
      <c r="G12" s="4">
        <f t="shared" si="0"/>
        <v>1.9748444706300041E-4</v>
      </c>
      <c r="H12" s="2">
        <f t="shared" si="6"/>
        <v>99382.987558959125</v>
      </c>
      <c r="I12" s="2">
        <f t="shared" si="4"/>
        <v>19.626594345550092</v>
      </c>
      <c r="J12" s="2">
        <f t="shared" si="1"/>
        <v>99381.223128127458</v>
      </c>
      <c r="K12" s="2">
        <f t="shared" si="2"/>
        <v>7170171.8691373393</v>
      </c>
      <c r="L12" s="17">
        <f t="shared" si="5"/>
        <v>72.146873879029073</v>
      </c>
      <c r="N12" s="6"/>
    </row>
    <row r="13" spans="1:14" x14ac:dyDescent="0.25">
      <c r="A13" s="86">
        <v>4</v>
      </c>
      <c r="B13" s="2">
        <v>7</v>
      </c>
      <c r="C13" s="2">
        <v>24684</v>
      </c>
      <c r="D13" s="2">
        <v>24942</v>
      </c>
      <c r="E13" s="3">
        <v>0.49630000000000002</v>
      </c>
      <c r="F13" s="4">
        <f t="shared" si="3"/>
        <v>2.8211018417764879E-4</v>
      </c>
      <c r="G13" s="4">
        <f t="shared" si="0"/>
        <v>2.8207010232645014E-4</v>
      </c>
      <c r="H13" s="2">
        <f t="shared" si="6"/>
        <v>99363.360964613574</v>
      </c>
      <c r="I13" s="2">
        <f t="shared" si="4"/>
        <v>28.027433394788552</v>
      </c>
      <c r="J13" s="2">
        <f t="shared" si="1"/>
        <v>99349.243546412617</v>
      </c>
      <c r="K13" s="2">
        <f t="shared" si="2"/>
        <v>7070790.6460092114</v>
      </c>
      <c r="L13" s="17">
        <f t="shared" si="5"/>
        <v>71.160944812719677</v>
      </c>
      <c r="N13" s="6"/>
    </row>
    <row r="14" spans="1:14" x14ac:dyDescent="0.25">
      <c r="A14" s="86">
        <v>5</v>
      </c>
      <c r="B14" s="2">
        <v>1</v>
      </c>
      <c r="C14" s="2">
        <v>25524</v>
      </c>
      <c r="D14" s="2">
        <v>24465</v>
      </c>
      <c r="E14" s="3">
        <v>0.46579999999999999</v>
      </c>
      <c r="F14" s="4">
        <f t="shared" si="3"/>
        <v>4.0008801936426011E-5</v>
      </c>
      <c r="G14" s="4">
        <f t="shared" si="0"/>
        <v>4.0007946858500397E-5</v>
      </c>
      <c r="H14" s="2">
        <f t="shared" si="6"/>
        <v>99335.333531218785</v>
      </c>
      <c r="I14" s="2">
        <f t="shared" si="4"/>
        <v>3.9742027450884136</v>
      </c>
      <c r="J14" s="2">
        <f t="shared" si="1"/>
        <v>99333.21051211236</v>
      </c>
      <c r="K14" s="2">
        <f t="shared" si="2"/>
        <v>6971441.4024627991</v>
      </c>
      <c r="L14" s="17">
        <f t="shared" si="5"/>
        <v>70.180882820228689</v>
      </c>
      <c r="N14" s="6"/>
    </row>
    <row r="15" spans="1:14" x14ac:dyDescent="0.25">
      <c r="A15" s="86">
        <v>6</v>
      </c>
      <c r="B15" s="2">
        <v>2</v>
      </c>
      <c r="C15" s="2">
        <v>25610</v>
      </c>
      <c r="D15" s="2">
        <v>25396</v>
      </c>
      <c r="E15" s="3">
        <v>0.53010000000000002</v>
      </c>
      <c r="F15" s="4">
        <f t="shared" si="3"/>
        <v>7.8422146414147356E-5</v>
      </c>
      <c r="G15" s="4">
        <f t="shared" si="0"/>
        <v>7.8419256620108554E-5</v>
      </c>
      <c r="H15" s="2">
        <f t="shared" si="6"/>
        <v>99331.3593284737</v>
      </c>
      <c r="I15" s="2">
        <f t="shared" si="4"/>
        <v>7.7894913576037927</v>
      </c>
      <c r="J15" s="2">
        <f t="shared" si="1"/>
        <v>99327.699046484762</v>
      </c>
      <c r="K15" s="2">
        <f t="shared" si="2"/>
        <v>6872108.1919506863</v>
      </c>
      <c r="L15" s="17">
        <f t="shared" si="5"/>
        <v>69.183672089150306</v>
      </c>
      <c r="N15" s="6"/>
    </row>
    <row r="16" spans="1:14" x14ac:dyDescent="0.25">
      <c r="A16" s="86">
        <v>7</v>
      </c>
      <c r="B16" s="2">
        <v>4</v>
      </c>
      <c r="C16" s="2">
        <v>26585</v>
      </c>
      <c r="D16" s="2">
        <v>25504</v>
      </c>
      <c r="E16" s="3">
        <v>0.626</v>
      </c>
      <c r="F16" s="4">
        <f t="shared" si="3"/>
        <v>1.5358329013803298E-4</v>
      </c>
      <c r="G16" s="4">
        <f t="shared" si="0"/>
        <v>1.5357446879743053E-4</v>
      </c>
      <c r="H16" s="2">
        <f t="shared" si="6"/>
        <v>99323.569837116098</v>
      </c>
      <c r="I16" s="2">
        <f t="shared" si="4"/>
        <v>15.253564476799598</v>
      </c>
      <c r="J16" s="2">
        <f t="shared" si="1"/>
        <v>99317.865004001767</v>
      </c>
      <c r="K16" s="2">
        <f t="shared" si="2"/>
        <v>6772780.4929042011</v>
      </c>
      <c r="L16" s="17">
        <f t="shared" si="5"/>
        <v>68.189056273461588</v>
      </c>
      <c r="N16" s="6"/>
    </row>
    <row r="17" spans="1:14" x14ac:dyDescent="0.25">
      <c r="A17" s="86">
        <v>8</v>
      </c>
      <c r="B17" s="2">
        <v>4</v>
      </c>
      <c r="C17" s="2">
        <v>27188</v>
      </c>
      <c r="D17" s="2">
        <v>26481</v>
      </c>
      <c r="E17" s="3">
        <v>0.3226</v>
      </c>
      <c r="F17" s="4">
        <f t="shared" si="3"/>
        <v>1.4906184203171291E-4</v>
      </c>
      <c r="G17" s="4">
        <f t="shared" si="0"/>
        <v>1.4904679210762657E-4</v>
      </c>
      <c r="H17" s="2">
        <f t="shared" si="6"/>
        <v>99308.316272639291</v>
      </c>
      <c r="I17" s="2">
        <f t="shared" si="4"/>
        <v>14.801585970046498</v>
      </c>
      <c r="J17" s="2">
        <f t="shared" si="1"/>
        <v>99298.289678303176</v>
      </c>
      <c r="K17" s="2">
        <f t="shared" si="2"/>
        <v>6673462.627900199</v>
      </c>
      <c r="L17" s="17">
        <f t="shared" si="5"/>
        <v>67.199433827666482</v>
      </c>
      <c r="N17" s="6"/>
    </row>
    <row r="18" spans="1:14" x14ac:dyDescent="0.25">
      <c r="A18" s="86">
        <v>9</v>
      </c>
      <c r="B18" s="2">
        <v>3</v>
      </c>
      <c r="C18" s="2">
        <v>28712</v>
      </c>
      <c r="D18" s="2">
        <v>27121</v>
      </c>
      <c r="E18" s="3">
        <v>0.37719999999999998</v>
      </c>
      <c r="F18" s="4">
        <f t="shared" si="3"/>
        <v>1.0746332813927248E-4</v>
      </c>
      <c r="G18" s="4">
        <f t="shared" si="0"/>
        <v>1.0745613629770715E-4</v>
      </c>
      <c r="H18" s="2">
        <f t="shared" si="6"/>
        <v>99293.514686669238</v>
      </c>
      <c r="I18" s="2">
        <f t="shared" si="4"/>
        <v>10.669697447649117</v>
      </c>
      <c r="J18" s="2">
        <f t="shared" si="1"/>
        <v>99286.869599098834</v>
      </c>
      <c r="K18" s="2">
        <f t="shared" si="2"/>
        <v>6574164.3382218955</v>
      </c>
      <c r="L18" s="17">
        <f t="shared" si="5"/>
        <v>66.209403091101549</v>
      </c>
      <c r="N18" s="6"/>
    </row>
    <row r="19" spans="1:14" x14ac:dyDescent="0.25">
      <c r="A19" s="86">
        <v>10</v>
      </c>
      <c r="B19" s="2">
        <v>4</v>
      </c>
      <c r="C19" s="2">
        <v>29750</v>
      </c>
      <c r="D19" s="2">
        <v>28802</v>
      </c>
      <c r="E19" s="3">
        <v>0.51029999999999998</v>
      </c>
      <c r="F19" s="4">
        <f t="shared" si="3"/>
        <v>1.3663068725235688E-4</v>
      </c>
      <c r="G19" s="4">
        <f t="shared" si="0"/>
        <v>1.3662154617144964E-4</v>
      </c>
      <c r="H19" s="2">
        <f t="shared" si="6"/>
        <v>99282.844989221587</v>
      </c>
      <c r="I19" s="2">
        <f t="shared" si="4"/>
        <v>13.564175790727814</v>
      </c>
      <c r="J19" s="2">
        <f t="shared" si="1"/>
        <v>99276.202612336871</v>
      </c>
      <c r="K19" s="2">
        <f t="shared" si="2"/>
        <v>6474877.4686227962</v>
      </c>
      <c r="L19" s="17">
        <f t="shared" si="5"/>
        <v>65.21647792552406</v>
      </c>
      <c r="N19" s="6"/>
    </row>
    <row r="20" spans="1:14" x14ac:dyDescent="0.25">
      <c r="A20" s="86">
        <v>11</v>
      </c>
      <c r="B20" s="2">
        <v>2</v>
      </c>
      <c r="C20" s="2">
        <v>30851</v>
      </c>
      <c r="D20" s="2">
        <v>29830</v>
      </c>
      <c r="E20" s="3">
        <v>0.7</v>
      </c>
      <c r="F20" s="4">
        <f t="shared" si="3"/>
        <v>6.5918491784907964E-5</v>
      </c>
      <c r="G20" s="4">
        <f t="shared" si="0"/>
        <v>6.5917188236418585E-5</v>
      </c>
      <c r="H20" s="2">
        <f t="shared" si="6"/>
        <v>99269.280813430858</v>
      </c>
      <c r="I20" s="2">
        <f t="shared" si="4"/>
        <v>6.5435518694728181</v>
      </c>
      <c r="J20" s="2">
        <f t="shared" si="1"/>
        <v>99267.317747870024</v>
      </c>
      <c r="K20" s="2">
        <f t="shared" si="2"/>
        <v>6375601.2660104595</v>
      </c>
      <c r="L20" s="17">
        <f t="shared" si="5"/>
        <v>64.225319391533844</v>
      </c>
      <c r="N20" s="6"/>
    </row>
    <row r="21" spans="1:14" x14ac:dyDescent="0.25">
      <c r="A21" s="86">
        <v>12</v>
      </c>
      <c r="B21" s="2">
        <v>7</v>
      </c>
      <c r="C21" s="2">
        <v>32944</v>
      </c>
      <c r="D21" s="2">
        <v>30951</v>
      </c>
      <c r="E21" s="3">
        <v>0.46850000000000003</v>
      </c>
      <c r="F21" s="4">
        <f t="shared" si="3"/>
        <v>2.1910947648485796E-4</v>
      </c>
      <c r="G21" s="4">
        <f t="shared" si="0"/>
        <v>2.1908396269244235E-4</v>
      </c>
      <c r="H21" s="2">
        <f t="shared" si="6"/>
        <v>99262.737261561386</v>
      </c>
      <c r="I21" s="2">
        <f t="shared" si="4"/>
        <v>21.746873826961622</v>
      </c>
      <c r="J21" s="2">
        <f t="shared" si="1"/>
        <v>99251.178798122346</v>
      </c>
      <c r="K21" s="2">
        <f t="shared" si="2"/>
        <v>6276333.9482625891</v>
      </c>
      <c r="L21" s="17">
        <f t="shared" si="5"/>
        <v>63.229507078010471</v>
      </c>
      <c r="N21" s="6"/>
    </row>
    <row r="22" spans="1:14" x14ac:dyDescent="0.25">
      <c r="A22" s="86">
        <v>13</v>
      </c>
      <c r="B22" s="2">
        <v>6</v>
      </c>
      <c r="C22" s="2">
        <v>34892</v>
      </c>
      <c r="D22" s="2">
        <v>33044</v>
      </c>
      <c r="E22" s="3">
        <v>0.67259999999999998</v>
      </c>
      <c r="F22" s="4">
        <f t="shared" si="3"/>
        <v>1.7663683466792276E-4</v>
      </c>
      <c r="G22" s="4">
        <f t="shared" si="0"/>
        <v>1.7662662019157134E-4</v>
      </c>
      <c r="H22" s="2">
        <f t="shared" si="6"/>
        <v>99240.990387734419</v>
      </c>
      <c r="I22" s="2">
        <f t="shared" si="4"/>
        <v>17.528600716649748</v>
      </c>
      <c r="J22" s="2">
        <f t="shared" si="1"/>
        <v>99235.251523859799</v>
      </c>
      <c r="K22" s="2">
        <f t="shared" si="2"/>
        <v>6177082.7694644667</v>
      </c>
      <c r="L22" s="17">
        <f t="shared" si="5"/>
        <v>62.243260021192981</v>
      </c>
      <c r="N22" s="6"/>
    </row>
    <row r="23" spans="1:14" x14ac:dyDescent="0.25">
      <c r="A23" s="86">
        <v>14</v>
      </c>
      <c r="B23" s="2">
        <v>8</v>
      </c>
      <c r="C23" s="2">
        <v>36494</v>
      </c>
      <c r="D23" s="2">
        <v>34985</v>
      </c>
      <c r="E23" s="3">
        <v>0.64690000000000003</v>
      </c>
      <c r="F23" s="4">
        <f t="shared" si="3"/>
        <v>2.2384196757089495E-4</v>
      </c>
      <c r="G23" s="4">
        <f t="shared" si="0"/>
        <v>2.2382427681368953E-4</v>
      </c>
      <c r="H23" s="2">
        <f t="shared" si="6"/>
        <v>99223.461787017775</v>
      </c>
      <c r="I23" s="2">
        <f t="shared" si="4"/>
        <v>22.20861957743001</v>
      </c>
      <c r="J23" s="2">
        <f t="shared" si="1"/>
        <v>99215.619923444989</v>
      </c>
      <c r="K23" s="2">
        <f t="shared" si="2"/>
        <v>6077847.5179406069</v>
      </c>
      <c r="L23" s="17">
        <f t="shared" si="5"/>
        <v>61.25413695993241</v>
      </c>
      <c r="N23" s="6"/>
    </row>
    <row r="24" spans="1:14" x14ac:dyDescent="0.25">
      <c r="A24" s="86">
        <v>15</v>
      </c>
      <c r="B24" s="2">
        <v>12</v>
      </c>
      <c r="C24" s="2">
        <v>39038</v>
      </c>
      <c r="D24" s="2">
        <v>36553</v>
      </c>
      <c r="E24" s="3">
        <v>0.53769999999999996</v>
      </c>
      <c r="F24" s="4">
        <f t="shared" si="3"/>
        <v>3.1749811485494304E-4</v>
      </c>
      <c r="G24" s="4">
        <f t="shared" si="0"/>
        <v>3.1745151951820505E-4</v>
      </c>
      <c r="H24" s="2">
        <f t="shared" si="6"/>
        <v>99201.253167440344</v>
      </c>
      <c r="I24" s="2">
        <f t="shared" si="4"/>
        <v>31.491588556114088</v>
      </c>
      <c r="J24" s="2">
        <f t="shared" si="1"/>
        <v>99186.694606050849</v>
      </c>
      <c r="K24" s="2">
        <f t="shared" si="2"/>
        <v>5978631.8980171615</v>
      </c>
      <c r="L24" s="17">
        <f t="shared" si="5"/>
        <v>60.267705367853736</v>
      </c>
      <c r="N24" s="6"/>
    </row>
    <row r="25" spans="1:14" x14ac:dyDescent="0.25">
      <c r="A25" s="86">
        <v>16</v>
      </c>
      <c r="B25" s="2">
        <v>22</v>
      </c>
      <c r="C25" s="2">
        <v>42081</v>
      </c>
      <c r="D25" s="2">
        <v>39172</v>
      </c>
      <c r="E25" s="3">
        <v>0.59089999999999998</v>
      </c>
      <c r="F25" s="4">
        <f t="shared" si="3"/>
        <v>5.4151846701044881E-4</v>
      </c>
      <c r="G25" s="4">
        <f t="shared" si="0"/>
        <v>5.4139852817660153E-4</v>
      </c>
      <c r="H25" s="2">
        <f t="shared" si="6"/>
        <v>99169.761578884223</v>
      </c>
      <c r="I25" s="2">
        <f t="shared" si="4"/>
        <v>53.690362958432409</v>
      </c>
      <c r="J25" s="2">
        <f t="shared" si="1"/>
        <v>99147.796851397929</v>
      </c>
      <c r="K25" s="2">
        <f t="shared" si="2"/>
        <v>5879445.2034111107</v>
      </c>
      <c r="L25" s="17">
        <f t="shared" si="5"/>
        <v>59.286672770049243</v>
      </c>
      <c r="N25" s="6"/>
    </row>
    <row r="26" spans="1:14" x14ac:dyDescent="0.25">
      <c r="A26" s="86">
        <v>17</v>
      </c>
      <c r="B26" s="2">
        <v>22</v>
      </c>
      <c r="C26" s="2">
        <v>43990</v>
      </c>
      <c r="D26" s="2">
        <v>42258</v>
      </c>
      <c r="E26" s="3">
        <v>0.40389999999999998</v>
      </c>
      <c r="F26" s="4">
        <f t="shared" si="3"/>
        <v>5.1015675725813933E-4</v>
      </c>
      <c r="G26" s="4">
        <f t="shared" si="0"/>
        <v>5.1000166348633494E-4</v>
      </c>
      <c r="H26" s="2">
        <f t="shared" si="6"/>
        <v>99116.071215925796</v>
      </c>
      <c r="I26" s="2">
        <f t="shared" si="4"/>
        <v>50.549361198352194</v>
      </c>
      <c r="J26" s="2">
        <f t="shared" si="1"/>
        <v>99085.93874171545</v>
      </c>
      <c r="K26" s="2">
        <f t="shared" si="2"/>
        <v>5780297.4065597132</v>
      </c>
      <c r="L26" s="17">
        <f t="shared" si="5"/>
        <v>58.3184677888135</v>
      </c>
      <c r="N26" s="6"/>
    </row>
    <row r="27" spans="1:14" x14ac:dyDescent="0.25">
      <c r="A27" s="86">
        <v>18</v>
      </c>
      <c r="B27" s="2">
        <v>26</v>
      </c>
      <c r="C27" s="2">
        <v>45819</v>
      </c>
      <c r="D27" s="2">
        <v>44121</v>
      </c>
      <c r="E27" s="3">
        <v>0.53969999999999996</v>
      </c>
      <c r="F27" s="4">
        <f t="shared" si="3"/>
        <v>5.7816321992439404E-4</v>
      </c>
      <c r="G27" s="4">
        <f t="shared" si="0"/>
        <v>5.7800939513366503E-4</v>
      </c>
      <c r="H27" s="2">
        <f t="shared" si="6"/>
        <v>99065.521854727442</v>
      </c>
      <c r="I27" s="2">
        <f t="shared" si="4"/>
        <v>57.26080236585188</v>
      </c>
      <c r="J27" s="2">
        <f t="shared" si="1"/>
        <v>99039.164707398435</v>
      </c>
      <c r="K27" s="2">
        <f t="shared" si="2"/>
        <v>5681211.4678179976</v>
      </c>
      <c r="L27" s="17">
        <f t="shared" si="5"/>
        <v>57.348019386089653</v>
      </c>
      <c r="N27" s="6"/>
    </row>
    <row r="28" spans="1:14" x14ac:dyDescent="0.25">
      <c r="A28" s="86">
        <v>19</v>
      </c>
      <c r="B28" s="2">
        <v>28</v>
      </c>
      <c r="C28" s="2">
        <v>46529</v>
      </c>
      <c r="D28" s="2">
        <v>46000</v>
      </c>
      <c r="E28" s="3">
        <v>0.55759999999999998</v>
      </c>
      <c r="F28" s="4">
        <f t="shared" si="3"/>
        <v>6.0521566211674174E-4</v>
      </c>
      <c r="G28" s="4">
        <f t="shared" si="0"/>
        <v>6.0505366056686708E-4</v>
      </c>
      <c r="H28" s="2">
        <f t="shared" si="6"/>
        <v>99008.261052361588</v>
      </c>
      <c r="I28" s="2">
        <f t="shared" si="4"/>
        <v>59.905310776091355</v>
      </c>
      <c r="J28" s="2">
        <f t="shared" si="1"/>
        <v>98981.75894287425</v>
      </c>
      <c r="K28" s="2">
        <f t="shared" si="2"/>
        <v>5582172.3031105995</v>
      </c>
      <c r="L28" s="17">
        <f t="shared" si="5"/>
        <v>56.38087411876073</v>
      </c>
      <c r="N28" s="6"/>
    </row>
    <row r="29" spans="1:14" x14ac:dyDescent="0.25">
      <c r="A29" s="86">
        <v>20</v>
      </c>
      <c r="B29" s="2">
        <v>29</v>
      </c>
      <c r="C29" s="2">
        <v>46555</v>
      </c>
      <c r="D29" s="2">
        <v>46587</v>
      </c>
      <c r="E29" s="3">
        <v>0.50900000000000001</v>
      </c>
      <c r="F29" s="4">
        <f t="shared" si="3"/>
        <v>6.2270511691825381E-4</v>
      </c>
      <c r="G29" s="4">
        <f t="shared" si="0"/>
        <v>6.225147841358074E-4</v>
      </c>
      <c r="H29" s="2">
        <f t="shared" si="6"/>
        <v>98948.355741585503</v>
      </c>
      <c r="I29" s="2">
        <f t="shared" si="4"/>
        <v>61.596814315066176</v>
      </c>
      <c r="J29" s="2">
        <f t="shared" si="1"/>
        <v>98918.111705756804</v>
      </c>
      <c r="K29" s="2">
        <f t="shared" si="2"/>
        <v>5483190.5441677254</v>
      </c>
      <c r="L29" s="17">
        <f t="shared" si="5"/>
        <v>55.414670643822312</v>
      </c>
      <c r="N29" s="6"/>
    </row>
    <row r="30" spans="1:14" x14ac:dyDescent="0.25">
      <c r="A30" s="86">
        <v>21</v>
      </c>
      <c r="B30" s="2">
        <v>40</v>
      </c>
      <c r="C30" s="2">
        <v>45813</v>
      </c>
      <c r="D30" s="2">
        <v>46666</v>
      </c>
      <c r="E30" s="3">
        <v>0.44290000000000002</v>
      </c>
      <c r="F30" s="4">
        <f t="shared" si="3"/>
        <v>8.6506125715027197E-4</v>
      </c>
      <c r="G30" s="4">
        <f t="shared" si="0"/>
        <v>8.6464456277777785E-4</v>
      </c>
      <c r="H30" s="2">
        <f t="shared" si="6"/>
        <v>98886.758927270435</v>
      </c>
      <c r="I30" s="2">
        <f t="shared" si="4"/>
        <v>85.501898437181268</v>
      </c>
      <c r="J30" s="2">
        <f t="shared" si="1"/>
        <v>98839.125819651075</v>
      </c>
      <c r="K30" s="2">
        <f t="shared" si="2"/>
        <v>5384272.4324619686</v>
      </c>
      <c r="L30" s="17">
        <f t="shared" si="5"/>
        <v>54.448871526085824</v>
      </c>
      <c r="N30" s="6"/>
    </row>
    <row r="31" spans="1:14" x14ac:dyDescent="0.25">
      <c r="A31" s="86">
        <v>22</v>
      </c>
      <c r="B31" s="2">
        <v>34</v>
      </c>
      <c r="C31" s="2">
        <v>45294</v>
      </c>
      <c r="D31" s="2">
        <v>45860</v>
      </c>
      <c r="E31" s="3">
        <v>0.4244</v>
      </c>
      <c r="F31" s="4">
        <f t="shared" si="3"/>
        <v>7.459903021260724E-4</v>
      </c>
      <c r="G31" s="4">
        <f t="shared" si="0"/>
        <v>7.4567011732970165E-4</v>
      </c>
      <c r="H31" s="2">
        <f t="shared" si="6"/>
        <v>98801.25702883325</v>
      </c>
      <c r="I31" s="2">
        <f t="shared" si="4"/>
        <v>73.673144921012096</v>
      </c>
      <c r="J31" s="2">
        <f t="shared" si="1"/>
        <v>98758.850766616728</v>
      </c>
      <c r="K31" s="2">
        <f t="shared" si="2"/>
        <v>5285433.3066423172</v>
      </c>
      <c r="L31" s="17">
        <f t="shared" si="5"/>
        <v>53.495607906080231</v>
      </c>
      <c r="N31" s="6"/>
    </row>
    <row r="32" spans="1:14" x14ac:dyDescent="0.25">
      <c r="A32" s="86">
        <v>23</v>
      </c>
      <c r="B32" s="2">
        <v>54</v>
      </c>
      <c r="C32" s="2">
        <v>44768</v>
      </c>
      <c r="D32" s="2">
        <v>45280</v>
      </c>
      <c r="E32" s="3">
        <v>0.51900000000000002</v>
      </c>
      <c r="F32" s="4">
        <f t="shared" si="3"/>
        <v>1.199360341151386E-3</v>
      </c>
      <c r="G32" s="4">
        <f t="shared" si="0"/>
        <v>1.1986688382994407E-3</v>
      </c>
      <c r="H32" s="2">
        <f t="shared" si="6"/>
        <v>98727.583883912244</v>
      </c>
      <c r="I32" s="2">
        <f t="shared" si="4"/>
        <v>118.34167828223967</v>
      </c>
      <c r="J32" s="2">
        <f t="shared" si="1"/>
        <v>98670.661536658474</v>
      </c>
      <c r="K32" s="2">
        <f t="shared" si="2"/>
        <v>5186674.4558757003</v>
      </c>
      <c r="L32" s="17">
        <f t="shared" si="5"/>
        <v>52.535211050787943</v>
      </c>
      <c r="N32" s="6"/>
    </row>
    <row r="33" spans="1:14" x14ac:dyDescent="0.25">
      <c r="A33" s="86">
        <v>24</v>
      </c>
      <c r="B33" s="2">
        <v>53</v>
      </c>
      <c r="C33" s="2">
        <v>43696</v>
      </c>
      <c r="D33" s="2">
        <v>44745</v>
      </c>
      <c r="E33" s="3">
        <v>0.55459999999999998</v>
      </c>
      <c r="F33" s="4">
        <f t="shared" si="3"/>
        <v>1.198539139087075E-3</v>
      </c>
      <c r="G33" s="4">
        <f t="shared" si="0"/>
        <v>1.197899665108389E-3</v>
      </c>
      <c r="H33" s="2">
        <f t="shared" si="6"/>
        <v>98609.242205629998</v>
      </c>
      <c r="I33" s="2">
        <f t="shared" si="4"/>
        <v>118.1239782147162</v>
      </c>
      <c r="J33" s="2">
        <f t="shared" si="1"/>
        <v>98556.629785733166</v>
      </c>
      <c r="K33" s="2">
        <f t="shared" si="2"/>
        <v>5088003.7943390422</v>
      </c>
      <c r="L33" s="17">
        <f t="shared" si="5"/>
        <v>51.597636089008979</v>
      </c>
      <c r="N33" s="6"/>
    </row>
    <row r="34" spans="1:14" x14ac:dyDescent="0.25">
      <c r="A34" s="86">
        <v>25</v>
      </c>
      <c r="B34" s="2">
        <v>70</v>
      </c>
      <c r="C34" s="2">
        <v>43350</v>
      </c>
      <c r="D34" s="2">
        <v>43609</v>
      </c>
      <c r="E34" s="3">
        <v>0.40579999999999999</v>
      </c>
      <c r="F34" s="4">
        <f t="shared" si="3"/>
        <v>1.6099541163076853E-3</v>
      </c>
      <c r="G34" s="4">
        <f t="shared" si="0"/>
        <v>1.6084154502182322E-3</v>
      </c>
      <c r="H34" s="2">
        <f t="shared" si="6"/>
        <v>98491.118227415282</v>
      </c>
      <c r="I34" s="2">
        <f t="shared" si="4"/>
        <v>158.41463626624528</v>
      </c>
      <c r="J34" s="2">
        <f t="shared" si="1"/>
        <v>98396.988250545881</v>
      </c>
      <c r="K34" s="2">
        <f t="shared" si="2"/>
        <v>4989447.1645533089</v>
      </c>
      <c r="L34" s="17">
        <f t="shared" si="5"/>
        <v>50.658853857590607</v>
      </c>
      <c r="N34" s="6"/>
    </row>
    <row r="35" spans="1:14" x14ac:dyDescent="0.25">
      <c r="A35" s="86">
        <v>26</v>
      </c>
      <c r="B35" s="2">
        <v>68</v>
      </c>
      <c r="C35" s="2">
        <v>42465</v>
      </c>
      <c r="D35" s="2">
        <v>43288</v>
      </c>
      <c r="E35" s="3">
        <v>0.504</v>
      </c>
      <c r="F35" s="4">
        <f t="shared" si="3"/>
        <v>1.5859503457604982E-3</v>
      </c>
      <c r="G35" s="4">
        <f t="shared" si="0"/>
        <v>1.5847037680620107E-3</v>
      </c>
      <c r="H35" s="2">
        <f t="shared" si="6"/>
        <v>98332.703591149038</v>
      </c>
      <c r="I35" s="2">
        <f t="shared" si="4"/>
        <v>155.8282059046187</v>
      </c>
      <c r="J35" s="2">
        <f t="shared" si="1"/>
        <v>98255.412801020342</v>
      </c>
      <c r="K35" s="2">
        <f t="shared" si="2"/>
        <v>4891050.1763027627</v>
      </c>
      <c r="L35" s="17">
        <f t="shared" si="5"/>
        <v>49.739811859937589</v>
      </c>
      <c r="N35" s="6"/>
    </row>
    <row r="36" spans="1:14" x14ac:dyDescent="0.25">
      <c r="A36" s="86">
        <v>27</v>
      </c>
      <c r="B36" s="2">
        <v>88</v>
      </c>
      <c r="C36" s="2">
        <v>42736</v>
      </c>
      <c r="D36" s="2">
        <v>42389</v>
      </c>
      <c r="E36" s="3">
        <v>0.57830000000000004</v>
      </c>
      <c r="F36" s="4">
        <f t="shared" si="3"/>
        <v>2.0675477239353889E-3</v>
      </c>
      <c r="G36" s="4">
        <f t="shared" si="0"/>
        <v>2.0657466306921268E-3</v>
      </c>
      <c r="H36" s="2">
        <f t="shared" si="6"/>
        <v>98176.875385244421</v>
      </c>
      <c r="I36" s="2">
        <f t="shared" si="4"/>
        <v>202.80854953894945</v>
      </c>
      <c r="J36" s="2">
        <f t="shared" si="1"/>
        <v>98091.351019903843</v>
      </c>
      <c r="K36" s="2">
        <f t="shared" si="2"/>
        <v>4792794.7635017419</v>
      </c>
      <c r="L36" s="17">
        <f t="shared" si="5"/>
        <v>48.817959877974268</v>
      </c>
      <c r="N36" s="6"/>
    </row>
    <row r="37" spans="1:14" x14ac:dyDescent="0.25">
      <c r="A37" s="86">
        <v>28</v>
      </c>
      <c r="B37" s="2">
        <v>91</v>
      </c>
      <c r="C37" s="2">
        <v>42048</v>
      </c>
      <c r="D37" s="2">
        <v>42597</v>
      </c>
      <c r="E37" s="3">
        <v>0.51429999999999998</v>
      </c>
      <c r="F37" s="4">
        <f t="shared" si="3"/>
        <v>2.1501565361214483E-3</v>
      </c>
      <c r="G37" s="4">
        <f t="shared" si="0"/>
        <v>2.1479134035052865E-3</v>
      </c>
      <c r="H37" s="2">
        <f t="shared" si="6"/>
        <v>97974.066835705467</v>
      </c>
      <c r="I37" s="2">
        <f t="shared" si="4"/>
        <v>210.43981135233454</v>
      </c>
      <c r="J37" s="2">
        <f t="shared" si="1"/>
        <v>97871.856219331632</v>
      </c>
      <c r="K37" s="2">
        <f t="shared" si="2"/>
        <v>4694703.4124818379</v>
      </c>
      <c r="L37" s="17">
        <f t="shared" si="5"/>
        <v>47.917817072496064</v>
      </c>
      <c r="N37" s="6"/>
    </row>
    <row r="38" spans="1:14" x14ac:dyDescent="0.25">
      <c r="A38" s="86">
        <v>29</v>
      </c>
      <c r="B38" s="2">
        <v>97</v>
      </c>
      <c r="C38" s="2">
        <v>42353</v>
      </c>
      <c r="D38" s="2">
        <v>42048</v>
      </c>
      <c r="E38" s="3">
        <v>0.52129999999999999</v>
      </c>
      <c r="F38" s="4">
        <f t="shared" si="3"/>
        <v>2.2985509650359595E-3</v>
      </c>
      <c r="G38" s="4">
        <f t="shared" si="0"/>
        <v>2.2960246116227622E-3</v>
      </c>
      <c r="H38" s="2">
        <f t="shared" si="6"/>
        <v>97763.627024353133</v>
      </c>
      <c r="I38" s="2">
        <f t="shared" si="4"/>
        <v>224.46769376942299</v>
      </c>
      <c r="J38" s="2">
        <f t="shared" si="1"/>
        <v>97656.174339345715</v>
      </c>
      <c r="K38" s="2">
        <f t="shared" si="2"/>
        <v>4596831.5562625062</v>
      </c>
      <c r="L38" s="17">
        <f t="shared" si="5"/>
        <v>47.019854890586508</v>
      </c>
      <c r="N38" s="6"/>
    </row>
    <row r="39" spans="1:14" x14ac:dyDescent="0.25">
      <c r="A39" s="86">
        <v>30</v>
      </c>
      <c r="B39" s="2">
        <v>125</v>
      </c>
      <c r="C39" s="2">
        <v>42329</v>
      </c>
      <c r="D39" s="2">
        <v>42245</v>
      </c>
      <c r="E39" s="3">
        <v>0.51729999999999998</v>
      </c>
      <c r="F39" s="4">
        <f t="shared" si="3"/>
        <v>2.95599120297018E-3</v>
      </c>
      <c r="G39" s="4">
        <f t="shared" si="0"/>
        <v>2.9517794359562748E-3</v>
      </c>
      <c r="H39" s="2">
        <f t="shared" si="6"/>
        <v>97539.159330583716</v>
      </c>
      <c r="I39" s="2">
        <f t="shared" si="4"/>
        <v>287.91408471247962</v>
      </c>
      <c r="J39" s="2">
        <f t="shared" si="1"/>
        <v>97400.183201893</v>
      </c>
      <c r="K39" s="2">
        <f t="shared" si="2"/>
        <v>4499175.3819231605</v>
      </c>
      <c r="L39" s="17">
        <f t="shared" si="5"/>
        <v>46.126862408915898</v>
      </c>
      <c r="N39" s="6"/>
    </row>
    <row r="40" spans="1:14" x14ac:dyDescent="0.25">
      <c r="A40" s="86">
        <v>31</v>
      </c>
      <c r="B40" s="2">
        <v>117</v>
      </c>
      <c r="C40" s="2">
        <v>40758</v>
      </c>
      <c r="D40" s="2">
        <v>42303</v>
      </c>
      <c r="E40" s="3">
        <v>0.49719999999999998</v>
      </c>
      <c r="F40" s="4">
        <f t="shared" si="3"/>
        <v>2.8172066312709934E-3</v>
      </c>
      <c r="G40" s="4">
        <f t="shared" si="0"/>
        <v>2.8132217266239237E-3</v>
      </c>
      <c r="H40" s="2">
        <f t="shared" si="6"/>
        <v>97251.245245871236</v>
      </c>
      <c r="I40" s="2">
        <f t="shared" si="4"/>
        <v>273.58931606691652</v>
      </c>
      <c r="J40" s="2">
        <f t="shared" si="1"/>
        <v>97113.684537752779</v>
      </c>
      <c r="K40" s="2">
        <f t="shared" si="2"/>
        <v>4401775.1987212673</v>
      </c>
      <c r="L40" s="17">
        <f t="shared" si="5"/>
        <v>45.261890350017325</v>
      </c>
      <c r="N40" s="6"/>
    </row>
    <row r="41" spans="1:14" x14ac:dyDescent="0.25">
      <c r="A41" s="86">
        <v>32</v>
      </c>
      <c r="B41" s="2">
        <v>117</v>
      </c>
      <c r="C41" s="2">
        <v>39476</v>
      </c>
      <c r="D41" s="2">
        <v>40759</v>
      </c>
      <c r="E41" s="3">
        <v>0.51549999999999996</v>
      </c>
      <c r="F41" s="4">
        <f t="shared" si="3"/>
        <v>2.9164329781267528E-3</v>
      </c>
      <c r="G41" s="4">
        <f t="shared" si="0"/>
        <v>2.9123178387196469E-3</v>
      </c>
      <c r="H41" s="2">
        <f t="shared" si="6"/>
        <v>96977.655929804314</v>
      </c>
      <c r="I41" s="2">
        <f t="shared" si="4"/>
        <v>282.42975732158527</v>
      </c>
      <c r="J41" s="2">
        <f t="shared" si="1"/>
        <v>96840.81871238201</v>
      </c>
      <c r="K41" s="2">
        <f t="shared" si="2"/>
        <v>4304661.5141835148</v>
      </c>
      <c r="L41" s="17">
        <f t="shared" si="5"/>
        <v>44.388178626418579</v>
      </c>
      <c r="N41" s="6"/>
    </row>
    <row r="42" spans="1:14" x14ac:dyDescent="0.25">
      <c r="A42" s="86">
        <v>33</v>
      </c>
      <c r="B42" s="2">
        <v>156</v>
      </c>
      <c r="C42" s="2">
        <v>38176</v>
      </c>
      <c r="D42" s="2">
        <v>39403</v>
      </c>
      <c r="E42" s="3">
        <v>0.54359999999999997</v>
      </c>
      <c r="F42" s="4">
        <f t="shared" si="3"/>
        <v>4.0217069052191955E-3</v>
      </c>
      <c r="G42" s="4">
        <f t="shared" si="0"/>
        <v>4.0143385585679533E-3</v>
      </c>
      <c r="H42" s="2">
        <f t="shared" si="6"/>
        <v>96695.226172482726</v>
      </c>
      <c r="I42" s="2">
        <f t="shared" si="4"/>
        <v>388.16737485364655</v>
      </c>
      <c r="J42" s="2">
        <f t="shared" si="1"/>
        <v>96518.066582599524</v>
      </c>
      <c r="K42" s="2">
        <f t="shared" si="2"/>
        <v>4207820.6954711331</v>
      </c>
      <c r="L42" s="17">
        <f t="shared" si="5"/>
        <v>43.516323008183662</v>
      </c>
      <c r="N42" s="6"/>
    </row>
    <row r="43" spans="1:14" x14ac:dyDescent="0.25">
      <c r="A43" s="86">
        <v>34</v>
      </c>
      <c r="B43" s="2">
        <v>139</v>
      </c>
      <c r="C43" s="2">
        <v>38404</v>
      </c>
      <c r="D43" s="2">
        <v>38121</v>
      </c>
      <c r="E43" s="3">
        <v>0.47810000000000002</v>
      </c>
      <c r="F43" s="4">
        <f t="shared" si="3"/>
        <v>3.6327997386475007E-3</v>
      </c>
      <c r="G43" s="4">
        <f t="shared" si="0"/>
        <v>3.6259251362123772E-3</v>
      </c>
      <c r="H43" s="2">
        <f t="shared" si="6"/>
        <v>96307.058797629084</v>
      </c>
      <c r="I43" s="2">
        <f t="shared" si="4"/>
        <v>349.20218528900665</v>
      </c>
      <c r="J43" s="2">
        <f t="shared" si="1"/>
        <v>96124.810177126754</v>
      </c>
      <c r="K43" s="2">
        <f t="shared" si="2"/>
        <v>4111302.6288885339</v>
      </c>
      <c r="L43" s="17">
        <f t="shared" si="5"/>
        <v>42.689525360001412</v>
      </c>
      <c r="N43" s="6"/>
    </row>
    <row r="44" spans="1:14" x14ac:dyDescent="0.25">
      <c r="A44" s="86">
        <v>35</v>
      </c>
      <c r="B44" s="2">
        <v>136</v>
      </c>
      <c r="C44" s="2">
        <v>37462</v>
      </c>
      <c r="D44" s="2">
        <v>38260</v>
      </c>
      <c r="E44" s="3">
        <v>0.4708</v>
      </c>
      <c r="F44" s="4">
        <f t="shared" si="3"/>
        <v>3.5920868439819338E-3</v>
      </c>
      <c r="G44" s="4">
        <f t="shared" si="0"/>
        <v>3.5852714854037061E-3</v>
      </c>
      <c r="H44" s="2">
        <f t="shared" si="6"/>
        <v>95957.856612340081</v>
      </c>
      <c r="I44" s="2">
        <f t="shared" si="4"/>
        <v>344.03496711268036</v>
      </c>
      <c r="J44" s="2">
        <f t="shared" si="1"/>
        <v>95775.793307744054</v>
      </c>
      <c r="K44" s="2">
        <f t="shared" si="2"/>
        <v>4015177.818711407</v>
      </c>
      <c r="L44" s="17">
        <f t="shared" si="5"/>
        <v>41.843137815513266</v>
      </c>
      <c r="N44" s="6"/>
    </row>
    <row r="45" spans="1:14" x14ac:dyDescent="0.25">
      <c r="A45" s="86">
        <v>36</v>
      </c>
      <c r="B45" s="2">
        <v>109</v>
      </c>
      <c r="C45" s="2">
        <v>36876</v>
      </c>
      <c r="D45" s="2">
        <v>37414</v>
      </c>
      <c r="E45" s="3">
        <v>0.52659999999999996</v>
      </c>
      <c r="F45" s="4">
        <f t="shared" si="3"/>
        <v>2.9344460896486742E-3</v>
      </c>
      <c r="G45" s="4">
        <f t="shared" si="0"/>
        <v>2.9303753096190195E-3</v>
      </c>
      <c r="H45" s="2">
        <f t="shared" si="6"/>
        <v>95613.821645227406</v>
      </c>
      <c r="I45" s="2">
        <f t="shared" si="4"/>
        <v>280.18438220749096</v>
      </c>
      <c r="J45" s="2">
        <f t="shared" si="1"/>
        <v>95481.182358690377</v>
      </c>
      <c r="K45" s="2">
        <f t="shared" si="2"/>
        <v>3919402.0254036631</v>
      </c>
      <c r="L45" s="17">
        <f t="shared" si="5"/>
        <v>40.992002599231959</v>
      </c>
      <c r="N45" s="6"/>
    </row>
    <row r="46" spans="1:14" x14ac:dyDescent="0.25">
      <c r="A46" s="86">
        <v>37</v>
      </c>
      <c r="B46" s="2">
        <v>94</v>
      </c>
      <c r="C46" s="2">
        <v>36522</v>
      </c>
      <c r="D46" s="2">
        <v>36804</v>
      </c>
      <c r="E46" s="3">
        <v>0.50919999999999999</v>
      </c>
      <c r="F46" s="4">
        <f t="shared" si="3"/>
        <v>2.5638927529116548E-3</v>
      </c>
      <c r="G46" s="4">
        <f t="shared" si="0"/>
        <v>2.5606705112464758E-3</v>
      </c>
      <c r="H46" s="2">
        <f t="shared" si="6"/>
        <v>95333.637263019918</v>
      </c>
      <c r="I46" s="2">
        <f t="shared" si="4"/>
        <v>244.11803366928331</v>
      </c>
      <c r="J46" s="2">
        <f t="shared" si="1"/>
        <v>95213.824132095033</v>
      </c>
      <c r="K46" s="2">
        <f t="shared" si="2"/>
        <v>3823920.8430449725</v>
      </c>
      <c r="L46" s="17">
        <f t="shared" si="5"/>
        <v>40.110929917579867</v>
      </c>
      <c r="N46" s="6"/>
    </row>
    <row r="47" spans="1:14" x14ac:dyDescent="0.25">
      <c r="A47" s="86">
        <v>38</v>
      </c>
      <c r="B47" s="2">
        <v>93</v>
      </c>
      <c r="C47" s="2">
        <v>34109</v>
      </c>
      <c r="D47" s="2">
        <v>36489</v>
      </c>
      <c r="E47" s="3">
        <v>0.49320000000000003</v>
      </c>
      <c r="F47" s="4">
        <f t="shared" si="3"/>
        <v>2.634635542083345E-3</v>
      </c>
      <c r="G47" s="4">
        <f t="shared" si="0"/>
        <v>2.6311223798844816E-3</v>
      </c>
      <c r="H47" s="2">
        <f t="shared" si="6"/>
        <v>95089.519229350641</v>
      </c>
      <c r="I47" s="2">
        <f t="shared" si="4"/>
        <v>250.19216213680022</v>
      </c>
      <c r="J47" s="2">
        <f t="shared" si="1"/>
        <v>94962.721841579711</v>
      </c>
      <c r="K47" s="2">
        <f t="shared" si="2"/>
        <v>3728707.0189128774</v>
      </c>
      <c r="L47" s="17">
        <f t="shared" si="5"/>
        <v>39.212597236078594</v>
      </c>
      <c r="N47" s="6"/>
    </row>
    <row r="48" spans="1:14" x14ac:dyDescent="0.25">
      <c r="A48" s="86">
        <v>39</v>
      </c>
      <c r="B48" s="2">
        <v>76</v>
      </c>
      <c r="C48" s="2">
        <v>33190</v>
      </c>
      <c r="D48" s="2">
        <v>34080</v>
      </c>
      <c r="E48" s="3">
        <v>0.48280000000000001</v>
      </c>
      <c r="F48" s="4">
        <f t="shared" si="3"/>
        <v>2.2595510628809277E-3</v>
      </c>
      <c r="G48" s="4">
        <f t="shared" si="0"/>
        <v>2.2569135438664646E-3</v>
      </c>
      <c r="H48" s="2">
        <f t="shared" si="6"/>
        <v>94839.327067213846</v>
      </c>
      <c r="I48" s="2">
        <f t="shared" si="4"/>
        <v>214.04416174917631</v>
      </c>
      <c r="J48" s="2">
        <f t="shared" si="1"/>
        <v>94728.623426757171</v>
      </c>
      <c r="K48" s="2">
        <f t="shared" si="2"/>
        <v>3633744.2970712977</v>
      </c>
      <c r="L48" s="17">
        <f t="shared" si="5"/>
        <v>38.314741462642566</v>
      </c>
      <c r="N48" s="6"/>
    </row>
    <row r="49" spans="1:14" x14ac:dyDescent="0.25">
      <c r="A49" s="86">
        <v>40</v>
      </c>
      <c r="B49" s="2">
        <v>84</v>
      </c>
      <c r="C49" s="2">
        <v>31654</v>
      </c>
      <c r="D49" s="2">
        <v>33157</v>
      </c>
      <c r="E49" s="3">
        <v>0.56040000000000001</v>
      </c>
      <c r="F49" s="4">
        <f t="shared" si="3"/>
        <v>2.5921525666939252E-3</v>
      </c>
      <c r="G49" s="4">
        <f t="shared" si="0"/>
        <v>2.5892021442637837E-3</v>
      </c>
      <c r="H49" s="2">
        <f t="shared" si="6"/>
        <v>94625.282905464672</v>
      </c>
      <c r="I49" s="2">
        <f t="shared" si="4"/>
        <v>245.00398540039629</v>
      </c>
      <c r="J49" s="2">
        <f t="shared" si="1"/>
        <v>94517.579153482657</v>
      </c>
      <c r="K49" s="2">
        <f t="shared" si="2"/>
        <v>3539015.6736445404</v>
      </c>
      <c r="L49" s="17">
        <f t="shared" si="5"/>
        <v>37.400318022617611</v>
      </c>
      <c r="N49" s="6"/>
    </row>
    <row r="50" spans="1:14" x14ac:dyDescent="0.25">
      <c r="A50" s="86">
        <v>41</v>
      </c>
      <c r="B50" s="2">
        <v>78</v>
      </c>
      <c r="C50" s="2">
        <v>32734</v>
      </c>
      <c r="D50" s="2">
        <v>31600</v>
      </c>
      <c r="E50" s="3">
        <v>0.4919</v>
      </c>
      <c r="F50" s="4">
        <f t="shared" si="3"/>
        <v>2.4248453383902756E-3</v>
      </c>
      <c r="G50" s="4">
        <f t="shared" si="0"/>
        <v>2.4218614502867697E-3</v>
      </c>
      <c r="H50" s="2">
        <f t="shared" si="6"/>
        <v>94380.278920064273</v>
      </c>
      <c r="I50" s="2">
        <f t="shared" si="4"/>
        <v>228.57595918381671</v>
      </c>
      <c r="J50" s="2">
        <f t="shared" si="1"/>
        <v>94264.139475202974</v>
      </c>
      <c r="K50" s="2">
        <f t="shared" si="2"/>
        <v>3444498.0944910576</v>
      </c>
      <c r="L50" s="17">
        <f t="shared" si="5"/>
        <v>36.495951632103015</v>
      </c>
      <c r="N50" s="6"/>
    </row>
    <row r="51" spans="1:14" x14ac:dyDescent="0.25">
      <c r="A51" s="86">
        <v>42</v>
      </c>
      <c r="B51" s="2">
        <v>76</v>
      </c>
      <c r="C51" s="2">
        <v>32478</v>
      </c>
      <c r="D51" s="2">
        <v>32716</v>
      </c>
      <c r="E51" s="3">
        <v>0.48320000000000002</v>
      </c>
      <c r="F51" s="4">
        <f t="shared" si="3"/>
        <v>2.3315028990397888E-3</v>
      </c>
      <c r="G51" s="4">
        <f t="shared" si="0"/>
        <v>2.328697003819994E-3</v>
      </c>
      <c r="H51" s="2">
        <f t="shared" si="6"/>
        <v>94151.702960880459</v>
      </c>
      <c r="I51" s="2">
        <f t="shared" si="4"/>
        <v>219.25078858955237</v>
      </c>
      <c r="J51" s="2">
        <f t="shared" si="1"/>
        <v>94038.394153337387</v>
      </c>
      <c r="K51" s="2">
        <f t="shared" si="2"/>
        <v>3350233.9550158544</v>
      </c>
      <c r="L51" s="17">
        <f t="shared" si="5"/>
        <v>35.583360148120306</v>
      </c>
      <c r="N51" s="6"/>
    </row>
    <row r="52" spans="1:14" x14ac:dyDescent="0.25">
      <c r="A52" s="86">
        <v>43</v>
      </c>
      <c r="B52" s="2">
        <v>91</v>
      </c>
      <c r="C52" s="2">
        <v>31275</v>
      </c>
      <c r="D52" s="2">
        <v>32436</v>
      </c>
      <c r="E52" s="3">
        <v>0.46</v>
      </c>
      <c r="F52" s="4">
        <f t="shared" si="3"/>
        <v>2.8566495581610709E-3</v>
      </c>
      <c r="G52" s="4">
        <f t="shared" si="0"/>
        <v>2.8522497041182722E-3</v>
      </c>
      <c r="H52" s="2">
        <f t="shared" si="6"/>
        <v>93932.452172290912</v>
      </c>
      <c r="I52" s="2">
        <f t="shared" si="4"/>
        <v>267.91880891552051</v>
      </c>
      <c r="J52" s="2">
        <f t="shared" si="1"/>
        <v>93787.776015476527</v>
      </c>
      <c r="K52" s="2">
        <f t="shared" si="2"/>
        <v>3256195.560862517</v>
      </c>
      <c r="L52" s="17">
        <f t="shared" si="5"/>
        <v>34.665288572366904</v>
      </c>
      <c r="N52" s="6"/>
    </row>
    <row r="53" spans="1:14" x14ac:dyDescent="0.25">
      <c r="A53" s="86">
        <v>44</v>
      </c>
      <c r="B53" s="2">
        <v>91</v>
      </c>
      <c r="C53" s="2">
        <v>31418</v>
      </c>
      <c r="D53" s="2">
        <v>31198</v>
      </c>
      <c r="E53" s="3">
        <v>0.49049999999999999</v>
      </c>
      <c r="F53" s="4">
        <f t="shared" si="3"/>
        <v>2.906605340488054E-3</v>
      </c>
      <c r="G53" s="4">
        <f t="shared" si="0"/>
        <v>2.9023072688971257E-3</v>
      </c>
      <c r="H53" s="2">
        <f t="shared" si="6"/>
        <v>93664.533363375391</v>
      </c>
      <c r="I53" s="2">
        <f t="shared" si="4"/>
        <v>271.84325601838174</v>
      </c>
      <c r="J53" s="2">
        <f t="shared" si="1"/>
        <v>93526.029224434023</v>
      </c>
      <c r="K53" s="2">
        <f t="shared" si="2"/>
        <v>3162407.7848470407</v>
      </c>
      <c r="L53" s="17">
        <f t="shared" si="5"/>
        <v>33.763129663800811</v>
      </c>
      <c r="N53" s="6"/>
    </row>
    <row r="54" spans="1:14" x14ac:dyDescent="0.25">
      <c r="A54" s="86">
        <v>45</v>
      </c>
      <c r="B54" s="2">
        <v>94</v>
      </c>
      <c r="C54" s="2">
        <v>32712</v>
      </c>
      <c r="D54" s="2">
        <v>31245</v>
      </c>
      <c r="E54" s="3">
        <v>0.53120000000000001</v>
      </c>
      <c r="F54" s="4">
        <f t="shared" si="3"/>
        <v>2.9394749597385743E-3</v>
      </c>
      <c r="G54" s="4">
        <f t="shared" si="0"/>
        <v>2.9354298614759407E-3</v>
      </c>
      <c r="H54" s="2">
        <f t="shared" si="6"/>
        <v>93392.690107357004</v>
      </c>
      <c r="I54" s="2">
        <f t="shared" si="4"/>
        <v>274.14769138470444</v>
      </c>
      <c r="J54" s="2">
        <f t="shared" si="1"/>
        <v>93264.169669635856</v>
      </c>
      <c r="K54" s="2">
        <f t="shared" si="2"/>
        <v>3068881.7556226067</v>
      </c>
      <c r="L54" s="17">
        <f t="shared" si="5"/>
        <v>32.85997814277389</v>
      </c>
      <c r="N54" s="6"/>
    </row>
    <row r="55" spans="1:14" x14ac:dyDescent="0.25">
      <c r="A55" s="86">
        <v>46</v>
      </c>
      <c r="B55" s="2">
        <v>119</v>
      </c>
      <c r="C55" s="2">
        <v>34844</v>
      </c>
      <c r="D55" s="2">
        <v>32625</v>
      </c>
      <c r="E55" s="3">
        <v>0.5091</v>
      </c>
      <c r="F55" s="4">
        <f t="shared" si="3"/>
        <v>3.5275459840815784E-3</v>
      </c>
      <c r="G55" s="4">
        <f t="shared" si="0"/>
        <v>3.5214479900582481E-3</v>
      </c>
      <c r="H55" s="2">
        <f t="shared" si="6"/>
        <v>93118.542415972304</v>
      </c>
      <c r="I55" s="2">
        <f t="shared" si="4"/>
        <v>327.91210402787937</v>
      </c>
      <c r="J55" s="2">
        <f t="shared" si="1"/>
        <v>92957.57036410502</v>
      </c>
      <c r="K55" s="2">
        <f t="shared" si="2"/>
        <v>2975617.5859529707</v>
      </c>
      <c r="L55" s="17">
        <f t="shared" si="5"/>
        <v>31.95515639259591</v>
      </c>
      <c r="N55" s="6"/>
    </row>
    <row r="56" spans="1:14" x14ac:dyDescent="0.25">
      <c r="A56" s="86">
        <v>47</v>
      </c>
      <c r="B56" s="2">
        <v>113</v>
      </c>
      <c r="C56" s="2">
        <v>32093</v>
      </c>
      <c r="D56" s="2">
        <v>34701</v>
      </c>
      <c r="E56" s="3">
        <v>0.51959999999999995</v>
      </c>
      <c r="F56" s="4">
        <f t="shared" si="3"/>
        <v>3.3835374434829477E-3</v>
      </c>
      <c r="G56" s="4">
        <f t="shared" si="0"/>
        <v>3.3780465929602009E-3</v>
      </c>
      <c r="H56" s="2">
        <f t="shared" si="6"/>
        <v>92790.63031194442</v>
      </c>
      <c r="I56" s="2">
        <f t="shared" si="4"/>
        <v>313.45107258389339</v>
      </c>
      <c r="J56" s="2">
        <f t="shared" si="1"/>
        <v>92640.048416675112</v>
      </c>
      <c r="K56" s="2">
        <f t="shared" si="2"/>
        <v>2882660.0155888656</v>
      </c>
      <c r="L56" s="17">
        <f t="shared" si="5"/>
        <v>31.066283372555095</v>
      </c>
      <c r="N56" s="6"/>
    </row>
    <row r="57" spans="1:14" x14ac:dyDescent="0.25">
      <c r="A57" s="86">
        <v>48</v>
      </c>
      <c r="B57" s="2">
        <v>101</v>
      </c>
      <c r="C57" s="2">
        <v>29943</v>
      </c>
      <c r="D57" s="2">
        <v>31968</v>
      </c>
      <c r="E57" s="3">
        <v>0.50880000000000003</v>
      </c>
      <c r="F57" s="4">
        <f t="shared" si="3"/>
        <v>3.262748138456817E-3</v>
      </c>
      <c r="G57" s="4">
        <f t="shared" si="0"/>
        <v>3.2575274234139819E-3</v>
      </c>
      <c r="H57" s="2">
        <f t="shared" si="6"/>
        <v>92477.179239360528</v>
      </c>
      <c r="I57" s="2">
        <f t="shared" si="4"/>
        <v>301.24694741218707</v>
      </c>
      <c r="J57" s="2">
        <f t="shared" si="1"/>
        <v>92329.206738791661</v>
      </c>
      <c r="K57" s="2">
        <f t="shared" si="2"/>
        <v>2790019.9671721905</v>
      </c>
      <c r="L57" s="17">
        <f t="shared" si="5"/>
        <v>30.169821248015428</v>
      </c>
      <c r="N57" s="6"/>
    </row>
    <row r="58" spans="1:14" x14ac:dyDescent="0.25">
      <c r="A58" s="86">
        <v>49</v>
      </c>
      <c r="B58" s="2">
        <v>136</v>
      </c>
      <c r="C58" s="2">
        <v>32027</v>
      </c>
      <c r="D58" s="2">
        <v>29868</v>
      </c>
      <c r="E58" s="3">
        <v>0.53010000000000002</v>
      </c>
      <c r="F58" s="4">
        <f t="shared" si="3"/>
        <v>4.3945391388642051E-3</v>
      </c>
      <c r="G58" s="4">
        <f t="shared" si="0"/>
        <v>4.3854831427445349E-3</v>
      </c>
      <c r="H58" s="2">
        <f t="shared" si="6"/>
        <v>92175.932291948338</v>
      </c>
      <c r="I58" s="2">
        <f t="shared" si="4"/>
        <v>404.23599723310105</v>
      </c>
      <c r="J58" s="2">
        <f t="shared" si="1"/>
        <v>91985.9817968485</v>
      </c>
      <c r="K58" s="2">
        <f t="shared" si="2"/>
        <v>2697690.7604333987</v>
      </c>
      <c r="L58" s="17">
        <f t="shared" si="5"/>
        <v>29.266758614266216</v>
      </c>
      <c r="N58" s="6"/>
    </row>
    <row r="59" spans="1:14" x14ac:dyDescent="0.25">
      <c r="A59" s="86">
        <v>50</v>
      </c>
      <c r="B59" s="2">
        <v>132</v>
      </c>
      <c r="C59" s="2">
        <v>30832</v>
      </c>
      <c r="D59" s="2">
        <v>31824</v>
      </c>
      <c r="E59" s="3">
        <v>0.44309999999999999</v>
      </c>
      <c r="F59" s="4">
        <f t="shared" si="3"/>
        <v>4.2134831460674156E-3</v>
      </c>
      <c r="G59" s="4">
        <f t="shared" si="0"/>
        <v>4.2036194003761112E-3</v>
      </c>
      <c r="H59" s="2">
        <f t="shared" si="6"/>
        <v>91771.696294715235</v>
      </c>
      <c r="I59" s="2">
        <f t="shared" si="4"/>
        <v>385.77328294988945</v>
      </c>
      <c r="J59" s="2">
        <f t="shared" si="1"/>
        <v>91556.85915344044</v>
      </c>
      <c r="K59" s="2">
        <f t="shared" si="2"/>
        <v>2605704.7786365501</v>
      </c>
      <c r="L59" s="17">
        <f t="shared" si="5"/>
        <v>28.393337857334583</v>
      </c>
      <c r="N59" s="6"/>
    </row>
    <row r="60" spans="1:14" x14ac:dyDescent="0.25">
      <c r="A60" s="86">
        <v>51</v>
      </c>
      <c r="B60" s="2">
        <v>145</v>
      </c>
      <c r="C60" s="2">
        <v>30424</v>
      </c>
      <c r="D60" s="2">
        <v>30715</v>
      </c>
      <c r="E60" s="3">
        <v>0.4819</v>
      </c>
      <c r="F60" s="4">
        <f t="shared" si="3"/>
        <v>4.743289880436383E-3</v>
      </c>
      <c r="G60" s="4">
        <f t="shared" si="0"/>
        <v>4.7316618286512213E-3</v>
      </c>
      <c r="H60" s="2">
        <f t="shared" si="6"/>
        <v>91385.92301176535</v>
      </c>
      <c r="I60" s="2">
        <f t="shared" si="4"/>
        <v>432.40728359082937</v>
      </c>
      <c r="J60" s="2">
        <f t="shared" si="1"/>
        <v>91161.892798136934</v>
      </c>
      <c r="K60" s="2">
        <f t="shared" si="2"/>
        <v>2514147.9194831098</v>
      </c>
      <c r="L60" s="17">
        <f t="shared" si="5"/>
        <v>27.511325996668322</v>
      </c>
      <c r="N60" s="6"/>
    </row>
    <row r="61" spans="1:14" x14ac:dyDescent="0.25">
      <c r="A61" s="86">
        <v>52</v>
      </c>
      <c r="B61" s="2">
        <v>151</v>
      </c>
      <c r="C61" s="2">
        <v>26064</v>
      </c>
      <c r="D61" s="2">
        <v>30291</v>
      </c>
      <c r="E61" s="3">
        <v>0.49419999999999997</v>
      </c>
      <c r="F61" s="4">
        <f t="shared" si="3"/>
        <v>5.358885635702245E-3</v>
      </c>
      <c r="G61" s="4">
        <f t="shared" si="0"/>
        <v>5.3443995106681966E-3</v>
      </c>
      <c r="H61" s="2">
        <f t="shared" si="6"/>
        <v>90953.51572817452</v>
      </c>
      <c r="I61" s="2">
        <f t="shared" si="4"/>
        <v>486.09192495120806</v>
      </c>
      <c r="J61" s="2">
        <f t="shared" si="1"/>
        <v>90707.650432534196</v>
      </c>
      <c r="K61" s="2">
        <f t="shared" si="2"/>
        <v>2422986.0266849729</v>
      </c>
      <c r="L61" s="17">
        <f t="shared" si="5"/>
        <v>26.639828128539385</v>
      </c>
      <c r="N61" s="6"/>
    </row>
    <row r="62" spans="1:14" x14ac:dyDescent="0.25">
      <c r="A62" s="86">
        <v>53</v>
      </c>
      <c r="B62" s="2">
        <v>136</v>
      </c>
      <c r="C62" s="2">
        <v>23941</v>
      </c>
      <c r="D62" s="2">
        <v>25878</v>
      </c>
      <c r="E62" s="3">
        <v>0.47820000000000001</v>
      </c>
      <c r="F62" s="4">
        <f t="shared" si="3"/>
        <v>5.4597643469359077E-3</v>
      </c>
      <c r="G62" s="4">
        <f t="shared" si="0"/>
        <v>5.4442541837732327E-3</v>
      </c>
      <c r="H62" s="2">
        <f t="shared" si="6"/>
        <v>90467.423803223312</v>
      </c>
      <c r="I62" s="2">
        <f t="shared" si="4"/>
        <v>492.52765053588467</v>
      </c>
      <c r="J62" s="2">
        <f t="shared" si="1"/>
        <v>90210.422875173696</v>
      </c>
      <c r="K62" s="2">
        <f t="shared" si="2"/>
        <v>2332278.3762524389</v>
      </c>
      <c r="L62" s="17">
        <f t="shared" si="5"/>
        <v>25.780311610568276</v>
      </c>
      <c r="N62" s="6"/>
    </row>
    <row r="63" spans="1:14" x14ac:dyDescent="0.25">
      <c r="A63" s="86">
        <v>54</v>
      </c>
      <c r="B63" s="2">
        <v>158</v>
      </c>
      <c r="C63" s="2">
        <v>30822</v>
      </c>
      <c r="D63" s="2">
        <v>23795</v>
      </c>
      <c r="E63" s="3">
        <v>0.53110000000000002</v>
      </c>
      <c r="F63" s="4">
        <f t="shared" si="3"/>
        <v>5.7857443653075054E-3</v>
      </c>
      <c r="G63" s="4">
        <f t="shared" si="0"/>
        <v>5.7700904818113932E-3</v>
      </c>
      <c r="H63" s="2">
        <f t="shared" si="6"/>
        <v>89974.896152687434</v>
      </c>
      <c r="I63" s="2">
        <f t="shared" si="4"/>
        <v>519.16329189259034</v>
      </c>
      <c r="J63" s="2">
        <f t="shared" si="1"/>
        <v>89731.460485118994</v>
      </c>
      <c r="K63" s="2">
        <f t="shared" si="2"/>
        <v>2242067.953377265</v>
      </c>
      <c r="L63" s="17">
        <f t="shared" si="5"/>
        <v>24.918816794992182</v>
      </c>
      <c r="N63" s="6"/>
    </row>
    <row r="64" spans="1:14" x14ac:dyDescent="0.25">
      <c r="A64" s="86">
        <v>55</v>
      </c>
      <c r="B64" s="2">
        <v>171</v>
      </c>
      <c r="C64" s="2">
        <v>18719</v>
      </c>
      <c r="D64" s="2">
        <v>30503</v>
      </c>
      <c r="E64" s="3">
        <v>0.46929999999999999</v>
      </c>
      <c r="F64" s="4">
        <f t="shared" si="3"/>
        <v>6.9481126325626752E-3</v>
      </c>
      <c r="G64" s="4">
        <f t="shared" si="0"/>
        <v>6.9225865404991937E-3</v>
      </c>
      <c r="H64" s="2">
        <f t="shared" si="6"/>
        <v>89455.732860794844</v>
      </c>
      <c r="I64" s="2">
        <f t="shared" si="4"/>
        <v>619.26505227262987</v>
      </c>
      <c r="J64" s="2">
        <f t="shared" si="1"/>
        <v>89127.088897553753</v>
      </c>
      <c r="K64" s="2">
        <f t="shared" si="2"/>
        <v>2152336.4928921461</v>
      </c>
      <c r="L64" s="17">
        <f t="shared" si="5"/>
        <v>24.060352803117397</v>
      </c>
      <c r="N64" s="6"/>
    </row>
    <row r="65" spans="1:14" x14ac:dyDescent="0.25">
      <c r="A65" s="86">
        <v>56</v>
      </c>
      <c r="B65" s="2">
        <v>161</v>
      </c>
      <c r="C65" s="2">
        <v>22355</v>
      </c>
      <c r="D65" s="2">
        <v>18535</v>
      </c>
      <c r="E65" s="3">
        <v>0.56530000000000002</v>
      </c>
      <c r="F65" s="4">
        <f t="shared" si="3"/>
        <v>7.8747860112496938E-3</v>
      </c>
      <c r="G65" s="4">
        <f t="shared" si="0"/>
        <v>7.8479212467634698E-3</v>
      </c>
      <c r="H65" s="2">
        <f t="shared" si="6"/>
        <v>88836.467808522211</v>
      </c>
      <c r="I65" s="2">
        <f t="shared" si="4"/>
        <v>697.18160320192044</v>
      </c>
      <c r="J65" s="2">
        <f t="shared" si="1"/>
        <v>88533.402965610323</v>
      </c>
      <c r="K65" s="2">
        <f t="shared" si="2"/>
        <v>2063209.4039945921</v>
      </c>
      <c r="L65" s="17">
        <f t="shared" si="5"/>
        <v>23.224802323766699</v>
      </c>
      <c r="N65" s="6"/>
    </row>
    <row r="66" spans="1:14" x14ac:dyDescent="0.25">
      <c r="A66" s="86">
        <v>57</v>
      </c>
      <c r="B66" s="2">
        <v>211</v>
      </c>
      <c r="C66" s="2">
        <v>24119</v>
      </c>
      <c r="D66" s="2">
        <v>22108</v>
      </c>
      <c r="E66" s="3">
        <v>0.50329999999999997</v>
      </c>
      <c r="F66" s="4">
        <f t="shared" si="3"/>
        <v>9.1288640837605736E-3</v>
      </c>
      <c r="G66" s="4">
        <f t="shared" si="0"/>
        <v>9.0876578550396006E-3</v>
      </c>
      <c r="H66" s="2">
        <f t="shared" si="6"/>
        <v>88139.286205320284</v>
      </c>
      <c r="I66" s="2">
        <f t="shared" si="4"/>
        <v>800.97967662136239</v>
      </c>
      <c r="J66" s="2">
        <f t="shared" si="1"/>
        <v>87741.439599942445</v>
      </c>
      <c r="K66" s="2">
        <f t="shared" si="2"/>
        <v>1974676.0010289818</v>
      </c>
      <c r="L66" s="17">
        <f t="shared" si="5"/>
        <v>22.404038948409205</v>
      </c>
      <c r="N66" s="6"/>
    </row>
    <row r="67" spans="1:14" x14ac:dyDescent="0.25">
      <c r="A67" s="86">
        <v>58</v>
      </c>
      <c r="B67" s="2">
        <v>236</v>
      </c>
      <c r="C67" s="2">
        <v>25984</v>
      </c>
      <c r="D67" s="2">
        <v>23847</v>
      </c>
      <c r="E67" s="3">
        <v>0.52310000000000001</v>
      </c>
      <c r="F67" s="4">
        <f t="shared" si="3"/>
        <v>9.472015412092874E-3</v>
      </c>
      <c r="G67" s="4">
        <f t="shared" si="0"/>
        <v>9.4294207933527906E-3</v>
      </c>
      <c r="H67" s="2">
        <f t="shared" si="6"/>
        <v>87338.306528698915</v>
      </c>
      <c r="I67" s="2">
        <f t="shared" si="4"/>
        <v>823.54964363793329</v>
      </c>
      <c r="J67" s="2">
        <f t="shared" si="1"/>
        <v>86945.555703647988</v>
      </c>
      <c r="K67" s="2">
        <f t="shared" si="2"/>
        <v>1886934.5614290393</v>
      </c>
      <c r="L67" s="17">
        <f t="shared" si="5"/>
        <v>21.604890642217828</v>
      </c>
      <c r="N67" s="6"/>
    </row>
    <row r="68" spans="1:14" x14ac:dyDescent="0.25">
      <c r="A68" s="86">
        <v>59</v>
      </c>
      <c r="B68" s="2">
        <v>244</v>
      </c>
      <c r="C68" s="2">
        <v>24916</v>
      </c>
      <c r="D68" s="2">
        <v>25684</v>
      </c>
      <c r="E68" s="3">
        <v>0.52239999999999998</v>
      </c>
      <c r="F68" s="4">
        <f t="shared" si="3"/>
        <v>9.6442687747035575E-3</v>
      </c>
      <c r="G68" s="4">
        <f t="shared" si="0"/>
        <v>9.6000499580304686E-3</v>
      </c>
      <c r="H68" s="2">
        <f t="shared" si="6"/>
        <v>86514.756885060982</v>
      </c>
      <c r="I68" s="2">
        <f t="shared" si="4"/>
        <v>830.54598820344586</v>
      </c>
      <c r="J68" s="2">
        <f t="shared" si="1"/>
        <v>86118.088121095017</v>
      </c>
      <c r="K68" s="2">
        <f t="shared" si="2"/>
        <v>1799989.0057253914</v>
      </c>
      <c r="L68" s="17">
        <f t="shared" si="5"/>
        <v>20.805572026478252</v>
      </c>
      <c r="N68" s="6"/>
    </row>
    <row r="69" spans="1:14" x14ac:dyDescent="0.25">
      <c r="A69" s="86">
        <v>60</v>
      </c>
      <c r="B69" s="2">
        <v>294</v>
      </c>
      <c r="C69" s="2">
        <v>24772</v>
      </c>
      <c r="D69" s="2">
        <v>24603</v>
      </c>
      <c r="E69" s="3">
        <v>0.49890000000000001</v>
      </c>
      <c r="F69" s="4">
        <f t="shared" si="3"/>
        <v>1.1908860759493671E-2</v>
      </c>
      <c r="G69" s="4">
        <f t="shared" si="0"/>
        <v>1.1838215849765214E-2</v>
      </c>
      <c r="H69" s="2">
        <f t="shared" si="6"/>
        <v>85684.210896857534</v>
      </c>
      <c r="I69" s="2">
        <f t="shared" si="4"/>
        <v>1014.3481835138041</v>
      </c>
      <c r="J69" s="2">
        <f t="shared" si="1"/>
        <v>85175.921022098759</v>
      </c>
      <c r="K69" s="2">
        <f t="shared" si="2"/>
        <v>1713870.9176042965</v>
      </c>
      <c r="L69" s="17">
        <f t="shared" si="5"/>
        <v>20.002178927309846</v>
      </c>
      <c r="N69" s="6"/>
    </row>
    <row r="70" spans="1:14" x14ac:dyDescent="0.25">
      <c r="A70" s="86">
        <v>61</v>
      </c>
      <c r="B70" s="2">
        <v>318</v>
      </c>
      <c r="C70" s="2">
        <v>25362</v>
      </c>
      <c r="D70" s="2">
        <v>24399</v>
      </c>
      <c r="E70" s="3">
        <v>0.50080000000000002</v>
      </c>
      <c r="F70" s="4">
        <f t="shared" si="3"/>
        <v>1.2781093627539639E-2</v>
      </c>
      <c r="G70" s="4">
        <f t="shared" si="0"/>
        <v>1.2700063136087453E-2</v>
      </c>
      <c r="H70" s="2">
        <f t="shared" si="6"/>
        <v>84669.862713343726</v>
      </c>
      <c r="I70" s="2">
        <f t="shared" si="4"/>
        <v>1075.3126021833223</v>
      </c>
      <c r="J70" s="2">
        <f t="shared" si="1"/>
        <v>84133.066662333818</v>
      </c>
      <c r="K70" s="2">
        <f t="shared" si="2"/>
        <v>1628694.9965821977</v>
      </c>
      <c r="L70" s="17">
        <f t="shared" si="5"/>
        <v>19.235828952460555</v>
      </c>
      <c r="N70" s="6"/>
    </row>
    <row r="71" spans="1:14" x14ac:dyDescent="0.25">
      <c r="A71" s="86">
        <v>62</v>
      </c>
      <c r="B71" s="2">
        <v>332</v>
      </c>
      <c r="C71" s="2">
        <v>24625</v>
      </c>
      <c r="D71" s="2">
        <v>24973</v>
      </c>
      <c r="E71" s="3">
        <v>0.5363</v>
      </c>
      <c r="F71" s="4">
        <f t="shared" si="3"/>
        <v>1.338763659824993E-2</v>
      </c>
      <c r="G71" s="4">
        <f t="shared" si="0"/>
        <v>1.330504093856901E-2</v>
      </c>
      <c r="H71" s="2">
        <f t="shared" si="6"/>
        <v>83594.55011116041</v>
      </c>
      <c r="I71" s="2">
        <f t="shared" si="4"/>
        <v>1112.2289114702478</v>
      </c>
      <c r="J71" s="2">
        <f t="shared" si="1"/>
        <v>83078.809564911659</v>
      </c>
      <c r="K71" s="2">
        <f t="shared" si="2"/>
        <v>1544561.9299198638</v>
      </c>
      <c r="L71" s="17">
        <f t="shared" si="5"/>
        <v>18.476825676625715</v>
      </c>
      <c r="N71" s="6"/>
    </row>
    <row r="72" spans="1:14" x14ac:dyDescent="0.25">
      <c r="A72" s="86">
        <v>63</v>
      </c>
      <c r="B72" s="2">
        <v>357</v>
      </c>
      <c r="C72" s="2">
        <v>23329</v>
      </c>
      <c r="D72" s="2">
        <v>24190</v>
      </c>
      <c r="E72" s="3">
        <v>0.49519999999999997</v>
      </c>
      <c r="F72" s="4">
        <f t="shared" si="3"/>
        <v>1.5025568719880469E-2</v>
      </c>
      <c r="G72" s="4">
        <f t="shared" si="0"/>
        <v>1.4912459103103053E-2</v>
      </c>
      <c r="H72" s="2">
        <f t="shared" si="6"/>
        <v>82482.321199690166</v>
      </c>
      <c r="I72" s="2">
        <f t="shared" si="4"/>
        <v>1230.0142416193896</v>
      </c>
      <c r="J72" s="2">
        <f t="shared" si="1"/>
        <v>81861.410010520704</v>
      </c>
      <c r="K72" s="2">
        <f t="shared" si="2"/>
        <v>1461483.1203549521</v>
      </c>
      <c r="L72" s="17">
        <f t="shared" si="5"/>
        <v>17.718743836229986</v>
      </c>
      <c r="N72" s="6"/>
    </row>
    <row r="73" spans="1:14" x14ac:dyDescent="0.25">
      <c r="A73" s="86">
        <v>64</v>
      </c>
      <c r="B73" s="2">
        <v>404</v>
      </c>
      <c r="C73" s="2">
        <v>22925</v>
      </c>
      <c r="D73" s="2">
        <v>22888</v>
      </c>
      <c r="E73" s="3">
        <v>0.50170000000000003</v>
      </c>
      <c r="F73" s="4">
        <f t="shared" si="3"/>
        <v>1.7636915286054176E-2</v>
      </c>
      <c r="G73" s="4">
        <f t="shared" ref="G73:G98" si="7">F73/((1+(1-E73)*F73))</f>
        <v>1.7483264058928777E-2</v>
      </c>
      <c r="H73" s="2">
        <f t="shared" si="6"/>
        <v>81252.306958070782</v>
      </c>
      <c r="I73" s="2">
        <f t="shared" si="4"/>
        <v>1420.5555379450875</v>
      </c>
      <c r="J73" s="2">
        <f t="shared" ref="J73:J98" si="8">H74+I73*E73</f>
        <v>80544.444133512749</v>
      </c>
      <c r="K73" s="2">
        <f t="shared" ref="K73:K97" si="9">K74+J73</f>
        <v>1379621.7103444315</v>
      </c>
      <c r="L73" s="17">
        <f t="shared" si="5"/>
        <v>16.979477408024461</v>
      </c>
      <c r="N73" s="6"/>
    </row>
    <row r="74" spans="1:14" x14ac:dyDescent="0.25">
      <c r="A74" s="86">
        <v>65</v>
      </c>
      <c r="B74" s="2">
        <v>418</v>
      </c>
      <c r="C74" s="2">
        <v>21899</v>
      </c>
      <c r="D74" s="2">
        <v>22313</v>
      </c>
      <c r="E74" s="3">
        <v>0.498</v>
      </c>
      <c r="F74" s="4">
        <f t="shared" ref="F74:F99" si="10">B74/((C74+D74)/2)</f>
        <v>1.8908893513073375E-2</v>
      </c>
      <c r="G74" s="4">
        <f t="shared" si="7"/>
        <v>1.8731093022909831E-2</v>
      </c>
      <c r="H74" s="2">
        <f t="shared" si="6"/>
        <v>79831.7514201257</v>
      </c>
      <c r="I74" s="2">
        <f t="shared" ref="I74:I99" si="11">H74*G74</f>
        <v>1495.3359620321885</v>
      </c>
      <c r="J74" s="2">
        <f t="shared" si="8"/>
        <v>79081.092767185546</v>
      </c>
      <c r="K74" s="2">
        <f t="shared" si="9"/>
        <v>1299077.2662109188</v>
      </c>
      <c r="L74" s="17">
        <f t="shared" ref="L74:L99" si="12">K74/H74</f>
        <v>16.272689037903525</v>
      </c>
      <c r="N74" s="6"/>
    </row>
    <row r="75" spans="1:14" x14ac:dyDescent="0.25">
      <c r="A75" s="86">
        <v>66</v>
      </c>
      <c r="B75" s="2">
        <v>412</v>
      </c>
      <c r="C75" s="2">
        <v>20682</v>
      </c>
      <c r="D75" s="2">
        <v>21400</v>
      </c>
      <c r="E75" s="3">
        <v>0.50570000000000004</v>
      </c>
      <c r="F75" s="4">
        <f t="shared" si="10"/>
        <v>1.9580818402167199E-2</v>
      </c>
      <c r="G75" s="4">
        <f t="shared" si="7"/>
        <v>1.939311633616058E-2</v>
      </c>
      <c r="H75" s="2">
        <f t="shared" ref="H75:H99" si="13">H74-I74</f>
        <v>78336.415458093514</v>
      </c>
      <c r="I75" s="2">
        <f t="shared" si="11"/>
        <v>1519.1872183366156</v>
      </c>
      <c r="J75" s="2">
        <f t="shared" si="8"/>
        <v>77585.481216069718</v>
      </c>
      <c r="K75" s="2">
        <f t="shared" si="9"/>
        <v>1219996.1734437332</v>
      </c>
      <c r="L75" s="17">
        <f t="shared" si="12"/>
        <v>15.573806464202804</v>
      </c>
      <c r="N75" s="6"/>
    </row>
    <row r="76" spans="1:14" x14ac:dyDescent="0.25">
      <c r="A76" s="86">
        <v>67</v>
      </c>
      <c r="B76" s="2">
        <v>455</v>
      </c>
      <c r="C76" s="2">
        <v>18926</v>
      </c>
      <c r="D76" s="2">
        <v>20158</v>
      </c>
      <c r="E76" s="3">
        <v>0.5091</v>
      </c>
      <c r="F76" s="4">
        <f t="shared" si="10"/>
        <v>2.3283184935011768E-2</v>
      </c>
      <c r="G76" s="4">
        <f t="shared" si="7"/>
        <v>2.3020072060920521E-2</v>
      </c>
      <c r="H76" s="2">
        <f t="shared" si="13"/>
        <v>76817.228239756892</v>
      </c>
      <c r="I76" s="2">
        <f t="shared" si="11"/>
        <v>1768.3381295993825</v>
      </c>
      <c r="J76" s="2">
        <f t="shared" si="8"/>
        <v>75949.151051936555</v>
      </c>
      <c r="K76" s="2">
        <f t="shared" si="9"/>
        <v>1142410.6922276635</v>
      </c>
      <c r="L76" s="17">
        <f t="shared" si="12"/>
        <v>14.871803089042034</v>
      </c>
      <c r="N76" s="6"/>
    </row>
    <row r="77" spans="1:14" x14ac:dyDescent="0.25">
      <c r="A77" s="86">
        <v>68</v>
      </c>
      <c r="B77" s="2">
        <v>422</v>
      </c>
      <c r="C77" s="2">
        <v>18889</v>
      </c>
      <c r="D77" s="2">
        <v>18403</v>
      </c>
      <c r="E77" s="3">
        <v>0.51329999999999998</v>
      </c>
      <c r="F77" s="4">
        <f t="shared" si="10"/>
        <v>2.2632199935643034E-2</v>
      </c>
      <c r="G77" s="4">
        <f t="shared" si="7"/>
        <v>2.2385620275354373E-2</v>
      </c>
      <c r="H77" s="2">
        <f t="shared" si="13"/>
        <v>75048.890110157503</v>
      </c>
      <c r="I77" s="2">
        <f t="shared" si="11"/>
        <v>1680.0159560927841</v>
      </c>
      <c r="J77" s="2">
        <f t="shared" si="8"/>
        <v>74231.226344327137</v>
      </c>
      <c r="K77" s="2">
        <f t="shared" si="9"/>
        <v>1066461.5411757268</v>
      </c>
      <c r="L77" s="17">
        <f t="shared" si="12"/>
        <v>14.210224023438109</v>
      </c>
      <c r="N77" s="6"/>
    </row>
    <row r="78" spans="1:14" x14ac:dyDescent="0.25">
      <c r="A78" s="86">
        <v>69</v>
      </c>
      <c r="B78" s="2">
        <v>432</v>
      </c>
      <c r="C78" s="2">
        <v>17082</v>
      </c>
      <c r="D78" s="2">
        <v>18340</v>
      </c>
      <c r="E78" s="3">
        <v>0.49769999999999998</v>
      </c>
      <c r="F78" s="4">
        <f t="shared" si="10"/>
        <v>2.4391621026480719E-2</v>
      </c>
      <c r="G78" s="4">
        <f t="shared" si="7"/>
        <v>2.409639414418354E-2</v>
      </c>
      <c r="H78" s="2">
        <f t="shared" si="13"/>
        <v>73368.874154064717</v>
      </c>
      <c r="I78" s="2">
        <f t="shared" si="11"/>
        <v>1767.9253095313441</v>
      </c>
      <c r="J78" s="2">
        <f t="shared" si="8"/>
        <v>72480.845271087121</v>
      </c>
      <c r="K78" s="2">
        <f t="shared" si="9"/>
        <v>992230.31483139971</v>
      </c>
      <c r="L78" s="17">
        <f t="shared" si="12"/>
        <v>13.523859078822039</v>
      </c>
      <c r="N78" s="6"/>
    </row>
    <row r="79" spans="1:14" x14ac:dyDescent="0.25">
      <c r="A79" s="86">
        <v>70</v>
      </c>
      <c r="B79" s="2">
        <v>452</v>
      </c>
      <c r="C79" s="2">
        <v>16454</v>
      </c>
      <c r="D79" s="2">
        <v>16556</v>
      </c>
      <c r="E79" s="3">
        <v>0.48649999999999999</v>
      </c>
      <c r="F79" s="4">
        <f t="shared" si="10"/>
        <v>2.7385640714934868E-2</v>
      </c>
      <c r="G79" s="4">
        <f t="shared" si="7"/>
        <v>2.7005869952874757E-2</v>
      </c>
      <c r="H79" s="2">
        <f t="shared" si="13"/>
        <v>71600.94884453337</v>
      </c>
      <c r="I79" s="2">
        <f t="shared" si="11"/>
        <v>1933.6459129979062</v>
      </c>
      <c r="J79" s="2">
        <f t="shared" si="8"/>
        <v>70608.021668208952</v>
      </c>
      <c r="K79" s="2">
        <f t="shared" si="9"/>
        <v>919749.46956031257</v>
      </c>
      <c r="L79" s="17">
        <f t="shared" si="12"/>
        <v>12.845492753976739</v>
      </c>
      <c r="N79" s="6"/>
    </row>
    <row r="80" spans="1:14" x14ac:dyDescent="0.25">
      <c r="A80" s="86">
        <v>71</v>
      </c>
      <c r="B80" s="2">
        <v>513</v>
      </c>
      <c r="C80" s="2">
        <v>15879</v>
      </c>
      <c r="D80" s="2">
        <v>15901</v>
      </c>
      <c r="E80" s="3">
        <v>0.49209999999999998</v>
      </c>
      <c r="F80" s="4">
        <f t="shared" si="10"/>
        <v>3.2284455632473251E-2</v>
      </c>
      <c r="G80" s="4">
        <f t="shared" si="7"/>
        <v>3.176361883887726E-2</v>
      </c>
      <c r="H80" s="2">
        <f t="shared" si="13"/>
        <v>69667.302931535465</v>
      </c>
      <c r="I80" s="2">
        <f t="shared" si="11"/>
        <v>2212.8856558498887</v>
      </c>
      <c r="J80" s="2">
        <f t="shared" si="8"/>
        <v>68543.378306929299</v>
      </c>
      <c r="K80" s="2">
        <f t="shared" si="9"/>
        <v>849141.44789210358</v>
      </c>
      <c r="L80" s="17">
        <f t="shared" si="12"/>
        <v>12.188521905700657</v>
      </c>
      <c r="N80" s="6"/>
    </row>
    <row r="81" spans="1:14" x14ac:dyDescent="0.25">
      <c r="A81" s="86">
        <v>72</v>
      </c>
      <c r="B81" s="2">
        <v>513</v>
      </c>
      <c r="C81" s="2">
        <v>14609</v>
      </c>
      <c r="D81" s="2">
        <v>15324</v>
      </c>
      <c r="E81" s="3">
        <v>0.4844</v>
      </c>
      <c r="F81" s="4">
        <f t="shared" si="10"/>
        <v>3.4276550963819194E-2</v>
      </c>
      <c r="G81" s="4">
        <f t="shared" si="7"/>
        <v>3.3681301667149582E-2</v>
      </c>
      <c r="H81" s="2">
        <f t="shared" si="13"/>
        <v>67454.41727568557</v>
      </c>
      <c r="I81" s="2">
        <f t="shared" si="11"/>
        <v>2271.9525770441519</v>
      </c>
      <c r="J81" s="2">
        <f t="shared" si="8"/>
        <v>66282.998526961601</v>
      </c>
      <c r="K81" s="2">
        <f t="shared" si="9"/>
        <v>780598.06958517432</v>
      </c>
      <c r="L81" s="17">
        <f t="shared" si="12"/>
        <v>11.57223056860572</v>
      </c>
      <c r="N81" s="6"/>
    </row>
    <row r="82" spans="1:14" x14ac:dyDescent="0.25">
      <c r="A82" s="86">
        <v>73</v>
      </c>
      <c r="B82" s="2">
        <v>503</v>
      </c>
      <c r="C82" s="2">
        <v>13651</v>
      </c>
      <c r="D82" s="2">
        <v>14047</v>
      </c>
      <c r="E82" s="3">
        <v>0.51959999999999995</v>
      </c>
      <c r="F82" s="4">
        <f t="shared" si="10"/>
        <v>3.6320311935879847E-2</v>
      </c>
      <c r="G82" s="4">
        <f t="shared" si="7"/>
        <v>3.5697452859703792E-2</v>
      </c>
      <c r="H82" s="2">
        <f t="shared" si="13"/>
        <v>65182.464698641415</v>
      </c>
      <c r="I82" s="2">
        <f t="shared" si="11"/>
        <v>2326.8479608590583</v>
      </c>
      <c r="J82" s="2">
        <f t="shared" si="8"/>
        <v>64064.646938244725</v>
      </c>
      <c r="K82" s="2">
        <f t="shared" si="9"/>
        <v>714315.07105821278</v>
      </c>
      <c r="L82" s="17">
        <f t="shared" si="12"/>
        <v>10.958699925826847</v>
      </c>
      <c r="N82" s="6"/>
    </row>
    <row r="83" spans="1:14" x14ac:dyDescent="0.25">
      <c r="A83" s="86">
        <v>74</v>
      </c>
      <c r="B83" s="2">
        <v>536</v>
      </c>
      <c r="C83" s="2">
        <v>11901</v>
      </c>
      <c r="D83" s="2">
        <v>13059</v>
      </c>
      <c r="E83" s="3">
        <v>0.48270000000000002</v>
      </c>
      <c r="F83" s="4">
        <f t="shared" si="10"/>
        <v>4.2948717948717949E-2</v>
      </c>
      <c r="G83" s="4">
        <f t="shared" si="7"/>
        <v>4.2015249528880499E-2</v>
      </c>
      <c r="H83" s="2">
        <f t="shared" si="13"/>
        <v>62855.616737782359</v>
      </c>
      <c r="I83" s="2">
        <f t="shared" si="11"/>
        <v>2640.8944215296033</v>
      </c>
      <c r="J83" s="2">
        <f t="shared" si="8"/>
        <v>61489.482053525091</v>
      </c>
      <c r="K83" s="2">
        <f t="shared" si="9"/>
        <v>650250.42411996808</v>
      </c>
      <c r="L83" s="17">
        <f t="shared" si="12"/>
        <v>10.345144282533212</v>
      </c>
      <c r="N83" s="6"/>
    </row>
    <row r="84" spans="1:14" x14ac:dyDescent="0.25">
      <c r="A84" s="86">
        <v>75</v>
      </c>
      <c r="B84" s="2">
        <v>532</v>
      </c>
      <c r="C84" s="2">
        <v>9817</v>
      </c>
      <c r="D84" s="2">
        <v>11311</v>
      </c>
      <c r="E84" s="3">
        <v>0.49149999999999999</v>
      </c>
      <c r="F84" s="4">
        <f t="shared" si="10"/>
        <v>5.0359712230215826E-2</v>
      </c>
      <c r="G84" s="4">
        <f t="shared" si="7"/>
        <v>4.9102304651741903E-2</v>
      </c>
      <c r="H84" s="2">
        <f t="shared" si="13"/>
        <v>60214.722316252752</v>
      </c>
      <c r="I84" s="2">
        <f t="shared" si="11"/>
        <v>2956.6816396926843</v>
      </c>
      <c r="J84" s="2">
        <f t="shared" si="8"/>
        <v>58711.249702469016</v>
      </c>
      <c r="K84" s="2">
        <f t="shared" si="9"/>
        <v>588760.94206644304</v>
      </c>
      <c r="L84" s="17">
        <f t="shared" si="12"/>
        <v>9.7776908938352545</v>
      </c>
      <c r="N84" s="6"/>
    </row>
    <row r="85" spans="1:14" x14ac:dyDescent="0.25">
      <c r="A85" s="86">
        <v>76</v>
      </c>
      <c r="B85" s="2">
        <v>494</v>
      </c>
      <c r="C85" s="2">
        <v>9028</v>
      </c>
      <c r="D85" s="2">
        <v>9309</v>
      </c>
      <c r="E85" s="3">
        <v>0.51380000000000003</v>
      </c>
      <c r="F85" s="4">
        <f t="shared" si="10"/>
        <v>5.3880133064296232E-2</v>
      </c>
      <c r="G85" s="4">
        <f t="shared" si="7"/>
        <v>5.2504692792916779E-2</v>
      </c>
      <c r="H85" s="2">
        <f t="shared" si="13"/>
        <v>57258.040676560064</v>
      </c>
      <c r="I85" s="2">
        <f t="shared" si="11"/>
        <v>3006.315835647119</v>
      </c>
      <c r="J85" s="2">
        <f t="shared" si="8"/>
        <v>55796.369917268436</v>
      </c>
      <c r="K85" s="2">
        <f t="shared" si="9"/>
        <v>530049.69236397406</v>
      </c>
      <c r="L85" s="17">
        <f t="shared" si="12"/>
        <v>9.2572097490748142</v>
      </c>
      <c r="N85" s="6"/>
    </row>
    <row r="86" spans="1:14" x14ac:dyDescent="0.25">
      <c r="A86" s="86">
        <v>77</v>
      </c>
      <c r="B86" s="2">
        <v>512</v>
      </c>
      <c r="C86" s="2">
        <v>8557</v>
      </c>
      <c r="D86" s="2">
        <v>8530</v>
      </c>
      <c r="E86" s="3">
        <v>0.5101</v>
      </c>
      <c r="F86" s="4">
        <f t="shared" si="10"/>
        <v>5.9928600690583485E-2</v>
      </c>
      <c r="G86" s="4">
        <f t="shared" si="7"/>
        <v>5.8219337898760395E-2</v>
      </c>
      <c r="H86" s="2">
        <f t="shared" si="13"/>
        <v>54251.724840912946</v>
      </c>
      <c r="I86" s="2">
        <f t="shared" si="11"/>
        <v>3158.4995001036837</v>
      </c>
      <c r="J86" s="2">
        <f t="shared" si="8"/>
        <v>52704.375935812153</v>
      </c>
      <c r="K86" s="2">
        <f t="shared" si="9"/>
        <v>474253.3224467056</v>
      </c>
      <c r="L86" s="17">
        <f t="shared" si="12"/>
        <v>8.7417187902762521</v>
      </c>
      <c r="N86" s="6"/>
    </row>
    <row r="87" spans="1:14" x14ac:dyDescent="0.25">
      <c r="A87" s="86">
        <v>78</v>
      </c>
      <c r="B87" s="2">
        <v>508</v>
      </c>
      <c r="C87" s="2">
        <v>7954</v>
      </c>
      <c r="D87" s="2">
        <v>8040</v>
      </c>
      <c r="E87" s="3">
        <v>0.52549999999999997</v>
      </c>
      <c r="F87" s="4">
        <f t="shared" si="10"/>
        <v>6.3523821433037392E-2</v>
      </c>
      <c r="G87" s="4">
        <f t="shared" si="7"/>
        <v>6.1665108449260903E-2</v>
      </c>
      <c r="H87" s="2">
        <f t="shared" si="13"/>
        <v>51093.225340809266</v>
      </c>
      <c r="I87" s="2">
        <f t="shared" si="11"/>
        <v>3150.6692816635286</v>
      </c>
      <c r="J87" s="2">
        <f t="shared" si="8"/>
        <v>49598.232766659923</v>
      </c>
      <c r="K87" s="2">
        <f t="shared" si="9"/>
        <v>421548.94651089347</v>
      </c>
      <c r="L87" s="17">
        <f t="shared" si="12"/>
        <v>8.2505839805378898</v>
      </c>
      <c r="N87" s="6"/>
    </row>
    <row r="88" spans="1:14" x14ac:dyDescent="0.25">
      <c r="A88" s="86">
        <v>79</v>
      </c>
      <c r="B88" s="2">
        <v>530</v>
      </c>
      <c r="C88" s="2">
        <v>7552</v>
      </c>
      <c r="D88" s="2">
        <v>7433</v>
      </c>
      <c r="E88" s="3">
        <v>0.52090000000000003</v>
      </c>
      <c r="F88" s="4">
        <f t="shared" si="10"/>
        <v>7.0737404070737406E-2</v>
      </c>
      <c r="G88" s="4">
        <f t="shared" si="7"/>
        <v>6.8418675303427143E-2</v>
      </c>
      <c r="H88" s="2">
        <f t="shared" si="13"/>
        <v>47942.55605914574</v>
      </c>
      <c r="I88" s="2">
        <f t="shared" si="11"/>
        <v>3280.166176227046</v>
      </c>
      <c r="J88" s="2">
        <f t="shared" si="8"/>
        <v>46371.028444115364</v>
      </c>
      <c r="K88" s="2">
        <f t="shared" si="9"/>
        <v>371950.71374423354</v>
      </c>
      <c r="L88" s="17">
        <f t="shared" si="12"/>
        <v>7.7582578885732678</v>
      </c>
      <c r="N88" s="6"/>
    </row>
    <row r="89" spans="1:14" x14ac:dyDescent="0.25">
      <c r="A89" s="86">
        <v>80</v>
      </c>
      <c r="B89" s="2">
        <v>553</v>
      </c>
      <c r="C89" s="2">
        <v>6905</v>
      </c>
      <c r="D89" s="2">
        <v>6979</v>
      </c>
      <c r="E89" s="3">
        <v>0.50390000000000001</v>
      </c>
      <c r="F89" s="4">
        <f t="shared" si="10"/>
        <v>7.9660040334197643E-2</v>
      </c>
      <c r="G89" s="4">
        <f t="shared" si="7"/>
        <v>7.6631609252846955E-2</v>
      </c>
      <c r="H89" s="2">
        <f t="shared" si="13"/>
        <v>44662.389882918695</v>
      </c>
      <c r="I89" s="2">
        <f t="shared" si="11"/>
        <v>3422.5508098061305</v>
      </c>
      <c r="J89" s="2">
        <f t="shared" si="8"/>
        <v>42964.462426173872</v>
      </c>
      <c r="K89" s="2">
        <f t="shared" si="9"/>
        <v>325579.68530011817</v>
      </c>
      <c r="L89" s="17">
        <f t="shared" si="12"/>
        <v>7.2897954219112977</v>
      </c>
      <c r="N89" s="6"/>
    </row>
    <row r="90" spans="1:14" x14ac:dyDescent="0.25">
      <c r="A90" s="86">
        <v>81</v>
      </c>
      <c r="B90" s="2">
        <v>565</v>
      </c>
      <c r="C90" s="2">
        <v>6328</v>
      </c>
      <c r="D90" s="2">
        <v>6369</v>
      </c>
      <c r="E90" s="3">
        <v>0.48499999999999999</v>
      </c>
      <c r="F90" s="4">
        <f t="shared" si="10"/>
        <v>8.8997400960856898E-2</v>
      </c>
      <c r="G90" s="4">
        <f t="shared" si="7"/>
        <v>8.509708975483754E-2</v>
      </c>
      <c r="H90" s="2">
        <f t="shared" si="13"/>
        <v>41239.839073112562</v>
      </c>
      <c r="I90" s="2">
        <f t="shared" si="11"/>
        <v>3509.390287079716</v>
      </c>
      <c r="J90" s="2">
        <f t="shared" si="8"/>
        <v>39432.503075266504</v>
      </c>
      <c r="K90" s="2">
        <f t="shared" si="9"/>
        <v>282615.22287394432</v>
      </c>
      <c r="L90" s="17">
        <f t="shared" si="12"/>
        <v>6.8529661906028876</v>
      </c>
      <c r="N90" s="6"/>
    </row>
    <row r="91" spans="1:14" x14ac:dyDescent="0.25">
      <c r="A91" s="86">
        <v>82</v>
      </c>
      <c r="B91" s="2">
        <v>593</v>
      </c>
      <c r="C91" s="2">
        <v>5743</v>
      </c>
      <c r="D91" s="2">
        <v>5753</v>
      </c>
      <c r="E91" s="3">
        <v>0.47739999999999999</v>
      </c>
      <c r="F91" s="4">
        <f t="shared" si="10"/>
        <v>0.10316631871955463</v>
      </c>
      <c r="G91" s="4">
        <f t="shared" si="7"/>
        <v>9.7888678221888653E-2</v>
      </c>
      <c r="H91" s="2">
        <f t="shared" si="13"/>
        <v>37730.448786032845</v>
      </c>
      <c r="I91" s="2">
        <f t="shared" si="11"/>
        <v>3693.3837603834186</v>
      </c>
      <c r="J91" s="2">
        <f t="shared" si="8"/>
        <v>35800.286432856468</v>
      </c>
      <c r="K91" s="2">
        <f t="shared" si="9"/>
        <v>243182.7197986778</v>
      </c>
      <c r="L91" s="17">
        <f t="shared" si="12"/>
        <v>6.4452644382194526</v>
      </c>
      <c r="N91" s="6"/>
    </row>
    <row r="92" spans="1:14" x14ac:dyDescent="0.25">
      <c r="A92" s="86">
        <v>83</v>
      </c>
      <c r="B92" s="2">
        <v>534</v>
      </c>
      <c r="C92" s="2">
        <v>5078</v>
      </c>
      <c r="D92" s="2">
        <v>5170</v>
      </c>
      <c r="E92" s="3">
        <v>0.49309999999999998</v>
      </c>
      <c r="F92" s="4">
        <f t="shared" si="10"/>
        <v>0.10421545667447307</v>
      </c>
      <c r="G92" s="4">
        <f t="shared" si="7"/>
        <v>9.8986324427567093E-2</v>
      </c>
      <c r="H92" s="2">
        <f t="shared" si="13"/>
        <v>34037.065025649426</v>
      </c>
      <c r="I92" s="2">
        <f t="shared" si="11"/>
        <v>3369.2039611911314</v>
      </c>
      <c r="J92" s="2">
        <f t="shared" si="8"/>
        <v>32329.21553772164</v>
      </c>
      <c r="K92" s="2">
        <f t="shared" si="9"/>
        <v>207382.43336582134</v>
      </c>
      <c r="L92" s="17">
        <f t="shared" si="12"/>
        <v>6.0928412367383453</v>
      </c>
      <c r="N92" s="6"/>
    </row>
    <row r="93" spans="1:14" x14ac:dyDescent="0.25">
      <c r="A93" s="86">
        <v>84</v>
      </c>
      <c r="B93" s="2">
        <v>501</v>
      </c>
      <c r="C93" s="2">
        <v>4192</v>
      </c>
      <c r="D93" s="2">
        <v>4563</v>
      </c>
      <c r="E93" s="3">
        <v>0.49120000000000003</v>
      </c>
      <c r="F93" s="4">
        <f t="shared" si="10"/>
        <v>0.11444888635065677</v>
      </c>
      <c r="G93" s="4">
        <f t="shared" si="7"/>
        <v>0.10815107682206285</v>
      </c>
      <c r="H93" s="2">
        <f t="shared" si="13"/>
        <v>30667.861064458295</v>
      </c>
      <c r="I93" s="2">
        <f t="shared" si="11"/>
        <v>3316.7621979505793</v>
      </c>
      <c r="J93" s="2">
        <f t="shared" si="8"/>
        <v>28980.292458141041</v>
      </c>
      <c r="K93" s="2">
        <f t="shared" si="9"/>
        <v>175053.2178280997</v>
      </c>
      <c r="L93" s="17">
        <f t="shared" si="12"/>
        <v>5.7080347879550359</v>
      </c>
      <c r="N93" s="6"/>
    </row>
    <row r="94" spans="1:14" x14ac:dyDescent="0.25">
      <c r="A94" s="86">
        <v>85</v>
      </c>
      <c r="B94" s="2">
        <v>461</v>
      </c>
      <c r="C94" s="2">
        <v>3554</v>
      </c>
      <c r="D94" s="2">
        <v>3709</v>
      </c>
      <c r="E94" s="3">
        <v>0.49330000000000002</v>
      </c>
      <c r="F94" s="4">
        <f t="shared" si="10"/>
        <v>0.12694478865482584</v>
      </c>
      <c r="G94" s="4">
        <f t="shared" si="7"/>
        <v>0.11927281254890736</v>
      </c>
      <c r="H94" s="2">
        <f t="shared" si="13"/>
        <v>27351.098866507717</v>
      </c>
      <c r="I94" s="2">
        <f t="shared" si="11"/>
        <v>3262.2424881116071</v>
      </c>
      <c r="J94" s="2">
        <f t="shared" si="8"/>
        <v>25698.120597781566</v>
      </c>
      <c r="K94" s="2">
        <f t="shared" si="9"/>
        <v>146072.92536995866</v>
      </c>
      <c r="L94" s="17">
        <f t="shared" si="12"/>
        <v>5.3406602083117605</v>
      </c>
      <c r="N94" s="6"/>
    </row>
    <row r="95" spans="1:14" x14ac:dyDescent="0.25">
      <c r="A95" s="86">
        <v>86</v>
      </c>
      <c r="B95" s="2">
        <v>403</v>
      </c>
      <c r="C95" s="2">
        <v>2864</v>
      </c>
      <c r="D95" s="2">
        <v>3115</v>
      </c>
      <c r="E95" s="3">
        <v>0.4909</v>
      </c>
      <c r="F95" s="4">
        <f t="shared" si="10"/>
        <v>0.1348051513631042</v>
      </c>
      <c r="G95" s="4">
        <f t="shared" si="7"/>
        <v>0.12614772123532236</v>
      </c>
      <c r="H95" s="2">
        <f t="shared" si="13"/>
        <v>24088.856378396111</v>
      </c>
      <c r="I95" s="2">
        <f t="shared" si="11"/>
        <v>3038.7543392996295</v>
      </c>
      <c r="J95" s="2">
        <f t="shared" si="8"/>
        <v>22541.826544258667</v>
      </c>
      <c r="K95" s="2">
        <f t="shared" si="9"/>
        <v>120374.80477217709</v>
      </c>
      <c r="L95" s="17">
        <f t="shared" si="12"/>
        <v>4.9971157983296468</v>
      </c>
      <c r="N95" s="6"/>
    </row>
    <row r="96" spans="1:14" x14ac:dyDescent="0.25">
      <c r="A96" s="86">
        <v>87</v>
      </c>
      <c r="B96" s="2">
        <v>388</v>
      </c>
      <c r="C96" s="2">
        <v>2332</v>
      </c>
      <c r="D96" s="2">
        <v>2492</v>
      </c>
      <c r="E96" s="3">
        <v>0.47510000000000002</v>
      </c>
      <c r="F96" s="4">
        <f t="shared" si="10"/>
        <v>0.16086235489220563</v>
      </c>
      <c r="G96" s="4">
        <f t="shared" si="7"/>
        <v>0.14833725407556603</v>
      </c>
      <c r="H96" s="2">
        <f t="shared" si="13"/>
        <v>21050.10203909648</v>
      </c>
      <c r="I96" s="2">
        <f t="shared" si="11"/>
        <v>3122.5143344900453</v>
      </c>
      <c r="J96" s="2">
        <f t="shared" si="8"/>
        <v>19411.094264922656</v>
      </c>
      <c r="K96" s="2">
        <f t="shared" si="9"/>
        <v>97832.978227918415</v>
      </c>
      <c r="L96" s="17">
        <f t="shared" si="12"/>
        <v>4.6476248925640666</v>
      </c>
      <c r="N96" s="6"/>
    </row>
    <row r="97" spans="1:14" x14ac:dyDescent="0.25">
      <c r="A97" s="86">
        <v>88</v>
      </c>
      <c r="B97" s="2">
        <v>340</v>
      </c>
      <c r="C97" s="2">
        <v>1816</v>
      </c>
      <c r="D97" s="2">
        <v>2005</v>
      </c>
      <c r="E97" s="3">
        <v>0.4869</v>
      </c>
      <c r="F97" s="4">
        <f t="shared" si="10"/>
        <v>0.17796388380005235</v>
      </c>
      <c r="G97" s="4">
        <f t="shared" si="7"/>
        <v>0.16307314214126548</v>
      </c>
      <c r="H97" s="2">
        <f t="shared" si="13"/>
        <v>17927.587704606434</v>
      </c>
      <c r="I97" s="2">
        <f t="shared" si="11"/>
        <v>2923.5080580032882</v>
      </c>
      <c r="J97" s="2">
        <f t="shared" si="8"/>
        <v>16427.535720044947</v>
      </c>
      <c r="K97" s="2">
        <f t="shared" si="9"/>
        <v>78421.883962995766</v>
      </c>
      <c r="L97" s="17">
        <f t="shared" si="12"/>
        <v>4.3743690035244134</v>
      </c>
      <c r="N97" s="6"/>
    </row>
    <row r="98" spans="1:14" x14ac:dyDescent="0.25">
      <c r="A98" s="86">
        <v>89</v>
      </c>
      <c r="B98" s="2">
        <v>295</v>
      </c>
      <c r="C98" s="2">
        <v>1625</v>
      </c>
      <c r="D98" s="2">
        <v>1546</v>
      </c>
      <c r="E98" s="3">
        <v>0.5</v>
      </c>
      <c r="F98" s="4">
        <f t="shared" si="10"/>
        <v>0.18606117943866288</v>
      </c>
      <c r="G98" s="4">
        <f t="shared" si="7"/>
        <v>0.17022504327755336</v>
      </c>
      <c r="H98" s="2">
        <f t="shared" si="13"/>
        <v>15004.079646603146</v>
      </c>
      <c r="I98" s="2">
        <f t="shared" si="11"/>
        <v>2554.070107182878</v>
      </c>
      <c r="J98" s="2">
        <f t="shared" si="8"/>
        <v>13727.044593011708</v>
      </c>
      <c r="K98" s="2">
        <f>K99+J98</f>
        <v>61994.348242950815</v>
      </c>
      <c r="L98" s="17">
        <f t="shared" si="12"/>
        <v>4.1318327883567356</v>
      </c>
      <c r="N98" s="6"/>
    </row>
    <row r="99" spans="1:14" x14ac:dyDescent="0.25">
      <c r="A99" s="86">
        <v>90</v>
      </c>
      <c r="B99" s="2">
        <v>1125</v>
      </c>
      <c r="C99" s="2">
        <v>4154</v>
      </c>
      <c r="D99" s="2">
        <v>4569</v>
      </c>
      <c r="E99" s="8"/>
      <c r="F99" s="4">
        <f t="shared" si="10"/>
        <v>0.25793878252894648</v>
      </c>
      <c r="G99" s="4">
        <v>1</v>
      </c>
      <c r="H99" s="2">
        <f t="shared" si="13"/>
        <v>12450.009539420269</v>
      </c>
      <c r="I99" s="2">
        <f t="shared" si="11"/>
        <v>12450.009539420269</v>
      </c>
      <c r="J99" s="9">
        <f>H99/F99</f>
        <v>48267.303649939109</v>
      </c>
      <c r="K99" s="2">
        <f>J99</f>
        <v>48267.303649939109</v>
      </c>
      <c r="L99" s="17">
        <f t="shared" si="12"/>
        <v>3.8768888888888884</v>
      </c>
      <c r="N99" s="6"/>
    </row>
    <row r="100" spans="1:14" x14ac:dyDescent="0.25">
      <c r="A100" s="10"/>
      <c r="B100" s="10"/>
      <c r="C100" s="11"/>
      <c r="D100" s="11"/>
      <c r="E100" s="11"/>
      <c r="F100" s="11"/>
      <c r="G100" s="11"/>
      <c r="H100" s="10"/>
      <c r="I100" s="10"/>
      <c r="J100" s="10"/>
      <c r="K100" s="10"/>
      <c r="L100" s="11"/>
    </row>
    <row r="101" spans="1:14" x14ac:dyDescent="0.25">
      <c r="A101" s="2"/>
      <c r="B101" s="2"/>
      <c r="C101" s="8"/>
      <c r="D101" s="8"/>
      <c r="E101" s="8"/>
      <c r="F101" s="8"/>
      <c r="G101" s="8"/>
      <c r="H101" s="2"/>
      <c r="I101" s="2"/>
      <c r="J101" s="2"/>
      <c r="K101" s="2"/>
      <c r="L101" s="8"/>
    </row>
    <row r="102" spans="1:14" x14ac:dyDescent="0.25">
      <c r="A102" s="19" t="s">
        <v>29</v>
      </c>
      <c r="C102" s="1"/>
      <c r="D102" s="1"/>
      <c r="L102" s="8"/>
    </row>
    <row r="103" spans="1:14" x14ac:dyDescent="0.25">
      <c r="A103" s="20" t="s">
        <v>30</v>
      </c>
      <c r="B103" s="21"/>
      <c r="C103" s="21"/>
      <c r="D103" s="21"/>
      <c r="E103" s="22"/>
      <c r="F103" s="22"/>
      <c r="G103" s="22"/>
      <c r="H103" s="21"/>
      <c r="I103" s="21"/>
      <c r="J103" s="21"/>
      <c r="K103" s="21"/>
      <c r="L103" s="8"/>
    </row>
    <row r="104" spans="1:14" x14ac:dyDescent="0.25">
      <c r="A104" s="19" t="s">
        <v>31</v>
      </c>
      <c r="B104" s="21"/>
      <c r="C104" s="21"/>
      <c r="D104" s="21"/>
      <c r="E104" s="22"/>
      <c r="F104" s="22"/>
      <c r="G104" s="22"/>
      <c r="H104" s="21"/>
      <c r="I104" s="21"/>
      <c r="J104" s="21"/>
      <c r="K104" s="21"/>
      <c r="L104" s="8"/>
    </row>
    <row r="105" spans="1:14" x14ac:dyDescent="0.25">
      <c r="A105" s="19" t="s">
        <v>32</v>
      </c>
      <c r="B105" s="21"/>
      <c r="C105" s="21"/>
      <c r="D105" s="21"/>
      <c r="E105" s="22"/>
      <c r="F105" s="22"/>
      <c r="G105" s="22"/>
      <c r="H105" s="21"/>
      <c r="I105" s="21"/>
      <c r="J105" s="21"/>
      <c r="K105" s="21"/>
      <c r="L105" s="8"/>
    </row>
    <row r="106" spans="1:14" x14ac:dyDescent="0.25">
      <c r="A106" s="19" t="s">
        <v>33</v>
      </c>
      <c r="B106" s="21"/>
      <c r="C106" s="21"/>
      <c r="D106" s="21"/>
      <c r="E106" s="22"/>
      <c r="F106" s="22"/>
      <c r="G106" s="22"/>
      <c r="H106" s="21"/>
      <c r="I106" s="21"/>
      <c r="J106" s="21"/>
      <c r="K106" s="21"/>
      <c r="L106" s="8"/>
    </row>
    <row r="107" spans="1:14" x14ac:dyDescent="0.25">
      <c r="A107" s="19" t="s">
        <v>34</v>
      </c>
      <c r="B107" s="21"/>
      <c r="C107" s="21"/>
      <c r="D107" s="21"/>
      <c r="E107" s="22"/>
      <c r="F107" s="22"/>
      <c r="G107" s="22"/>
      <c r="H107" s="21"/>
      <c r="I107" s="21"/>
      <c r="J107" s="21"/>
      <c r="K107" s="21"/>
      <c r="L107" s="8"/>
    </row>
    <row r="108" spans="1:14" x14ac:dyDescent="0.25">
      <c r="A108" s="19" t="s">
        <v>43</v>
      </c>
      <c r="B108" s="21"/>
      <c r="C108" s="21"/>
      <c r="D108" s="21"/>
      <c r="E108" s="22"/>
      <c r="F108" s="22"/>
      <c r="G108" s="22"/>
      <c r="H108" s="21"/>
      <c r="I108" s="21"/>
      <c r="J108" s="21"/>
      <c r="K108" s="21"/>
      <c r="L108" s="8"/>
    </row>
    <row r="109" spans="1:14" x14ac:dyDescent="0.25">
      <c r="A109" s="19" t="s">
        <v>35</v>
      </c>
      <c r="B109" s="21"/>
      <c r="C109" s="21"/>
      <c r="D109" s="21"/>
      <c r="E109" s="22"/>
      <c r="F109" s="22"/>
      <c r="G109" s="22"/>
      <c r="H109" s="21"/>
      <c r="I109" s="21"/>
      <c r="J109" s="21"/>
      <c r="K109" s="21"/>
      <c r="L109" s="8"/>
    </row>
    <row r="110" spans="1:14" x14ac:dyDescent="0.25">
      <c r="A110" s="19" t="s">
        <v>36</v>
      </c>
      <c r="B110" s="21"/>
      <c r="C110" s="21"/>
      <c r="D110" s="21"/>
      <c r="E110" s="22"/>
      <c r="F110" s="22"/>
      <c r="G110" s="22"/>
      <c r="H110" s="21"/>
      <c r="I110" s="21"/>
      <c r="J110" s="21"/>
      <c r="K110" s="21"/>
      <c r="L110" s="8"/>
    </row>
    <row r="111" spans="1:14" x14ac:dyDescent="0.25">
      <c r="A111" s="19" t="s">
        <v>37</v>
      </c>
      <c r="B111" s="21"/>
      <c r="C111" s="21"/>
      <c r="D111" s="21"/>
      <c r="E111" s="22"/>
      <c r="F111" s="22"/>
      <c r="G111" s="22"/>
      <c r="H111" s="21"/>
      <c r="I111" s="21"/>
      <c r="J111" s="21"/>
      <c r="K111" s="21"/>
      <c r="L111" s="8"/>
    </row>
    <row r="112" spans="1:14" x14ac:dyDescent="0.25">
      <c r="A112" s="19" t="s">
        <v>38</v>
      </c>
      <c r="B112" s="21"/>
      <c r="C112" s="21"/>
      <c r="D112" s="21"/>
      <c r="E112" s="22"/>
      <c r="F112" s="22"/>
      <c r="G112" s="22"/>
      <c r="H112" s="21"/>
      <c r="I112" s="21"/>
      <c r="J112" s="21"/>
      <c r="K112" s="21"/>
      <c r="L112" s="8"/>
    </row>
    <row r="113" spans="1:12" x14ac:dyDescent="0.25">
      <c r="A113" s="19" t="s">
        <v>39</v>
      </c>
      <c r="B113" s="21"/>
      <c r="C113" s="21"/>
      <c r="D113" s="21"/>
      <c r="E113" s="22"/>
      <c r="F113" s="22"/>
      <c r="G113" s="22"/>
      <c r="H113" s="21"/>
      <c r="I113" s="21"/>
      <c r="J113" s="21"/>
      <c r="K113" s="21"/>
      <c r="L113" s="8"/>
    </row>
    <row r="114" spans="1:12" x14ac:dyDescent="0.25">
      <c r="A114" s="2"/>
      <c r="B114" s="2"/>
      <c r="C114" s="2"/>
      <c r="D114" s="2"/>
      <c r="E114" s="8"/>
      <c r="F114" s="8"/>
      <c r="G114" s="8"/>
      <c r="H114" s="2"/>
      <c r="I114" s="2"/>
      <c r="J114" s="2"/>
      <c r="K114" s="2"/>
      <c r="L114" s="8"/>
    </row>
    <row r="115" spans="1:12" x14ac:dyDescent="0.25">
      <c r="A115" s="23" t="s">
        <v>74</v>
      </c>
      <c r="C115" s="1"/>
      <c r="D115" s="1"/>
      <c r="L115" s="8"/>
    </row>
    <row r="116" spans="1:12" x14ac:dyDescent="0.25">
      <c r="C116" s="1"/>
      <c r="D116" s="1"/>
      <c r="L116" s="8"/>
    </row>
    <row r="117" spans="1:12" x14ac:dyDescent="0.25">
      <c r="C117" s="1"/>
      <c r="D117" s="1"/>
      <c r="L117" s="8"/>
    </row>
  </sheetData>
  <mergeCells count="1">
    <mergeCell ref="C6:D6"/>
  </mergeCells>
  <phoneticPr fontId="1" type="noConversion"/>
  <pageMargins left="0.75" right="0.75" top="1" bottom="1" header="0" footer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6"/>
  <sheetViews>
    <sheetView zoomScaleNormal="100" workbookViewId="0"/>
  </sheetViews>
  <sheetFormatPr baseColWidth="10" defaultColWidth="11.453125" defaultRowHeight="12.5" x14ac:dyDescent="0.25"/>
  <cols>
    <col min="1" max="1" width="8.7265625" style="52" customWidth="1"/>
    <col min="2" max="3" width="14" style="53" customWidth="1"/>
    <col min="4" max="4" width="14" style="54" customWidth="1"/>
    <col min="5" max="7" width="14" style="55" customWidth="1"/>
    <col min="8" max="11" width="14" style="52" customWidth="1"/>
    <col min="12" max="12" width="14" style="55" customWidth="1"/>
    <col min="13" max="16384" width="11.453125" style="55"/>
  </cols>
  <sheetData>
    <row r="1" spans="1:14" ht="12.75" customHeight="1" x14ac:dyDescent="0.25"/>
    <row r="2" spans="1:14" ht="12.75" customHeight="1" x14ac:dyDescent="0.25"/>
    <row r="3" spans="1:14" ht="12.75" customHeight="1" x14ac:dyDescent="0.25"/>
    <row r="4" spans="1:14" ht="15.5" x14ac:dyDescent="0.35">
      <c r="A4" s="56" t="s">
        <v>75</v>
      </c>
      <c r="F4" s="52"/>
    </row>
    <row r="6" spans="1:14" s="84" customFormat="1" ht="78" customHeight="1" x14ac:dyDescent="0.25">
      <c r="A6" s="105" t="s">
        <v>20</v>
      </c>
      <c r="B6" s="106" t="s">
        <v>58</v>
      </c>
      <c r="C6" s="114" t="s">
        <v>59</v>
      </c>
      <c r="D6" s="114"/>
      <c r="E6" s="107" t="s">
        <v>60</v>
      </c>
      <c r="F6" s="107" t="s">
        <v>61</v>
      </c>
      <c r="G6" s="107" t="s">
        <v>62</v>
      </c>
      <c r="H6" s="106" t="s">
        <v>63</v>
      </c>
      <c r="I6" s="106" t="s">
        <v>64</v>
      </c>
      <c r="J6" s="106" t="s">
        <v>65</v>
      </c>
      <c r="K6" s="106" t="s">
        <v>66</v>
      </c>
      <c r="L6" s="107" t="s">
        <v>67</v>
      </c>
    </row>
    <row r="7" spans="1:14" s="84" customFormat="1" ht="14.5" x14ac:dyDescent="0.25">
      <c r="A7" s="111"/>
      <c r="B7" s="112"/>
      <c r="C7" s="89">
        <v>44197</v>
      </c>
      <c r="D7" s="89">
        <v>44562</v>
      </c>
      <c r="E7" s="110" t="s">
        <v>21</v>
      </c>
      <c r="F7" s="110" t="s">
        <v>22</v>
      </c>
      <c r="G7" s="110" t="s">
        <v>23</v>
      </c>
      <c r="H7" s="105" t="s">
        <v>24</v>
      </c>
      <c r="I7" s="105" t="s">
        <v>25</v>
      </c>
      <c r="J7" s="105" t="s">
        <v>26</v>
      </c>
      <c r="K7" s="105" t="s">
        <v>27</v>
      </c>
      <c r="L7" s="110" t="s">
        <v>28</v>
      </c>
    </row>
    <row r="8" spans="1:14" x14ac:dyDescent="0.25">
      <c r="A8" s="57"/>
      <c r="B8" s="58"/>
      <c r="C8" s="58"/>
      <c r="D8" s="58"/>
      <c r="E8" s="59"/>
      <c r="F8" s="59"/>
      <c r="G8" s="59"/>
      <c r="H8" s="57"/>
      <c r="I8" s="57"/>
      <c r="J8" s="57"/>
      <c r="K8" s="57"/>
      <c r="L8" s="59"/>
    </row>
    <row r="9" spans="1:14" x14ac:dyDescent="0.25">
      <c r="A9" s="90">
        <v>0</v>
      </c>
      <c r="B9" s="85">
        <v>66</v>
      </c>
      <c r="C9" s="85">
        <v>26037</v>
      </c>
      <c r="D9" s="85">
        <v>25788</v>
      </c>
      <c r="E9" s="63">
        <v>0.14069999999999999</v>
      </c>
      <c r="F9" s="64">
        <f t="shared" ref="F9:F72" si="0">B9/((C9+D9)/2)</f>
        <v>2.5470332850940666E-3</v>
      </c>
      <c r="G9" s="64">
        <f t="shared" ref="G9:G72" si="1">F9/((1+(1-E9)*F9))</f>
        <v>2.5414708550013944E-3</v>
      </c>
      <c r="H9" s="65">
        <v>100000</v>
      </c>
      <c r="I9" s="65">
        <f>H9*G9</f>
        <v>254.14708550013944</v>
      </c>
      <c r="J9" s="65">
        <f t="shared" ref="J9:J72" si="2">H10+I9*E9</f>
        <v>99781.611409429737</v>
      </c>
      <c r="K9" s="65">
        <f t="shared" ref="K9:K72" si="3">K10+J9</f>
        <v>8176484.1005869266</v>
      </c>
      <c r="L9" s="91">
        <f>K9/H9</f>
        <v>81.764841005869272</v>
      </c>
      <c r="M9" s="66"/>
      <c r="N9" s="67"/>
    </row>
    <row r="10" spans="1:14" x14ac:dyDescent="0.25">
      <c r="A10" s="90">
        <v>1</v>
      </c>
      <c r="B10" s="85">
        <v>3</v>
      </c>
      <c r="C10" s="85">
        <v>28640</v>
      </c>
      <c r="D10" s="85">
        <v>26654</v>
      </c>
      <c r="E10" s="63">
        <v>0.24210000000000001</v>
      </c>
      <c r="F10" s="64">
        <f t="shared" si="0"/>
        <v>1.0851086917206207E-4</v>
      </c>
      <c r="G10" s="64">
        <f t="shared" si="1"/>
        <v>1.0850194592995766E-4</v>
      </c>
      <c r="H10" s="65">
        <f>H9-I9</f>
        <v>99745.852914499861</v>
      </c>
      <c r="I10" s="65">
        <f t="shared" ref="I10:I73" si="4">H10*G10</f>
        <v>10.822619139666575</v>
      </c>
      <c r="J10" s="65">
        <f t="shared" si="2"/>
        <v>99737.650451453912</v>
      </c>
      <c r="K10" s="65">
        <f t="shared" si="3"/>
        <v>8076702.4891774971</v>
      </c>
      <c r="L10" s="68">
        <f t="shared" ref="L10:L73" si="5">K10/H10</f>
        <v>80.972814940994937</v>
      </c>
      <c r="N10" s="67"/>
    </row>
    <row r="11" spans="1:14" x14ac:dyDescent="0.25">
      <c r="A11" s="90">
        <v>2</v>
      </c>
      <c r="B11" s="85">
        <v>2</v>
      </c>
      <c r="C11" s="85">
        <v>29460</v>
      </c>
      <c r="D11" s="85">
        <v>28180</v>
      </c>
      <c r="E11" s="63">
        <v>0.63929999999999998</v>
      </c>
      <c r="F11" s="64">
        <f t="shared" si="0"/>
        <v>6.9396252602359478E-5</v>
      </c>
      <c r="G11" s="64">
        <f t="shared" si="1"/>
        <v>6.9394515572396469E-5</v>
      </c>
      <c r="H11" s="65">
        <f t="shared" ref="H11:H74" si="6">H10-I10</f>
        <v>99735.030295360193</v>
      </c>
      <c r="I11" s="65">
        <f t="shared" si="4"/>
        <v>6.9210641129448067</v>
      </c>
      <c r="J11" s="65">
        <f t="shared" si="2"/>
        <v>99732.533867534657</v>
      </c>
      <c r="K11" s="65">
        <f t="shared" si="3"/>
        <v>7976964.8387260428</v>
      </c>
      <c r="L11" s="68">
        <f t="shared" si="5"/>
        <v>79.98157533118173</v>
      </c>
      <c r="N11" s="67"/>
    </row>
    <row r="12" spans="1:14" x14ac:dyDescent="0.25">
      <c r="A12" s="90">
        <v>3</v>
      </c>
      <c r="B12" s="85">
        <v>4</v>
      </c>
      <c r="C12" s="85">
        <v>31465</v>
      </c>
      <c r="D12" s="85">
        <v>29345</v>
      </c>
      <c r="E12" s="63">
        <v>0.50270000000000004</v>
      </c>
      <c r="F12" s="64">
        <f t="shared" si="0"/>
        <v>1.3155730965301758E-4</v>
      </c>
      <c r="G12" s="64">
        <f t="shared" si="1"/>
        <v>1.3154870328299387E-4</v>
      </c>
      <c r="H12" s="65">
        <f t="shared" si="6"/>
        <v>99728.109231247246</v>
      </c>
      <c r="I12" s="65">
        <f t="shared" si="4"/>
        <v>13.119103450235347</v>
      </c>
      <c r="J12" s="65">
        <f t="shared" si="2"/>
        <v>99721.585101101446</v>
      </c>
      <c r="K12" s="65">
        <f t="shared" si="3"/>
        <v>7877232.3048585085</v>
      </c>
      <c r="L12" s="68">
        <f t="shared" si="5"/>
        <v>78.987081632049836</v>
      </c>
      <c r="N12" s="67"/>
    </row>
    <row r="13" spans="1:14" x14ac:dyDescent="0.25">
      <c r="A13" s="90">
        <v>4</v>
      </c>
      <c r="B13" s="85">
        <v>4</v>
      </c>
      <c r="C13" s="85">
        <v>33203</v>
      </c>
      <c r="D13" s="85">
        <v>31397</v>
      </c>
      <c r="E13" s="63">
        <v>0.55869999999999997</v>
      </c>
      <c r="F13" s="64">
        <f t="shared" si="0"/>
        <v>1.238390092879257E-4</v>
      </c>
      <c r="G13" s="64">
        <f t="shared" si="1"/>
        <v>1.2383224183674027E-4</v>
      </c>
      <c r="H13" s="65">
        <f t="shared" si="6"/>
        <v>99714.990127797006</v>
      </c>
      <c r="I13" s="65">
        <f t="shared" si="4"/>
        <v>12.347930772253527</v>
      </c>
      <c r="J13" s="65">
        <f t="shared" si="2"/>
        <v>99709.540985947198</v>
      </c>
      <c r="K13" s="65">
        <f t="shared" si="3"/>
        <v>7777510.719757407</v>
      </c>
      <c r="L13" s="68">
        <f t="shared" si="5"/>
        <v>77.997407509037231</v>
      </c>
      <c r="N13" s="67"/>
    </row>
    <row r="14" spans="1:14" x14ac:dyDescent="0.25">
      <c r="A14" s="90">
        <v>5</v>
      </c>
      <c r="B14" s="85">
        <v>1</v>
      </c>
      <c r="C14" s="85">
        <v>34048</v>
      </c>
      <c r="D14" s="85">
        <v>33048</v>
      </c>
      <c r="E14" s="63">
        <v>0.48630000000000001</v>
      </c>
      <c r="F14" s="64">
        <f t="shared" si="0"/>
        <v>2.9808036246572075E-5</v>
      </c>
      <c r="G14" s="64">
        <f t="shared" si="1"/>
        <v>2.9807579821337957E-5</v>
      </c>
      <c r="H14" s="65">
        <f t="shared" si="6"/>
        <v>99702.642197024747</v>
      </c>
      <c r="I14" s="65">
        <f t="shared" si="4"/>
        <v>2.971894465686113</v>
      </c>
      <c r="J14" s="65">
        <f t="shared" si="2"/>
        <v>99701.115534837721</v>
      </c>
      <c r="K14" s="65">
        <f t="shared" si="3"/>
        <v>7677801.1787714595</v>
      </c>
      <c r="L14" s="68">
        <f t="shared" si="5"/>
        <v>77.006998105418063</v>
      </c>
      <c r="N14" s="67"/>
    </row>
    <row r="15" spans="1:14" x14ac:dyDescent="0.25">
      <c r="A15" s="90">
        <v>6</v>
      </c>
      <c r="B15" s="85">
        <v>3</v>
      </c>
      <c r="C15" s="85">
        <v>34295</v>
      </c>
      <c r="D15" s="85">
        <v>33943</v>
      </c>
      <c r="E15" s="63">
        <v>0.48220000000000002</v>
      </c>
      <c r="F15" s="64">
        <f t="shared" si="0"/>
        <v>8.7927547700694626E-5</v>
      </c>
      <c r="G15" s="64">
        <f t="shared" si="1"/>
        <v>8.7923544639812313E-5</v>
      </c>
      <c r="H15" s="65">
        <f t="shared" si="6"/>
        <v>99699.670302559054</v>
      </c>
      <c r="I15" s="65">
        <f t="shared" si="4"/>
        <v>8.7659484124216203</v>
      </c>
      <c r="J15" s="65">
        <f t="shared" si="2"/>
        <v>99695.13129447111</v>
      </c>
      <c r="K15" s="65">
        <f t="shared" si="3"/>
        <v>7578100.0632366221</v>
      </c>
      <c r="L15" s="68">
        <f t="shared" si="5"/>
        <v>76.009279070224878</v>
      </c>
      <c r="N15" s="67"/>
    </row>
    <row r="16" spans="1:14" x14ac:dyDescent="0.25">
      <c r="A16" s="90">
        <v>7</v>
      </c>
      <c r="B16" s="85">
        <v>3</v>
      </c>
      <c r="C16" s="85">
        <v>33863</v>
      </c>
      <c r="D16" s="85">
        <v>34299</v>
      </c>
      <c r="E16" s="63">
        <v>0</v>
      </c>
      <c r="F16" s="64">
        <f t="shared" si="0"/>
        <v>8.8025586103694141E-5</v>
      </c>
      <c r="G16" s="64">
        <f t="shared" si="1"/>
        <v>8.8017838281891786E-5</v>
      </c>
      <c r="H16" s="65">
        <f t="shared" si="6"/>
        <v>99690.904354146638</v>
      </c>
      <c r="I16" s="65">
        <f t="shared" si="4"/>
        <v>8.7745778976188209</v>
      </c>
      <c r="J16" s="65">
        <f t="shared" si="2"/>
        <v>99682.129776249014</v>
      </c>
      <c r="K16" s="65">
        <f t="shared" si="3"/>
        <v>7478404.9319421509</v>
      </c>
      <c r="L16" s="68">
        <f t="shared" si="5"/>
        <v>75.015920262650198</v>
      </c>
      <c r="N16" s="67"/>
    </row>
    <row r="17" spans="1:14" x14ac:dyDescent="0.25">
      <c r="A17" s="90">
        <v>8</v>
      </c>
      <c r="B17" s="85">
        <v>1</v>
      </c>
      <c r="C17" s="85">
        <v>35664</v>
      </c>
      <c r="D17" s="85">
        <v>33938</v>
      </c>
      <c r="E17" s="63">
        <v>0.55189999999999995</v>
      </c>
      <c r="F17" s="64">
        <f t="shared" si="0"/>
        <v>2.8734806471078418E-5</v>
      </c>
      <c r="G17" s="64">
        <f t="shared" si="1"/>
        <v>2.8734436484555368E-5</v>
      </c>
      <c r="H17" s="65">
        <f t="shared" si="6"/>
        <v>99682.129776249014</v>
      </c>
      <c r="I17" s="65">
        <f t="shared" si="4"/>
        <v>2.8643098267008327</v>
      </c>
      <c r="J17" s="65">
        <f t="shared" si="2"/>
        <v>99680.846279015663</v>
      </c>
      <c r="K17" s="65">
        <f t="shared" si="3"/>
        <v>7378722.8021659022</v>
      </c>
      <c r="L17" s="68">
        <f t="shared" si="5"/>
        <v>74.022523582998431</v>
      </c>
      <c r="N17" s="67"/>
    </row>
    <row r="18" spans="1:14" x14ac:dyDescent="0.25">
      <c r="A18" s="90">
        <v>9</v>
      </c>
      <c r="B18" s="85">
        <v>1</v>
      </c>
      <c r="C18" s="85">
        <v>36257</v>
      </c>
      <c r="D18" s="85">
        <v>35665</v>
      </c>
      <c r="E18" s="63">
        <v>0</v>
      </c>
      <c r="F18" s="64">
        <f t="shared" si="0"/>
        <v>2.7807903006034314E-5</v>
      </c>
      <c r="G18" s="64">
        <f t="shared" si="1"/>
        <v>2.7807129748067403E-5</v>
      </c>
      <c r="H18" s="65">
        <f t="shared" si="6"/>
        <v>99679.265466422308</v>
      </c>
      <c r="I18" s="65">
        <f t="shared" si="4"/>
        <v>2.7717942680168597</v>
      </c>
      <c r="J18" s="65">
        <f t="shared" si="2"/>
        <v>99676.493672154291</v>
      </c>
      <c r="K18" s="65">
        <f t="shared" si="3"/>
        <v>7279041.9558868865</v>
      </c>
      <c r="L18" s="68">
        <f t="shared" si="5"/>
        <v>73.024634780629327</v>
      </c>
      <c r="N18" s="67"/>
    </row>
    <row r="19" spans="1:14" x14ac:dyDescent="0.25">
      <c r="A19" s="90">
        <v>10</v>
      </c>
      <c r="B19" s="85">
        <v>3</v>
      </c>
      <c r="C19" s="85">
        <v>36720</v>
      </c>
      <c r="D19" s="85">
        <v>36426</v>
      </c>
      <c r="E19" s="63">
        <v>0.54510000000000003</v>
      </c>
      <c r="F19" s="64">
        <f t="shared" si="0"/>
        <v>8.2027725371175457E-5</v>
      </c>
      <c r="G19" s="64">
        <f t="shared" si="1"/>
        <v>8.2024664669021576E-5</v>
      </c>
      <c r="H19" s="65">
        <f t="shared" si="6"/>
        <v>99676.493672154291</v>
      </c>
      <c r="I19" s="65">
        <f t="shared" si="4"/>
        <v>8.175930968842307</v>
      </c>
      <c r="J19" s="65">
        <f t="shared" si="2"/>
        <v>99672.774441156551</v>
      </c>
      <c r="K19" s="65">
        <f t="shared" si="3"/>
        <v>7179365.4622147325</v>
      </c>
      <c r="L19" s="68">
        <f t="shared" si="5"/>
        <v>72.026665442590371</v>
      </c>
      <c r="N19" s="67"/>
    </row>
    <row r="20" spans="1:14" x14ac:dyDescent="0.25">
      <c r="A20" s="90">
        <v>11</v>
      </c>
      <c r="B20" s="85">
        <v>1</v>
      </c>
      <c r="C20" s="85">
        <v>37720</v>
      </c>
      <c r="D20" s="85">
        <v>36783</v>
      </c>
      <c r="E20" s="63">
        <v>0.51800000000000002</v>
      </c>
      <c r="F20" s="64">
        <f t="shared" si="0"/>
        <v>2.6844556595036441E-5</v>
      </c>
      <c r="G20" s="64">
        <f t="shared" si="1"/>
        <v>2.6844209255765235E-5</v>
      </c>
      <c r="H20" s="65">
        <f t="shared" si="6"/>
        <v>99668.317741185441</v>
      </c>
      <c r="I20" s="65">
        <f t="shared" si="4"/>
        <v>2.6755171776144806</v>
      </c>
      <c r="J20" s="65">
        <f t="shared" si="2"/>
        <v>99667.02814190583</v>
      </c>
      <c r="K20" s="65">
        <f t="shared" si="3"/>
        <v>7079692.687773576</v>
      </c>
      <c r="L20" s="68">
        <f t="shared" si="5"/>
        <v>71.032529174996498</v>
      </c>
      <c r="N20" s="67"/>
    </row>
    <row r="21" spans="1:14" x14ac:dyDescent="0.25">
      <c r="A21" s="90">
        <v>12</v>
      </c>
      <c r="B21" s="85">
        <v>2</v>
      </c>
      <c r="C21" s="85">
        <v>38514</v>
      </c>
      <c r="D21" s="85">
        <v>37780</v>
      </c>
      <c r="E21" s="63">
        <v>6.1499999999999999E-2</v>
      </c>
      <c r="F21" s="64">
        <f t="shared" si="0"/>
        <v>5.2428762419063098E-5</v>
      </c>
      <c r="G21" s="64">
        <f t="shared" si="1"/>
        <v>5.2426182820532302E-5</v>
      </c>
      <c r="H21" s="65">
        <f t="shared" si="6"/>
        <v>99665.642224007825</v>
      </c>
      <c r="I21" s="65">
        <f t="shared" si="4"/>
        <v>5.2250891801615982</v>
      </c>
      <c r="J21" s="65">
        <f t="shared" si="2"/>
        <v>99660.738477812236</v>
      </c>
      <c r="K21" s="65">
        <f t="shared" si="3"/>
        <v>6980025.6596316705</v>
      </c>
      <c r="L21" s="68">
        <f t="shared" si="5"/>
        <v>70.034422132588205</v>
      </c>
      <c r="N21" s="67"/>
    </row>
    <row r="22" spans="1:14" x14ac:dyDescent="0.25">
      <c r="A22" s="90">
        <v>13</v>
      </c>
      <c r="B22" s="85">
        <v>3</v>
      </c>
      <c r="C22" s="85">
        <v>36947</v>
      </c>
      <c r="D22" s="85">
        <v>38574</v>
      </c>
      <c r="E22" s="63">
        <v>0.3115</v>
      </c>
      <c r="F22" s="64">
        <f t="shared" si="0"/>
        <v>7.9448100528329871E-5</v>
      </c>
      <c r="G22" s="64">
        <f t="shared" si="1"/>
        <v>7.9443754953566382E-5</v>
      </c>
      <c r="H22" s="65">
        <f t="shared" si="6"/>
        <v>99660.417134827658</v>
      </c>
      <c r="I22" s="65">
        <f t="shared" si="4"/>
        <v>7.9173977574294563</v>
      </c>
      <c r="J22" s="65">
        <f t="shared" si="2"/>
        <v>99654.966006471674</v>
      </c>
      <c r="K22" s="65">
        <f t="shared" si="3"/>
        <v>6880364.9211538583</v>
      </c>
      <c r="L22" s="68">
        <f t="shared" si="5"/>
        <v>69.038090738127394</v>
      </c>
      <c r="N22" s="67"/>
    </row>
    <row r="23" spans="1:14" x14ac:dyDescent="0.25">
      <c r="A23" s="90">
        <v>14</v>
      </c>
      <c r="B23" s="85">
        <v>8</v>
      </c>
      <c r="C23" s="85">
        <v>36148</v>
      </c>
      <c r="D23" s="85">
        <v>37124</v>
      </c>
      <c r="E23" s="63">
        <v>0.37380000000000002</v>
      </c>
      <c r="F23" s="64">
        <f t="shared" si="0"/>
        <v>2.1836445026749646E-4</v>
      </c>
      <c r="G23" s="64">
        <f t="shared" si="1"/>
        <v>2.1833459523451561E-4</v>
      </c>
      <c r="H23" s="65">
        <f t="shared" si="6"/>
        <v>99652.499737070233</v>
      </c>
      <c r="I23" s="65">
        <f t="shared" si="4"/>
        <v>21.757588194200903</v>
      </c>
      <c r="J23" s="65">
        <f t="shared" si="2"/>
        <v>99638.875135343027</v>
      </c>
      <c r="K23" s="65">
        <f t="shared" si="3"/>
        <v>6780709.9551473865</v>
      </c>
      <c r="L23" s="68">
        <f t="shared" si="5"/>
        <v>68.043551070350077</v>
      </c>
      <c r="N23" s="67"/>
    </row>
    <row r="24" spans="1:14" x14ac:dyDescent="0.25">
      <c r="A24" s="90">
        <v>15</v>
      </c>
      <c r="B24" s="85">
        <v>4</v>
      </c>
      <c r="C24" s="85">
        <v>35293</v>
      </c>
      <c r="D24" s="85">
        <v>36273</v>
      </c>
      <c r="E24" s="63">
        <v>0.48309999999999997</v>
      </c>
      <c r="F24" s="64">
        <f t="shared" si="0"/>
        <v>1.117849258027555E-4</v>
      </c>
      <c r="G24" s="64">
        <f t="shared" si="1"/>
        <v>1.1177846706093688E-4</v>
      </c>
      <c r="H24" s="65">
        <f t="shared" si="6"/>
        <v>99630.74214887603</v>
      </c>
      <c r="I24" s="65">
        <f t="shared" si="4"/>
        <v>11.136571629544836</v>
      </c>
      <c r="J24" s="65">
        <f t="shared" si="2"/>
        <v>99624.985655000724</v>
      </c>
      <c r="K24" s="65">
        <f t="shared" si="3"/>
        <v>6681071.0800120439</v>
      </c>
      <c r="L24" s="68">
        <f t="shared" si="5"/>
        <v>67.058328944580836</v>
      </c>
      <c r="N24" s="67"/>
    </row>
    <row r="25" spans="1:14" x14ac:dyDescent="0.25">
      <c r="A25" s="90">
        <v>16</v>
      </c>
      <c r="B25" s="85">
        <v>5</v>
      </c>
      <c r="C25" s="85">
        <v>36204</v>
      </c>
      <c r="D25" s="85">
        <v>35467</v>
      </c>
      <c r="E25" s="63">
        <v>0.52549999999999997</v>
      </c>
      <c r="F25" s="64">
        <f t="shared" si="0"/>
        <v>1.3952644723807397E-4</v>
      </c>
      <c r="G25" s="64">
        <f t="shared" si="1"/>
        <v>1.3951721045940994E-4</v>
      </c>
      <c r="H25" s="65">
        <f t="shared" si="6"/>
        <v>99619.60557724649</v>
      </c>
      <c r="I25" s="65">
        <f t="shared" si="4"/>
        <v>13.898649477204106</v>
      </c>
      <c r="J25" s="65">
        <f t="shared" si="2"/>
        <v>99613.010668069546</v>
      </c>
      <c r="K25" s="65">
        <f t="shared" si="3"/>
        <v>6581446.0943570435</v>
      </c>
      <c r="L25" s="68">
        <f t="shared" si="5"/>
        <v>66.06577145352874</v>
      </c>
      <c r="N25" s="67"/>
    </row>
    <row r="26" spans="1:14" x14ac:dyDescent="0.25">
      <c r="A26" s="90">
        <v>17</v>
      </c>
      <c r="B26" s="85">
        <v>7</v>
      </c>
      <c r="C26" s="85">
        <v>35438</v>
      </c>
      <c r="D26" s="85">
        <v>36391</v>
      </c>
      <c r="E26" s="63">
        <v>0.30480000000000002</v>
      </c>
      <c r="F26" s="64">
        <f t="shared" si="0"/>
        <v>1.9490734939926771E-4</v>
      </c>
      <c r="G26" s="64">
        <f t="shared" si="1"/>
        <v>1.9488094311151323E-4</v>
      </c>
      <c r="H26" s="65">
        <f t="shared" si="6"/>
        <v>99605.706927769279</v>
      </c>
      <c r="I26" s="65">
        <f t="shared" si="4"/>
        <v>19.411254105372663</v>
      </c>
      <c r="J26" s="65">
        <f t="shared" si="2"/>
        <v>99592.212223915223</v>
      </c>
      <c r="K26" s="65">
        <f t="shared" si="3"/>
        <v>6481833.0836889744</v>
      </c>
      <c r="L26" s="68">
        <f t="shared" si="5"/>
        <v>65.074916725297498</v>
      </c>
      <c r="N26" s="67"/>
    </row>
    <row r="27" spans="1:14" x14ac:dyDescent="0.25">
      <c r="A27" s="90">
        <v>18</v>
      </c>
      <c r="B27" s="85">
        <v>9</v>
      </c>
      <c r="C27" s="85">
        <v>34746</v>
      </c>
      <c r="D27" s="85">
        <v>36221</v>
      </c>
      <c r="E27" s="63">
        <v>0.61380000000000001</v>
      </c>
      <c r="F27" s="64">
        <f t="shared" si="0"/>
        <v>2.5363901531697832E-4</v>
      </c>
      <c r="G27" s="64">
        <f t="shared" si="1"/>
        <v>2.5361417244238658E-4</v>
      </c>
      <c r="H27" s="65">
        <f t="shared" si="6"/>
        <v>99586.295673663903</v>
      </c>
      <c r="I27" s="65">
        <f t="shared" si="4"/>
        <v>25.256495963879093</v>
      </c>
      <c r="J27" s="65">
        <f t="shared" si="2"/>
        <v>99576.541614922651</v>
      </c>
      <c r="K27" s="65">
        <f t="shared" si="3"/>
        <v>6382240.871465059</v>
      </c>
      <c r="L27" s="68">
        <f t="shared" si="5"/>
        <v>64.087541647087036</v>
      </c>
      <c r="N27" s="67"/>
    </row>
    <row r="28" spans="1:14" x14ac:dyDescent="0.25">
      <c r="A28" s="90">
        <v>19</v>
      </c>
      <c r="B28" s="85">
        <v>4</v>
      </c>
      <c r="C28" s="85">
        <v>34741</v>
      </c>
      <c r="D28" s="85">
        <v>35740</v>
      </c>
      <c r="E28" s="63">
        <v>0.56830000000000003</v>
      </c>
      <c r="F28" s="64">
        <f t="shared" si="0"/>
        <v>1.1350576751181169E-4</v>
      </c>
      <c r="G28" s="64">
        <f t="shared" si="1"/>
        <v>1.1350020595179871E-4</v>
      </c>
      <c r="H28" s="65">
        <f t="shared" si="6"/>
        <v>99561.039177700019</v>
      </c>
      <c r="I28" s="65">
        <f t="shared" si="4"/>
        <v>11.300198451444052</v>
      </c>
      <c r="J28" s="65">
        <f t="shared" si="2"/>
        <v>99556.160882028533</v>
      </c>
      <c r="K28" s="65">
        <f t="shared" si="3"/>
        <v>6282664.3298501363</v>
      </c>
      <c r="L28" s="68">
        <f t="shared" si="5"/>
        <v>63.103643571222854</v>
      </c>
      <c r="N28" s="67"/>
    </row>
    <row r="29" spans="1:14" x14ac:dyDescent="0.25">
      <c r="A29" s="90">
        <v>20</v>
      </c>
      <c r="B29" s="85">
        <v>7</v>
      </c>
      <c r="C29" s="85">
        <v>35474</v>
      </c>
      <c r="D29" s="85">
        <v>35392</v>
      </c>
      <c r="E29" s="63">
        <v>0.38719999999999999</v>
      </c>
      <c r="F29" s="64">
        <f t="shared" si="0"/>
        <v>1.9755595066745689E-4</v>
      </c>
      <c r="G29" s="64">
        <f t="shared" si="1"/>
        <v>1.9753203698738857E-4</v>
      </c>
      <c r="H29" s="65">
        <f t="shared" si="6"/>
        <v>99549.738979248577</v>
      </c>
      <c r="I29" s="65">
        <f t="shared" si="4"/>
        <v>19.664262722133806</v>
      </c>
      <c r="J29" s="65">
        <f t="shared" si="2"/>
        <v>99537.688719052458</v>
      </c>
      <c r="K29" s="65">
        <f t="shared" si="3"/>
        <v>6183108.1689681076</v>
      </c>
      <c r="L29" s="68">
        <f t="shared" si="5"/>
        <v>62.110742151287745</v>
      </c>
      <c r="N29" s="67"/>
    </row>
    <row r="30" spans="1:14" x14ac:dyDescent="0.25">
      <c r="A30" s="90">
        <v>21</v>
      </c>
      <c r="B30" s="85">
        <v>9</v>
      </c>
      <c r="C30" s="85">
        <v>34793</v>
      </c>
      <c r="D30" s="85">
        <v>36141</v>
      </c>
      <c r="E30" s="63">
        <v>0.5</v>
      </c>
      <c r="F30" s="64">
        <f t="shared" si="0"/>
        <v>2.5375701356190259E-4</v>
      </c>
      <c r="G30" s="64">
        <f t="shared" si="1"/>
        <v>2.5372482133543829E-4</v>
      </c>
      <c r="H30" s="65">
        <f t="shared" si="6"/>
        <v>99530.074716526447</v>
      </c>
      <c r="I30" s="65">
        <f t="shared" si="4"/>
        <v>25.253250424953496</v>
      </c>
      <c r="J30" s="65">
        <f t="shared" si="2"/>
        <v>99517.448091313971</v>
      </c>
      <c r="K30" s="65">
        <f t="shared" si="3"/>
        <v>6083570.4802490547</v>
      </c>
      <c r="L30" s="68">
        <f t="shared" si="5"/>
        <v>61.122936937159857</v>
      </c>
      <c r="N30" s="67"/>
    </row>
    <row r="31" spans="1:14" x14ac:dyDescent="0.25">
      <c r="A31" s="90">
        <v>22</v>
      </c>
      <c r="B31" s="85">
        <v>10</v>
      </c>
      <c r="C31" s="85">
        <v>34180</v>
      </c>
      <c r="D31" s="85">
        <v>35292</v>
      </c>
      <c r="E31" s="63">
        <v>0.28070000000000001</v>
      </c>
      <c r="F31" s="64">
        <f t="shared" si="0"/>
        <v>2.8788576692768308E-4</v>
      </c>
      <c r="G31" s="64">
        <f t="shared" si="1"/>
        <v>2.8782616496992659E-4</v>
      </c>
      <c r="H31" s="65">
        <f t="shared" si="6"/>
        <v>99504.821466101494</v>
      </c>
      <c r="I31" s="65">
        <f t="shared" si="4"/>
        <v>28.64009115860522</v>
      </c>
      <c r="J31" s="65">
        <f t="shared" si="2"/>
        <v>99484.220648531104</v>
      </c>
      <c r="K31" s="65">
        <f t="shared" si="3"/>
        <v>5984053.0321577406</v>
      </c>
      <c r="L31" s="68">
        <f t="shared" si="5"/>
        <v>60.138322384672989</v>
      </c>
      <c r="N31" s="67"/>
    </row>
    <row r="32" spans="1:14" x14ac:dyDescent="0.25">
      <c r="A32" s="90">
        <v>23</v>
      </c>
      <c r="B32" s="85">
        <v>6</v>
      </c>
      <c r="C32" s="85">
        <v>35150</v>
      </c>
      <c r="D32" s="85">
        <v>34753</v>
      </c>
      <c r="E32" s="63">
        <v>0.30020000000000002</v>
      </c>
      <c r="F32" s="64">
        <f t="shared" si="0"/>
        <v>1.7166645208360157E-4</v>
      </c>
      <c r="G32" s="64">
        <f t="shared" si="1"/>
        <v>1.7164583189508431E-4</v>
      </c>
      <c r="H32" s="65">
        <f t="shared" si="6"/>
        <v>99476.181374942884</v>
      </c>
      <c r="I32" s="65">
        <f t="shared" si="4"/>
        <v>17.074671905848362</v>
      </c>
      <c r="J32" s="65">
        <f t="shared" si="2"/>
        <v>99464.232519543162</v>
      </c>
      <c r="K32" s="65">
        <f t="shared" si="3"/>
        <v>5884568.8115092097</v>
      </c>
      <c r="L32" s="68">
        <f t="shared" si="5"/>
        <v>59.155555934834844</v>
      </c>
      <c r="N32" s="67"/>
    </row>
    <row r="33" spans="1:14" x14ac:dyDescent="0.25">
      <c r="A33" s="90">
        <v>24</v>
      </c>
      <c r="B33" s="85">
        <v>15</v>
      </c>
      <c r="C33" s="85">
        <v>34891</v>
      </c>
      <c r="D33" s="85">
        <v>35895</v>
      </c>
      <c r="E33" s="63">
        <v>0.46</v>
      </c>
      <c r="F33" s="64">
        <f t="shared" si="0"/>
        <v>4.2381261831435596E-4</v>
      </c>
      <c r="G33" s="64">
        <f t="shared" si="1"/>
        <v>4.2371564725389893E-4</v>
      </c>
      <c r="H33" s="65">
        <f t="shared" si="6"/>
        <v>99459.106703037032</v>
      </c>
      <c r="I33" s="65">
        <f t="shared" si="4"/>
        <v>42.142379771971932</v>
      </c>
      <c r="J33" s="65">
        <f t="shared" si="2"/>
        <v>99436.349817960159</v>
      </c>
      <c r="K33" s="65">
        <f t="shared" si="3"/>
        <v>5785104.5789896669</v>
      </c>
      <c r="L33" s="68">
        <f t="shared" si="5"/>
        <v>58.165659945677113</v>
      </c>
      <c r="N33" s="67"/>
    </row>
    <row r="34" spans="1:14" x14ac:dyDescent="0.25">
      <c r="A34" s="90">
        <v>25</v>
      </c>
      <c r="B34" s="85">
        <v>8</v>
      </c>
      <c r="C34" s="85">
        <v>35920</v>
      </c>
      <c r="D34" s="85">
        <v>35791</v>
      </c>
      <c r="E34" s="63">
        <v>0.59719999999999995</v>
      </c>
      <c r="F34" s="64">
        <f t="shared" si="0"/>
        <v>2.2311779224944568E-4</v>
      </c>
      <c r="G34" s="64">
        <f t="shared" si="1"/>
        <v>2.2309774204336958E-4</v>
      </c>
      <c r="H34" s="65">
        <f t="shared" si="6"/>
        <v>99416.964323265056</v>
      </c>
      <c r="I34" s="65">
        <f t="shared" si="4"/>
        <v>22.179700261326662</v>
      </c>
      <c r="J34" s="65">
        <f t="shared" si="2"/>
        <v>99408.030339999794</v>
      </c>
      <c r="K34" s="65">
        <f t="shared" si="3"/>
        <v>5685668.2291717064</v>
      </c>
      <c r="L34" s="68">
        <f t="shared" si="5"/>
        <v>57.190121101305593</v>
      </c>
      <c r="N34" s="67"/>
    </row>
    <row r="35" spans="1:14" x14ac:dyDescent="0.25">
      <c r="A35" s="90">
        <v>26</v>
      </c>
      <c r="B35" s="85">
        <v>9</v>
      </c>
      <c r="C35" s="85">
        <v>37483</v>
      </c>
      <c r="D35" s="85">
        <v>36744</v>
      </c>
      <c r="E35" s="63">
        <v>0.46779999999999999</v>
      </c>
      <c r="F35" s="64">
        <f t="shared" si="0"/>
        <v>2.4249936007113314E-4</v>
      </c>
      <c r="G35" s="64">
        <f t="shared" si="1"/>
        <v>2.4246806758860967E-4</v>
      </c>
      <c r="H35" s="65">
        <f t="shared" si="6"/>
        <v>99394.784623003725</v>
      </c>
      <c r="I35" s="65">
        <f t="shared" si="4"/>
        <v>24.100061355925767</v>
      </c>
      <c r="J35" s="65">
        <f t="shared" si="2"/>
        <v>99381.958570350092</v>
      </c>
      <c r="K35" s="65">
        <f t="shared" si="3"/>
        <v>5586260.1988317063</v>
      </c>
      <c r="L35" s="68">
        <f t="shared" si="5"/>
        <v>56.20274967162446</v>
      </c>
      <c r="N35" s="67"/>
    </row>
    <row r="36" spans="1:14" x14ac:dyDescent="0.25">
      <c r="A36" s="90">
        <v>27</v>
      </c>
      <c r="B36" s="85">
        <v>15</v>
      </c>
      <c r="C36" s="85">
        <v>39102</v>
      </c>
      <c r="D36" s="85">
        <v>38285</v>
      </c>
      <c r="E36" s="63">
        <v>0.63890000000000002</v>
      </c>
      <c r="F36" s="64">
        <f t="shared" si="0"/>
        <v>3.8766201041518601E-4</v>
      </c>
      <c r="G36" s="64">
        <f t="shared" si="1"/>
        <v>3.876077512402705E-4</v>
      </c>
      <c r="H36" s="65">
        <f t="shared" si="6"/>
        <v>99370.684561647795</v>
      </c>
      <c r="I36" s="65">
        <f t="shared" si="4"/>
        <v>38.516847582146568</v>
      </c>
      <c r="J36" s="65">
        <f t="shared" si="2"/>
        <v>99356.776127985882</v>
      </c>
      <c r="K36" s="65">
        <f t="shared" si="3"/>
        <v>5486878.2402613563</v>
      </c>
      <c r="L36" s="68">
        <f t="shared" si="5"/>
        <v>55.216266894663441</v>
      </c>
      <c r="N36" s="67"/>
    </row>
    <row r="37" spans="1:14" x14ac:dyDescent="0.25">
      <c r="A37" s="90">
        <v>28</v>
      </c>
      <c r="B37" s="85">
        <v>10</v>
      </c>
      <c r="C37" s="85">
        <v>40215</v>
      </c>
      <c r="D37" s="85">
        <v>39637</v>
      </c>
      <c r="E37" s="63">
        <v>0.65229999999999999</v>
      </c>
      <c r="F37" s="64">
        <f t="shared" si="0"/>
        <v>2.5046335721084004E-4</v>
      </c>
      <c r="G37" s="64">
        <f t="shared" si="1"/>
        <v>2.5044154723088404E-4</v>
      </c>
      <c r="H37" s="65">
        <f t="shared" si="6"/>
        <v>99332.167714065654</v>
      </c>
      <c r="I37" s="65">
        <f t="shared" si="4"/>
        <v>24.876901772108269</v>
      </c>
      <c r="J37" s="65">
        <f t="shared" si="2"/>
        <v>99323.518015319496</v>
      </c>
      <c r="K37" s="65">
        <f t="shared" si="3"/>
        <v>5387521.4641333707</v>
      </c>
      <c r="L37" s="68">
        <f t="shared" si="5"/>
        <v>54.237429707984575</v>
      </c>
      <c r="N37" s="67"/>
    </row>
    <row r="38" spans="1:14" x14ac:dyDescent="0.25">
      <c r="A38" s="90">
        <v>29</v>
      </c>
      <c r="B38" s="85">
        <v>9</v>
      </c>
      <c r="C38" s="85">
        <v>40032</v>
      </c>
      <c r="D38" s="85">
        <v>40575</v>
      </c>
      <c r="E38" s="63">
        <v>0.53459999999999996</v>
      </c>
      <c r="F38" s="64">
        <f t="shared" si="0"/>
        <v>2.2330566824221222E-4</v>
      </c>
      <c r="G38" s="64">
        <f t="shared" si="1"/>
        <v>2.2328246328666936E-4</v>
      </c>
      <c r="H38" s="65">
        <f t="shared" si="6"/>
        <v>99307.290812293548</v>
      </c>
      <c r="I38" s="65">
        <f t="shared" si="4"/>
        <v>22.173576514894531</v>
      </c>
      <c r="J38" s="65">
        <f t="shared" si="2"/>
        <v>99296.971229783521</v>
      </c>
      <c r="K38" s="65">
        <f t="shared" si="3"/>
        <v>5288197.9461180512</v>
      </c>
      <c r="L38" s="68">
        <f t="shared" si="5"/>
        <v>53.250853012530371</v>
      </c>
      <c r="N38" s="67"/>
    </row>
    <row r="39" spans="1:14" x14ac:dyDescent="0.25">
      <c r="A39" s="90">
        <v>30</v>
      </c>
      <c r="B39" s="85">
        <v>14</v>
      </c>
      <c r="C39" s="85">
        <v>40344</v>
      </c>
      <c r="D39" s="85">
        <v>40271</v>
      </c>
      <c r="E39" s="63">
        <v>0.33579999999999999</v>
      </c>
      <c r="F39" s="64">
        <f t="shared" si="0"/>
        <v>3.473299013831173E-4</v>
      </c>
      <c r="G39" s="64">
        <f t="shared" si="1"/>
        <v>3.4724979206434423E-4</v>
      </c>
      <c r="H39" s="65">
        <f t="shared" si="6"/>
        <v>99285.117235778656</v>
      </c>
      <c r="I39" s="65">
        <f t="shared" si="4"/>
        <v>34.476736315208178</v>
      </c>
      <c r="J39" s="65">
        <f t="shared" si="2"/>
        <v>99262.217787518093</v>
      </c>
      <c r="K39" s="65">
        <f t="shared" si="3"/>
        <v>5188900.9748882679</v>
      </c>
      <c r="L39" s="68">
        <f t="shared" si="5"/>
        <v>52.26262625611708</v>
      </c>
      <c r="N39" s="67"/>
    </row>
    <row r="40" spans="1:14" x14ac:dyDescent="0.25">
      <c r="A40" s="90">
        <v>31</v>
      </c>
      <c r="B40" s="85">
        <v>16</v>
      </c>
      <c r="C40" s="85">
        <v>41558</v>
      </c>
      <c r="D40" s="85">
        <v>40495</v>
      </c>
      <c r="E40" s="63">
        <v>0.48149999999999998</v>
      </c>
      <c r="F40" s="64">
        <f t="shared" si="0"/>
        <v>3.899918345459642E-4</v>
      </c>
      <c r="G40" s="64">
        <f t="shared" si="1"/>
        <v>3.8991298994151208E-4</v>
      </c>
      <c r="H40" s="65">
        <f t="shared" si="6"/>
        <v>99250.64049946345</v>
      </c>
      <c r="I40" s="65">
        <f t="shared" si="4"/>
        <v>38.699113990755926</v>
      </c>
      <c r="J40" s="65">
        <f t="shared" si="2"/>
        <v>99230.575008859232</v>
      </c>
      <c r="K40" s="65">
        <f t="shared" si="3"/>
        <v>5089638.7571007498</v>
      </c>
      <c r="L40" s="68">
        <f t="shared" si="5"/>
        <v>51.280664099374398</v>
      </c>
      <c r="N40" s="67"/>
    </row>
    <row r="41" spans="1:14" x14ac:dyDescent="0.25">
      <c r="A41" s="90">
        <v>32</v>
      </c>
      <c r="B41" s="85">
        <v>17</v>
      </c>
      <c r="C41" s="85">
        <v>41744</v>
      </c>
      <c r="D41" s="85">
        <v>41582</v>
      </c>
      <c r="E41" s="63">
        <v>0.6573</v>
      </c>
      <c r="F41" s="64">
        <f t="shared" si="0"/>
        <v>4.0803590715983006E-4</v>
      </c>
      <c r="G41" s="64">
        <f t="shared" si="1"/>
        <v>4.0797885788281831E-4</v>
      </c>
      <c r="H41" s="65">
        <f t="shared" si="6"/>
        <v>99211.941385472688</v>
      </c>
      <c r="I41" s="65">
        <f t="shared" si="4"/>
        <v>40.476374534782259</v>
      </c>
      <c r="J41" s="65">
        <f t="shared" si="2"/>
        <v>99198.070131919609</v>
      </c>
      <c r="K41" s="65">
        <f t="shared" si="3"/>
        <v>4990408.1820918908</v>
      </c>
      <c r="L41" s="68">
        <f t="shared" si="5"/>
        <v>50.300479079453048</v>
      </c>
      <c r="N41" s="67"/>
    </row>
    <row r="42" spans="1:14" x14ac:dyDescent="0.25">
      <c r="A42" s="90">
        <v>33</v>
      </c>
      <c r="B42" s="85">
        <v>25</v>
      </c>
      <c r="C42" s="85">
        <v>42412</v>
      </c>
      <c r="D42" s="85">
        <v>41736</v>
      </c>
      <c r="E42" s="63">
        <v>0.44309999999999999</v>
      </c>
      <c r="F42" s="64">
        <f t="shared" si="0"/>
        <v>5.9419118695631511E-4</v>
      </c>
      <c r="G42" s="64">
        <f t="shared" si="1"/>
        <v>5.9399463112012722E-4</v>
      </c>
      <c r="H42" s="65">
        <f t="shared" si="6"/>
        <v>99171.4650109379</v>
      </c>
      <c r="I42" s="65">
        <f t="shared" si="4"/>
        <v>58.907317776814658</v>
      </c>
      <c r="J42" s="65">
        <f t="shared" si="2"/>
        <v>99138.659525667987</v>
      </c>
      <c r="K42" s="65">
        <f t="shared" si="3"/>
        <v>4891210.1119599715</v>
      </c>
      <c r="L42" s="68">
        <f t="shared" si="5"/>
        <v>49.320740713273786</v>
      </c>
      <c r="N42" s="67"/>
    </row>
    <row r="43" spans="1:14" x14ac:dyDescent="0.25">
      <c r="A43" s="90">
        <v>34</v>
      </c>
      <c r="B43" s="85">
        <v>22</v>
      </c>
      <c r="C43" s="85">
        <v>43049</v>
      </c>
      <c r="D43" s="85">
        <v>42298</v>
      </c>
      <c r="E43" s="63">
        <v>0.52149999999999996</v>
      </c>
      <c r="F43" s="64">
        <f t="shared" si="0"/>
        <v>5.1554243265726973E-4</v>
      </c>
      <c r="G43" s="64">
        <f t="shared" si="1"/>
        <v>5.154152863786727E-4</v>
      </c>
      <c r="H43" s="65">
        <f t="shared" si="6"/>
        <v>99112.557693161085</v>
      </c>
      <c r="I43" s="65">
        <f t="shared" si="4"/>
        <v>51.084127307143341</v>
      </c>
      <c r="J43" s="65">
        <f t="shared" si="2"/>
        <v>99088.113938244613</v>
      </c>
      <c r="K43" s="65">
        <f t="shared" si="3"/>
        <v>4792071.4524343032</v>
      </c>
      <c r="L43" s="68">
        <f t="shared" si="5"/>
        <v>48.349791025168585</v>
      </c>
      <c r="N43" s="67"/>
    </row>
    <row r="44" spans="1:14" x14ac:dyDescent="0.25">
      <c r="A44" s="90">
        <v>35</v>
      </c>
      <c r="B44" s="85">
        <v>22</v>
      </c>
      <c r="C44" s="85">
        <v>44596</v>
      </c>
      <c r="D44" s="85">
        <v>42715</v>
      </c>
      <c r="E44" s="63">
        <v>0.39410000000000001</v>
      </c>
      <c r="F44" s="64">
        <f t="shared" si="0"/>
        <v>5.0394566549461124E-4</v>
      </c>
      <c r="G44" s="64">
        <f t="shared" si="1"/>
        <v>5.037918373530586E-4</v>
      </c>
      <c r="H44" s="65">
        <f t="shared" si="6"/>
        <v>99061.473565853943</v>
      </c>
      <c r="I44" s="65">
        <f t="shared" si="4"/>
        <v>49.906361778643003</v>
      </c>
      <c r="J44" s="65">
        <f t="shared" si="2"/>
        <v>99031.235301252265</v>
      </c>
      <c r="K44" s="65">
        <f t="shared" si="3"/>
        <v>4692983.3384960582</v>
      </c>
      <c r="L44" s="68">
        <f t="shared" si="5"/>
        <v>47.374455169761468</v>
      </c>
      <c r="N44" s="67"/>
    </row>
    <row r="45" spans="1:14" x14ac:dyDescent="0.25">
      <c r="A45" s="90">
        <v>36</v>
      </c>
      <c r="B45" s="85">
        <v>21</v>
      </c>
      <c r="C45" s="85">
        <v>46403</v>
      </c>
      <c r="D45" s="85">
        <v>44223</v>
      </c>
      <c r="E45" s="63">
        <v>0.49469999999999997</v>
      </c>
      <c r="F45" s="64">
        <f t="shared" si="0"/>
        <v>4.6344316200648821E-4</v>
      </c>
      <c r="G45" s="64">
        <f t="shared" si="1"/>
        <v>4.633346593015195E-4</v>
      </c>
      <c r="H45" s="65">
        <f t="shared" si="6"/>
        <v>99011.567204075298</v>
      </c>
      <c r="I45" s="65">
        <f t="shared" si="4"/>
        <v>45.875490757409729</v>
      </c>
      <c r="J45" s="65">
        <f t="shared" si="2"/>
        <v>98988.386318595585</v>
      </c>
      <c r="K45" s="65">
        <f t="shared" si="3"/>
        <v>4593952.1031948058</v>
      </c>
      <c r="L45" s="68">
        <f t="shared" si="5"/>
        <v>46.39813541912828</v>
      </c>
      <c r="N45" s="67"/>
    </row>
    <row r="46" spans="1:14" x14ac:dyDescent="0.25">
      <c r="A46" s="90">
        <v>37</v>
      </c>
      <c r="B46" s="85">
        <v>23</v>
      </c>
      <c r="C46" s="85">
        <v>47296</v>
      </c>
      <c r="D46" s="85">
        <v>46125</v>
      </c>
      <c r="E46" s="63">
        <v>0.50019999999999998</v>
      </c>
      <c r="F46" s="64">
        <f t="shared" si="0"/>
        <v>4.9239464360261614E-4</v>
      </c>
      <c r="G46" s="64">
        <f t="shared" si="1"/>
        <v>4.9227349566495623E-4</v>
      </c>
      <c r="H46" s="65">
        <f t="shared" si="6"/>
        <v>98965.691713317894</v>
      </c>
      <c r="I46" s="65">
        <f t="shared" si="4"/>
        <v>48.718187010615388</v>
      </c>
      <c r="J46" s="65">
        <f t="shared" si="2"/>
        <v>98941.342363449992</v>
      </c>
      <c r="K46" s="65">
        <f t="shared" si="3"/>
        <v>4494963.7168762106</v>
      </c>
      <c r="L46" s="68">
        <f t="shared" si="5"/>
        <v>45.419413930810933</v>
      </c>
      <c r="N46" s="67"/>
    </row>
    <row r="47" spans="1:14" x14ac:dyDescent="0.25">
      <c r="A47" s="90">
        <v>38</v>
      </c>
      <c r="B47" s="85">
        <v>32</v>
      </c>
      <c r="C47" s="85">
        <v>49890</v>
      </c>
      <c r="D47" s="85">
        <v>46897</v>
      </c>
      <c r="E47" s="63">
        <v>0.48159999999999997</v>
      </c>
      <c r="F47" s="64">
        <f t="shared" si="0"/>
        <v>6.6124582846869933E-4</v>
      </c>
      <c r="G47" s="64">
        <f t="shared" si="1"/>
        <v>6.6101923779160682E-4</v>
      </c>
      <c r="H47" s="65">
        <f t="shared" si="6"/>
        <v>98916.97352630728</v>
      </c>
      <c r="I47" s="65">
        <f t="shared" si="4"/>
        <v>65.386022445012188</v>
      </c>
      <c r="J47" s="65">
        <f t="shared" si="2"/>
        <v>98883.077412271785</v>
      </c>
      <c r="K47" s="65">
        <f t="shared" si="3"/>
        <v>4396022.3745127609</v>
      </c>
      <c r="L47" s="68">
        <f t="shared" si="5"/>
        <v>44.441537360053026</v>
      </c>
      <c r="N47" s="67"/>
    </row>
    <row r="48" spans="1:14" x14ac:dyDescent="0.25">
      <c r="A48" s="90">
        <v>39</v>
      </c>
      <c r="B48" s="85">
        <v>33</v>
      </c>
      <c r="C48" s="85">
        <v>51505</v>
      </c>
      <c r="D48" s="85">
        <v>49520</v>
      </c>
      <c r="E48" s="63">
        <v>0.49980000000000002</v>
      </c>
      <c r="F48" s="64">
        <f t="shared" si="0"/>
        <v>6.5330363771343722E-4</v>
      </c>
      <c r="G48" s="64">
        <f t="shared" si="1"/>
        <v>6.5309021927219117E-4</v>
      </c>
      <c r="H48" s="65">
        <f t="shared" si="6"/>
        <v>98851.587503862262</v>
      </c>
      <c r="I48" s="65">
        <f t="shared" si="4"/>
        <v>64.5590049583016</v>
      </c>
      <c r="J48" s="65">
        <f t="shared" si="2"/>
        <v>98819.295089582127</v>
      </c>
      <c r="K48" s="65">
        <f t="shared" si="3"/>
        <v>4297139.297100489</v>
      </c>
      <c r="L48" s="68">
        <f t="shared" si="5"/>
        <v>43.470614945183293</v>
      </c>
      <c r="N48" s="67"/>
    </row>
    <row r="49" spans="1:14" x14ac:dyDescent="0.25">
      <c r="A49" s="90">
        <v>40</v>
      </c>
      <c r="B49" s="85">
        <v>47</v>
      </c>
      <c r="C49" s="85">
        <v>53062</v>
      </c>
      <c r="D49" s="85">
        <v>51144</v>
      </c>
      <c r="E49" s="63">
        <v>0.53559999999999997</v>
      </c>
      <c r="F49" s="64">
        <f t="shared" si="0"/>
        <v>9.020593823772144E-4</v>
      </c>
      <c r="G49" s="64">
        <f t="shared" si="1"/>
        <v>9.0168165316570424E-4</v>
      </c>
      <c r="H49" s="65">
        <f t="shared" si="6"/>
        <v>98787.028498903965</v>
      </c>
      <c r="I49" s="65">
        <f t="shared" si="4"/>
        <v>89.074451168219269</v>
      </c>
      <c r="J49" s="65">
        <f t="shared" si="2"/>
        <v>98745.662323781449</v>
      </c>
      <c r="K49" s="65">
        <f t="shared" si="3"/>
        <v>4198320.002010907</v>
      </c>
      <c r="L49" s="68">
        <f t="shared" si="5"/>
        <v>42.498697104321614</v>
      </c>
      <c r="N49" s="67"/>
    </row>
    <row r="50" spans="1:14" x14ac:dyDescent="0.25">
      <c r="A50" s="90">
        <v>41</v>
      </c>
      <c r="B50" s="85">
        <v>46</v>
      </c>
      <c r="C50" s="85">
        <v>55059</v>
      </c>
      <c r="D50" s="85">
        <v>52633</v>
      </c>
      <c r="E50" s="63">
        <v>0.60099999999999998</v>
      </c>
      <c r="F50" s="64">
        <f t="shared" si="0"/>
        <v>8.5428815510901464E-4</v>
      </c>
      <c r="G50" s="64">
        <f t="shared" si="1"/>
        <v>8.5399706083915913E-4</v>
      </c>
      <c r="H50" s="65">
        <f t="shared" si="6"/>
        <v>98697.954047735751</v>
      </c>
      <c r="I50" s="65">
        <f t="shared" si="4"/>
        <v>84.287762667604724</v>
      </c>
      <c r="J50" s="65">
        <f t="shared" si="2"/>
        <v>98664.323230431371</v>
      </c>
      <c r="K50" s="65">
        <f t="shared" si="3"/>
        <v>4099574.3396871253</v>
      </c>
      <c r="L50" s="68">
        <f t="shared" si="5"/>
        <v>41.536568607129851</v>
      </c>
      <c r="N50" s="67"/>
    </row>
    <row r="51" spans="1:14" x14ac:dyDescent="0.25">
      <c r="A51" s="90">
        <v>42</v>
      </c>
      <c r="B51" s="85">
        <v>37</v>
      </c>
      <c r="C51" s="85">
        <v>57148</v>
      </c>
      <c r="D51" s="85">
        <v>54662</v>
      </c>
      <c r="E51" s="63">
        <v>0.40539999999999998</v>
      </c>
      <c r="F51" s="64">
        <f t="shared" si="0"/>
        <v>6.6183704498703154E-4</v>
      </c>
      <c r="G51" s="64">
        <f t="shared" si="1"/>
        <v>6.6157669583000438E-4</v>
      </c>
      <c r="H51" s="65">
        <f t="shared" si="6"/>
        <v>98613.666285068146</v>
      </c>
      <c r="I51" s="65">
        <f t="shared" si="4"/>
        <v>65.240503504558092</v>
      </c>
      <c r="J51" s="65">
        <f t="shared" si="2"/>
        <v>98574.874281684344</v>
      </c>
      <c r="K51" s="65">
        <f t="shared" si="3"/>
        <v>4000910.0164566939</v>
      </c>
      <c r="L51" s="68">
        <f t="shared" si="5"/>
        <v>40.571557342681444</v>
      </c>
      <c r="N51" s="67"/>
    </row>
    <row r="52" spans="1:14" x14ac:dyDescent="0.25">
      <c r="A52" s="90">
        <v>43</v>
      </c>
      <c r="B52" s="85">
        <v>57</v>
      </c>
      <c r="C52" s="85">
        <v>58605</v>
      </c>
      <c r="D52" s="85">
        <v>56757</v>
      </c>
      <c r="E52" s="63">
        <v>0.50870000000000004</v>
      </c>
      <c r="F52" s="64">
        <f t="shared" si="0"/>
        <v>9.8819368596244858E-4</v>
      </c>
      <c r="G52" s="64">
        <f t="shared" si="1"/>
        <v>9.8771415117870649E-4</v>
      </c>
      <c r="H52" s="65">
        <f t="shared" si="6"/>
        <v>98548.425781563594</v>
      </c>
      <c r="I52" s="65">
        <f t="shared" si="4"/>
        <v>97.337674720834841</v>
      </c>
      <c r="J52" s="65">
        <f t="shared" si="2"/>
        <v>98500.603781973245</v>
      </c>
      <c r="K52" s="65">
        <f t="shared" si="3"/>
        <v>3902335.1421750095</v>
      </c>
      <c r="L52" s="68">
        <f t="shared" si="5"/>
        <v>39.598147928052008</v>
      </c>
      <c r="N52" s="67"/>
    </row>
    <row r="53" spans="1:14" x14ac:dyDescent="0.25">
      <c r="A53" s="90">
        <v>44</v>
      </c>
      <c r="B53" s="85">
        <v>59</v>
      </c>
      <c r="C53" s="85">
        <v>59873</v>
      </c>
      <c r="D53" s="85">
        <v>58246</v>
      </c>
      <c r="E53" s="63">
        <v>0.5796</v>
      </c>
      <c r="F53" s="64">
        <f t="shared" si="0"/>
        <v>9.989925414200932E-4</v>
      </c>
      <c r="G53" s="64">
        <f t="shared" si="1"/>
        <v>9.985731641931376E-4</v>
      </c>
      <c r="H53" s="65">
        <f t="shared" si="6"/>
        <v>98451.088106842755</v>
      </c>
      <c r="I53" s="65">
        <f t="shared" si="4"/>
        <v>98.310614569107344</v>
      </c>
      <c r="J53" s="65">
        <f t="shared" si="2"/>
        <v>98409.758324477894</v>
      </c>
      <c r="K53" s="65">
        <f t="shared" si="3"/>
        <v>3803834.5383930365</v>
      </c>
      <c r="L53" s="68">
        <f t="shared" si="5"/>
        <v>38.636795301489961</v>
      </c>
      <c r="N53" s="67"/>
    </row>
    <row r="54" spans="1:14" x14ac:dyDescent="0.25">
      <c r="A54" s="90">
        <v>45</v>
      </c>
      <c r="B54" s="85">
        <v>73</v>
      </c>
      <c r="C54" s="85">
        <v>59676</v>
      </c>
      <c r="D54" s="85">
        <v>59455</v>
      </c>
      <c r="E54" s="63">
        <v>0.4612</v>
      </c>
      <c r="F54" s="64">
        <f t="shared" si="0"/>
        <v>1.2255416306418984E-3</v>
      </c>
      <c r="G54" s="64">
        <f t="shared" si="1"/>
        <v>1.2247329127629593E-3</v>
      </c>
      <c r="H54" s="65">
        <f t="shared" si="6"/>
        <v>98352.777492273643</v>
      </c>
      <c r="I54" s="65">
        <f t="shared" si="4"/>
        <v>120.45588365643952</v>
      </c>
      <c r="J54" s="65">
        <f t="shared" si="2"/>
        <v>98287.875862159548</v>
      </c>
      <c r="K54" s="65">
        <f t="shared" si="3"/>
        <v>3705424.7800685586</v>
      </c>
      <c r="L54" s="68">
        <f t="shared" si="5"/>
        <v>37.674836182024933</v>
      </c>
      <c r="N54" s="67"/>
    </row>
    <row r="55" spans="1:14" x14ac:dyDescent="0.25">
      <c r="A55" s="90">
        <v>46</v>
      </c>
      <c r="B55" s="85">
        <v>80</v>
      </c>
      <c r="C55" s="85">
        <v>58909</v>
      </c>
      <c r="D55" s="85">
        <v>59340</v>
      </c>
      <c r="E55" s="63">
        <v>0.48259999999999997</v>
      </c>
      <c r="F55" s="64">
        <f t="shared" si="0"/>
        <v>1.3530769816235233E-3</v>
      </c>
      <c r="G55" s="64">
        <f t="shared" si="1"/>
        <v>1.3521303794422638E-3</v>
      </c>
      <c r="H55" s="65">
        <f t="shared" si="6"/>
        <v>98232.321608617203</v>
      </c>
      <c r="I55" s="65">
        <f t="shared" si="4"/>
        <v>132.82290629015407</v>
      </c>
      <c r="J55" s="65">
        <f t="shared" si="2"/>
        <v>98163.599036902684</v>
      </c>
      <c r="K55" s="65">
        <f t="shared" si="3"/>
        <v>3607136.9042063989</v>
      </c>
      <c r="L55" s="68">
        <f t="shared" si="5"/>
        <v>36.720468834872484</v>
      </c>
      <c r="N55" s="67"/>
    </row>
    <row r="56" spans="1:14" x14ac:dyDescent="0.25">
      <c r="A56" s="90">
        <v>47</v>
      </c>
      <c r="B56" s="85">
        <v>79</v>
      </c>
      <c r="C56" s="85">
        <v>56851</v>
      </c>
      <c r="D56" s="85">
        <v>58492</v>
      </c>
      <c r="E56" s="63">
        <v>0.50249999999999995</v>
      </c>
      <c r="F56" s="64">
        <f t="shared" si="0"/>
        <v>1.3698273844099773E-3</v>
      </c>
      <c r="G56" s="64">
        <f t="shared" si="1"/>
        <v>1.3688944976982431E-3</v>
      </c>
      <c r="H56" s="65">
        <f t="shared" si="6"/>
        <v>98099.498702327051</v>
      </c>
      <c r="I56" s="65">
        <f t="shared" si="4"/>
        <v>134.28786400057143</v>
      </c>
      <c r="J56" s="65">
        <f t="shared" si="2"/>
        <v>98032.690489986766</v>
      </c>
      <c r="K56" s="65">
        <f t="shared" si="3"/>
        <v>3508973.3051694962</v>
      </c>
      <c r="L56" s="68">
        <f t="shared" si="5"/>
        <v>35.769533500034683</v>
      </c>
      <c r="N56" s="67"/>
    </row>
    <row r="57" spans="1:14" x14ac:dyDescent="0.25">
      <c r="A57" s="90">
        <v>48</v>
      </c>
      <c r="B57" s="85">
        <v>96</v>
      </c>
      <c r="C57" s="85">
        <v>55893</v>
      </c>
      <c r="D57" s="85">
        <v>56538</v>
      </c>
      <c r="E57" s="63">
        <v>0.50129999999999997</v>
      </c>
      <c r="F57" s="64">
        <f t="shared" si="0"/>
        <v>1.7077140646263042E-3</v>
      </c>
      <c r="G57" s="64">
        <f t="shared" si="1"/>
        <v>1.7062609496630412E-3</v>
      </c>
      <c r="H57" s="65">
        <f t="shared" si="6"/>
        <v>97965.210838326486</v>
      </c>
      <c r="I57" s="65">
        <f t="shared" si="4"/>
        <v>167.15421367894299</v>
      </c>
      <c r="J57" s="65">
        <f t="shared" si="2"/>
        <v>97881.851031964805</v>
      </c>
      <c r="K57" s="65">
        <f t="shared" si="3"/>
        <v>3410940.6146795093</v>
      </c>
      <c r="L57" s="68">
        <f t="shared" si="5"/>
        <v>34.817876524643403</v>
      </c>
      <c r="N57" s="67"/>
    </row>
    <row r="58" spans="1:14" x14ac:dyDescent="0.25">
      <c r="A58" s="90">
        <v>49</v>
      </c>
      <c r="B58" s="85">
        <v>90</v>
      </c>
      <c r="C58" s="85">
        <v>54450</v>
      </c>
      <c r="D58" s="85">
        <v>55641</v>
      </c>
      <c r="E58" s="63">
        <v>0.52139999999999997</v>
      </c>
      <c r="F58" s="64">
        <f t="shared" si="0"/>
        <v>1.6350110363244953E-3</v>
      </c>
      <c r="G58" s="64">
        <f t="shared" si="1"/>
        <v>1.6337326139536667E-3</v>
      </c>
      <c r="H58" s="65">
        <f t="shared" si="6"/>
        <v>97798.05662464755</v>
      </c>
      <c r="I58" s="65">
        <f t="shared" si="4"/>
        <v>159.77587468897414</v>
      </c>
      <c r="J58" s="65">
        <f t="shared" si="2"/>
        <v>97721.587891021409</v>
      </c>
      <c r="K58" s="65">
        <f t="shared" si="3"/>
        <v>3313058.7636475447</v>
      </c>
      <c r="L58" s="68">
        <f t="shared" si="5"/>
        <v>33.876529636608048</v>
      </c>
      <c r="N58" s="67"/>
    </row>
    <row r="59" spans="1:14" x14ac:dyDescent="0.25">
      <c r="A59" s="90">
        <v>50</v>
      </c>
      <c r="B59" s="85">
        <v>111</v>
      </c>
      <c r="C59" s="85">
        <v>52613</v>
      </c>
      <c r="D59" s="85">
        <v>54171</v>
      </c>
      <c r="E59" s="63">
        <v>0.51819999999999999</v>
      </c>
      <c r="F59" s="64">
        <f t="shared" si="0"/>
        <v>2.0789631405454E-3</v>
      </c>
      <c r="G59" s="64">
        <f t="shared" si="1"/>
        <v>2.0768828423914721E-3</v>
      </c>
      <c r="H59" s="65">
        <f t="shared" si="6"/>
        <v>97638.280749958576</v>
      </c>
      <c r="I59" s="65">
        <f t="shared" si="4"/>
        <v>202.78327005019051</v>
      </c>
      <c r="J59" s="65">
        <f t="shared" si="2"/>
        <v>97540.579770448399</v>
      </c>
      <c r="K59" s="65">
        <f t="shared" si="3"/>
        <v>3215337.1757565234</v>
      </c>
      <c r="L59" s="68">
        <f t="shared" si="5"/>
        <v>32.931112173007897</v>
      </c>
      <c r="N59" s="67"/>
    </row>
    <row r="60" spans="1:14" x14ac:dyDescent="0.25">
      <c r="A60" s="90">
        <v>51</v>
      </c>
      <c r="B60" s="85">
        <v>111</v>
      </c>
      <c r="C60" s="85">
        <v>51552</v>
      </c>
      <c r="D60" s="85">
        <v>52325</v>
      </c>
      <c r="E60" s="63">
        <v>0.54</v>
      </c>
      <c r="F60" s="64">
        <f t="shared" si="0"/>
        <v>2.1371429671630873E-3</v>
      </c>
      <c r="G60" s="64">
        <f t="shared" si="1"/>
        <v>2.1350440357641039E-3</v>
      </c>
      <c r="H60" s="65">
        <f t="shared" si="6"/>
        <v>97435.497479908387</v>
      </c>
      <c r="I60" s="65">
        <f t="shared" si="4"/>
        <v>208.02907776618679</v>
      </c>
      <c r="J60" s="65">
        <f t="shared" si="2"/>
        <v>97339.804104135939</v>
      </c>
      <c r="K60" s="65">
        <f t="shared" si="3"/>
        <v>3117796.5959860748</v>
      </c>
      <c r="L60" s="68">
        <f t="shared" si="5"/>
        <v>31.99857009637558</v>
      </c>
      <c r="N60" s="67"/>
    </row>
    <row r="61" spans="1:14" x14ac:dyDescent="0.25">
      <c r="A61" s="90">
        <v>52</v>
      </c>
      <c r="B61" s="85">
        <v>120</v>
      </c>
      <c r="C61" s="85">
        <v>50463</v>
      </c>
      <c r="D61" s="85">
        <v>51200</v>
      </c>
      <c r="E61" s="63">
        <v>0.50519999999999998</v>
      </c>
      <c r="F61" s="64">
        <f t="shared" si="0"/>
        <v>2.360740879179249E-3</v>
      </c>
      <c r="G61" s="64">
        <f t="shared" si="1"/>
        <v>2.3579865278797719E-3</v>
      </c>
      <c r="H61" s="65">
        <f t="shared" si="6"/>
        <v>97227.4684021422</v>
      </c>
      <c r="I61" s="65">
        <f t="shared" si="4"/>
        <v>229.26106063210753</v>
      </c>
      <c r="J61" s="65">
        <f t="shared" si="2"/>
        <v>97114.030029341433</v>
      </c>
      <c r="K61" s="65">
        <f t="shared" si="3"/>
        <v>3020456.7918819389</v>
      </c>
      <c r="L61" s="68">
        <f t="shared" si="5"/>
        <v>31.065879236812357</v>
      </c>
      <c r="N61" s="67"/>
    </row>
    <row r="62" spans="1:14" x14ac:dyDescent="0.25">
      <c r="A62" s="90">
        <v>53</v>
      </c>
      <c r="B62" s="85">
        <v>173</v>
      </c>
      <c r="C62" s="85">
        <v>49791</v>
      </c>
      <c r="D62" s="85">
        <v>50114</v>
      </c>
      <c r="E62" s="63">
        <v>0.4803</v>
      </c>
      <c r="F62" s="64">
        <f t="shared" si="0"/>
        <v>3.4632901256193382E-3</v>
      </c>
      <c r="G62" s="64">
        <f t="shared" si="1"/>
        <v>3.4570678464212437E-3</v>
      </c>
      <c r="H62" s="65">
        <f t="shared" si="6"/>
        <v>96998.207341510089</v>
      </c>
      <c r="I62" s="65">
        <f t="shared" si="4"/>
        <v>335.32938376083558</v>
      </c>
      <c r="J62" s="65">
        <f t="shared" si="2"/>
        <v>96823.936660769585</v>
      </c>
      <c r="K62" s="65">
        <f t="shared" si="3"/>
        <v>2923342.7618525974</v>
      </c>
      <c r="L62" s="68">
        <f t="shared" si="5"/>
        <v>30.138111228799602</v>
      </c>
      <c r="N62" s="67"/>
    </row>
    <row r="63" spans="1:14" x14ac:dyDescent="0.25">
      <c r="A63" s="90">
        <v>54</v>
      </c>
      <c r="B63" s="85">
        <v>178</v>
      </c>
      <c r="C63" s="85">
        <v>48022</v>
      </c>
      <c r="D63" s="85">
        <v>49366</v>
      </c>
      <c r="E63" s="63">
        <v>0.51529999999999998</v>
      </c>
      <c r="F63" s="64">
        <f t="shared" si="0"/>
        <v>3.655481168111061E-3</v>
      </c>
      <c r="G63" s="64">
        <f t="shared" si="1"/>
        <v>3.6490157991437054E-3</v>
      </c>
      <c r="H63" s="65">
        <f t="shared" si="6"/>
        <v>96662.877957749253</v>
      </c>
      <c r="I63" s="65">
        <f t="shared" si="4"/>
        <v>352.72436885852687</v>
      </c>
      <c r="J63" s="65">
        <f t="shared" si="2"/>
        <v>96491.912456163525</v>
      </c>
      <c r="K63" s="65">
        <f t="shared" si="3"/>
        <v>2826518.825191828</v>
      </c>
      <c r="L63" s="68">
        <f t="shared" si="5"/>
        <v>29.240995973938226</v>
      </c>
      <c r="N63" s="67"/>
    </row>
    <row r="64" spans="1:14" x14ac:dyDescent="0.25">
      <c r="A64" s="90">
        <v>55</v>
      </c>
      <c r="B64" s="85">
        <v>184</v>
      </c>
      <c r="C64" s="85">
        <v>47196</v>
      </c>
      <c r="D64" s="85">
        <v>47669</v>
      </c>
      <c r="E64" s="63">
        <v>0.47539999999999999</v>
      </c>
      <c r="F64" s="64">
        <f t="shared" si="0"/>
        <v>3.8791967532809781E-3</v>
      </c>
      <c r="G64" s="64">
        <f t="shared" si="1"/>
        <v>3.8713185170567684E-3</v>
      </c>
      <c r="H64" s="65">
        <f t="shared" si="6"/>
        <v>96310.153588890724</v>
      </c>
      <c r="I64" s="65">
        <f t="shared" si="4"/>
        <v>372.84728096925403</v>
      </c>
      <c r="J64" s="65">
        <f t="shared" si="2"/>
        <v>96114.557905294248</v>
      </c>
      <c r="K64" s="65">
        <f t="shared" si="3"/>
        <v>2730026.9127356643</v>
      </c>
      <c r="L64" s="68">
        <f t="shared" si="5"/>
        <v>28.346200384946432</v>
      </c>
      <c r="N64" s="67"/>
    </row>
    <row r="65" spans="1:14" x14ac:dyDescent="0.25">
      <c r="A65" s="90">
        <v>56</v>
      </c>
      <c r="B65" s="85">
        <v>205</v>
      </c>
      <c r="C65" s="85">
        <v>46502</v>
      </c>
      <c r="D65" s="85">
        <v>46822</v>
      </c>
      <c r="E65" s="63">
        <v>0.497</v>
      </c>
      <c r="F65" s="64">
        <f t="shared" si="0"/>
        <v>4.3932964725043929E-3</v>
      </c>
      <c r="G65" s="64">
        <f t="shared" si="1"/>
        <v>4.3836094490519268E-3</v>
      </c>
      <c r="H65" s="65">
        <f t="shared" si="6"/>
        <v>95937.306307921463</v>
      </c>
      <c r="I65" s="65">
        <f t="shared" si="4"/>
        <v>420.55168244799353</v>
      </c>
      <c r="J65" s="65">
        <f t="shared" si="2"/>
        <v>95725.768811650109</v>
      </c>
      <c r="K65" s="65">
        <f t="shared" si="3"/>
        <v>2633912.3548303698</v>
      </c>
      <c r="L65" s="68">
        <f t="shared" si="5"/>
        <v>27.454516456575661</v>
      </c>
      <c r="N65" s="67"/>
    </row>
    <row r="66" spans="1:14" x14ac:dyDescent="0.25">
      <c r="A66" s="90">
        <v>57</v>
      </c>
      <c r="B66" s="85">
        <v>229</v>
      </c>
      <c r="C66" s="85">
        <v>44297</v>
      </c>
      <c r="D66" s="85">
        <v>46118</v>
      </c>
      <c r="E66" s="63">
        <v>0.51200000000000001</v>
      </c>
      <c r="F66" s="64">
        <f t="shared" si="0"/>
        <v>5.065531161864735E-3</v>
      </c>
      <c r="G66" s="64">
        <f t="shared" si="1"/>
        <v>5.0530401516777016E-3</v>
      </c>
      <c r="H66" s="65">
        <f t="shared" si="6"/>
        <v>95516.754625473463</v>
      </c>
      <c r="I66" s="65">
        <f t="shared" si="4"/>
        <v>482.64999628046422</v>
      </c>
      <c r="J66" s="65">
        <f t="shared" si="2"/>
        <v>95281.22142728859</v>
      </c>
      <c r="K66" s="65">
        <f t="shared" si="3"/>
        <v>2538186.5860187197</v>
      </c>
      <c r="L66" s="68">
        <f t="shared" si="5"/>
        <v>26.573207977711252</v>
      </c>
      <c r="N66" s="67"/>
    </row>
    <row r="67" spans="1:14" x14ac:dyDescent="0.25">
      <c r="A67" s="90">
        <v>58</v>
      </c>
      <c r="B67" s="85">
        <v>237</v>
      </c>
      <c r="C67" s="85">
        <v>42414</v>
      </c>
      <c r="D67" s="85">
        <v>43829</v>
      </c>
      <c r="E67" s="63">
        <v>0.47589999999999999</v>
      </c>
      <c r="F67" s="64">
        <f t="shared" si="0"/>
        <v>5.496098234059576E-3</v>
      </c>
      <c r="G67" s="64">
        <f t="shared" si="1"/>
        <v>5.4803121669980519E-3</v>
      </c>
      <c r="H67" s="65">
        <f t="shared" si="6"/>
        <v>95034.104629192996</v>
      </c>
      <c r="I67" s="65">
        <f t="shared" si="4"/>
        <v>520.81655987913223</v>
      </c>
      <c r="J67" s="65">
        <f t="shared" si="2"/>
        <v>94761.144670160342</v>
      </c>
      <c r="K67" s="65">
        <f t="shared" si="3"/>
        <v>2442905.3645914313</v>
      </c>
      <c r="L67" s="68">
        <f t="shared" si="5"/>
        <v>25.705565113947618</v>
      </c>
      <c r="N67" s="67"/>
    </row>
    <row r="68" spans="1:14" x14ac:dyDescent="0.25">
      <c r="A68" s="90">
        <v>59</v>
      </c>
      <c r="B68" s="85">
        <v>266</v>
      </c>
      <c r="C68" s="85">
        <v>40172</v>
      </c>
      <c r="D68" s="85">
        <v>41917</v>
      </c>
      <c r="E68" s="63">
        <v>0.51459999999999995</v>
      </c>
      <c r="F68" s="64">
        <f t="shared" si="0"/>
        <v>6.4807708706404021E-3</v>
      </c>
      <c r="G68" s="64">
        <f t="shared" si="1"/>
        <v>6.4604478124005637E-3</v>
      </c>
      <c r="H68" s="65">
        <f t="shared" si="6"/>
        <v>94513.288069313858</v>
      </c>
      <c r="I68" s="65">
        <f t="shared" si="4"/>
        <v>610.59816515018304</v>
      </c>
      <c r="J68" s="65">
        <f t="shared" si="2"/>
        <v>94216.903719949958</v>
      </c>
      <c r="K68" s="65">
        <f t="shared" si="3"/>
        <v>2348144.2199212709</v>
      </c>
      <c r="L68" s="68">
        <f t="shared" si="5"/>
        <v>24.844593473451017</v>
      </c>
      <c r="N68" s="67"/>
    </row>
    <row r="69" spans="1:14" x14ac:dyDescent="0.25">
      <c r="A69" s="90">
        <v>60</v>
      </c>
      <c r="B69" s="85">
        <v>267</v>
      </c>
      <c r="C69" s="85">
        <v>39820</v>
      </c>
      <c r="D69" s="85">
        <v>39792</v>
      </c>
      <c r="E69" s="63">
        <v>0.48130000000000001</v>
      </c>
      <c r="F69" s="64">
        <f t="shared" si="0"/>
        <v>6.7075315279103657E-3</v>
      </c>
      <c r="G69" s="64">
        <f t="shared" si="1"/>
        <v>6.6842756188801198E-3</v>
      </c>
      <c r="H69" s="65">
        <f t="shared" si="6"/>
        <v>93902.689904163679</v>
      </c>
      <c r="I69" s="65">
        <f t="shared" si="4"/>
        <v>627.67146067366161</v>
      </c>
      <c r="J69" s="65">
        <f t="shared" si="2"/>
        <v>93577.116717512254</v>
      </c>
      <c r="K69" s="65">
        <f t="shared" si="3"/>
        <v>2253927.3162013208</v>
      </c>
      <c r="L69" s="68">
        <f t="shared" si="5"/>
        <v>24.002798199941459</v>
      </c>
      <c r="N69" s="67"/>
    </row>
    <row r="70" spans="1:14" x14ac:dyDescent="0.25">
      <c r="A70" s="90">
        <v>61</v>
      </c>
      <c r="B70" s="85">
        <v>304</v>
      </c>
      <c r="C70" s="85">
        <v>38111</v>
      </c>
      <c r="D70" s="85">
        <v>39336</v>
      </c>
      <c r="E70" s="63">
        <v>0.48370000000000002</v>
      </c>
      <c r="F70" s="64">
        <f t="shared" si="0"/>
        <v>7.8505300398982528E-3</v>
      </c>
      <c r="G70" s="64">
        <f t="shared" si="1"/>
        <v>7.8188384996068661E-3</v>
      </c>
      <c r="H70" s="65">
        <f t="shared" si="6"/>
        <v>93275.018443490015</v>
      </c>
      <c r="I70" s="65">
        <f t="shared" si="4"/>
        <v>729.30230525750028</v>
      </c>
      <c r="J70" s="65">
        <f t="shared" si="2"/>
        <v>92898.479663285572</v>
      </c>
      <c r="K70" s="65">
        <f t="shared" si="3"/>
        <v>2160350.1994838086</v>
      </c>
      <c r="L70" s="68">
        <f t="shared" si="5"/>
        <v>23.16108037858648</v>
      </c>
      <c r="N70" s="67"/>
    </row>
    <row r="71" spans="1:14" x14ac:dyDescent="0.25">
      <c r="A71" s="90">
        <v>62</v>
      </c>
      <c r="B71" s="85">
        <v>322</v>
      </c>
      <c r="C71" s="85">
        <v>36664</v>
      </c>
      <c r="D71" s="85">
        <v>37640</v>
      </c>
      <c r="E71" s="63">
        <v>0.48720000000000002</v>
      </c>
      <c r="F71" s="64">
        <f t="shared" si="0"/>
        <v>8.667097329888027E-3</v>
      </c>
      <c r="G71" s="64">
        <f t="shared" si="1"/>
        <v>8.6287469717385695E-3</v>
      </c>
      <c r="H71" s="65">
        <f t="shared" si="6"/>
        <v>92545.716138232514</v>
      </c>
      <c r="I71" s="65">
        <f t="shared" si="4"/>
        <v>798.55356787515109</v>
      </c>
      <c r="J71" s="65">
        <f t="shared" si="2"/>
        <v>92136.217868626147</v>
      </c>
      <c r="K71" s="65">
        <f t="shared" si="3"/>
        <v>2067451.7198205232</v>
      </c>
      <c r="L71" s="68">
        <f t="shared" si="5"/>
        <v>22.339788442853887</v>
      </c>
      <c r="N71" s="67"/>
    </row>
    <row r="72" spans="1:14" x14ac:dyDescent="0.25">
      <c r="A72" s="90">
        <v>63</v>
      </c>
      <c r="B72" s="85">
        <v>328</v>
      </c>
      <c r="C72" s="85">
        <v>35497</v>
      </c>
      <c r="D72" s="85">
        <v>36205</v>
      </c>
      <c r="E72" s="63">
        <v>0.50860000000000005</v>
      </c>
      <c r="F72" s="64">
        <f t="shared" si="0"/>
        <v>9.1489777133134369E-3</v>
      </c>
      <c r="G72" s="64">
        <f t="shared" si="1"/>
        <v>9.1080297634418099E-3</v>
      </c>
      <c r="H72" s="65">
        <f t="shared" si="6"/>
        <v>91747.162570357366</v>
      </c>
      <c r="I72" s="65">
        <f t="shared" si="4"/>
        <v>835.63588740214925</v>
      </c>
      <c r="J72" s="65">
        <f t="shared" si="2"/>
        <v>91336.531095287952</v>
      </c>
      <c r="K72" s="65">
        <f t="shared" si="3"/>
        <v>1975315.5019518971</v>
      </c>
      <c r="L72" s="68">
        <f t="shared" si="5"/>
        <v>21.529990101188183</v>
      </c>
      <c r="N72" s="67"/>
    </row>
    <row r="73" spans="1:14" x14ac:dyDescent="0.25">
      <c r="A73" s="90">
        <v>64</v>
      </c>
      <c r="B73" s="85">
        <v>345</v>
      </c>
      <c r="C73" s="85">
        <v>32654</v>
      </c>
      <c r="D73" s="85">
        <v>34892</v>
      </c>
      <c r="E73" s="63">
        <v>0.50849999999999995</v>
      </c>
      <c r="F73" s="64">
        <f t="shared" ref="F73:F109" si="7">B73/((C73+D73)/2)</f>
        <v>1.0215260711219021E-2</v>
      </c>
      <c r="G73" s="64">
        <f t="shared" ref="G73:G108" si="8">F73/((1+(1-E73)*F73))</f>
        <v>1.0164228148032702E-2</v>
      </c>
      <c r="H73" s="65">
        <f t="shared" si="6"/>
        <v>90911.526682955213</v>
      </c>
      <c r="I73" s="65">
        <f t="shared" si="4"/>
        <v>924.04549849151942</v>
      </c>
      <c r="J73" s="65">
        <f t="shared" ref="J73:J108" si="9">H74+I73*E73</f>
        <v>90457.358320446641</v>
      </c>
      <c r="K73" s="65">
        <f t="shared" ref="K73:K97" si="10">K74+J73</f>
        <v>1883978.9708566091</v>
      </c>
      <c r="L73" s="68">
        <f t="shared" si="5"/>
        <v>20.723213431744423</v>
      </c>
      <c r="N73" s="67"/>
    </row>
    <row r="74" spans="1:14" x14ac:dyDescent="0.25">
      <c r="A74" s="90">
        <v>65</v>
      </c>
      <c r="B74" s="85">
        <v>368</v>
      </c>
      <c r="C74" s="85">
        <v>31321</v>
      </c>
      <c r="D74" s="85">
        <v>32084</v>
      </c>
      <c r="E74" s="63">
        <v>0.50190000000000001</v>
      </c>
      <c r="F74" s="64">
        <f t="shared" si="7"/>
        <v>1.1607917356675341E-2</v>
      </c>
      <c r="G74" s="64">
        <f t="shared" si="8"/>
        <v>1.1541187323731886E-2</v>
      </c>
      <c r="H74" s="65">
        <f t="shared" si="6"/>
        <v>89987.481184463701</v>
      </c>
      <c r="I74" s="65">
        <f t="shared" ref="I74:I108" si="11">H74*G74</f>
        <v>1038.562377140694</v>
      </c>
      <c r="J74" s="65">
        <f t="shared" si="9"/>
        <v>89470.173264409925</v>
      </c>
      <c r="K74" s="65">
        <f t="shared" si="10"/>
        <v>1793521.6125361624</v>
      </c>
      <c r="L74" s="68">
        <f t="shared" ref="L74:L108" si="12">K74/H74</f>
        <v>19.930790249142046</v>
      </c>
      <c r="N74" s="67"/>
    </row>
    <row r="75" spans="1:14" x14ac:dyDescent="0.25">
      <c r="A75" s="90">
        <v>66</v>
      </c>
      <c r="B75" s="85">
        <v>329</v>
      </c>
      <c r="C75" s="85">
        <v>29051</v>
      </c>
      <c r="D75" s="85">
        <v>30729</v>
      </c>
      <c r="E75" s="63">
        <v>0.49109999999999998</v>
      </c>
      <c r="F75" s="64">
        <f t="shared" si="7"/>
        <v>1.1007025761124122E-2</v>
      </c>
      <c r="G75" s="64">
        <f t="shared" si="8"/>
        <v>1.0945713615463992E-2</v>
      </c>
      <c r="H75" s="65">
        <f t="shared" ref="H75:H108" si="13">H74-I74</f>
        <v>88948.918807323003</v>
      </c>
      <c r="I75" s="65">
        <f t="shared" si="11"/>
        <v>973.60939167011645</v>
      </c>
      <c r="J75" s="65">
        <f t="shared" si="9"/>
        <v>88453.448987902069</v>
      </c>
      <c r="K75" s="65">
        <f t="shared" si="10"/>
        <v>1704051.4392717525</v>
      </c>
      <c r="L75" s="68">
        <f t="shared" si="12"/>
        <v>19.157640836118414</v>
      </c>
      <c r="N75" s="67"/>
    </row>
    <row r="76" spans="1:14" x14ac:dyDescent="0.25">
      <c r="A76" s="90">
        <v>67</v>
      </c>
      <c r="B76" s="85">
        <v>384</v>
      </c>
      <c r="C76" s="85">
        <v>29091</v>
      </c>
      <c r="D76" s="85">
        <v>28525</v>
      </c>
      <c r="E76" s="63">
        <v>0.50739999999999996</v>
      </c>
      <c r="F76" s="64">
        <f t="shared" si="7"/>
        <v>1.3329630658150514E-2</v>
      </c>
      <c r="G76" s="64">
        <f t="shared" si="8"/>
        <v>1.3242676910024398E-2</v>
      </c>
      <c r="H76" s="65">
        <f t="shared" si="13"/>
        <v>87975.309415652882</v>
      </c>
      <c r="I76" s="65">
        <f t="shared" si="11"/>
        <v>1165.0285986509184</v>
      </c>
      <c r="J76" s="65">
        <f t="shared" si="9"/>
        <v>87401.416327957442</v>
      </c>
      <c r="K76" s="65">
        <f t="shared" si="10"/>
        <v>1615597.9902838503</v>
      </c>
      <c r="L76" s="68">
        <f t="shared" si="12"/>
        <v>18.364220609338343</v>
      </c>
      <c r="N76" s="67"/>
    </row>
    <row r="77" spans="1:14" x14ac:dyDescent="0.25">
      <c r="A77" s="90">
        <v>68</v>
      </c>
      <c r="B77" s="85">
        <v>399</v>
      </c>
      <c r="C77" s="85">
        <v>28585</v>
      </c>
      <c r="D77" s="85">
        <v>28515</v>
      </c>
      <c r="E77" s="63">
        <v>0.49199999999999999</v>
      </c>
      <c r="F77" s="64">
        <f t="shared" si="7"/>
        <v>1.3975481611208406E-2</v>
      </c>
      <c r="G77" s="64">
        <f t="shared" si="8"/>
        <v>1.3876961503291587E-2</v>
      </c>
      <c r="H77" s="65">
        <f t="shared" si="13"/>
        <v>86810.280817001971</v>
      </c>
      <c r="I77" s="65">
        <f t="shared" si="11"/>
        <v>1204.6629249874686</v>
      </c>
      <c r="J77" s="65">
        <f t="shared" si="9"/>
        <v>86198.31205110834</v>
      </c>
      <c r="K77" s="65">
        <f t="shared" si="10"/>
        <v>1528196.5739558928</v>
      </c>
      <c r="L77" s="68">
        <f t="shared" si="12"/>
        <v>17.603866265302905</v>
      </c>
      <c r="N77" s="67"/>
    </row>
    <row r="78" spans="1:14" x14ac:dyDescent="0.25">
      <c r="A78" s="90">
        <v>69</v>
      </c>
      <c r="B78" s="85">
        <v>412</v>
      </c>
      <c r="C78" s="85">
        <v>26808</v>
      </c>
      <c r="D78" s="85">
        <v>28048</v>
      </c>
      <c r="E78" s="63">
        <v>0.51849999999999996</v>
      </c>
      <c r="F78" s="64">
        <f t="shared" si="7"/>
        <v>1.5021146273880705E-2</v>
      </c>
      <c r="G78" s="64">
        <f t="shared" si="8"/>
        <v>1.4913283239663195E-2</v>
      </c>
      <c r="H78" s="65">
        <f t="shared" si="13"/>
        <v>85605.617892014503</v>
      </c>
      <c r="I78" s="65">
        <f t="shared" si="11"/>
        <v>1276.6608265299917</v>
      </c>
      <c r="J78" s="65">
        <f t="shared" si="9"/>
        <v>84990.905704040313</v>
      </c>
      <c r="K78" s="65">
        <f t="shared" si="10"/>
        <v>1441998.2619047845</v>
      </c>
      <c r="L78" s="68">
        <f t="shared" si="12"/>
        <v>16.844668579155218</v>
      </c>
      <c r="N78" s="67"/>
    </row>
    <row r="79" spans="1:14" x14ac:dyDescent="0.25">
      <c r="A79" s="90">
        <v>70</v>
      </c>
      <c r="B79" s="85">
        <v>437</v>
      </c>
      <c r="C79" s="85">
        <v>26475</v>
      </c>
      <c r="D79" s="85">
        <v>26259</v>
      </c>
      <c r="E79" s="63">
        <v>0.52439999999999998</v>
      </c>
      <c r="F79" s="64">
        <f t="shared" si="7"/>
        <v>1.6573747487389538E-2</v>
      </c>
      <c r="G79" s="64">
        <f t="shared" si="8"/>
        <v>1.6444127078227216E-2</v>
      </c>
      <c r="H79" s="65">
        <f t="shared" si="13"/>
        <v>84328.957065484516</v>
      </c>
      <c r="I79" s="65">
        <f t="shared" si="11"/>
        <v>1386.7160863591942</v>
      </c>
      <c r="J79" s="65">
        <f t="shared" si="9"/>
        <v>83669.434894812075</v>
      </c>
      <c r="K79" s="65">
        <f t="shared" si="10"/>
        <v>1357007.3562007442</v>
      </c>
      <c r="L79" s="68">
        <f t="shared" si="12"/>
        <v>16.091831364011515</v>
      </c>
      <c r="N79" s="67"/>
    </row>
    <row r="80" spans="1:14" x14ac:dyDescent="0.25">
      <c r="A80" s="90">
        <v>71</v>
      </c>
      <c r="B80" s="85">
        <v>454</v>
      </c>
      <c r="C80" s="85">
        <v>26793</v>
      </c>
      <c r="D80" s="85">
        <v>25892</v>
      </c>
      <c r="E80" s="63">
        <v>0.50039999999999996</v>
      </c>
      <c r="F80" s="64">
        <f t="shared" si="7"/>
        <v>1.723450697541995E-2</v>
      </c>
      <c r="G80" s="64">
        <f t="shared" si="8"/>
        <v>1.7087378500458633E-2</v>
      </c>
      <c r="H80" s="65">
        <f t="shared" si="13"/>
        <v>82942.240979125316</v>
      </c>
      <c r="I80" s="65">
        <f t="shared" si="11"/>
        <v>1417.2654652865649</v>
      </c>
      <c r="J80" s="65">
        <f t="shared" si="9"/>
        <v>82234.175152668147</v>
      </c>
      <c r="K80" s="65">
        <f t="shared" si="10"/>
        <v>1273337.9213059321</v>
      </c>
      <c r="L80" s="68">
        <f t="shared" si="12"/>
        <v>15.352104142283814</v>
      </c>
      <c r="N80" s="67"/>
    </row>
    <row r="81" spans="1:14" x14ac:dyDescent="0.25">
      <c r="A81" s="90">
        <v>72</v>
      </c>
      <c r="B81" s="85">
        <v>574</v>
      </c>
      <c r="C81" s="85">
        <v>27817</v>
      </c>
      <c r="D81" s="85">
        <v>26176</v>
      </c>
      <c r="E81" s="63">
        <v>0.4864</v>
      </c>
      <c r="F81" s="64">
        <f t="shared" si="7"/>
        <v>2.126201544644676E-2</v>
      </c>
      <c r="G81" s="64">
        <f t="shared" si="8"/>
        <v>2.1032338708417416E-2</v>
      </c>
      <c r="H81" s="65">
        <f t="shared" si="13"/>
        <v>81524.975513838755</v>
      </c>
      <c r="I81" s="65">
        <f t="shared" si="11"/>
        <v>1714.6608982024929</v>
      </c>
      <c r="J81" s="65">
        <f t="shared" si="9"/>
        <v>80644.325676521956</v>
      </c>
      <c r="K81" s="65">
        <f t="shared" si="10"/>
        <v>1191103.7461532638</v>
      </c>
      <c r="L81" s="68">
        <f t="shared" si="12"/>
        <v>14.610292596175949</v>
      </c>
      <c r="N81" s="67"/>
    </row>
    <row r="82" spans="1:14" x14ac:dyDescent="0.25">
      <c r="A82" s="90">
        <v>73</v>
      </c>
      <c r="B82" s="85">
        <v>593</v>
      </c>
      <c r="C82" s="85">
        <v>24890</v>
      </c>
      <c r="D82" s="85">
        <v>27114</v>
      </c>
      <c r="E82" s="63">
        <v>0.49359999999999998</v>
      </c>
      <c r="F82" s="64">
        <f t="shared" si="7"/>
        <v>2.2805938004768864E-2</v>
      </c>
      <c r="G82" s="64">
        <f t="shared" si="8"/>
        <v>2.254556096686193E-2</v>
      </c>
      <c r="H82" s="65">
        <f t="shared" si="13"/>
        <v>79810.314615636264</v>
      </c>
      <c r="I82" s="65">
        <f t="shared" si="11"/>
        <v>1799.3683139512591</v>
      </c>
      <c r="J82" s="65">
        <f t="shared" si="9"/>
        <v>78899.114501451346</v>
      </c>
      <c r="K82" s="65">
        <f t="shared" si="10"/>
        <v>1110459.4204767419</v>
      </c>
      <c r="L82" s="68">
        <f t="shared" si="12"/>
        <v>13.913733153724257</v>
      </c>
      <c r="N82" s="67"/>
    </row>
    <row r="83" spans="1:14" x14ac:dyDescent="0.25">
      <c r="A83" s="90">
        <v>74</v>
      </c>
      <c r="B83" s="85">
        <v>538</v>
      </c>
      <c r="C83" s="85">
        <v>22840</v>
      </c>
      <c r="D83" s="85">
        <v>24247</v>
      </c>
      <c r="E83" s="63">
        <v>0.50480000000000003</v>
      </c>
      <c r="F83" s="64">
        <f t="shared" si="7"/>
        <v>2.2851317773483128E-2</v>
      </c>
      <c r="G83" s="64">
        <f t="shared" si="8"/>
        <v>2.2595626286417723E-2</v>
      </c>
      <c r="H83" s="65">
        <f t="shared" si="13"/>
        <v>78010.946301685006</v>
      </c>
      <c r="I83" s="65">
        <f t="shared" si="11"/>
        <v>1762.7061888826752</v>
      </c>
      <c r="J83" s="65">
        <f t="shared" si="9"/>
        <v>77138.05419695031</v>
      </c>
      <c r="K83" s="65">
        <f t="shared" si="10"/>
        <v>1031560.3059752905</v>
      </c>
      <c r="L83" s="68">
        <f t="shared" si="12"/>
        <v>13.223276410287683</v>
      </c>
      <c r="N83" s="67"/>
    </row>
    <row r="84" spans="1:14" x14ac:dyDescent="0.25">
      <c r="A84" s="90">
        <v>75</v>
      </c>
      <c r="B84" s="85">
        <v>621</v>
      </c>
      <c r="C84" s="85">
        <v>23465</v>
      </c>
      <c r="D84" s="85">
        <v>22177</v>
      </c>
      <c r="E84" s="63">
        <v>0.5121</v>
      </c>
      <c r="F84" s="64">
        <f t="shared" si="7"/>
        <v>2.7211778624950705E-2</v>
      </c>
      <c r="G84" s="64">
        <f t="shared" si="8"/>
        <v>2.6855231735805545E-2</v>
      </c>
      <c r="H84" s="65">
        <f t="shared" si="13"/>
        <v>76248.240112802334</v>
      </c>
      <c r="I84" s="65">
        <f t="shared" si="11"/>
        <v>2047.6641576766506</v>
      </c>
      <c r="J84" s="65">
        <f t="shared" si="9"/>
        <v>75249.184770271895</v>
      </c>
      <c r="K84" s="65">
        <f t="shared" si="10"/>
        <v>954422.2517783402</v>
      </c>
      <c r="L84" s="68">
        <f t="shared" si="12"/>
        <v>12.517302043514176</v>
      </c>
      <c r="N84" s="67"/>
    </row>
    <row r="85" spans="1:14" x14ac:dyDescent="0.25">
      <c r="A85" s="90">
        <v>76</v>
      </c>
      <c r="B85" s="85">
        <v>670</v>
      </c>
      <c r="C85" s="85">
        <v>22104</v>
      </c>
      <c r="D85" s="85">
        <v>22677</v>
      </c>
      <c r="E85" s="63">
        <v>0.49080000000000001</v>
      </c>
      <c r="F85" s="64">
        <f t="shared" si="7"/>
        <v>2.9923405015519974E-2</v>
      </c>
      <c r="G85" s="64">
        <f t="shared" si="8"/>
        <v>2.9474305092667213E-2</v>
      </c>
      <c r="H85" s="65">
        <f t="shared" si="13"/>
        <v>74200.575955125678</v>
      </c>
      <c r="I85" s="65">
        <f t="shared" si="11"/>
        <v>2187.0104137530011</v>
      </c>
      <c r="J85" s="65">
        <f t="shared" si="9"/>
        <v>73086.95025244265</v>
      </c>
      <c r="K85" s="65">
        <f t="shared" si="10"/>
        <v>879173.06700806832</v>
      </c>
      <c r="L85" s="68">
        <f t="shared" si="12"/>
        <v>11.84860165424816</v>
      </c>
      <c r="N85" s="67"/>
    </row>
    <row r="86" spans="1:14" x14ac:dyDescent="0.25">
      <c r="A86" s="90">
        <v>77</v>
      </c>
      <c r="B86" s="85">
        <v>682</v>
      </c>
      <c r="C86" s="85">
        <v>21015</v>
      </c>
      <c r="D86" s="85">
        <v>21379</v>
      </c>
      <c r="E86" s="63">
        <v>0.48849999999999999</v>
      </c>
      <c r="F86" s="64">
        <f t="shared" si="7"/>
        <v>3.2174364296834457E-2</v>
      </c>
      <c r="G86" s="64">
        <f t="shared" si="8"/>
        <v>3.165343774202755E-2</v>
      </c>
      <c r="H86" s="65">
        <f t="shared" si="13"/>
        <v>72013.565541372678</v>
      </c>
      <c r="I86" s="65">
        <f t="shared" si="11"/>
        <v>2279.4769134452604</v>
      </c>
      <c r="J86" s="65">
        <f t="shared" si="9"/>
        <v>70847.61310014542</v>
      </c>
      <c r="K86" s="65">
        <f t="shared" si="10"/>
        <v>806086.1167556257</v>
      </c>
      <c r="L86" s="68">
        <f t="shared" si="12"/>
        <v>11.193531533895781</v>
      </c>
      <c r="N86" s="67"/>
    </row>
    <row r="87" spans="1:14" x14ac:dyDescent="0.25">
      <c r="A87" s="90">
        <v>78</v>
      </c>
      <c r="B87" s="85">
        <v>671</v>
      </c>
      <c r="C87" s="85">
        <v>17407</v>
      </c>
      <c r="D87" s="85">
        <v>20304</v>
      </c>
      <c r="E87" s="63">
        <v>0.49709999999999999</v>
      </c>
      <c r="F87" s="64">
        <f t="shared" si="7"/>
        <v>3.5586433666569439E-2</v>
      </c>
      <c r="G87" s="64">
        <f t="shared" si="8"/>
        <v>3.4960761286780891E-2</v>
      </c>
      <c r="H87" s="65">
        <f t="shared" si="13"/>
        <v>69734.088627927413</v>
      </c>
      <c r="I87" s="65">
        <f t="shared" si="11"/>
        <v>2437.9568260721921</v>
      </c>
      <c r="J87" s="65">
        <f t="shared" si="9"/>
        <v>68508.04014009572</v>
      </c>
      <c r="K87" s="65">
        <f t="shared" si="10"/>
        <v>735238.50365548022</v>
      </c>
      <c r="L87" s="68">
        <f t="shared" si="12"/>
        <v>10.543458990027277</v>
      </c>
      <c r="N87" s="67"/>
    </row>
    <row r="88" spans="1:14" x14ac:dyDescent="0.25">
      <c r="A88" s="90">
        <v>79</v>
      </c>
      <c r="B88" s="85">
        <v>608</v>
      </c>
      <c r="C88" s="85">
        <v>15491</v>
      </c>
      <c r="D88" s="85">
        <v>16705</v>
      </c>
      <c r="E88" s="63">
        <v>0.51929999999999998</v>
      </c>
      <c r="F88" s="64">
        <f t="shared" si="7"/>
        <v>3.7768666915144737E-2</v>
      </c>
      <c r="G88" s="64">
        <f t="shared" si="8"/>
        <v>3.7095188988273624E-2</v>
      </c>
      <c r="H88" s="65">
        <f t="shared" si="13"/>
        <v>67296.131801855227</v>
      </c>
      <c r="I88" s="65">
        <f t="shared" si="11"/>
        <v>2496.3627273695906</v>
      </c>
      <c r="J88" s="65">
        <f t="shared" si="9"/>
        <v>66096.130238808662</v>
      </c>
      <c r="K88" s="65">
        <f t="shared" si="10"/>
        <v>666730.46351538447</v>
      </c>
      <c r="L88" s="68">
        <f t="shared" si="12"/>
        <v>9.9074114018690747</v>
      </c>
      <c r="N88" s="67"/>
    </row>
    <row r="89" spans="1:14" x14ac:dyDescent="0.25">
      <c r="A89" s="90">
        <v>80</v>
      </c>
      <c r="B89" s="85">
        <v>742</v>
      </c>
      <c r="C89" s="85">
        <v>18570</v>
      </c>
      <c r="D89" s="85">
        <v>14796</v>
      </c>
      <c r="E89" s="63">
        <v>0.45619999999999999</v>
      </c>
      <c r="F89" s="64">
        <f t="shared" si="7"/>
        <v>4.4476413115147155E-2</v>
      </c>
      <c r="G89" s="64">
        <f t="shared" si="8"/>
        <v>4.3426097642609018E-2</v>
      </c>
      <c r="H89" s="65">
        <f t="shared" si="13"/>
        <v>64799.769074485637</v>
      </c>
      <c r="I89" s="65">
        <f t="shared" si="11"/>
        <v>2814.0010990471296</v>
      </c>
      <c r="J89" s="65">
        <f t="shared" si="9"/>
        <v>63269.515276823811</v>
      </c>
      <c r="K89" s="65">
        <f t="shared" si="10"/>
        <v>600634.33327657578</v>
      </c>
      <c r="L89" s="68">
        <f t="shared" si="12"/>
        <v>9.2690813849376887</v>
      </c>
      <c r="N89" s="67"/>
    </row>
    <row r="90" spans="1:14" x14ac:dyDescent="0.25">
      <c r="A90" s="90">
        <v>81</v>
      </c>
      <c r="B90" s="85">
        <v>722</v>
      </c>
      <c r="C90" s="85">
        <v>10653</v>
      </c>
      <c r="D90" s="85">
        <v>17653</v>
      </c>
      <c r="E90" s="63">
        <v>0.52659999999999996</v>
      </c>
      <c r="F90" s="64">
        <f t="shared" si="7"/>
        <v>5.1013919310393556E-2</v>
      </c>
      <c r="G90" s="64">
        <f t="shared" si="8"/>
        <v>4.9810984561161231E-2</v>
      </c>
      <c r="H90" s="65">
        <f t="shared" si="13"/>
        <v>61985.76797543851</v>
      </c>
      <c r="I90" s="65">
        <f t="shared" si="11"/>
        <v>3087.5721316362897</v>
      </c>
      <c r="J90" s="65">
        <f t="shared" si="9"/>
        <v>60524.111328321887</v>
      </c>
      <c r="K90" s="65">
        <f t="shared" si="10"/>
        <v>537364.81799975201</v>
      </c>
      <c r="L90" s="68">
        <f t="shared" si="12"/>
        <v>8.6691644800251506</v>
      </c>
      <c r="N90" s="67"/>
    </row>
    <row r="91" spans="1:14" x14ac:dyDescent="0.25">
      <c r="A91" s="90">
        <v>82</v>
      </c>
      <c r="B91" s="85">
        <v>647</v>
      </c>
      <c r="C91" s="85">
        <v>12052</v>
      </c>
      <c r="D91" s="85">
        <v>10054</v>
      </c>
      <c r="E91" s="63">
        <v>0.50739999999999996</v>
      </c>
      <c r="F91" s="64">
        <f t="shared" si="7"/>
        <v>5.853614403329413E-2</v>
      </c>
      <c r="G91" s="64">
        <f t="shared" si="8"/>
        <v>5.6895565823412236E-2</v>
      </c>
      <c r="H91" s="65">
        <f t="shared" si="13"/>
        <v>58898.195843802219</v>
      </c>
      <c r="I91" s="65">
        <f t="shared" si="11"/>
        <v>3351.0461785112743</v>
      </c>
      <c r="J91" s="65">
        <f t="shared" si="9"/>
        <v>57247.470496267568</v>
      </c>
      <c r="K91" s="65">
        <f t="shared" si="10"/>
        <v>476840.70667143009</v>
      </c>
      <c r="L91" s="68">
        <f t="shared" si="12"/>
        <v>8.0960155033612526</v>
      </c>
      <c r="N91" s="67"/>
    </row>
    <row r="92" spans="1:14" x14ac:dyDescent="0.25">
      <c r="A92" s="90">
        <v>83</v>
      </c>
      <c r="B92" s="85">
        <v>803</v>
      </c>
      <c r="C92" s="85">
        <v>12301</v>
      </c>
      <c r="D92" s="85">
        <v>11320</v>
      </c>
      <c r="E92" s="63">
        <v>0.49330000000000002</v>
      </c>
      <c r="F92" s="64">
        <f t="shared" si="7"/>
        <v>6.7990347572075699E-2</v>
      </c>
      <c r="G92" s="64">
        <f t="shared" si="8"/>
        <v>6.5726038923844238E-2</v>
      </c>
      <c r="H92" s="65">
        <f t="shared" si="13"/>
        <v>55547.149665290948</v>
      </c>
      <c r="I92" s="65">
        <f t="shared" si="11"/>
        <v>3650.8941210095145</v>
      </c>
      <c r="J92" s="65">
        <f t="shared" si="9"/>
        <v>53697.241614175429</v>
      </c>
      <c r="K92" s="65">
        <f t="shared" si="10"/>
        <v>419593.23617516254</v>
      </c>
      <c r="L92" s="68">
        <f t="shared" si="12"/>
        <v>7.553821189808926</v>
      </c>
      <c r="N92" s="67"/>
    </row>
    <row r="93" spans="1:14" x14ac:dyDescent="0.25">
      <c r="A93" s="90">
        <v>84</v>
      </c>
      <c r="B93" s="85">
        <v>899</v>
      </c>
      <c r="C93" s="85">
        <v>12146</v>
      </c>
      <c r="D93" s="85">
        <v>11422</v>
      </c>
      <c r="E93" s="63">
        <v>0.48749999999999999</v>
      </c>
      <c r="F93" s="64">
        <f t="shared" si="7"/>
        <v>7.6289884589273591E-2</v>
      </c>
      <c r="G93" s="64">
        <f t="shared" si="8"/>
        <v>7.3419295432017223E-2</v>
      </c>
      <c r="H93" s="65">
        <f t="shared" si="13"/>
        <v>51896.255544281434</v>
      </c>
      <c r="I93" s="65">
        <f t="shared" si="11"/>
        <v>3810.1865176210604</v>
      </c>
      <c r="J93" s="65">
        <f t="shared" si="9"/>
        <v>49943.534954000635</v>
      </c>
      <c r="K93" s="65">
        <f t="shared" si="10"/>
        <v>365895.99456098711</v>
      </c>
      <c r="L93" s="68">
        <f t="shared" si="12"/>
        <v>7.0505278410458656</v>
      </c>
      <c r="N93" s="67"/>
    </row>
    <row r="94" spans="1:14" x14ac:dyDescent="0.25">
      <c r="A94" s="90">
        <v>85</v>
      </c>
      <c r="B94" s="85">
        <v>918</v>
      </c>
      <c r="C94" s="85">
        <v>10729</v>
      </c>
      <c r="D94" s="85">
        <v>11192</v>
      </c>
      <c r="E94" s="63">
        <v>0.51100000000000001</v>
      </c>
      <c r="F94" s="64">
        <f t="shared" si="7"/>
        <v>8.3755303133981107E-2</v>
      </c>
      <c r="G94" s="64">
        <f t="shared" si="8"/>
        <v>8.045995749821068E-2</v>
      </c>
      <c r="H94" s="65">
        <f t="shared" si="13"/>
        <v>48086.069026660371</v>
      </c>
      <c r="I94" s="65">
        <f t="shared" si="11"/>
        <v>3869.0030701411183</v>
      </c>
      <c r="J94" s="65">
        <f t="shared" si="9"/>
        <v>46194.126525361367</v>
      </c>
      <c r="K94" s="65">
        <f t="shared" si="10"/>
        <v>315952.45960698649</v>
      </c>
      <c r="L94" s="68">
        <f t="shared" si="12"/>
        <v>6.570561204156923</v>
      </c>
      <c r="N94" s="67"/>
    </row>
    <row r="95" spans="1:14" x14ac:dyDescent="0.25">
      <c r="A95" s="90">
        <v>86</v>
      </c>
      <c r="B95" s="85">
        <v>931</v>
      </c>
      <c r="C95" s="85">
        <v>9747</v>
      </c>
      <c r="D95" s="85">
        <v>9786</v>
      </c>
      <c r="E95" s="63">
        <v>0.49619999999999997</v>
      </c>
      <c r="F95" s="64">
        <f t="shared" si="7"/>
        <v>9.532585880305125E-2</v>
      </c>
      <c r="G95" s="64">
        <f t="shared" si="8"/>
        <v>9.0957604592110441E-2</v>
      </c>
      <c r="H95" s="65">
        <f t="shared" si="13"/>
        <v>44217.065956519255</v>
      </c>
      <c r="I95" s="65">
        <f t="shared" si="11"/>
        <v>4021.8784014963462</v>
      </c>
      <c r="J95" s="65">
        <f t="shared" si="9"/>
        <v>42190.843617845399</v>
      </c>
      <c r="K95" s="65">
        <f t="shared" si="10"/>
        <v>269758.33308162511</v>
      </c>
      <c r="L95" s="68">
        <f t="shared" si="12"/>
        <v>6.1007741523802439</v>
      </c>
      <c r="N95" s="67"/>
    </row>
    <row r="96" spans="1:14" x14ac:dyDescent="0.25">
      <c r="A96" s="90">
        <v>87</v>
      </c>
      <c r="B96" s="85">
        <v>917</v>
      </c>
      <c r="C96" s="85">
        <v>8802</v>
      </c>
      <c r="D96" s="85">
        <v>8753</v>
      </c>
      <c r="E96" s="63">
        <v>0.49459999999999998</v>
      </c>
      <c r="F96" s="64">
        <f t="shared" si="7"/>
        <v>0.1044716604955853</v>
      </c>
      <c r="G96" s="64">
        <f t="shared" si="8"/>
        <v>9.9232202466416938E-2</v>
      </c>
      <c r="H96" s="65">
        <f t="shared" si="13"/>
        <v>40195.187555022909</v>
      </c>
      <c r="I96" s="65">
        <f t="shared" si="11"/>
        <v>3988.6569896356359</v>
      </c>
      <c r="J96" s="65">
        <f t="shared" si="9"/>
        <v>38179.320312461059</v>
      </c>
      <c r="K96" s="65">
        <f t="shared" si="10"/>
        <v>227567.48946377973</v>
      </c>
      <c r="L96" s="68">
        <f t="shared" si="12"/>
        <v>5.6615605824021644</v>
      </c>
      <c r="N96" s="67"/>
    </row>
    <row r="97" spans="1:14" x14ac:dyDescent="0.25">
      <c r="A97" s="90">
        <v>88</v>
      </c>
      <c r="B97" s="85">
        <v>944</v>
      </c>
      <c r="C97" s="85">
        <v>7778</v>
      </c>
      <c r="D97" s="85">
        <v>7850</v>
      </c>
      <c r="E97" s="63">
        <v>0.49349999999999999</v>
      </c>
      <c r="F97" s="64">
        <f t="shared" si="7"/>
        <v>0.12080880470949577</v>
      </c>
      <c r="G97" s="64">
        <f t="shared" si="8"/>
        <v>0.11384280238529614</v>
      </c>
      <c r="H97" s="65">
        <f t="shared" si="13"/>
        <v>36206.530565387271</v>
      </c>
      <c r="I97" s="65">
        <f t="shared" si="11"/>
        <v>4121.8529042125674</v>
      </c>
      <c r="J97" s="65">
        <f t="shared" si="9"/>
        <v>34118.812069403604</v>
      </c>
      <c r="K97" s="65">
        <f t="shared" si="10"/>
        <v>189388.16915131867</v>
      </c>
      <c r="L97" s="68">
        <f t="shared" si="12"/>
        <v>5.2307737359505531</v>
      </c>
      <c r="N97" s="67"/>
    </row>
    <row r="98" spans="1:14" x14ac:dyDescent="0.25">
      <c r="A98" s="90">
        <v>89</v>
      </c>
      <c r="B98" s="85">
        <v>925</v>
      </c>
      <c r="C98" s="85">
        <v>6392</v>
      </c>
      <c r="D98" s="85">
        <v>6835</v>
      </c>
      <c r="E98" s="63">
        <v>0.50349999999999995</v>
      </c>
      <c r="F98" s="64">
        <f t="shared" si="7"/>
        <v>0.13986542677855901</v>
      </c>
      <c r="G98" s="64">
        <f t="shared" si="8"/>
        <v>0.13078341030113763</v>
      </c>
      <c r="H98" s="65">
        <f t="shared" si="13"/>
        <v>32084.677661174705</v>
      </c>
      <c r="I98" s="65">
        <f t="shared" si="11"/>
        <v>4196.1435629411562</v>
      </c>
      <c r="J98" s="65">
        <f t="shared" si="9"/>
        <v>30001.292382174419</v>
      </c>
      <c r="K98" s="65">
        <f>K99+J98</f>
        <v>155269.35708191508</v>
      </c>
      <c r="L98" s="68">
        <f t="shared" si="12"/>
        <v>4.8393616018715599</v>
      </c>
      <c r="N98" s="67"/>
    </row>
    <row r="99" spans="1:14" x14ac:dyDescent="0.25">
      <c r="A99" s="90">
        <v>90</v>
      </c>
      <c r="B99" s="85">
        <v>832</v>
      </c>
      <c r="C99" s="85">
        <v>5163</v>
      </c>
      <c r="D99" s="85">
        <v>5507</v>
      </c>
      <c r="E99" s="63">
        <v>0.49099999999999999</v>
      </c>
      <c r="F99" s="64">
        <f t="shared" si="7"/>
        <v>0.15595126522961575</v>
      </c>
      <c r="G99" s="64">
        <f t="shared" si="8"/>
        <v>0.1444823710668495</v>
      </c>
      <c r="H99" s="65">
        <f t="shared" si="13"/>
        <v>27888.534098233547</v>
      </c>
      <c r="I99" s="65">
        <f t="shared" si="11"/>
        <v>4029.4015320914641</v>
      </c>
      <c r="J99" s="65">
        <f t="shared" si="9"/>
        <v>25837.568718398994</v>
      </c>
      <c r="K99" s="65">
        <f t="shared" ref="K99:K108" si="14">K100+J99</f>
        <v>125268.06469974067</v>
      </c>
      <c r="L99" s="68">
        <f t="shared" si="12"/>
        <v>4.491740736838338</v>
      </c>
      <c r="N99" s="67"/>
    </row>
    <row r="100" spans="1:14" x14ac:dyDescent="0.25">
      <c r="A100" s="60">
        <v>91</v>
      </c>
      <c r="B100" s="85">
        <v>708</v>
      </c>
      <c r="C100" s="85">
        <v>4172</v>
      </c>
      <c r="D100" s="85">
        <v>4344</v>
      </c>
      <c r="E100" s="63">
        <v>0.49349999999999999</v>
      </c>
      <c r="F100" s="64">
        <f t="shared" si="7"/>
        <v>0.16627524659464538</v>
      </c>
      <c r="G100" s="64">
        <f t="shared" si="8"/>
        <v>0.15335954886299491</v>
      </c>
      <c r="H100" s="65">
        <f t="shared" si="13"/>
        <v>23859.132566142085</v>
      </c>
      <c r="I100" s="65">
        <f t="shared" si="11"/>
        <v>3659.02580660594</v>
      </c>
      <c r="J100" s="65">
        <f t="shared" si="9"/>
        <v>22005.835995096179</v>
      </c>
      <c r="K100" s="65">
        <f t="shared" si="14"/>
        <v>99430.495981341679</v>
      </c>
      <c r="L100" s="68">
        <f t="shared" si="12"/>
        <v>4.1673977754933587</v>
      </c>
      <c r="N100" s="67"/>
    </row>
    <row r="101" spans="1:14" x14ac:dyDescent="0.25">
      <c r="A101" s="60">
        <v>92</v>
      </c>
      <c r="B101" s="85">
        <v>665</v>
      </c>
      <c r="C101" s="85">
        <v>3222</v>
      </c>
      <c r="D101" s="85">
        <v>3474</v>
      </c>
      <c r="E101" s="63">
        <v>0.4708</v>
      </c>
      <c r="F101" s="64">
        <f t="shared" si="7"/>
        <v>0.19862604540023895</v>
      </c>
      <c r="G101" s="64">
        <f t="shared" si="8"/>
        <v>0.17973371301742364</v>
      </c>
      <c r="H101" s="65">
        <f t="shared" si="13"/>
        <v>20200.106759536146</v>
      </c>
      <c r="I101" s="65">
        <f t="shared" si="11"/>
        <v>3630.6401912397887</v>
      </c>
      <c r="J101" s="65">
        <f t="shared" si="9"/>
        <v>18278.771970332051</v>
      </c>
      <c r="K101" s="65">
        <f t="shared" si="14"/>
        <v>77424.659986245504</v>
      </c>
      <c r="L101" s="68">
        <f t="shared" si="12"/>
        <v>3.8328837024435312</v>
      </c>
      <c r="N101" s="67"/>
    </row>
    <row r="102" spans="1:14" x14ac:dyDescent="0.25">
      <c r="A102" s="60">
        <v>93</v>
      </c>
      <c r="B102" s="85">
        <v>548</v>
      </c>
      <c r="C102" s="85">
        <v>2410</v>
      </c>
      <c r="D102" s="85">
        <v>2585</v>
      </c>
      <c r="E102" s="63">
        <v>0.49540000000000001</v>
      </c>
      <c r="F102" s="64">
        <f t="shared" si="7"/>
        <v>0.21941941941941942</v>
      </c>
      <c r="G102" s="64">
        <f t="shared" si="8"/>
        <v>0.19754718493819512</v>
      </c>
      <c r="H102" s="65">
        <f t="shared" si="13"/>
        <v>16569.466568296357</v>
      </c>
      <c r="I102" s="65">
        <f t="shared" si="11"/>
        <v>3273.2514764944817</v>
      </c>
      <c r="J102" s="65">
        <f t="shared" si="9"/>
        <v>14917.78387325724</v>
      </c>
      <c r="K102" s="65">
        <f t="shared" si="14"/>
        <v>59145.888015913457</v>
      </c>
      <c r="L102" s="68">
        <f t="shared" si="12"/>
        <v>3.5695710403304028</v>
      </c>
      <c r="N102" s="67"/>
    </row>
    <row r="103" spans="1:14" x14ac:dyDescent="0.25">
      <c r="A103" s="60">
        <v>94</v>
      </c>
      <c r="B103" s="85">
        <v>505</v>
      </c>
      <c r="C103" s="85">
        <v>1763</v>
      </c>
      <c r="D103" s="85">
        <v>1864</v>
      </c>
      <c r="E103" s="63">
        <v>0.47420000000000001</v>
      </c>
      <c r="F103" s="64">
        <f t="shared" si="7"/>
        <v>0.27846705266060107</v>
      </c>
      <c r="G103" s="64">
        <f t="shared" si="8"/>
        <v>0.242901854663884</v>
      </c>
      <c r="H103" s="65">
        <f t="shared" si="13"/>
        <v>13296.215091801874</v>
      </c>
      <c r="I103" s="65">
        <f t="shared" si="11"/>
        <v>3229.6753058086001</v>
      </c>
      <c r="J103" s="65">
        <f t="shared" si="9"/>
        <v>11598.051816007712</v>
      </c>
      <c r="K103" s="65">
        <f t="shared" si="14"/>
        <v>44228.104142656215</v>
      </c>
      <c r="L103" s="68">
        <f t="shared" si="12"/>
        <v>3.3263679804583033</v>
      </c>
      <c r="N103" s="67"/>
    </row>
    <row r="104" spans="1:14" x14ac:dyDescent="0.25">
      <c r="A104" s="60">
        <v>95</v>
      </c>
      <c r="B104" s="85">
        <v>339</v>
      </c>
      <c r="C104" s="85">
        <v>1251</v>
      </c>
      <c r="D104" s="85">
        <v>1348</v>
      </c>
      <c r="E104" s="63">
        <v>0.46410000000000001</v>
      </c>
      <c r="F104" s="64">
        <f t="shared" si="7"/>
        <v>0.2608695652173913</v>
      </c>
      <c r="G104" s="64">
        <f t="shared" si="8"/>
        <v>0.2288731051214172</v>
      </c>
      <c r="H104" s="65">
        <f t="shared" si="13"/>
        <v>10066.539785993275</v>
      </c>
      <c r="I104" s="65">
        <f t="shared" si="11"/>
        <v>2303.9602186485672</v>
      </c>
      <c r="J104" s="65">
        <f t="shared" si="9"/>
        <v>8831.8475048195069</v>
      </c>
      <c r="K104" s="65">
        <f t="shared" si="14"/>
        <v>32630.052326648507</v>
      </c>
      <c r="L104" s="68">
        <f t="shared" si="12"/>
        <v>3.2414367816884231</v>
      </c>
      <c r="N104" s="67"/>
    </row>
    <row r="105" spans="1:14" x14ac:dyDescent="0.25">
      <c r="A105" s="60">
        <v>96</v>
      </c>
      <c r="B105" s="85">
        <v>264</v>
      </c>
      <c r="C105" s="85">
        <v>928</v>
      </c>
      <c r="D105" s="85">
        <v>943</v>
      </c>
      <c r="E105" s="63">
        <v>0.47049999999999997</v>
      </c>
      <c r="F105" s="64">
        <f t="shared" si="7"/>
        <v>0.2822020309994655</v>
      </c>
      <c r="G105" s="64">
        <f t="shared" si="8"/>
        <v>0.24551562000133914</v>
      </c>
      <c r="H105" s="65">
        <f t="shared" si="13"/>
        <v>7762.5795673447074</v>
      </c>
      <c r="I105" s="65">
        <f t="shared" si="11"/>
        <v>1905.8345352863628</v>
      </c>
      <c r="J105" s="65">
        <f t="shared" si="9"/>
        <v>6753.4401809105784</v>
      </c>
      <c r="K105" s="65">
        <f t="shared" si="14"/>
        <v>23798.204821829</v>
      </c>
      <c r="L105" s="68">
        <f t="shared" si="12"/>
        <v>3.0657598566773197</v>
      </c>
      <c r="N105" s="67"/>
    </row>
    <row r="106" spans="1:14" x14ac:dyDescent="0.25">
      <c r="A106" s="60">
        <v>97</v>
      </c>
      <c r="B106" s="85">
        <v>223</v>
      </c>
      <c r="C106" s="85">
        <v>637</v>
      </c>
      <c r="D106" s="85">
        <v>689</v>
      </c>
      <c r="E106" s="63">
        <v>0.46110000000000001</v>
      </c>
      <c r="F106" s="64">
        <f t="shared" si="7"/>
        <v>0.33634992458521873</v>
      </c>
      <c r="G106" s="64">
        <f t="shared" si="8"/>
        <v>0.28473851364197544</v>
      </c>
      <c r="H106" s="65">
        <f t="shared" si="13"/>
        <v>5856.7450320583448</v>
      </c>
      <c r="I106" s="65">
        <f t="shared" si="11"/>
        <v>1667.6408752083169</v>
      </c>
      <c r="J106" s="65">
        <f t="shared" si="9"/>
        <v>4958.0533644085826</v>
      </c>
      <c r="K106" s="65">
        <f t="shared" si="14"/>
        <v>17044.76464091842</v>
      </c>
      <c r="L106" s="68">
        <f t="shared" si="12"/>
        <v>2.9102794380871417</v>
      </c>
      <c r="N106" s="67"/>
    </row>
    <row r="107" spans="1:14" x14ac:dyDescent="0.25">
      <c r="A107" s="60">
        <v>98</v>
      </c>
      <c r="B107" s="85">
        <v>129</v>
      </c>
      <c r="C107" s="85">
        <v>391</v>
      </c>
      <c r="D107" s="85">
        <v>454</v>
      </c>
      <c r="E107" s="63">
        <v>0.46010000000000001</v>
      </c>
      <c r="F107" s="64">
        <f t="shared" si="7"/>
        <v>0.30532544378698223</v>
      </c>
      <c r="G107" s="64">
        <f t="shared" si="8"/>
        <v>0.2621167533040426</v>
      </c>
      <c r="H107" s="65">
        <f t="shared" si="13"/>
        <v>4189.1041568500277</v>
      </c>
      <c r="I107" s="65">
        <f t="shared" si="11"/>
        <v>1098.0343808459982</v>
      </c>
      <c r="J107" s="65">
        <f t="shared" si="9"/>
        <v>3596.2753946312732</v>
      </c>
      <c r="K107" s="65">
        <f t="shared" si="14"/>
        <v>12086.711276509837</v>
      </c>
      <c r="L107" s="68">
        <f t="shared" si="12"/>
        <v>2.8852735152802618</v>
      </c>
      <c r="N107" s="67"/>
    </row>
    <row r="108" spans="1:14" x14ac:dyDescent="0.25">
      <c r="A108" s="60">
        <v>99</v>
      </c>
      <c r="B108" s="85">
        <v>116</v>
      </c>
      <c r="C108" s="85">
        <v>272</v>
      </c>
      <c r="D108" s="85">
        <v>265</v>
      </c>
      <c r="E108" s="63">
        <v>0.4133</v>
      </c>
      <c r="F108" s="64">
        <f t="shared" si="7"/>
        <v>0.43202979515828677</v>
      </c>
      <c r="G108" s="64">
        <f t="shared" si="8"/>
        <v>0.34466652325369951</v>
      </c>
      <c r="H108" s="65">
        <f t="shared" si="13"/>
        <v>3091.0697760040293</v>
      </c>
      <c r="I108" s="65">
        <f t="shared" si="11"/>
        <v>1065.3882728299004</v>
      </c>
      <c r="J108" s="65">
        <f t="shared" si="9"/>
        <v>2466.0064763347268</v>
      </c>
      <c r="K108" s="65">
        <f t="shared" si="14"/>
        <v>8490.435881878564</v>
      </c>
      <c r="L108" s="68">
        <f t="shared" si="12"/>
        <v>2.7467629322992986</v>
      </c>
      <c r="N108" s="67"/>
    </row>
    <row r="109" spans="1:14" x14ac:dyDescent="0.25">
      <c r="A109" s="60" t="s">
        <v>55</v>
      </c>
      <c r="B109" s="85">
        <v>154</v>
      </c>
      <c r="C109" s="62">
        <v>434</v>
      </c>
      <c r="D109" s="62">
        <v>482</v>
      </c>
      <c r="E109" s="69"/>
      <c r="F109" s="64">
        <f t="shared" si="7"/>
        <v>0.33624454148471616</v>
      </c>
      <c r="G109" s="64">
        <v>1</v>
      </c>
      <c r="H109" s="65">
        <f>H108-I108</f>
        <v>2025.6815031741289</v>
      </c>
      <c r="I109" s="65">
        <f>H109*G109</f>
        <v>2025.6815031741289</v>
      </c>
      <c r="J109" s="70">
        <f>H109/F109</f>
        <v>6024.4294055438377</v>
      </c>
      <c r="K109" s="65">
        <f>J109</f>
        <v>6024.4294055438377</v>
      </c>
      <c r="L109" s="68">
        <f>K109/H109</f>
        <v>2.9740259740259738</v>
      </c>
      <c r="N109" s="67"/>
    </row>
    <row r="110" spans="1:14" x14ac:dyDescent="0.25">
      <c r="A110" s="71"/>
      <c r="B110" s="72"/>
      <c r="C110" s="72"/>
      <c r="D110" s="73"/>
      <c r="E110" s="74"/>
      <c r="F110" s="74"/>
      <c r="G110" s="74"/>
      <c r="H110" s="71"/>
      <c r="I110" s="71"/>
      <c r="J110" s="71"/>
      <c r="K110" s="71"/>
      <c r="L110" s="74"/>
    </row>
    <row r="111" spans="1:14" x14ac:dyDescent="0.25">
      <c r="A111" s="65"/>
      <c r="B111" s="75"/>
      <c r="C111" s="75"/>
      <c r="D111" s="76"/>
      <c r="E111" s="69"/>
      <c r="F111" s="69"/>
      <c r="G111" s="69"/>
      <c r="H111" s="65"/>
      <c r="I111" s="65"/>
      <c r="J111" s="65"/>
      <c r="K111" s="65"/>
      <c r="L111" s="69"/>
    </row>
    <row r="112" spans="1:14" x14ac:dyDescent="0.25">
      <c r="A112" s="77"/>
      <c r="B112" s="75"/>
      <c r="C112" s="75"/>
      <c r="D112" s="75"/>
      <c r="E112" s="69"/>
      <c r="F112" s="69"/>
      <c r="G112" s="69"/>
      <c r="H112" s="65"/>
      <c r="I112" s="65"/>
      <c r="J112" s="65"/>
      <c r="K112" s="65"/>
      <c r="L112" s="69"/>
    </row>
    <row r="113" spans="1:12" x14ac:dyDescent="0.25">
      <c r="A113" s="78" t="s">
        <v>56</v>
      </c>
      <c r="B113" s="75"/>
      <c r="C113" s="75"/>
      <c r="D113" s="75"/>
      <c r="E113" s="79"/>
      <c r="F113" s="79"/>
      <c r="G113" s="79"/>
      <c r="H113" s="80"/>
      <c r="I113" s="80"/>
      <c r="J113" s="80"/>
      <c r="K113" s="80"/>
      <c r="L113" s="69"/>
    </row>
    <row r="114" spans="1:12" x14ac:dyDescent="0.25">
      <c r="A114" s="81" t="s">
        <v>30</v>
      </c>
      <c r="B114" s="75"/>
      <c r="C114" s="75"/>
      <c r="D114" s="75"/>
      <c r="E114" s="79"/>
      <c r="F114" s="79"/>
      <c r="G114" s="79"/>
      <c r="H114" s="80"/>
      <c r="I114" s="80"/>
      <c r="J114" s="80"/>
      <c r="K114" s="80"/>
      <c r="L114" s="69"/>
    </row>
    <row r="115" spans="1:12" x14ac:dyDescent="0.25">
      <c r="A115" s="78" t="s">
        <v>53</v>
      </c>
      <c r="B115" s="75"/>
      <c r="C115" s="75"/>
      <c r="D115" s="75"/>
      <c r="E115" s="79"/>
      <c r="F115" s="79"/>
      <c r="G115" s="79"/>
      <c r="H115" s="80"/>
      <c r="I115" s="80"/>
      <c r="J115" s="80"/>
      <c r="K115" s="80"/>
      <c r="L115" s="69"/>
    </row>
    <row r="116" spans="1:12" x14ac:dyDescent="0.25">
      <c r="A116" s="78" t="s">
        <v>32</v>
      </c>
      <c r="B116" s="75"/>
      <c r="C116" s="75"/>
      <c r="D116" s="75"/>
      <c r="E116" s="79"/>
      <c r="F116" s="79"/>
      <c r="G116" s="79"/>
      <c r="H116" s="80"/>
      <c r="I116" s="80"/>
      <c r="J116" s="80"/>
      <c r="K116" s="80"/>
      <c r="L116" s="69"/>
    </row>
    <row r="117" spans="1:12" x14ac:dyDescent="0.25">
      <c r="A117" s="78" t="s">
        <v>33</v>
      </c>
      <c r="B117" s="75"/>
      <c r="C117" s="75"/>
      <c r="D117" s="75"/>
      <c r="E117" s="79"/>
      <c r="F117" s="79"/>
      <c r="G117" s="79"/>
      <c r="H117" s="80"/>
      <c r="I117" s="80"/>
      <c r="J117" s="80"/>
      <c r="K117" s="80"/>
      <c r="L117" s="69"/>
    </row>
    <row r="118" spans="1:12" x14ac:dyDescent="0.25">
      <c r="A118" s="78" t="s">
        <v>34</v>
      </c>
      <c r="B118" s="75"/>
      <c r="C118" s="75"/>
      <c r="D118" s="75"/>
      <c r="E118" s="79"/>
      <c r="F118" s="79"/>
      <c r="G118" s="79"/>
      <c r="H118" s="80"/>
      <c r="I118" s="80"/>
      <c r="J118" s="80"/>
      <c r="K118" s="80"/>
      <c r="L118" s="69"/>
    </row>
    <row r="119" spans="1:12" x14ac:dyDescent="0.25">
      <c r="A119" s="78" t="s">
        <v>43</v>
      </c>
      <c r="B119" s="75"/>
      <c r="C119" s="75"/>
      <c r="D119" s="75"/>
      <c r="E119" s="79"/>
      <c r="F119" s="79"/>
      <c r="G119" s="79"/>
      <c r="H119" s="80"/>
      <c r="I119" s="80"/>
      <c r="J119" s="80"/>
      <c r="K119" s="80"/>
      <c r="L119" s="69"/>
    </row>
    <row r="120" spans="1:12" x14ac:dyDescent="0.25">
      <c r="A120" s="78" t="s">
        <v>35</v>
      </c>
      <c r="B120" s="75"/>
      <c r="C120" s="75"/>
      <c r="D120" s="75"/>
      <c r="E120" s="79"/>
      <c r="F120" s="79"/>
      <c r="G120" s="79"/>
      <c r="H120" s="80"/>
      <c r="I120" s="80"/>
      <c r="J120" s="80"/>
      <c r="K120" s="80"/>
      <c r="L120" s="69"/>
    </row>
    <row r="121" spans="1:12" x14ac:dyDescent="0.25">
      <c r="A121" s="78" t="s">
        <v>36</v>
      </c>
      <c r="B121" s="75"/>
      <c r="C121" s="75"/>
      <c r="D121" s="75"/>
      <c r="E121" s="79"/>
      <c r="F121" s="79"/>
      <c r="G121" s="79"/>
      <c r="H121" s="80"/>
      <c r="I121" s="80"/>
      <c r="J121" s="80"/>
      <c r="K121" s="80"/>
      <c r="L121" s="69"/>
    </row>
    <row r="122" spans="1:12" x14ac:dyDescent="0.25">
      <c r="A122" s="78" t="s">
        <v>50</v>
      </c>
      <c r="B122" s="75"/>
      <c r="C122" s="75"/>
      <c r="D122" s="75"/>
      <c r="E122" s="79"/>
      <c r="F122" s="79"/>
      <c r="G122" s="79"/>
      <c r="H122" s="80"/>
      <c r="I122" s="80"/>
      <c r="J122" s="80"/>
      <c r="K122" s="80"/>
      <c r="L122" s="69"/>
    </row>
    <row r="123" spans="1:12" x14ac:dyDescent="0.25">
      <c r="A123" s="78" t="s">
        <v>38</v>
      </c>
      <c r="B123" s="75"/>
      <c r="C123" s="75"/>
      <c r="D123" s="75"/>
      <c r="E123" s="79"/>
      <c r="F123" s="79"/>
      <c r="G123" s="79"/>
      <c r="H123" s="80"/>
      <c r="I123" s="80"/>
      <c r="J123" s="80"/>
      <c r="K123" s="80"/>
      <c r="L123" s="69"/>
    </row>
    <row r="124" spans="1:12" x14ac:dyDescent="0.25">
      <c r="A124" s="78" t="s">
        <v>39</v>
      </c>
      <c r="B124" s="75"/>
      <c r="C124" s="75"/>
      <c r="D124" s="75"/>
      <c r="E124" s="69"/>
      <c r="F124" s="69"/>
      <c r="G124" s="69"/>
      <c r="H124" s="65"/>
      <c r="I124" s="65"/>
      <c r="J124" s="65"/>
      <c r="K124" s="65"/>
      <c r="L124" s="69"/>
    </row>
    <row r="125" spans="1:12" x14ac:dyDescent="0.25">
      <c r="A125" s="82"/>
    </row>
    <row r="126" spans="1:12" x14ac:dyDescent="0.25">
      <c r="A126" s="83" t="s">
        <v>74</v>
      </c>
    </row>
  </sheetData>
  <mergeCells count="1">
    <mergeCell ref="C6:D6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4:N117"/>
  <sheetViews>
    <sheetView workbookViewId="0">
      <pane ySplit="8" topLeftCell="A9" activePane="bottomLeft" state="frozen"/>
      <selection pane="bottomLeft"/>
    </sheetView>
  </sheetViews>
  <sheetFormatPr baseColWidth="10" defaultRowHeight="12.5" x14ac:dyDescent="0.25"/>
  <cols>
    <col min="1" max="1" width="8.7265625" style="1" customWidth="1"/>
    <col min="2" max="2" width="14" style="1" customWidth="1"/>
    <col min="3" max="7" width="14" customWidth="1"/>
    <col min="8" max="11" width="14" style="1" customWidth="1"/>
    <col min="12" max="12" width="14" customWidth="1"/>
  </cols>
  <sheetData>
    <row r="4" spans="1:14" ht="15.75" customHeight="1" x14ac:dyDescent="0.35">
      <c r="A4" s="14" t="s">
        <v>11</v>
      </c>
    </row>
    <row r="6" spans="1:14" ht="78" customHeight="1" x14ac:dyDescent="0.25">
      <c r="A6" s="105" t="s">
        <v>20</v>
      </c>
      <c r="B6" s="106" t="s">
        <v>58</v>
      </c>
      <c r="C6" s="114" t="s">
        <v>59</v>
      </c>
      <c r="D6" s="114"/>
      <c r="E6" s="107" t="s">
        <v>60</v>
      </c>
      <c r="F6" s="107" t="s">
        <v>61</v>
      </c>
      <c r="G6" s="107" t="s">
        <v>62</v>
      </c>
      <c r="H6" s="106" t="s">
        <v>63</v>
      </c>
      <c r="I6" s="106" t="s">
        <v>64</v>
      </c>
      <c r="J6" s="106" t="s">
        <v>65</v>
      </c>
      <c r="K6" s="106" t="s">
        <v>66</v>
      </c>
      <c r="L6" s="107" t="s">
        <v>67</v>
      </c>
    </row>
    <row r="7" spans="1:14" ht="14.5" x14ac:dyDescent="0.25">
      <c r="A7" s="108"/>
      <c r="B7" s="109"/>
      <c r="C7" s="113">
        <v>34335</v>
      </c>
      <c r="D7" s="113">
        <v>34700</v>
      </c>
      <c r="E7" s="110" t="s">
        <v>21</v>
      </c>
      <c r="F7" s="110" t="s">
        <v>22</v>
      </c>
      <c r="G7" s="110" t="s">
        <v>23</v>
      </c>
      <c r="H7" s="105" t="s">
        <v>24</v>
      </c>
      <c r="I7" s="105" t="s">
        <v>25</v>
      </c>
      <c r="J7" s="105" t="s">
        <v>26</v>
      </c>
      <c r="K7" s="105" t="s">
        <v>27</v>
      </c>
      <c r="L7" s="110" t="s">
        <v>28</v>
      </c>
    </row>
    <row r="8" spans="1:14" x14ac:dyDescent="0.25">
      <c r="A8" s="15"/>
      <c r="B8" s="15"/>
      <c r="C8" s="16"/>
      <c r="D8" s="16"/>
      <c r="E8" s="16"/>
      <c r="F8" s="16"/>
      <c r="G8" s="16"/>
      <c r="H8" s="15"/>
      <c r="I8" s="15"/>
      <c r="J8" s="15"/>
      <c r="K8" s="15"/>
      <c r="L8" s="16"/>
    </row>
    <row r="9" spans="1:14" x14ac:dyDescent="0.25">
      <c r="A9" s="86">
        <v>0</v>
      </c>
      <c r="B9" s="2">
        <v>177</v>
      </c>
      <c r="C9" s="2">
        <v>25378</v>
      </c>
      <c r="D9" s="2">
        <v>24612</v>
      </c>
      <c r="E9" s="12">
        <v>0.15340000000000001</v>
      </c>
      <c r="F9" s="4">
        <f>B9/((C9+D9)/2)</f>
        <v>7.0814162832566517E-3</v>
      </c>
      <c r="G9" s="4">
        <f t="shared" ref="G9:G72" si="0">F9/((1+(1-E9)*F9))</f>
        <v>7.0392152934134642E-3</v>
      </c>
      <c r="H9" s="2">
        <v>100000</v>
      </c>
      <c r="I9" s="2">
        <f>H9*G9</f>
        <v>703.9215293413464</v>
      </c>
      <c r="J9" s="2">
        <f t="shared" ref="J9:J72" si="1">H10+I9*E9</f>
        <v>99404.060033259622</v>
      </c>
      <c r="K9" s="2">
        <f t="shared" ref="K9:K72" si="2">K10+J9</f>
        <v>7459994.4597417917</v>
      </c>
      <c r="L9" s="87">
        <f>K9/H9</f>
        <v>74.599944597417917</v>
      </c>
      <c r="M9" s="5"/>
      <c r="N9" s="6"/>
    </row>
    <row r="10" spans="1:14" x14ac:dyDescent="0.25">
      <c r="A10" s="86">
        <v>1</v>
      </c>
      <c r="B10" s="2">
        <v>14</v>
      </c>
      <c r="C10" s="2">
        <v>25872</v>
      </c>
      <c r="D10" s="2">
        <v>25304</v>
      </c>
      <c r="E10" s="12">
        <v>0.48509999999999998</v>
      </c>
      <c r="F10" s="4">
        <f t="shared" ref="F10:F73" si="3">B10/((C10+D10)/2)</f>
        <v>5.471314678755667E-4</v>
      </c>
      <c r="G10" s="4">
        <f t="shared" si="0"/>
        <v>5.4697737450750837E-4</v>
      </c>
      <c r="H10" s="2">
        <f>H9-I9</f>
        <v>99296.078470658656</v>
      </c>
      <c r="I10" s="2">
        <f t="shared" ref="I10:I73" si="4">H10*G10</f>
        <v>54.3127083007724</v>
      </c>
      <c r="J10" s="2">
        <f t="shared" si="1"/>
        <v>99268.112857154585</v>
      </c>
      <c r="K10" s="2">
        <f t="shared" si="2"/>
        <v>7360590.3997085318</v>
      </c>
      <c r="L10" s="17">
        <f t="shared" ref="L10:L73" si="5">K10/H10</f>
        <v>74.127704870878034</v>
      </c>
      <c r="N10" s="6"/>
    </row>
    <row r="11" spans="1:14" x14ac:dyDescent="0.25">
      <c r="A11" s="86">
        <v>2</v>
      </c>
      <c r="B11" s="2">
        <v>7</v>
      </c>
      <c r="C11" s="2">
        <v>25087</v>
      </c>
      <c r="D11" s="2">
        <v>25711</v>
      </c>
      <c r="E11" s="12">
        <v>0.4325</v>
      </c>
      <c r="F11" s="4">
        <f t="shared" si="3"/>
        <v>2.7560140162998545E-4</v>
      </c>
      <c r="G11" s="4">
        <f t="shared" si="0"/>
        <v>2.7555830326549385E-4</v>
      </c>
      <c r="H11" s="2">
        <f t="shared" ref="H11:H74" si="6">H10-I10</f>
        <v>99241.765762357885</v>
      </c>
      <c r="I11" s="2">
        <f t="shared" si="4"/>
        <v>27.346892586546918</v>
      </c>
      <c r="J11" s="2">
        <f t="shared" si="1"/>
        <v>99226.246400815027</v>
      </c>
      <c r="K11" s="2">
        <f t="shared" si="2"/>
        <v>7261322.2868513772</v>
      </c>
      <c r="L11" s="17">
        <f t="shared" si="5"/>
        <v>73.168007754307567</v>
      </c>
      <c r="N11" s="6"/>
    </row>
    <row r="12" spans="1:14" x14ac:dyDescent="0.25">
      <c r="A12" s="86">
        <v>3</v>
      </c>
      <c r="B12" s="2">
        <v>5</v>
      </c>
      <c r="C12" s="2">
        <v>24892</v>
      </c>
      <c r="D12" s="2">
        <v>25038</v>
      </c>
      <c r="E12" s="12">
        <v>0.54410000000000003</v>
      </c>
      <c r="F12" s="4">
        <f t="shared" si="3"/>
        <v>2.002803925495694E-4</v>
      </c>
      <c r="G12" s="4">
        <f t="shared" si="0"/>
        <v>2.0026210705095042E-4</v>
      </c>
      <c r="H12" s="2">
        <f t="shared" si="6"/>
        <v>99214.41886977134</v>
      </c>
      <c r="I12" s="2">
        <f t="shared" si="4"/>
        <v>19.868888572695983</v>
      </c>
      <c r="J12" s="2">
        <f t="shared" si="1"/>
        <v>99205.360643471038</v>
      </c>
      <c r="K12" s="2">
        <f t="shared" si="2"/>
        <v>7162096.0404505618</v>
      </c>
      <c r="L12" s="17">
        <f t="shared" si="5"/>
        <v>72.188056151913926</v>
      </c>
      <c r="N12" s="6"/>
    </row>
    <row r="13" spans="1:14" x14ac:dyDescent="0.25">
      <c r="A13" s="86">
        <v>4</v>
      </c>
      <c r="B13" s="2">
        <v>5</v>
      </c>
      <c r="C13" s="2">
        <v>25623</v>
      </c>
      <c r="D13" s="2">
        <v>24684</v>
      </c>
      <c r="E13" s="12">
        <v>0.15620000000000001</v>
      </c>
      <c r="F13" s="4">
        <f t="shared" si="3"/>
        <v>1.9877949390740852E-4</v>
      </c>
      <c r="G13" s="4">
        <f t="shared" si="0"/>
        <v>1.9874615818707569E-4</v>
      </c>
      <c r="H13" s="2">
        <f t="shared" si="6"/>
        <v>99194.549981198637</v>
      </c>
      <c r="I13" s="2">
        <f t="shared" si="4"/>
        <v>19.71453572185909</v>
      </c>
      <c r="J13" s="2">
        <f t="shared" si="1"/>
        <v>99177.914855956536</v>
      </c>
      <c r="K13" s="2">
        <f t="shared" si="2"/>
        <v>7062890.6798070911</v>
      </c>
      <c r="L13" s="17">
        <f t="shared" si="5"/>
        <v>71.202406595380424</v>
      </c>
      <c r="N13" s="6"/>
    </row>
    <row r="14" spans="1:14" x14ac:dyDescent="0.25">
      <c r="A14" s="86">
        <v>5</v>
      </c>
      <c r="B14" s="2">
        <v>4</v>
      </c>
      <c r="C14" s="2">
        <v>25734</v>
      </c>
      <c r="D14" s="2">
        <v>25524</v>
      </c>
      <c r="E14" s="12">
        <v>0.69789999999999996</v>
      </c>
      <c r="F14" s="4">
        <f t="shared" si="3"/>
        <v>1.5607319833001678E-4</v>
      </c>
      <c r="G14" s="4">
        <f t="shared" si="0"/>
        <v>1.5606583987042415E-4</v>
      </c>
      <c r="H14" s="2">
        <f t="shared" si="6"/>
        <v>99174.835445476783</v>
      </c>
      <c r="I14" s="2">
        <f t="shared" si="4"/>
        <v>15.477803987809445</v>
      </c>
      <c r="J14" s="2">
        <f t="shared" si="1"/>
        <v>99170.159600892061</v>
      </c>
      <c r="K14" s="2">
        <f t="shared" si="2"/>
        <v>6963712.764951135</v>
      </c>
      <c r="L14" s="17">
        <f t="shared" si="5"/>
        <v>70.216529562880552</v>
      </c>
      <c r="N14" s="6"/>
    </row>
    <row r="15" spans="1:14" x14ac:dyDescent="0.25">
      <c r="A15" s="86">
        <v>6</v>
      </c>
      <c r="B15" s="2">
        <v>8</v>
      </c>
      <c r="C15" s="2">
        <v>26682</v>
      </c>
      <c r="D15" s="2">
        <v>25610</v>
      </c>
      <c r="E15" s="12">
        <v>0.50919999999999999</v>
      </c>
      <c r="F15" s="4">
        <f t="shared" si="3"/>
        <v>3.0597414518473189E-4</v>
      </c>
      <c r="G15" s="4">
        <f t="shared" si="0"/>
        <v>3.0592820330079402E-4</v>
      </c>
      <c r="H15" s="2">
        <f t="shared" si="6"/>
        <v>99159.357641488969</v>
      </c>
      <c r="I15" s="2">
        <f t="shared" si="4"/>
        <v>30.335644123721579</v>
      </c>
      <c r="J15" s="2">
        <f t="shared" si="1"/>
        <v>99144.468907353046</v>
      </c>
      <c r="K15" s="2">
        <f t="shared" si="2"/>
        <v>6864542.6053502429</v>
      </c>
      <c r="L15" s="17">
        <f t="shared" si="5"/>
        <v>69.227380739687959</v>
      </c>
      <c r="N15" s="6"/>
    </row>
    <row r="16" spans="1:14" x14ac:dyDescent="0.25">
      <c r="A16" s="86">
        <v>7</v>
      </c>
      <c r="B16" s="2">
        <v>6</v>
      </c>
      <c r="C16" s="2">
        <v>27255</v>
      </c>
      <c r="D16" s="2">
        <v>26585</v>
      </c>
      <c r="E16" s="12">
        <v>0.54610000000000003</v>
      </c>
      <c r="F16" s="4">
        <f t="shared" si="3"/>
        <v>2.2288261515601782E-4</v>
      </c>
      <c r="G16" s="4">
        <f t="shared" si="0"/>
        <v>2.2286006920087438E-4</v>
      </c>
      <c r="H16" s="2">
        <f t="shared" si="6"/>
        <v>99129.021997365242</v>
      </c>
      <c r="I16" s="2">
        <f t="shared" si="4"/>
        <v>22.091900702147818</v>
      </c>
      <c r="J16" s="2">
        <f t="shared" si="1"/>
        <v>99118.994483636547</v>
      </c>
      <c r="K16" s="2">
        <f t="shared" si="2"/>
        <v>6765398.1364428895</v>
      </c>
      <c r="L16" s="17">
        <f t="shared" si="5"/>
        <v>68.248410002700396</v>
      </c>
      <c r="N16" s="6"/>
    </row>
    <row r="17" spans="1:14" x14ac:dyDescent="0.25">
      <c r="A17" s="86">
        <v>8</v>
      </c>
      <c r="B17" s="2">
        <v>6</v>
      </c>
      <c r="C17" s="2">
        <v>28615</v>
      </c>
      <c r="D17" s="2">
        <v>27188</v>
      </c>
      <c r="E17" s="12">
        <v>0.72919999999999996</v>
      </c>
      <c r="F17" s="4">
        <f t="shared" si="3"/>
        <v>2.150422020321488E-4</v>
      </c>
      <c r="G17" s="4">
        <f t="shared" si="0"/>
        <v>2.1502968011668713E-4</v>
      </c>
      <c r="H17" s="2">
        <f t="shared" si="6"/>
        <v>99106.930096663098</v>
      </c>
      <c r="I17" s="2">
        <f t="shared" si="4"/>
        <v>21.310931476032337</v>
      </c>
      <c r="J17" s="2">
        <f t="shared" si="1"/>
        <v>99101.159096419389</v>
      </c>
      <c r="K17" s="2">
        <f t="shared" si="2"/>
        <v>6666279.1419592528</v>
      </c>
      <c r="L17" s="17">
        <f t="shared" si="5"/>
        <v>67.263501507486453</v>
      </c>
      <c r="N17" s="6"/>
    </row>
    <row r="18" spans="1:14" x14ac:dyDescent="0.25">
      <c r="A18" s="86">
        <v>9</v>
      </c>
      <c r="B18" s="2">
        <v>5</v>
      </c>
      <c r="C18" s="2">
        <v>29676</v>
      </c>
      <c r="D18" s="2">
        <v>28712</v>
      </c>
      <c r="E18" s="12">
        <v>0.64990000000000003</v>
      </c>
      <c r="F18" s="4">
        <f t="shared" si="3"/>
        <v>1.7126806878125643E-4</v>
      </c>
      <c r="G18" s="4">
        <f t="shared" si="0"/>
        <v>1.7125780000072272E-4</v>
      </c>
      <c r="H18" s="2">
        <f t="shared" si="6"/>
        <v>99085.619165187061</v>
      </c>
      <c r="I18" s="2">
        <f t="shared" si="4"/>
        <v>16.969185149939385</v>
      </c>
      <c r="J18" s="2">
        <f t="shared" si="1"/>
        <v>99079.678253466074</v>
      </c>
      <c r="K18" s="2">
        <f t="shared" si="2"/>
        <v>6567177.982862833</v>
      </c>
      <c r="L18" s="17">
        <f t="shared" si="5"/>
        <v>66.277811434115335</v>
      </c>
      <c r="N18" s="6"/>
    </row>
    <row r="19" spans="1:14" x14ac:dyDescent="0.25">
      <c r="A19" s="86">
        <v>10</v>
      </c>
      <c r="B19" s="2">
        <v>7</v>
      </c>
      <c r="C19" s="2">
        <v>30744</v>
      </c>
      <c r="D19" s="2">
        <v>29750</v>
      </c>
      <c r="E19" s="12">
        <v>0.45090000000000002</v>
      </c>
      <c r="F19" s="4">
        <f t="shared" si="3"/>
        <v>2.3142791020597085E-4</v>
      </c>
      <c r="G19" s="4">
        <f t="shared" si="0"/>
        <v>2.3139850476302582E-4</v>
      </c>
      <c r="H19" s="2">
        <f t="shared" si="6"/>
        <v>99068.649980037124</v>
      </c>
      <c r="I19" s="2">
        <f t="shared" si="4"/>
        <v>22.924337474272157</v>
      </c>
      <c r="J19" s="2">
        <f t="shared" si="1"/>
        <v>99056.062226330003</v>
      </c>
      <c r="K19" s="2">
        <f t="shared" si="2"/>
        <v>6468098.3046093667</v>
      </c>
      <c r="L19" s="17">
        <f t="shared" si="5"/>
        <v>65.289052650992261</v>
      </c>
      <c r="N19" s="6"/>
    </row>
    <row r="20" spans="1:14" x14ac:dyDescent="0.25">
      <c r="A20" s="86">
        <v>11</v>
      </c>
      <c r="B20" s="2">
        <v>4</v>
      </c>
      <c r="C20" s="2">
        <v>32841</v>
      </c>
      <c r="D20" s="2">
        <v>30851</v>
      </c>
      <c r="E20" s="12">
        <v>0.45750000000000002</v>
      </c>
      <c r="F20" s="4">
        <f t="shared" si="3"/>
        <v>1.2560447151918608E-4</v>
      </c>
      <c r="G20" s="4">
        <f t="shared" si="0"/>
        <v>1.2559591336017107E-4</v>
      </c>
      <c r="H20" s="2">
        <f t="shared" si="6"/>
        <v>99045.725642562858</v>
      </c>
      <c r="I20" s="2">
        <f t="shared" si="4"/>
        <v>12.4397383764986</v>
      </c>
      <c r="J20" s="2">
        <f t="shared" si="1"/>
        <v>99038.977084493599</v>
      </c>
      <c r="K20" s="2">
        <f t="shared" si="2"/>
        <v>6369042.2423830368</v>
      </c>
      <c r="L20" s="17">
        <f t="shared" si="5"/>
        <v>64.304059575147093</v>
      </c>
      <c r="N20" s="6"/>
    </row>
    <row r="21" spans="1:14" x14ac:dyDescent="0.25">
      <c r="A21" s="86">
        <v>12</v>
      </c>
      <c r="B21" s="2">
        <v>8</v>
      </c>
      <c r="C21" s="2">
        <v>34793</v>
      </c>
      <c r="D21" s="2">
        <v>32944</v>
      </c>
      <c r="E21" s="12">
        <v>0.49380000000000002</v>
      </c>
      <c r="F21" s="4">
        <f t="shared" si="3"/>
        <v>2.3620768560757047E-4</v>
      </c>
      <c r="G21" s="4">
        <f t="shared" si="0"/>
        <v>2.3617944602552155E-4</v>
      </c>
      <c r="H21" s="2">
        <f t="shared" si="6"/>
        <v>99033.285904186356</v>
      </c>
      <c r="I21" s="2">
        <f t="shared" si="4"/>
        <v>23.389626602937824</v>
      </c>
      <c r="J21" s="2">
        <f t="shared" si="1"/>
        <v>99021.446075199958</v>
      </c>
      <c r="K21" s="2">
        <f t="shared" si="2"/>
        <v>6270003.2652985435</v>
      </c>
      <c r="L21" s="17">
        <f t="shared" si="5"/>
        <v>63.312079449375283</v>
      </c>
      <c r="N21" s="6"/>
    </row>
    <row r="22" spans="1:14" x14ac:dyDescent="0.25">
      <c r="A22" s="86">
        <v>13</v>
      </c>
      <c r="B22" s="2">
        <v>8</v>
      </c>
      <c r="C22" s="2">
        <v>36425</v>
      </c>
      <c r="D22" s="2">
        <v>34892</v>
      </c>
      <c r="E22" s="12">
        <v>0.61509999999999998</v>
      </c>
      <c r="F22" s="4">
        <f t="shared" si="3"/>
        <v>2.2435043538006366E-4</v>
      </c>
      <c r="G22" s="4">
        <f t="shared" si="0"/>
        <v>2.2433106383578212E-4</v>
      </c>
      <c r="H22" s="2">
        <f t="shared" si="6"/>
        <v>99009.896277583422</v>
      </c>
      <c r="I22" s="2">
        <f t="shared" si="4"/>
        <v>22.210995362220732</v>
      </c>
      <c r="J22" s="2">
        <f t="shared" si="1"/>
        <v>99001.347265468503</v>
      </c>
      <c r="K22" s="2">
        <f t="shared" si="2"/>
        <v>6170981.8192233434</v>
      </c>
      <c r="L22" s="17">
        <f t="shared" si="5"/>
        <v>62.326919340693216</v>
      </c>
      <c r="N22" s="6"/>
    </row>
    <row r="23" spans="1:14" x14ac:dyDescent="0.25">
      <c r="A23" s="86">
        <v>14</v>
      </c>
      <c r="B23" s="2">
        <v>6</v>
      </c>
      <c r="C23" s="2">
        <v>38879</v>
      </c>
      <c r="D23" s="2">
        <v>36494</v>
      </c>
      <c r="E23" s="12">
        <v>0.37030000000000002</v>
      </c>
      <c r="F23" s="4">
        <f t="shared" si="3"/>
        <v>1.5920820452947342E-4</v>
      </c>
      <c r="G23" s="4">
        <f t="shared" si="0"/>
        <v>1.5919224496464447E-4</v>
      </c>
      <c r="H23" s="2">
        <f t="shared" si="6"/>
        <v>98987.685282221195</v>
      </c>
      <c r="I23" s="2">
        <f t="shared" si="4"/>
        <v>15.758071843930487</v>
      </c>
      <c r="J23" s="2">
        <f t="shared" si="1"/>
        <v>98977.762424381071</v>
      </c>
      <c r="K23" s="2">
        <f t="shared" si="2"/>
        <v>6071980.4719578745</v>
      </c>
      <c r="L23" s="17">
        <f t="shared" si="5"/>
        <v>61.340766325085895</v>
      </c>
      <c r="N23" s="6"/>
    </row>
    <row r="24" spans="1:14" x14ac:dyDescent="0.25">
      <c r="A24" s="86">
        <v>15</v>
      </c>
      <c r="B24" s="2">
        <v>2</v>
      </c>
      <c r="C24" s="2">
        <v>41895</v>
      </c>
      <c r="D24" s="2">
        <v>39038</v>
      </c>
      <c r="E24" s="12">
        <v>0.30409999999999998</v>
      </c>
      <c r="F24" s="4">
        <f t="shared" si="3"/>
        <v>4.9423597296529231E-5</v>
      </c>
      <c r="G24" s="4">
        <f t="shared" si="0"/>
        <v>4.9421897485650583E-5</v>
      </c>
      <c r="H24" s="2">
        <f t="shared" si="6"/>
        <v>98971.927210377267</v>
      </c>
      <c r="I24" s="2">
        <f t="shared" si="4"/>
        <v>4.891380440548537</v>
      </c>
      <c r="J24" s="2">
        <f t="shared" si="1"/>
        <v>98968.523298728687</v>
      </c>
      <c r="K24" s="2">
        <f t="shared" si="2"/>
        <v>5973002.709533493</v>
      </c>
      <c r="L24" s="17">
        <f t="shared" si="5"/>
        <v>60.350473895866706</v>
      </c>
      <c r="N24" s="6"/>
    </row>
    <row r="25" spans="1:14" x14ac:dyDescent="0.25">
      <c r="A25" s="86">
        <v>16</v>
      </c>
      <c r="B25" s="2">
        <v>16</v>
      </c>
      <c r="C25" s="2">
        <v>43862</v>
      </c>
      <c r="D25" s="2">
        <v>42081</v>
      </c>
      <c r="E25" s="12">
        <v>0.55120000000000002</v>
      </c>
      <c r="F25" s="4">
        <f t="shared" si="3"/>
        <v>3.7233980661601293E-4</v>
      </c>
      <c r="G25" s="4">
        <f t="shared" si="0"/>
        <v>3.7227759675676224E-4</v>
      </c>
      <c r="H25" s="2">
        <f t="shared" si="6"/>
        <v>98967.035829936722</v>
      </c>
      <c r="I25" s="2">
        <f t="shared" si="4"/>
        <v>36.843210256909224</v>
      </c>
      <c r="J25" s="2">
        <f t="shared" si="1"/>
        <v>98950.500597173421</v>
      </c>
      <c r="K25" s="2">
        <f t="shared" si="2"/>
        <v>5874034.1862347648</v>
      </c>
      <c r="L25" s="17">
        <f t="shared" si="5"/>
        <v>59.35344164827373</v>
      </c>
      <c r="N25" s="6"/>
    </row>
    <row r="26" spans="1:14" x14ac:dyDescent="0.25">
      <c r="A26" s="86">
        <v>17</v>
      </c>
      <c r="B26" s="2">
        <v>17</v>
      </c>
      <c r="C26" s="2">
        <v>45627</v>
      </c>
      <c r="D26" s="2">
        <v>43990</v>
      </c>
      <c r="E26" s="12">
        <v>0.50829999999999997</v>
      </c>
      <c r="F26" s="4">
        <f t="shared" si="3"/>
        <v>3.7939230279969205E-4</v>
      </c>
      <c r="G26" s="4">
        <f t="shared" si="0"/>
        <v>3.7932154143002647E-4</v>
      </c>
      <c r="H26" s="2">
        <f t="shared" si="6"/>
        <v>98930.192619679816</v>
      </c>
      <c r="I26" s="2">
        <f t="shared" si="4"/>
        <v>37.526353158466378</v>
      </c>
      <c r="J26" s="2">
        <f t="shared" si="1"/>
        <v>98911.740911831803</v>
      </c>
      <c r="K26" s="2">
        <f t="shared" si="2"/>
        <v>5775083.6856375914</v>
      </c>
      <c r="L26" s="17">
        <f t="shared" si="5"/>
        <v>58.375340557951922</v>
      </c>
      <c r="N26" s="6"/>
    </row>
    <row r="27" spans="1:14" x14ac:dyDescent="0.25">
      <c r="A27" s="86">
        <v>18</v>
      </c>
      <c r="B27" s="2">
        <v>23</v>
      </c>
      <c r="C27" s="2">
        <v>46470</v>
      </c>
      <c r="D27" s="2">
        <v>45819</v>
      </c>
      <c r="E27" s="12">
        <v>0.54059999999999997</v>
      </c>
      <c r="F27" s="4">
        <f t="shared" si="3"/>
        <v>4.9843426627225345E-4</v>
      </c>
      <c r="G27" s="4">
        <f t="shared" si="0"/>
        <v>4.9832016057210196E-4</v>
      </c>
      <c r="H27" s="2">
        <f t="shared" si="6"/>
        <v>98892.666266521352</v>
      </c>
      <c r="I27" s="2">
        <f t="shared" si="4"/>
        <v>49.280209333336209</v>
      </c>
      <c r="J27" s="2">
        <f t="shared" si="1"/>
        <v>98870.026938353622</v>
      </c>
      <c r="K27" s="2">
        <f t="shared" si="2"/>
        <v>5676171.9447257593</v>
      </c>
      <c r="L27" s="17">
        <f t="shared" si="5"/>
        <v>57.397299102323259</v>
      </c>
      <c r="N27" s="6"/>
    </row>
    <row r="28" spans="1:14" x14ac:dyDescent="0.25">
      <c r="A28" s="86">
        <v>19</v>
      </c>
      <c r="B28" s="2">
        <v>30</v>
      </c>
      <c r="C28" s="2">
        <v>46428</v>
      </c>
      <c r="D28" s="2">
        <v>46529</v>
      </c>
      <c r="E28" s="12">
        <v>0.45450000000000002</v>
      </c>
      <c r="F28" s="4">
        <f t="shared" si="3"/>
        <v>6.4545972869176071E-4</v>
      </c>
      <c r="G28" s="4">
        <f t="shared" si="0"/>
        <v>6.4523254342173061E-4</v>
      </c>
      <c r="H28" s="2">
        <f t="shared" si="6"/>
        <v>98843.386057188021</v>
      </c>
      <c r="I28" s="2">
        <f t="shared" si="4"/>
        <v>63.776969386095452</v>
      </c>
      <c r="J28" s="2">
        <f t="shared" si="1"/>
        <v>98808.595720387908</v>
      </c>
      <c r="K28" s="2">
        <f t="shared" si="2"/>
        <v>5577301.9177874057</v>
      </c>
      <c r="L28" s="17">
        <f t="shared" si="5"/>
        <v>56.425646067613819</v>
      </c>
      <c r="N28" s="6"/>
    </row>
    <row r="29" spans="1:14" x14ac:dyDescent="0.25">
      <c r="A29" s="86">
        <v>20</v>
      </c>
      <c r="B29" s="2">
        <v>43</v>
      </c>
      <c r="C29" s="2">
        <v>45764</v>
      </c>
      <c r="D29" s="2">
        <v>46555</v>
      </c>
      <c r="E29" s="12">
        <v>0.57050000000000001</v>
      </c>
      <c r="F29" s="4">
        <f t="shared" si="3"/>
        <v>9.3155255147911052E-4</v>
      </c>
      <c r="G29" s="4">
        <f t="shared" si="0"/>
        <v>9.3117998467169463E-4</v>
      </c>
      <c r="H29" s="2">
        <f t="shared" si="6"/>
        <v>98779.609087801931</v>
      </c>
      <c r="I29" s="2">
        <f t="shared" si="4"/>
        <v>91.981594876255386</v>
      </c>
      <c r="J29" s="2">
        <f t="shared" si="1"/>
        <v>98740.102992802582</v>
      </c>
      <c r="K29" s="2">
        <f t="shared" si="2"/>
        <v>5478493.3220670177</v>
      </c>
      <c r="L29" s="17">
        <f t="shared" si="5"/>
        <v>55.461783789783638</v>
      </c>
      <c r="N29" s="6"/>
    </row>
    <row r="30" spans="1:14" x14ac:dyDescent="0.25">
      <c r="A30" s="86">
        <v>21</v>
      </c>
      <c r="B30" s="2">
        <v>48</v>
      </c>
      <c r="C30" s="2">
        <v>45308</v>
      </c>
      <c r="D30" s="2">
        <v>45813</v>
      </c>
      <c r="E30" s="12">
        <v>0.50990000000000002</v>
      </c>
      <c r="F30" s="4">
        <f t="shared" si="3"/>
        <v>1.0535441884966144E-3</v>
      </c>
      <c r="G30" s="4">
        <f t="shared" si="0"/>
        <v>1.0530004801155689E-3</v>
      </c>
      <c r="H30" s="2">
        <f t="shared" si="6"/>
        <v>98687.627492925676</v>
      </c>
      <c r="I30" s="2">
        <f t="shared" si="4"/>
        <v>103.91811913151716</v>
      </c>
      <c r="J30" s="2">
        <f t="shared" si="1"/>
        <v>98636.697222739327</v>
      </c>
      <c r="K30" s="2">
        <f t="shared" si="2"/>
        <v>5379753.2190742148</v>
      </c>
      <c r="L30" s="17">
        <f t="shared" si="5"/>
        <v>54.512945094964991</v>
      </c>
      <c r="N30" s="6"/>
    </row>
    <row r="31" spans="1:14" x14ac:dyDescent="0.25">
      <c r="A31" s="86">
        <v>22</v>
      </c>
      <c r="B31" s="2">
        <v>43</v>
      </c>
      <c r="C31" s="2">
        <v>44772</v>
      </c>
      <c r="D31" s="2">
        <v>45294</v>
      </c>
      <c r="E31" s="12">
        <v>0.4829</v>
      </c>
      <c r="F31" s="4">
        <f t="shared" si="3"/>
        <v>9.5485532831479137E-4</v>
      </c>
      <c r="G31" s="4">
        <f t="shared" si="0"/>
        <v>9.5438409573681666E-4</v>
      </c>
      <c r="H31" s="2">
        <f t="shared" si="6"/>
        <v>98583.709373794161</v>
      </c>
      <c r="I31" s="2">
        <f t="shared" si="4"/>
        <v>94.086724325089676</v>
      </c>
      <c r="J31" s="2">
        <f t="shared" si="1"/>
        <v>98535.057128645669</v>
      </c>
      <c r="K31" s="2">
        <f t="shared" si="2"/>
        <v>5281116.5218514754</v>
      </c>
      <c r="L31" s="17">
        <f t="shared" si="5"/>
        <v>53.569870269613922</v>
      </c>
      <c r="N31" s="6"/>
    </row>
    <row r="32" spans="1:14" x14ac:dyDescent="0.25">
      <c r="A32" s="86">
        <v>23</v>
      </c>
      <c r="B32" s="2">
        <v>62</v>
      </c>
      <c r="C32" s="2">
        <v>43775</v>
      </c>
      <c r="D32" s="2">
        <v>44768</v>
      </c>
      <c r="E32" s="12">
        <v>0.57969999999999999</v>
      </c>
      <c r="F32" s="4">
        <f t="shared" si="3"/>
        <v>1.4004494991134251E-3</v>
      </c>
      <c r="G32" s="4">
        <f t="shared" si="0"/>
        <v>1.399625666954928E-3</v>
      </c>
      <c r="H32" s="2">
        <f t="shared" si="6"/>
        <v>98489.622649469078</v>
      </c>
      <c r="I32" s="2">
        <f t="shared" si="4"/>
        <v>137.84860378890232</v>
      </c>
      <c r="J32" s="2">
        <f t="shared" si="1"/>
        <v>98431.684881296591</v>
      </c>
      <c r="K32" s="2">
        <f t="shared" si="2"/>
        <v>5182581.4647228299</v>
      </c>
      <c r="L32" s="17">
        <f t="shared" si="5"/>
        <v>52.62058403013657</v>
      </c>
      <c r="N32" s="6"/>
    </row>
    <row r="33" spans="1:14" x14ac:dyDescent="0.25">
      <c r="A33" s="86">
        <v>24</v>
      </c>
      <c r="B33" s="2">
        <v>51</v>
      </c>
      <c r="C33" s="2">
        <v>43407</v>
      </c>
      <c r="D33" s="2">
        <v>43696</v>
      </c>
      <c r="E33" s="12">
        <v>0.49609999999999999</v>
      </c>
      <c r="F33" s="4">
        <f t="shared" si="3"/>
        <v>1.1710274043373937E-3</v>
      </c>
      <c r="G33" s="4">
        <f t="shared" si="0"/>
        <v>1.1703368111620411E-3</v>
      </c>
      <c r="H33" s="2">
        <f t="shared" si="6"/>
        <v>98351.774045680169</v>
      </c>
      <c r="I33" s="2">
        <f t="shared" si="4"/>
        <v>115.10470160875093</v>
      </c>
      <c r="J33" s="2">
        <f t="shared" si="1"/>
        <v>98293.772786539514</v>
      </c>
      <c r="K33" s="2">
        <f t="shared" si="2"/>
        <v>5084149.7798415329</v>
      </c>
      <c r="L33" s="17">
        <f t="shared" si="5"/>
        <v>51.693523875636082</v>
      </c>
      <c r="N33" s="6"/>
    </row>
    <row r="34" spans="1:14" x14ac:dyDescent="0.25">
      <c r="A34" s="86">
        <v>25</v>
      </c>
      <c r="B34" s="2">
        <v>59</v>
      </c>
      <c r="C34" s="2">
        <v>42540</v>
      </c>
      <c r="D34" s="2">
        <v>43350</v>
      </c>
      <c r="E34" s="12">
        <v>0.49030000000000001</v>
      </c>
      <c r="F34" s="4">
        <f t="shared" si="3"/>
        <v>1.3738502736057748E-3</v>
      </c>
      <c r="G34" s="4">
        <f t="shared" si="0"/>
        <v>1.3728889061112759E-3</v>
      </c>
      <c r="H34" s="2">
        <f t="shared" si="6"/>
        <v>98236.669344071415</v>
      </c>
      <c r="I34" s="2">
        <f t="shared" si="4"/>
        <v>134.86803351579732</v>
      </c>
      <c r="J34" s="2">
        <f t="shared" si="1"/>
        <v>98167.927107388416</v>
      </c>
      <c r="K34" s="2">
        <f t="shared" si="2"/>
        <v>4985856.0070549939</v>
      </c>
      <c r="L34" s="17">
        <f t="shared" si="5"/>
        <v>50.753512312109862</v>
      </c>
      <c r="N34" s="6"/>
    </row>
    <row r="35" spans="1:14" x14ac:dyDescent="0.25">
      <c r="A35" s="86">
        <v>26</v>
      </c>
      <c r="B35" s="2">
        <v>74</v>
      </c>
      <c r="C35" s="2">
        <v>42857</v>
      </c>
      <c r="D35" s="2">
        <v>42465</v>
      </c>
      <c r="E35" s="12">
        <v>0.44919999999999999</v>
      </c>
      <c r="F35" s="4">
        <f t="shared" si="3"/>
        <v>1.7346053772766695E-3</v>
      </c>
      <c r="G35" s="4">
        <f t="shared" si="0"/>
        <v>1.7329496813798713E-3</v>
      </c>
      <c r="H35" s="2">
        <f t="shared" si="6"/>
        <v>98101.801310555617</v>
      </c>
      <c r="I35" s="2">
        <f t="shared" si="4"/>
        <v>170.0054853239188</v>
      </c>
      <c r="J35" s="2">
        <f t="shared" si="1"/>
        <v>98008.162289239204</v>
      </c>
      <c r="K35" s="2">
        <f t="shared" si="2"/>
        <v>4887688.0799476057</v>
      </c>
      <c r="L35" s="17">
        <f t="shared" si="5"/>
        <v>49.822612986227576</v>
      </c>
      <c r="N35" s="6"/>
    </row>
    <row r="36" spans="1:14" x14ac:dyDescent="0.25">
      <c r="A36" s="86">
        <v>27</v>
      </c>
      <c r="B36" s="2">
        <v>100</v>
      </c>
      <c r="C36" s="2">
        <v>42038</v>
      </c>
      <c r="D36" s="2">
        <v>42736</v>
      </c>
      <c r="E36" s="12">
        <v>0.51090000000000002</v>
      </c>
      <c r="F36" s="4">
        <f t="shared" si="3"/>
        <v>2.3592139099252131E-3</v>
      </c>
      <c r="G36" s="4">
        <f t="shared" si="0"/>
        <v>2.3564947705846302E-3</v>
      </c>
      <c r="H36" s="2">
        <f t="shared" si="6"/>
        <v>97931.795825231704</v>
      </c>
      <c r="I36" s="2">
        <f t="shared" si="4"/>
        <v>230.77576473612024</v>
      </c>
      <c r="J36" s="2">
        <f t="shared" si="1"/>
        <v>97818.923398699277</v>
      </c>
      <c r="K36" s="2">
        <f t="shared" si="2"/>
        <v>4789679.9176583663</v>
      </c>
      <c r="L36" s="17">
        <f t="shared" si="5"/>
        <v>48.90832315794546</v>
      </c>
      <c r="N36" s="6"/>
    </row>
    <row r="37" spans="1:14" x14ac:dyDescent="0.25">
      <c r="A37" s="86">
        <v>28</v>
      </c>
      <c r="B37" s="2">
        <v>78</v>
      </c>
      <c r="C37" s="2">
        <v>42449</v>
      </c>
      <c r="D37" s="2">
        <v>42048</v>
      </c>
      <c r="E37" s="12">
        <v>0.52639999999999998</v>
      </c>
      <c r="F37" s="4">
        <f t="shared" si="3"/>
        <v>1.846219392404464E-3</v>
      </c>
      <c r="G37" s="4">
        <f t="shared" si="0"/>
        <v>1.8446065247119286E-3</v>
      </c>
      <c r="H37" s="2">
        <f t="shared" si="6"/>
        <v>97701.02006049559</v>
      </c>
      <c r="I37" s="2">
        <f t="shared" si="4"/>
        <v>180.2199390746012</v>
      </c>
      <c r="J37" s="2">
        <f t="shared" si="1"/>
        <v>97615.667897349864</v>
      </c>
      <c r="K37" s="2">
        <f t="shared" si="2"/>
        <v>4691860.9942596667</v>
      </c>
      <c r="L37" s="17">
        <f t="shared" si="5"/>
        <v>48.022640821503281</v>
      </c>
      <c r="N37" s="6"/>
    </row>
    <row r="38" spans="1:14" x14ac:dyDescent="0.25">
      <c r="A38" s="86">
        <v>29</v>
      </c>
      <c r="B38" s="2">
        <v>118</v>
      </c>
      <c r="C38" s="2">
        <v>42340</v>
      </c>
      <c r="D38" s="2">
        <v>42353</v>
      </c>
      <c r="E38" s="12">
        <v>0.4622</v>
      </c>
      <c r="F38" s="4">
        <f t="shared" si="3"/>
        <v>2.7865348966266399E-3</v>
      </c>
      <c r="G38" s="4">
        <f t="shared" si="0"/>
        <v>2.7823652483297298E-3</v>
      </c>
      <c r="H38" s="2">
        <f t="shared" si="6"/>
        <v>97520.800121420994</v>
      </c>
      <c r="I38" s="2">
        <f t="shared" si="4"/>
        <v>271.33848524715148</v>
      </c>
      <c r="J38" s="2">
        <f t="shared" si="1"/>
        <v>97374.874284055084</v>
      </c>
      <c r="K38" s="2">
        <f t="shared" si="2"/>
        <v>4594245.3263623165</v>
      </c>
      <c r="L38" s="17">
        <f t="shared" si="5"/>
        <v>47.11041460531623</v>
      </c>
      <c r="N38" s="6"/>
    </row>
    <row r="39" spans="1:14" x14ac:dyDescent="0.25">
      <c r="A39" s="86">
        <v>30</v>
      </c>
      <c r="B39" s="2">
        <v>118</v>
      </c>
      <c r="C39" s="2">
        <v>40756</v>
      </c>
      <c r="D39" s="2">
        <v>42329</v>
      </c>
      <c r="E39" s="12">
        <v>0.52159999999999995</v>
      </c>
      <c r="F39" s="4">
        <f t="shared" si="3"/>
        <v>2.8404645844616961E-3</v>
      </c>
      <c r="G39" s="4">
        <f t="shared" si="0"/>
        <v>2.8366099768399934E-3</v>
      </c>
      <c r="H39" s="2">
        <f t="shared" si="6"/>
        <v>97249.461636173844</v>
      </c>
      <c r="I39" s="2">
        <f t="shared" si="4"/>
        <v>275.85879311948889</v>
      </c>
      <c r="J39" s="2">
        <f t="shared" si="1"/>
        <v>97117.490789545482</v>
      </c>
      <c r="K39" s="2">
        <f t="shared" si="2"/>
        <v>4496870.4520782614</v>
      </c>
      <c r="L39" s="17">
        <f t="shared" si="5"/>
        <v>46.240569113912322</v>
      </c>
      <c r="N39" s="6"/>
    </row>
    <row r="40" spans="1:14" x14ac:dyDescent="0.25">
      <c r="A40" s="86">
        <v>31</v>
      </c>
      <c r="B40" s="2">
        <v>104</v>
      </c>
      <c r="C40" s="2">
        <v>39504</v>
      </c>
      <c r="D40" s="2">
        <v>40758</v>
      </c>
      <c r="E40" s="12">
        <v>0.47989999999999999</v>
      </c>
      <c r="F40" s="4">
        <f t="shared" si="3"/>
        <v>2.5915127955944283E-3</v>
      </c>
      <c r="G40" s="4">
        <f t="shared" si="0"/>
        <v>2.5880245375782458E-3</v>
      </c>
      <c r="H40" s="2">
        <f t="shared" si="6"/>
        <v>96973.602843054352</v>
      </c>
      <c r="I40" s="2">
        <f t="shared" si="4"/>
        <v>250.97006365519221</v>
      </c>
      <c r="J40" s="2">
        <f t="shared" si="1"/>
        <v>96843.073312947294</v>
      </c>
      <c r="K40" s="2">
        <f t="shared" si="2"/>
        <v>4399752.9612887157</v>
      </c>
      <c r="L40" s="17">
        <f t="shared" si="5"/>
        <v>45.370624915415775</v>
      </c>
      <c r="N40" s="6"/>
    </row>
    <row r="41" spans="1:14" x14ac:dyDescent="0.25">
      <c r="A41" s="86">
        <v>32</v>
      </c>
      <c r="B41" s="2">
        <v>105</v>
      </c>
      <c r="C41" s="2">
        <v>38181</v>
      </c>
      <c r="D41" s="2">
        <v>39476</v>
      </c>
      <c r="E41" s="12">
        <v>0.50970000000000004</v>
      </c>
      <c r="F41" s="4">
        <f t="shared" si="3"/>
        <v>2.7041992350979307E-3</v>
      </c>
      <c r="G41" s="4">
        <f t="shared" si="0"/>
        <v>2.7006185689671691E-3</v>
      </c>
      <c r="H41" s="2">
        <f t="shared" si="6"/>
        <v>96722.632779399166</v>
      </c>
      <c r="I41" s="2">
        <f t="shared" si="4"/>
        <v>261.21093812343798</v>
      </c>
      <c r="J41" s="2">
        <f t="shared" si="1"/>
        <v>96594.561056437247</v>
      </c>
      <c r="K41" s="2">
        <f t="shared" si="2"/>
        <v>4302909.8879757682</v>
      </c>
      <c r="L41" s="17">
        <f t="shared" si="5"/>
        <v>44.487104665457778</v>
      </c>
      <c r="N41" s="6"/>
    </row>
    <row r="42" spans="1:14" x14ac:dyDescent="0.25">
      <c r="A42" s="86">
        <v>33</v>
      </c>
      <c r="B42" s="2">
        <v>126</v>
      </c>
      <c r="C42" s="2">
        <v>38536</v>
      </c>
      <c r="D42" s="2">
        <v>38176</v>
      </c>
      <c r="E42" s="12">
        <v>0.49490000000000001</v>
      </c>
      <c r="F42" s="4">
        <f t="shared" si="3"/>
        <v>3.2850140786317658E-3</v>
      </c>
      <c r="G42" s="4">
        <f t="shared" si="0"/>
        <v>3.2795724133050626E-3</v>
      </c>
      <c r="H42" s="2">
        <f t="shared" si="6"/>
        <v>96461.421841275733</v>
      </c>
      <c r="I42" s="2">
        <f t="shared" si="4"/>
        <v>316.35221801883034</v>
      </c>
      <c r="J42" s="2">
        <f t="shared" si="1"/>
        <v>96301.632335954419</v>
      </c>
      <c r="K42" s="2">
        <f t="shared" si="2"/>
        <v>4206315.3269193312</v>
      </c>
      <c r="L42" s="17">
        <f t="shared" si="5"/>
        <v>43.606192471853589</v>
      </c>
      <c r="N42" s="6"/>
    </row>
    <row r="43" spans="1:14" x14ac:dyDescent="0.25">
      <c r="A43" s="86">
        <v>34</v>
      </c>
      <c r="B43" s="2">
        <v>116</v>
      </c>
      <c r="C43" s="2">
        <v>37462</v>
      </c>
      <c r="D43" s="2">
        <v>38404</v>
      </c>
      <c r="E43" s="12">
        <v>0.4995</v>
      </c>
      <c r="F43" s="4">
        <f t="shared" si="3"/>
        <v>3.0580233569715023E-3</v>
      </c>
      <c r="G43" s="4">
        <f t="shared" si="0"/>
        <v>3.0533500804320849E-3</v>
      </c>
      <c r="H43" s="2">
        <f t="shared" si="6"/>
        <v>96145.069623256903</v>
      </c>
      <c r="I43" s="2">
        <f t="shared" si="4"/>
        <v>293.56455606731987</v>
      </c>
      <c r="J43" s="2">
        <f t="shared" si="1"/>
        <v>95998.14056294522</v>
      </c>
      <c r="K43" s="2">
        <f t="shared" si="2"/>
        <v>4110013.6945833764</v>
      </c>
      <c r="L43" s="17">
        <f t="shared" si="5"/>
        <v>42.74804429065793</v>
      </c>
      <c r="N43" s="6"/>
    </row>
    <row r="44" spans="1:14" x14ac:dyDescent="0.25">
      <c r="A44" s="86">
        <v>35</v>
      </c>
      <c r="B44" s="2">
        <v>105</v>
      </c>
      <c r="C44" s="2">
        <v>36954</v>
      </c>
      <c r="D44" s="2">
        <v>37462</v>
      </c>
      <c r="E44" s="12">
        <v>0.5141</v>
      </c>
      <c r="F44" s="4">
        <f t="shared" si="3"/>
        <v>2.8219737690819177E-3</v>
      </c>
      <c r="G44" s="4">
        <f t="shared" si="0"/>
        <v>2.8181095855192863E-3</v>
      </c>
      <c r="H44" s="2">
        <f t="shared" si="6"/>
        <v>95851.505067189588</v>
      </c>
      <c r="I44" s="2">
        <f t="shared" si="4"/>
        <v>270.1200452162974</v>
      </c>
      <c r="J44" s="2">
        <f t="shared" si="1"/>
        <v>95720.253737218984</v>
      </c>
      <c r="K44" s="2">
        <f t="shared" si="2"/>
        <v>4014015.5540204314</v>
      </c>
      <c r="L44" s="17">
        <f t="shared" si="5"/>
        <v>41.877438974032842</v>
      </c>
      <c r="N44" s="6"/>
    </row>
    <row r="45" spans="1:14" x14ac:dyDescent="0.25">
      <c r="A45" s="86">
        <v>36</v>
      </c>
      <c r="B45" s="2">
        <v>111</v>
      </c>
      <c r="C45" s="2">
        <v>36557</v>
      </c>
      <c r="D45" s="2">
        <v>36876</v>
      </c>
      <c r="E45" s="12">
        <v>0.50270000000000004</v>
      </c>
      <c r="F45" s="4">
        <f t="shared" si="3"/>
        <v>3.0231639726008741E-3</v>
      </c>
      <c r="G45" s="4">
        <f t="shared" si="0"/>
        <v>3.0186257120125609E-3</v>
      </c>
      <c r="H45" s="2">
        <f t="shared" si="6"/>
        <v>95581.385021973285</v>
      </c>
      <c r="I45" s="2">
        <f t="shared" si="4"/>
        <v>288.52442641710081</v>
      </c>
      <c r="J45" s="2">
        <f t="shared" si="1"/>
        <v>95437.901824716057</v>
      </c>
      <c r="K45" s="2">
        <f t="shared" si="2"/>
        <v>3918295.3002832122</v>
      </c>
      <c r="L45" s="17">
        <f t="shared" si="5"/>
        <v>40.994334821392599</v>
      </c>
      <c r="N45" s="6"/>
    </row>
    <row r="46" spans="1:14" x14ac:dyDescent="0.25">
      <c r="A46" s="86">
        <v>37</v>
      </c>
      <c r="B46" s="2">
        <v>90</v>
      </c>
      <c r="C46" s="2">
        <v>34128</v>
      </c>
      <c r="D46" s="2">
        <v>36522</v>
      </c>
      <c r="E46" s="12">
        <v>0.495</v>
      </c>
      <c r="F46" s="4">
        <f t="shared" si="3"/>
        <v>2.5477707006369425E-3</v>
      </c>
      <c r="G46" s="4">
        <f t="shared" si="0"/>
        <v>2.5444968893525528E-3</v>
      </c>
      <c r="H46" s="2">
        <f t="shared" si="6"/>
        <v>95292.86059555618</v>
      </c>
      <c r="I46" s="2">
        <f t="shared" si="4"/>
        <v>242.47238736289916</v>
      </c>
      <c r="J46" s="2">
        <f t="shared" si="1"/>
        <v>95170.412039937917</v>
      </c>
      <c r="K46" s="2">
        <f t="shared" si="2"/>
        <v>3822857.3984584962</v>
      </c>
      <c r="L46" s="17">
        <f t="shared" si="5"/>
        <v>40.116933992395737</v>
      </c>
      <c r="N46" s="6"/>
    </row>
    <row r="47" spans="1:14" x14ac:dyDescent="0.25">
      <c r="A47" s="86">
        <v>38</v>
      </c>
      <c r="B47" s="2">
        <v>79</v>
      </c>
      <c r="C47" s="2">
        <v>33230</v>
      </c>
      <c r="D47" s="2">
        <v>34109</v>
      </c>
      <c r="E47" s="12">
        <v>0.4708</v>
      </c>
      <c r="F47" s="4">
        <f t="shared" si="3"/>
        <v>2.3463371894444527E-3</v>
      </c>
      <c r="G47" s="4">
        <f t="shared" si="0"/>
        <v>2.3434273986673222E-3</v>
      </c>
      <c r="H47" s="2">
        <f t="shared" si="6"/>
        <v>95050.388208193282</v>
      </c>
      <c r="I47" s="2">
        <f t="shared" si="4"/>
        <v>222.74368398104551</v>
      </c>
      <c r="J47" s="2">
        <f t="shared" si="1"/>
        <v>94932.51225063052</v>
      </c>
      <c r="K47" s="2">
        <f t="shared" si="2"/>
        <v>3727686.9864185583</v>
      </c>
      <c r="L47" s="17">
        <f t="shared" si="5"/>
        <v>39.21800906539837</v>
      </c>
      <c r="N47" s="6"/>
    </row>
    <row r="48" spans="1:14" x14ac:dyDescent="0.25">
      <c r="A48" s="86">
        <v>39</v>
      </c>
      <c r="B48" s="2">
        <v>88</v>
      </c>
      <c r="C48" s="2">
        <v>31694</v>
      </c>
      <c r="D48" s="2">
        <v>33190</v>
      </c>
      <c r="E48" s="12">
        <v>0.47349999999999998</v>
      </c>
      <c r="F48" s="4">
        <f t="shared" si="3"/>
        <v>2.712533136058196E-3</v>
      </c>
      <c r="G48" s="4">
        <f t="shared" si="0"/>
        <v>2.7086647600129176E-3</v>
      </c>
      <c r="H48" s="2">
        <f t="shared" si="6"/>
        <v>94827.644524212243</v>
      </c>
      <c r="I48" s="2">
        <f t="shared" si="4"/>
        <v>256.85629899776563</v>
      </c>
      <c r="J48" s="2">
        <f t="shared" si="1"/>
        <v>94692.409682789919</v>
      </c>
      <c r="K48" s="2">
        <f t="shared" si="2"/>
        <v>3632754.4741679276</v>
      </c>
      <c r="L48" s="17">
        <f t="shared" si="5"/>
        <v>38.309023622751489</v>
      </c>
      <c r="N48" s="6"/>
    </row>
    <row r="49" spans="1:14" x14ac:dyDescent="0.25">
      <c r="A49" s="86">
        <v>40</v>
      </c>
      <c r="B49" s="2">
        <v>67</v>
      </c>
      <c r="C49" s="2">
        <v>32727</v>
      </c>
      <c r="D49" s="2">
        <v>31654</v>
      </c>
      <c r="E49" s="12">
        <v>0.42430000000000001</v>
      </c>
      <c r="F49" s="4">
        <f t="shared" si="3"/>
        <v>2.0813594072785447E-3</v>
      </c>
      <c r="G49" s="4">
        <f t="shared" si="0"/>
        <v>2.0788684268627663E-3</v>
      </c>
      <c r="H49" s="2">
        <f t="shared" si="6"/>
        <v>94570.788225214477</v>
      </c>
      <c r="I49" s="2">
        <f t="shared" si="4"/>
        <v>196.60022574492345</v>
      </c>
      <c r="J49" s="2">
        <f t="shared" si="1"/>
        <v>94457.60547525312</v>
      </c>
      <c r="K49" s="2">
        <f t="shared" si="2"/>
        <v>3538062.0644851378</v>
      </c>
      <c r="L49" s="17">
        <f t="shared" si="5"/>
        <v>37.41178572033747</v>
      </c>
      <c r="N49" s="6"/>
    </row>
    <row r="50" spans="1:14" x14ac:dyDescent="0.25">
      <c r="A50" s="86">
        <v>41</v>
      </c>
      <c r="B50" s="2">
        <v>72</v>
      </c>
      <c r="C50" s="2">
        <v>32521</v>
      </c>
      <c r="D50" s="2">
        <v>32734</v>
      </c>
      <c r="E50" s="12">
        <v>0.51229999999999998</v>
      </c>
      <c r="F50" s="4">
        <f t="shared" si="3"/>
        <v>2.2067274538349552E-3</v>
      </c>
      <c r="G50" s="4">
        <f t="shared" si="0"/>
        <v>2.2043550806514745E-3</v>
      </c>
      <c r="H50" s="2">
        <f t="shared" si="6"/>
        <v>94374.187999469548</v>
      </c>
      <c r="I50" s="2">
        <f t="shared" si="4"/>
        <v>208.03422079898812</v>
      </c>
      <c r="J50" s="2">
        <f t="shared" si="1"/>
        <v>94272.729709985884</v>
      </c>
      <c r="K50" s="2">
        <f t="shared" si="2"/>
        <v>3443604.4590098849</v>
      </c>
      <c r="L50" s="17">
        <f t="shared" si="5"/>
        <v>36.48883801817972</v>
      </c>
      <c r="N50" s="6"/>
    </row>
    <row r="51" spans="1:14" x14ac:dyDescent="0.25">
      <c r="A51" s="86">
        <v>42</v>
      </c>
      <c r="B51" s="2">
        <v>87</v>
      </c>
      <c r="C51" s="2">
        <v>31322</v>
      </c>
      <c r="D51" s="2">
        <v>32478</v>
      </c>
      <c r="E51" s="12">
        <v>0.50600000000000001</v>
      </c>
      <c r="F51" s="4">
        <f t="shared" si="3"/>
        <v>2.7272727272727275E-3</v>
      </c>
      <c r="G51" s="4">
        <f t="shared" si="0"/>
        <v>2.7236032908390696E-3</v>
      </c>
      <c r="H51" s="2">
        <f t="shared" si="6"/>
        <v>94166.153778670559</v>
      </c>
      <c r="I51" s="2">
        <f t="shared" si="4"/>
        <v>256.471246317245</v>
      </c>
      <c r="J51" s="2">
        <f t="shared" si="1"/>
        <v>94039.456982989839</v>
      </c>
      <c r="K51" s="2">
        <f t="shared" si="2"/>
        <v>3349331.7292998992</v>
      </c>
      <c r="L51" s="17">
        <f t="shared" si="5"/>
        <v>35.568318285274934</v>
      </c>
      <c r="N51" s="6"/>
    </row>
    <row r="52" spans="1:14" x14ac:dyDescent="0.25">
      <c r="A52" s="86">
        <v>43</v>
      </c>
      <c r="B52" s="2">
        <v>74</v>
      </c>
      <c r="C52" s="2">
        <v>31601</v>
      </c>
      <c r="D52" s="2">
        <v>31275</v>
      </c>
      <c r="E52" s="12">
        <v>0.56689999999999996</v>
      </c>
      <c r="F52" s="4">
        <f t="shared" si="3"/>
        <v>2.3538393027546282E-3</v>
      </c>
      <c r="G52" s="4">
        <f t="shared" si="0"/>
        <v>2.3514421302433669E-3</v>
      </c>
      <c r="H52" s="2">
        <f t="shared" si="6"/>
        <v>93909.682532353312</v>
      </c>
      <c r="I52" s="2">
        <f t="shared" si="4"/>
        <v>220.82318394435518</v>
      </c>
      <c r="J52" s="2">
        <f t="shared" si="1"/>
        <v>93814.044011386999</v>
      </c>
      <c r="K52" s="2">
        <f t="shared" si="2"/>
        <v>3255292.2723169094</v>
      </c>
      <c r="L52" s="17">
        <f t="shared" si="5"/>
        <v>34.66407493386437</v>
      </c>
      <c r="N52" s="6"/>
    </row>
    <row r="53" spans="1:14" x14ac:dyDescent="0.25">
      <c r="A53" s="86">
        <v>44</v>
      </c>
      <c r="B53" s="2">
        <v>98</v>
      </c>
      <c r="C53" s="2">
        <v>32794</v>
      </c>
      <c r="D53" s="2">
        <v>31418</v>
      </c>
      <c r="E53" s="12">
        <v>0.47570000000000001</v>
      </c>
      <c r="F53" s="4">
        <f t="shared" si="3"/>
        <v>3.0523889615648165E-3</v>
      </c>
      <c r="G53" s="4">
        <f t="shared" si="0"/>
        <v>3.0475118225888878E-3</v>
      </c>
      <c r="H53" s="2">
        <f t="shared" si="6"/>
        <v>93688.859348408951</v>
      </c>
      <c r="I53" s="2">
        <f t="shared" si="4"/>
        <v>285.5179065091437</v>
      </c>
      <c r="J53" s="2">
        <f t="shared" si="1"/>
        <v>93539.162310026193</v>
      </c>
      <c r="K53" s="2">
        <f t="shared" si="2"/>
        <v>3161478.2283055224</v>
      </c>
      <c r="L53" s="17">
        <f t="shared" si="5"/>
        <v>33.744441444725645</v>
      </c>
      <c r="N53" s="6"/>
    </row>
    <row r="54" spans="1:14" x14ac:dyDescent="0.25">
      <c r="A54" s="86">
        <v>45</v>
      </c>
      <c r="B54" s="2">
        <v>110</v>
      </c>
      <c r="C54" s="2">
        <v>35002</v>
      </c>
      <c r="D54" s="2">
        <v>32712</v>
      </c>
      <c r="E54" s="12">
        <v>0.50239999999999996</v>
      </c>
      <c r="F54" s="4">
        <f t="shared" si="3"/>
        <v>3.2489588563664826E-3</v>
      </c>
      <c r="G54" s="4">
        <f t="shared" si="0"/>
        <v>3.2437148012711592E-3</v>
      </c>
      <c r="H54" s="2">
        <f t="shared" si="6"/>
        <v>93403.3414418998</v>
      </c>
      <c r="I54" s="2">
        <f t="shared" si="4"/>
        <v>302.97380112327426</v>
      </c>
      <c r="J54" s="2">
        <f t="shared" si="1"/>
        <v>93252.581678460861</v>
      </c>
      <c r="K54" s="2">
        <f t="shared" si="2"/>
        <v>3067939.0659954962</v>
      </c>
      <c r="L54" s="17">
        <f t="shared" si="5"/>
        <v>32.846138249816931</v>
      </c>
      <c r="N54" s="6"/>
    </row>
    <row r="55" spans="1:14" x14ac:dyDescent="0.25">
      <c r="A55" s="86">
        <v>46</v>
      </c>
      <c r="B55" s="2">
        <v>130</v>
      </c>
      <c r="C55" s="2">
        <v>32219</v>
      </c>
      <c r="D55" s="2">
        <v>34844</v>
      </c>
      <c r="E55" s="12">
        <v>0.46510000000000001</v>
      </c>
      <c r="F55" s="4">
        <f t="shared" si="3"/>
        <v>3.8769515231946079E-3</v>
      </c>
      <c r="G55" s="4">
        <f t="shared" si="0"/>
        <v>3.8689282119477439E-3</v>
      </c>
      <c r="H55" s="2">
        <f t="shared" si="6"/>
        <v>93100.367640776531</v>
      </c>
      <c r="I55" s="2">
        <f t="shared" si="4"/>
        <v>360.19863890810711</v>
      </c>
      <c r="J55" s="2">
        <f t="shared" si="1"/>
        <v>92907.69738882457</v>
      </c>
      <c r="K55" s="2">
        <f t="shared" si="2"/>
        <v>2974686.4843170354</v>
      </c>
      <c r="L55" s="17">
        <f t="shared" si="5"/>
        <v>31.951393530417903</v>
      </c>
      <c r="N55" s="6"/>
    </row>
    <row r="56" spans="1:14" x14ac:dyDescent="0.25">
      <c r="A56" s="86">
        <v>47</v>
      </c>
      <c r="B56" s="2">
        <v>126</v>
      </c>
      <c r="C56" s="2">
        <v>30025</v>
      </c>
      <c r="D56" s="2">
        <v>32093</v>
      </c>
      <c r="E56" s="12">
        <v>0.49640000000000001</v>
      </c>
      <c r="F56" s="4">
        <f t="shared" si="3"/>
        <v>4.0567951318458417E-3</v>
      </c>
      <c r="G56" s="4">
        <f t="shared" si="0"/>
        <v>4.0485239891240457E-3</v>
      </c>
      <c r="H56" s="2">
        <f t="shared" si="6"/>
        <v>92740.169001868417</v>
      </c>
      <c r="I56" s="2">
        <f t="shared" si="4"/>
        <v>375.46079895948247</v>
      </c>
      <c r="J56" s="2">
        <f t="shared" si="1"/>
        <v>92551.086943512419</v>
      </c>
      <c r="K56" s="2">
        <f t="shared" si="2"/>
        <v>2881778.7869282109</v>
      </c>
      <c r="L56" s="17">
        <f t="shared" si="5"/>
        <v>31.073684876185123</v>
      </c>
      <c r="N56" s="6"/>
    </row>
    <row r="57" spans="1:14" x14ac:dyDescent="0.25">
      <c r="A57" s="86">
        <v>48</v>
      </c>
      <c r="B57" s="2">
        <v>138</v>
      </c>
      <c r="C57" s="2">
        <v>32212</v>
      </c>
      <c r="D57" s="2">
        <v>29943</v>
      </c>
      <c r="E57" s="12">
        <v>0.46600000000000003</v>
      </c>
      <c r="F57" s="4">
        <f t="shared" si="3"/>
        <v>4.4405116241653933E-3</v>
      </c>
      <c r="G57" s="4">
        <f t="shared" si="0"/>
        <v>4.4300070443532309E-3</v>
      </c>
      <c r="H57" s="2">
        <f t="shared" si="6"/>
        <v>92364.708202908936</v>
      </c>
      <c r="I57" s="2">
        <f t="shared" si="4"/>
        <v>409.17630798851724</v>
      </c>
      <c r="J57" s="2">
        <f t="shared" si="1"/>
        <v>92146.208054443079</v>
      </c>
      <c r="K57" s="2">
        <f t="shared" si="2"/>
        <v>2789227.6999846986</v>
      </c>
      <c r="L57" s="17">
        <f t="shared" si="5"/>
        <v>30.197980963218747</v>
      </c>
      <c r="N57" s="6"/>
    </row>
    <row r="58" spans="1:14" x14ac:dyDescent="0.25">
      <c r="A58" s="86">
        <v>49</v>
      </c>
      <c r="B58" s="2">
        <v>114</v>
      </c>
      <c r="C58" s="2">
        <v>30938</v>
      </c>
      <c r="D58" s="2">
        <v>32027</v>
      </c>
      <c r="E58" s="12">
        <v>0.45150000000000001</v>
      </c>
      <c r="F58" s="4">
        <f t="shared" si="3"/>
        <v>3.6210593186691018E-3</v>
      </c>
      <c r="G58" s="4">
        <f t="shared" si="0"/>
        <v>3.6138816039763349E-3</v>
      </c>
      <c r="H58" s="2">
        <f t="shared" si="6"/>
        <v>91955.531894920423</v>
      </c>
      <c r="I58" s="2">
        <f t="shared" si="4"/>
        <v>332.31640509891201</v>
      </c>
      <c r="J58" s="2">
        <f t="shared" si="1"/>
        <v>91773.256346723661</v>
      </c>
      <c r="K58" s="2">
        <f t="shared" si="2"/>
        <v>2697081.4919302557</v>
      </c>
      <c r="L58" s="17">
        <f t="shared" si="5"/>
        <v>29.330279933699575</v>
      </c>
      <c r="N58" s="6"/>
    </row>
    <row r="59" spans="1:14" x14ac:dyDescent="0.25">
      <c r="A59" s="86">
        <v>50</v>
      </c>
      <c r="B59" s="2">
        <v>135</v>
      </c>
      <c r="C59" s="2">
        <v>30523</v>
      </c>
      <c r="D59" s="2">
        <v>30832</v>
      </c>
      <c r="E59" s="12">
        <v>0.4829</v>
      </c>
      <c r="F59" s="4">
        <f t="shared" si="3"/>
        <v>4.4006193464265339E-3</v>
      </c>
      <c r="G59" s="4">
        <f t="shared" si="0"/>
        <v>4.3906282073437417E-3</v>
      </c>
      <c r="H59" s="2">
        <f t="shared" si="6"/>
        <v>91623.215489821509</v>
      </c>
      <c r="I59" s="2">
        <f t="shared" si="4"/>
        <v>402.28347437714439</v>
      </c>
      <c r="J59" s="2">
        <f t="shared" si="1"/>
        <v>91415.194705221089</v>
      </c>
      <c r="K59" s="2">
        <f t="shared" si="2"/>
        <v>2605308.2355835321</v>
      </c>
      <c r="L59" s="17">
        <f t="shared" si="5"/>
        <v>28.435022954121905</v>
      </c>
      <c r="N59" s="6"/>
    </row>
    <row r="60" spans="1:14" x14ac:dyDescent="0.25">
      <c r="A60" s="86">
        <v>51</v>
      </c>
      <c r="B60" s="2">
        <v>125</v>
      </c>
      <c r="C60" s="2">
        <v>26229</v>
      </c>
      <c r="D60" s="2">
        <v>30424</v>
      </c>
      <c r="E60" s="12">
        <v>0.48699999999999999</v>
      </c>
      <c r="F60" s="4">
        <f t="shared" si="3"/>
        <v>4.4128289764001905E-3</v>
      </c>
      <c r="G60" s="4">
        <f t="shared" si="0"/>
        <v>4.4028618602091358E-3</v>
      </c>
      <c r="H60" s="2">
        <f t="shared" si="6"/>
        <v>91220.93201544437</v>
      </c>
      <c r="I60" s="2">
        <f t="shared" si="4"/>
        <v>401.63316242353051</v>
      </c>
      <c r="J60" s="2">
        <f t="shared" si="1"/>
        <v>91014.894203121105</v>
      </c>
      <c r="K60" s="2">
        <f t="shared" si="2"/>
        <v>2513893.0408783113</v>
      </c>
      <c r="L60" s="17">
        <f t="shared" si="5"/>
        <v>27.558291560238509</v>
      </c>
      <c r="N60" s="6"/>
    </row>
    <row r="61" spans="1:14" x14ac:dyDescent="0.25">
      <c r="A61" s="86">
        <v>52</v>
      </c>
      <c r="B61" s="2">
        <v>135</v>
      </c>
      <c r="C61" s="2">
        <v>24092</v>
      </c>
      <c r="D61" s="2">
        <v>26064</v>
      </c>
      <c r="E61" s="12">
        <v>0.50249999999999995</v>
      </c>
      <c r="F61" s="4">
        <f t="shared" si="3"/>
        <v>5.3832044022649331E-3</v>
      </c>
      <c r="G61" s="4">
        <f t="shared" si="0"/>
        <v>5.3688259123399968E-3</v>
      </c>
      <c r="H61" s="2">
        <f t="shared" si="6"/>
        <v>90819.298853020839</v>
      </c>
      <c r="I61" s="2">
        <f t="shared" si="4"/>
        <v>487.59300502264841</v>
      </c>
      <c r="J61" s="2">
        <f t="shared" si="1"/>
        <v>90576.721333022069</v>
      </c>
      <c r="K61" s="2">
        <f t="shared" si="2"/>
        <v>2422878.14667519</v>
      </c>
      <c r="L61" s="17">
        <f t="shared" si="5"/>
        <v>26.678009820316952</v>
      </c>
      <c r="N61" s="6"/>
    </row>
    <row r="62" spans="1:14" x14ac:dyDescent="0.25">
      <c r="A62" s="86">
        <v>53</v>
      </c>
      <c r="B62" s="2">
        <v>163</v>
      </c>
      <c r="C62" s="2">
        <v>31141</v>
      </c>
      <c r="D62" s="2">
        <v>23941</v>
      </c>
      <c r="E62" s="12">
        <v>0.53110000000000002</v>
      </c>
      <c r="F62" s="4">
        <f t="shared" si="3"/>
        <v>5.9184488580661561E-3</v>
      </c>
      <c r="G62" s="4">
        <f t="shared" si="0"/>
        <v>5.9020696664588718E-3</v>
      </c>
      <c r="H62" s="2">
        <f t="shared" si="6"/>
        <v>90331.705847998193</v>
      </c>
      <c r="I62" s="2">
        <f t="shared" si="4"/>
        <v>533.14402100495568</v>
      </c>
      <c r="J62" s="2">
        <f t="shared" si="1"/>
        <v>90081.714616548968</v>
      </c>
      <c r="K62" s="2">
        <f t="shared" si="2"/>
        <v>2332301.4253421677</v>
      </c>
      <c r="L62" s="17">
        <f t="shared" si="5"/>
        <v>25.819300138832183</v>
      </c>
      <c r="N62" s="6"/>
    </row>
    <row r="63" spans="1:14" x14ac:dyDescent="0.25">
      <c r="A63" s="86">
        <v>54</v>
      </c>
      <c r="B63" s="2">
        <v>170</v>
      </c>
      <c r="C63" s="2">
        <v>18897</v>
      </c>
      <c r="D63" s="2">
        <v>30822</v>
      </c>
      <c r="E63" s="12">
        <v>0.43930000000000002</v>
      </c>
      <c r="F63" s="4">
        <f t="shared" si="3"/>
        <v>6.8384319877712743E-3</v>
      </c>
      <c r="G63" s="4">
        <f t="shared" si="0"/>
        <v>6.8123114818023729E-3</v>
      </c>
      <c r="H63" s="2">
        <f t="shared" si="6"/>
        <v>89798.561826993231</v>
      </c>
      <c r="I63" s="2">
        <f t="shared" si="4"/>
        <v>611.7357737833662</v>
      </c>
      <c r="J63" s="2">
        <f t="shared" si="1"/>
        <v>89455.5615786329</v>
      </c>
      <c r="K63" s="2">
        <f t="shared" si="2"/>
        <v>2242219.710725619</v>
      </c>
      <c r="L63" s="17">
        <f t="shared" si="5"/>
        <v>24.969438987736808</v>
      </c>
      <c r="N63" s="6"/>
    </row>
    <row r="64" spans="1:14" x14ac:dyDescent="0.25">
      <c r="A64" s="86">
        <v>55</v>
      </c>
      <c r="B64" s="2">
        <v>151</v>
      </c>
      <c r="C64" s="2">
        <v>22533</v>
      </c>
      <c r="D64" s="2">
        <v>18719</v>
      </c>
      <c r="E64" s="12">
        <v>0.50990000000000002</v>
      </c>
      <c r="F64" s="4">
        <f t="shared" si="3"/>
        <v>7.320857170561427E-3</v>
      </c>
      <c r="G64" s="4">
        <f t="shared" si="0"/>
        <v>7.2946841930971312E-3</v>
      </c>
      <c r="H64" s="2">
        <f t="shared" si="6"/>
        <v>89186.826053209865</v>
      </c>
      <c r="I64" s="2">
        <f t="shared" si="4"/>
        <v>650.58973024285342</v>
      </c>
      <c r="J64" s="2">
        <f t="shared" si="1"/>
        <v>88867.972026417847</v>
      </c>
      <c r="K64" s="2">
        <f t="shared" si="2"/>
        <v>2152764.1491469862</v>
      </c>
      <c r="L64" s="17">
        <f t="shared" si="5"/>
        <v>24.137692128012525</v>
      </c>
      <c r="N64" s="6"/>
    </row>
    <row r="65" spans="1:14" x14ac:dyDescent="0.25">
      <c r="A65" s="86">
        <v>56</v>
      </c>
      <c r="B65" s="2">
        <v>163</v>
      </c>
      <c r="C65" s="2">
        <v>24346</v>
      </c>
      <c r="D65" s="2">
        <v>22355</v>
      </c>
      <c r="E65" s="12">
        <v>0.53800000000000003</v>
      </c>
      <c r="F65" s="4">
        <f t="shared" si="3"/>
        <v>6.9805785743345967E-3</v>
      </c>
      <c r="G65" s="4">
        <f t="shared" si="0"/>
        <v>6.9581383880665624E-3</v>
      </c>
      <c r="H65" s="2">
        <f t="shared" si="6"/>
        <v>88536.236322967015</v>
      </c>
      <c r="I65" s="2">
        <f t="shared" si="4"/>
        <v>616.04738469376991</v>
      </c>
      <c r="J65" s="2">
        <f t="shared" si="1"/>
        <v>88251.622431238502</v>
      </c>
      <c r="K65" s="2">
        <f t="shared" si="2"/>
        <v>2063896.1771205682</v>
      </c>
      <c r="L65" s="17">
        <f t="shared" si="5"/>
        <v>23.3113159406481</v>
      </c>
      <c r="N65" s="6"/>
    </row>
    <row r="66" spans="1:14" x14ac:dyDescent="0.25">
      <c r="A66" s="86">
        <v>57</v>
      </c>
      <c r="B66" s="2">
        <v>181</v>
      </c>
      <c r="C66" s="2">
        <v>26258</v>
      </c>
      <c r="D66" s="2">
        <v>24119</v>
      </c>
      <c r="E66" s="12">
        <v>0.48149999999999998</v>
      </c>
      <c r="F66" s="4">
        <f t="shared" si="3"/>
        <v>7.1858189253032135E-3</v>
      </c>
      <c r="G66" s="4">
        <f t="shared" si="0"/>
        <v>7.1591450454058887E-3</v>
      </c>
      <c r="H66" s="2">
        <f t="shared" si="6"/>
        <v>87920.188938273248</v>
      </c>
      <c r="I66" s="2">
        <f t="shared" si="4"/>
        <v>629.43338502858853</v>
      </c>
      <c r="J66" s="2">
        <f t="shared" si="1"/>
        <v>87593.827728135919</v>
      </c>
      <c r="K66" s="2">
        <f t="shared" si="2"/>
        <v>1975644.5546893298</v>
      </c>
      <c r="L66" s="17">
        <f t="shared" si="5"/>
        <v>22.470886136020301</v>
      </c>
      <c r="N66" s="6"/>
    </row>
    <row r="67" spans="1:14" x14ac:dyDescent="0.25">
      <c r="A67" s="86">
        <v>58</v>
      </c>
      <c r="B67" s="2">
        <v>251</v>
      </c>
      <c r="C67" s="2">
        <v>25182</v>
      </c>
      <c r="D67" s="2">
        <v>25984</v>
      </c>
      <c r="E67" s="12">
        <v>0.51049999999999995</v>
      </c>
      <c r="F67" s="4">
        <f t="shared" si="3"/>
        <v>9.8112027518273848E-3</v>
      </c>
      <c r="G67" s="4">
        <f t="shared" si="0"/>
        <v>9.7643088408872602E-3</v>
      </c>
      <c r="H67" s="2">
        <f t="shared" si="6"/>
        <v>87290.755553244657</v>
      </c>
      <c r="I67" s="2">
        <f t="shared" si="4"/>
        <v>852.33389617627552</v>
      </c>
      <c r="J67" s="2">
        <f t="shared" si="1"/>
        <v>86873.538111066373</v>
      </c>
      <c r="K67" s="2">
        <f t="shared" si="2"/>
        <v>1888050.7269611938</v>
      </c>
      <c r="L67" s="17">
        <f t="shared" si="5"/>
        <v>21.629446497453461</v>
      </c>
      <c r="N67" s="6"/>
    </row>
    <row r="68" spans="1:14" x14ac:dyDescent="0.25">
      <c r="A68" s="86">
        <v>59</v>
      </c>
      <c r="B68" s="2">
        <v>224</v>
      </c>
      <c r="C68" s="2">
        <v>25084</v>
      </c>
      <c r="D68" s="2">
        <v>24916</v>
      </c>
      <c r="E68" s="12">
        <v>0.54079999999999995</v>
      </c>
      <c r="F68" s="4">
        <f t="shared" si="3"/>
        <v>8.9599999999999992E-3</v>
      </c>
      <c r="G68" s="4">
        <f t="shared" si="0"/>
        <v>8.9232857475750327E-3</v>
      </c>
      <c r="H68" s="2">
        <f t="shared" si="6"/>
        <v>86438.421657068378</v>
      </c>
      <c r="I68" s="2">
        <f t="shared" si="4"/>
        <v>771.31473601539926</v>
      </c>
      <c r="J68" s="2">
        <f t="shared" si="1"/>
        <v>86084.233930290109</v>
      </c>
      <c r="K68" s="2">
        <f t="shared" si="2"/>
        <v>1801177.1888501274</v>
      </c>
      <c r="L68" s="17">
        <f t="shared" si="5"/>
        <v>20.837691784748579</v>
      </c>
      <c r="N68" s="6"/>
    </row>
    <row r="69" spans="1:14" x14ac:dyDescent="0.25">
      <c r="A69" s="86">
        <v>60</v>
      </c>
      <c r="B69" s="2">
        <v>248</v>
      </c>
      <c r="C69" s="2">
        <v>25724</v>
      </c>
      <c r="D69" s="2">
        <v>24772</v>
      </c>
      <c r="E69" s="12">
        <v>0.49830000000000002</v>
      </c>
      <c r="F69" s="4">
        <f t="shared" si="3"/>
        <v>9.8225602027883392E-3</v>
      </c>
      <c r="G69" s="4">
        <f t="shared" si="0"/>
        <v>9.7743922085860354E-3</v>
      </c>
      <c r="H69" s="2">
        <f t="shared" si="6"/>
        <v>85667.106921052982</v>
      </c>
      <c r="I69" s="2">
        <f t="shared" si="4"/>
        <v>837.34390242124709</v>
      </c>
      <c r="J69" s="2">
        <f t="shared" si="1"/>
        <v>85247.011485208248</v>
      </c>
      <c r="K69" s="2">
        <f t="shared" si="2"/>
        <v>1715092.9549198372</v>
      </c>
      <c r="L69" s="17">
        <f t="shared" si="5"/>
        <v>20.020437441647132</v>
      </c>
      <c r="N69" s="6"/>
    </row>
    <row r="70" spans="1:14" x14ac:dyDescent="0.25">
      <c r="A70" s="86">
        <v>61</v>
      </c>
      <c r="B70" s="2">
        <v>351</v>
      </c>
      <c r="C70" s="2">
        <v>25038</v>
      </c>
      <c r="D70" s="2">
        <v>25362</v>
      </c>
      <c r="E70" s="12">
        <v>0.49170000000000003</v>
      </c>
      <c r="F70" s="4">
        <f t="shared" si="3"/>
        <v>1.3928571428571429E-2</v>
      </c>
      <c r="G70" s="4">
        <f t="shared" si="0"/>
        <v>1.3830651895010315E-2</v>
      </c>
      <c r="H70" s="2">
        <f t="shared" si="6"/>
        <v>84829.76301863174</v>
      </c>
      <c r="I70" s="2">
        <f t="shared" si="4"/>
        <v>1173.2509226469151</v>
      </c>
      <c r="J70" s="2">
        <f t="shared" si="1"/>
        <v>84233.399574650321</v>
      </c>
      <c r="K70" s="2">
        <f t="shared" si="2"/>
        <v>1629845.9434346289</v>
      </c>
      <c r="L70" s="17">
        <f t="shared" si="5"/>
        <v>19.213138000593666</v>
      </c>
      <c r="N70" s="6"/>
    </row>
    <row r="71" spans="1:14" x14ac:dyDescent="0.25">
      <c r="A71" s="86">
        <v>62</v>
      </c>
      <c r="B71" s="2">
        <v>309</v>
      </c>
      <c r="C71" s="2">
        <v>23748</v>
      </c>
      <c r="D71" s="2">
        <v>24625</v>
      </c>
      <c r="E71" s="12">
        <v>0.51370000000000005</v>
      </c>
      <c r="F71" s="4">
        <f t="shared" si="3"/>
        <v>1.2775721993674157E-2</v>
      </c>
      <c r="G71" s="4">
        <f t="shared" si="0"/>
        <v>1.2696838647838949E-2</v>
      </c>
      <c r="H71" s="2">
        <f t="shared" si="6"/>
        <v>83656.512095984828</v>
      </c>
      <c r="I71" s="2">
        <f t="shared" si="4"/>
        <v>1062.1732359237067</v>
      </c>
      <c r="J71" s="2">
        <f t="shared" si="1"/>
        <v>83139.977251355129</v>
      </c>
      <c r="K71" s="2">
        <f t="shared" si="2"/>
        <v>1545612.5438599787</v>
      </c>
      <c r="L71" s="17">
        <f t="shared" si="5"/>
        <v>18.47569908349265</v>
      </c>
      <c r="N71" s="6"/>
    </row>
    <row r="72" spans="1:14" x14ac:dyDescent="0.25">
      <c r="A72" s="86">
        <v>63</v>
      </c>
      <c r="B72" s="2">
        <v>353</v>
      </c>
      <c r="C72" s="2">
        <v>23437</v>
      </c>
      <c r="D72" s="2">
        <v>23329</v>
      </c>
      <c r="E72" s="12">
        <v>0.50029999999999997</v>
      </c>
      <c r="F72" s="4">
        <f t="shared" si="3"/>
        <v>1.5096437582859341E-2</v>
      </c>
      <c r="G72" s="4">
        <f t="shared" si="0"/>
        <v>1.4983407404352557E-2</v>
      </c>
      <c r="H72" s="2">
        <f t="shared" si="6"/>
        <v>82594.338860061122</v>
      </c>
      <c r="I72" s="2">
        <f t="shared" si="4"/>
        <v>1237.5446284334439</v>
      </c>
      <c r="J72" s="2">
        <f t="shared" si="1"/>
        <v>81975.937809232928</v>
      </c>
      <c r="K72" s="2">
        <f t="shared" si="2"/>
        <v>1462472.5666086236</v>
      </c>
      <c r="L72" s="17">
        <f t="shared" si="5"/>
        <v>17.706692574735399</v>
      </c>
      <c r="N72" s="6"/>
    </row>
    <row r="73" spans="1:14" x14ac:dyDescent="0.25">
      <c r="A73" s="86">
        <v>64</v>
      </c>
      <c r="B73" s="2">
        <v>343</v>
      </c>
      <c r="C73" s="2">
        <v>22365</v>
      </c>
      <c r="D73" s="2">
        <v>22925</v>
      </c>
      <c r="E73" s="12">
        <v>0.53600000000000003</v>
      </c>
      <c r="F73" s="4">
        <f t="shared" si="3"/>
        <v>1.5146831530139104E-2</v>
      </c>
      <c r="G73" s="4">
        <f t="shared" ref="G73:G98" si="7">F73/((1+(1-E73)*F73))</f>
        <v>1.504112058190105E-2</v>
      </c>
      <c r="H73" s="2">
        <f t="shared" si="6"/>
        <v>81356.794231627675</v>
      </c>
      <c r="I73" s="2">
        <f t="shared" si="4"/>
        <v>1223.6973521948237</v>
      </c>
      <c r="J73" s="2">
        <f t="shared" ref="J73:J98" si="8">H74+I73*E73</f>
        <v>80788.998660209283</v>
      </c>
      <c r="K73" s="2">
        <f t="shared" ref="K73:K97" si="9">K74+J73</f>
        <v>1380496.6287993907</v>
      </c>
      <c r="L73" s="17">
        <f t="shared" si="5"/>
        <v>16.968424602240766</v>
      </c>
      <c r="N73" s="6"/>
    </row>
    <row r="74" spans="1:14" x14ac:dyDescent="0.25">
      <c r="A74" s="86">
        <v>65</v>
      </c>
      <c r="B74" s="2">
        <v>392</v>
      </c>
      <c r="C74" s="2">
        <v>21182</v>
      </c>
      <c r="D74" s="2">
        <v>21899</v>
      </c>
      <c r="E74" s="12">
        <v>0.5181</v>
      </c>
      <c r="F74" s="4">
        <f t="shared" ref="F74:F99" si="10">B74/((C74+D74)/2)</f>
        <v>1.8198277663006895E-2</v>
      </c>
      <c r="G74" s="4">
        <f t="shared" si="7"/>
        <v>1.8040070752421162E-2</v>
      </c>
      <c r="H74" s="2">
        <f t="shared" si="6"/>
        <v>80133.096879432851</v>
      </c>
      <c r="I74" s="2">
        <f t="shared" ref="I74:I99" si="11">H74*G74</f>
        <v>1445.6067373155881</v>
      </c>
      <c r="J74" s="2">
        <f t="shared" si="8"/>
        <v>79436.45899272048</v>
      </c>
      <c r="K74" s="2">
        <f t="shared" si="9"/>
        <v>1299707.6301391814</v>
      </c>
      <c r="L74" s="17">
        <f t="shared" ref="L74:L99" si="12">K74/H74</f>
        <v>16.21936104746711</v>
      </c>
      <c r="N74" s="6"/>
    </row>
    <row r="75" spans="1:14" x14ac:dyDescent="0.25">
      <c r="A75" s="86">
        <v>66</v>
      </c>
      <c r="B75" s="2">
        <v>388</v>
      </c>
      <c r="C75" s="2">
        <v>19454</v>
      </c>
      <c r="D75" s="2">
        <v>20682</v>
      </c>
      <c r="E75" s="12">
        <v>0.52569999999999995</v>
      </c>
      <c r="F75" s="4">
        <f t="shared" si="10"/>
        <v>1.9334263504086107E-2</v>
      </c>
      <c r="G75" s="4">
        <f t="shared" si="7"/>
        <v>1.9158574752936846E-2</v>
      </c>
      <c r="H75" s="2">
        <f t="shared" ref="H75:H99" si="13">H74-I74</f>
        <v>78687.490142117269</v>
      </c>
      <c r="I75" s="2">
        <f t="shared" si="11"/>
        <v>1507.5401620087348</v>
      </c>
      <c r="J75" s="2">
        <f t="shared" si="8"/>
        <v>77972.46384327652</v>
      </c>
      <c r="K75" s="2">
        <f t="shared" si="9"/>
        <v>1220271.1711464608</v>
      </c>
      <c r="L75" s="17">
        <f t="shared" si="12"/>
        <v>15.50781666745924</v>
      </c>
      <c r="N75" s="6"/>
    </row>
    <row r="76" spans="1:14" x14ac:dyDescent="0.25">
      <c r="A76" s="86">
        <v>67</v>
      </c>
      <c r="B76" s="2">
        <v>450</v>
      </c>
      <c r="C76" s="2">
        <v>19441</v>
      </c>
      <c r="D76" s="2">
        <v>18926</v>
      </c>
      <c r="E76" s="12">
        <v>0.52490000000000003</v>
      </c>
      <c r="F76" s="4">
        <f t="shared" si="10"/>
        <v>2.3457658925639221E-2</v>
      </c>
      <c r="G76" s="4">
        <f t="shared" si="7"/>
        <v>2.3199111010066092E-2</v>
      </c>
      <c r="H76" s="2">
        <f t="shared" si="13"/>
        <v>77179.949980108533</v>
      </c>
      <c r="I76" s="2">
        <f t="shared" si="11"/>
        <v>1790.5062273398862</v>
      </c>
      <c r="J76" s="2">
        <f t="shared" si="8"/>
        <v>76329.280471499354</v>
      </c>
      <c r="K76" s="2">
        <f t="shared" si="9"/>
        <v>1142298.7073031843</v>
      </c>
      <c r="L76" s="17">
        <f t="shared" si="12"/>
        <v>14.800459285055084</v>
      </c>
      <c r="N76" s="6"/>
    </row>
    <row r="77" spans="1:14" x14ac:dyDescent="0.25">
      <c r="A77" s="86">
        <v>68</v>
      </c>
      <c r="B77" s="2">
        <v>462</v>
      </c>
      <c r="C77" s="2">
        <v>17670</v>
      </c>
      <c r="D77" s="2">
        <v>18889</v>
      </c>
      <c r="E77" s="12">
        <v>0.50339999999999996</v>
      </c>
      <c r="F77" s="4">
        <f t="shared" si="10"/>
        <v>2.5274214283760497E-2</v>
      </c>
      <c r="G77" s="4">
        <f t="shared" si="7"/>
        <v>2.4960925346237752E-2</v>
      </c>
      <c r="H77" s="2">
        <f t="shared" si="13"/>
        <v>75389.443752768653</v>
      </c>
      <c r="I77" s="2">
        <f t="shared" si="11"/>
        <v>1881.7902774072484</v>
      </c>
      <c r="J77" s="2">
        <f t="shared" si="8"/>
        <v>74454.946701008215</v>
      </c>
      <c r="K77" s="2">
        <f t="shared" si="9"/>
        <v>1065969.426831685</v>
      </c>
      <c r="L77" s="17">
        <f t="shared" si="12"/>
        <v>14.139505131877799</v>
      </c>
      <c r="N77" s="6"/>
    </row>
    <row r="78" spans="1:14" x14ac:dyDescent="0.25">
      <c r="A78" s="86">
        <v>69</v>
      </c>
      <c r="B78" s="2">
        <v>457</v>
      </c>
      <c r="C78" s="2">
        <v>16993</v>
      </c>
      <c r="D78" s="2">
        <v>17082</v>
      </c>
      <c r="E78" s="12">
        <v>0.48380000000000001</v>
      </c>
      <c r="F78" s="4">
        <f t="shared" si="10"/>
        <v>2.682318415260455E-2</v>
      </c>
      <c r="G78" s="4">
        <f t="shared" si="7"/>
        <v>2.6456859103979474E-2</v>
      </c>
      <c r="H78" s="2">
        <f t="shared" si="13"/>
        <v>73507.653475361411</v>
      </c>
      <c r="I78" s="2">
        <f t="shared" si="11"/>
        <v>1944.7816310617839</v>
      </c>
      <c r="J78" s="2">
        <f t="shared" si="8"/>
        <v>72503.757197407322</v>
      </c>
      <c r="K78" s="2">
        <f t="shared" si="9"/>
        <v>991514.48013067676</v>
      </c>
      <c r="L78" s="17">
        <f t="shared" si="12"/>
        <v>13.48858837485564</v>
      </c>
      <c r="N78" s="6"/>
    </row>
    <row r="79" spans="1:14" x14ac:dyDescent="0.25">
      <c r="A79" s="86">
        <v>70</v>
      </c>
      <c r="B79" s="2">
        <v>455</v>
      </c>
      <c r="C79" s="2">
        <v>16414</v>
      </c>
      <c r="D79" s="2">
        <v>16454</v>
      </c>
      <c r="E79" s="12">
        <v>0.49020000000000002</v>
      </c>
      <c r="F79" s="4">
        <f t="shared" si="10"/>
        <v>2.7686503590118049E-2</v>
      </c>
      <c r="G79" s="4">
        <f t="shared" si="7"/>
        <v>2.7301159207219941E-2</v>
      </c>
      <c r="H79" s="2">
        <f t="shared" si="13"/>
        <v>71562.871844299632</v>
      </c>
      <c r="I79" s="2">
        <f t="shared" si="11"/>
        <v>1953.7493575471017</v>
      </c>
      <c r="J79" s="2">
        <f t="shared" si="8"/>
        <v>70566.850421822121</v>
      </c>
      <c r="K79" s="2">
        <f t="shared" si="9"/>
        <v>919010.72293326946</v>
      </c>
      <c r="L79" s="17">
        <f t="shared" si="12"/>
        <v>12.842004509444147</v>
      </c>
      <c r="N79" s="6"/>
    </row>
    <row r="80" spans="1:14" x14ac:dyDescent="0.25">
      <c r="A80" s="86">
        <v>71</v>
      </c>
      <c r="B80" s="2">
        <v>519</v>
      </c>
      <c r="C80" s="2">
        <v>15190</v>
      </c>
      <c r="D80" s="2">
        <v>15879</v>
      </c>
      <c r="E80" s="12">
        <v>0.4884</v>
      </c>
      <c r="F80" s="4">
        <f t="shared" si="10"/>
        <v>3.3409507869580614E-2</v>
      </c>
      <c r="G80" s="4">
        <f t="shared" si="7"/>
        <v>3.2848058854405025E-2</v>
      </c>
      <c r="H80" s="2">
        <f t="shared" si="13"/>
        <v>69609.122486752531</v>
      </c>
      <c r="I80" s="2">
        <f t="shared" si="11"/>
        <v>2286.5245522483356</v>
      </c>
      <c r="J80" s="2">
        <f t="shared" si="8"/>
        <v>68439.336525822291</v>
      </c>
      <c r="K80" s="2">
        <f t="shared" si="9"/>
        <v>848443.87251144729</v>
      </c>
      <c r="L80" s="17">
        <f t="shared" si="12"/>
        <v>12.188687950676531</v>
      </c>
      <c r="N80" s="6"/>
    </row>
    <row r="81" spans="1:14" x14ac:dyDescent="0.25">
      <c r="A81" s="86">
        <v>72</v>
      </c>
      <c r="B81" s="2">
        <v>468</v>
      </c>
      <c r="C81" s="2">
        <v>14190</v>
      </c>
      <c r="D81" s="2">
        <v>14609</v>
      </c>
      <c r="E81" s="12">
        <v>0.50290000000000001</v>
      </c>
      <c r="F81" s="4">
        <f t="shared" si="10"/>
        <v>3.2501128511406643E-2</v>
      </c>
      <c r="G81" s="4">
        <f t="shared" si="7"/>
        <v>3.1984378938674653E-2</v>
      </c>
      <c r="H81" s="2">
        <f t="shared" si="13"/>
        <v>67322.5979345042</v>
      </c>
      <c r="I81" s="2">
        <f t="shared" si="11"/>
        <v>2153.2714834732178</v>
      </c>
      <c r="J81" s="2">
        <f t="shared" si="8"/>
        <v>66252.206680069663</v>
      </c>
      <c r="K81" s="2">
        <f t="shared" si="9"/>
        <v>780004.535985625</v>
      </c>
      <c r="L81" s="17">
        <f t="shared" si="12"/>
        <v>11.586073026243939</v>
      </c>
      <c r="N81" s="6"/>
    </row>
    <row r="82" spans="1:14" x14ac:dyDescent="0.25">
      <c r="A82" s="86">
        <v>73</v>
      </c>
      <c r="B82" s="2">
        <v>513</v>
      </c>
      <c r="C82" s="2">
        <v>12480</v>
      </c>
      <c r="D82" s="2">
        <v>13651</v>
      </c>
      <c r="E82" s="12">
        <v>0.50049999999999994</v>
      </c>
      <c r="F82" s="4">
        <f t="shared" si="10"/>
        <v>3.9263709770004977E-2</v>
      </c>
      <c r="G82" s="4">
        <f t="shared" si="7"/>
        <v>3.8508473008806998E-2</v>
      </c>
      <c r="H82" s="2">
        <f t="shared" si="13"/>
        <v>65169.326451030982</v>
      </c>
      <c r="I82" s="2">
        <f t="shared" si="11"/>
        <v>2509.5712486416587</v>
      </c>
      <c r="J82" s="2">
        <f t="shared" si="8"/>
        <v>63915.79561233447</v>
      </c>
      <c r="K82" s="2">
        <f t="shared" si="9"/>
        <v>713752.32930555532</v>
      </c>
      <c r="L82" s="17">
        <f t="shared" si="12"/>
        <v>10.95227414759116</v>
      </c>
      <c r="N82" s="6"/>
    </row>
    <row r="83" spans="1:14" x14ac:dyDescent="0.25">
      <c r="A83" s="86">
        <v>74</v>
      </c>
      <c r="B83" s="2">
        <v>524</v>
      </c>
      <c r="C83" s="2">
        <v>10322</v>
      </c>
      <c r="D83" s="2">
        <v>11901</v>
      </c>
      <c r="E83" s="12">
        <v>0.50849999999999995</v>
      </c>
      <c r="F83" s="4">
        <f t="shared" si="10"/>
        <v>4.7158349457768978E-2</v>
      </c>
      <c r="G83" s="4">
        <f t="shared" si="7"/>
        <v>4.609005891963143E-2</v>
      </c>
      <c r="H83" s="2">
        <f t="shared" si="13"/>
        <v>62659.755202389322</v>
      </c>
      <c r="I83" s="2">
        <f t="shared" si="11"/>
        <v>2887.991809167806</v>
      </c>
      <c r="J83" s="2">
        <f t="shared" si="8"/>
        <v>61240.307228183345</v>
      </c>
      <c r="K83" s="2">
        <f t="shared" si="9"/>
        <v>649836.53369322082</v>
      </c>
      <c r="L83" s="17">
        <f t="shared" si="12"/>
        <v>10.370875717504262</v>
      </c>
      <c r="N83" s="6"/>
    </row>
    <row r="84" spans="1:14" x14ac:dyDescent="0.25">
      <c r="A84" s="86">
        <v>75</v>
      </c>
      <c r="B84" s="2">
        <v>477</v>
      </c>
      <c r="C84" s="2">
        <v>9530</v>
      </c>
      <c r="D84" s="2">
        <v>9817</v>
      </c>
      <c r="E84" s="12">
        <v>0.51300000000000001</v>
      </c>
      <c r="F84" s="4">
        <f t="shared" si="10"/>
        <v>4.9309970538067918E-2</v>
      </c>
      <c r="G84" s="4">
        <f t="shared" si="7"/>
        <v>4.8153611838883462E-2</v>
      </c>
      <c r="H84" s="2">
        <f t="shared" si="13"/>
        <v>59771.763393221518</v>
      </c>
      <c r="I84" s="2">
        <f t="shared" si="11"/>
        <v>2878.2262933627726</v>
      </c>
      <c r="J84" s="2">
        <f t="shared" si="8"/>
        <v>58370.067188353845</v>
      </c>
      <c r="K84" s="2">
        <f t="shared" si="9"/>
        <v>588596.22646503744</v>
      </c>
      <c r="L84" s="17">
        <f t="shared" si="12"/>
        <v>9.8473960454007265</v>
      </c>
      <c r="N84" s="6"/>
    </row>
    <row r="85" spans="1:14" x14ac:dyDescent="0.25">
      <c r="A85" s="86">
        <v>76</v>
      </c>
      <c r="B85" s="2">
        <v>454</v>
      </c>
      <c r="C85" s="2">
        <v>9075</v>
      </c>
      <c r="D85" s="2">
        <v>9028</v>
      </c>
      <c r="E85" s="12">
        <v>0.52139999999999997</v>
      </c>
      <c r="F85" s="4">
        <f t="shared" si="10"/>
        <v>5.0157432469756395E-2</v>
      </c>
      <c r="G85" s="4">
        <f t="shared" si="7"/>
        <v>4.8981611871347447E-2</v>
      </c>
      <c r="H85" s="2">
        <f t="shared" si="13"/>
        <v>56893.537099858746</v>
      </c>
      <c r="I85" s="2">
        <f t="shared" si="11"/>
        <v>2786.7371522133876</v>
      </c>
      <c r="J85" s="2">
        <f t="shared" si="8"/>
        <v>55559.804698809414</v>
      </c>
      <c r="K85" s="2">
        <f t="shared" si="9"/>
        <v>530226.15927668358</v>
      </c>
      <c r="L85" s="17">
        <f t="shared" si="12"/>
        <v>9.319620229377513</v>
      </c>
      <c r="N85" s="6"/>
    </row>
    <row r="86" spans="1:14" x14ac:dyDescent="0.25">
      <c r="A86" s="86">
        <v>77</v>
      </c>
      <c r="B86" s="2">
        <v>497</v>
      </c>
      <c r="C86" s="2">
        <v>8473</v>
      </c>
      <c r="D86" s="2">
        <v>8557</v>
      </c>
      <c r="E86" s="12">
        <v>0.51849999999999996</v>
      </c>
      <c r="F86" s="4">
        <f t="shared" si="10"/>
        <v>5.8367586611861422E-2</v>
      </c>
      <c r="G86" s="4">
        <f t="shared" si="7"/>
        <v>5.6772064899951229E-2</v>
      </c>
      <c r="H86" s="2">
        <f t="shared" si="13"/>
        <v>54106.799947645355</v>
      </c>
      <c r="I86" s="2">
        <f t="shared" si="11"/>
        <v>3071.7547581563999</v>
      </c>
      <c r="J86" s="2">
        <f t="shared" si="8"/>
        <v>52627.750031593052</v>
      </c>
      <c r="K86" s="2">
        <f t="shared" si="9"/>
        <v>474666.35457787418</v>
      </c>
      <c r="L86" s="17">
        <f t="shared" si="12"/>
        <v>8.7727671020494515</v>
      </c>
      <c r="N86" s="6"/>
    </row>
    <row r="87" spans="1:14" x14ac:dyDescent="0.25">
      <c r="A87" s="86">
        <v>78</v>
      </c>
      <c r="B87" s="2">
        <v>518</v>
      </c>
      <c r="C87" s="2">
        <v>8105</v>
      </c>
      <c r="D87" s="2">
        <v>7954</v>
      </c>
      <c r="E87" s="12">
        <v>0.47260000000000002</v>
      </c>
      <c r="F87" s="4">
        <f t="shared" si="10"/>
        <v>6.4512111588517343E-2</v>
      </c>
      <c r="G87" s="4">
        <f t="shared" si="7"/>
        <v>6.2389394323278134E-2</v>
      </c>
      <c r="H87" s="2">
        <f t="shared" si="13"/>
        <v>51035.045189488956</v>
      </c>
      <c r="I87" s="2">
        <f t="shared" si="11"/>
        <v>3184.0455586333451</v>
      </c>
      <c r="J87" s="2">
        <f t="shared" si="8"/>
        <v>49355.779561865726</v>
      </c>
      <c r="K87" s="2">
        <f t="shared" si="9"/>
        <v>422038.6045462811</v>
      </c>
      <c r="L87" s="17">
        <f t="shared" si="12"/>
        <v>8.2695842235327941</v>
      </c>
      <c r="N87" s="6"/>
    </row>
    <row r="88" spans="1:14" x14ac:dyDescent="0.25">
      <c r="A88" s="86">
        <v>79</v>
      </c>
      <c r="B88" s="2">
        <v>532</v>
      </c>
      <c r="C88" s="2">
        <v>7418</v>
      </c>
      <c r="D88" s="2">
        <v>7552</v>
      </c>
      <c r="E88" s="12">
        <v>0.50380000000000003</v>
      </c>
      <c r="F88" s="4">
        <f t="shared" si="10"/>
        <v>7.1075484301937206E-2</v>
      </c>
      <c r="G88" s="4">
        <f t="shared" si="7"/>
        <v>6.8654211244155744E-2</v>
      </c>
      <c r="H88" s="2">
        <f t="shared" si="13"/>
        <v>47850.999630855607</v>
      </c>
      <c r="I88" s="2">
        <f t="shared" si="11"/>
        <v>3285.1726369007793</v>
      </c>
      <c r="J88" s="2">
        <f t="shared" si="8"/>
        <v>46220.896968425441</v>
      </c>
      <c r="K88" s="2">
        <f t="shared" si="9"/>
        <v>372682.82498441538</v>
      </c>
      <c r="L88" s="17">
        <f t="shared" si="12"/>
        <v>7.7884020785241761</v>
      </c>
      <c r="N88" s="6"/>
    </row>
    <row r="89" spans="1:14" x14ac:dyDescent="0.25">
      <c r="A89" s="86">
        <v>80</v>
      </c>
      <c r="B89" s="2">
        <v>495</v>
      </c>
      <c r="C89" s="2">
        <v>6896</v>
      </c>
      <c r="D89" s="2">
        <v>6905</v>
      </c>
      <c r="E89" s="12">
        <v>0.48449999999999999</v>
      </c>
      <c r="F89" s="4">
        <f t="shared" si="10"/>
        <v>7.1733932323744656E-2</v>
      </c>
      <c r="G89" s="4">
        <f t="shared" si="7"/>
        <v>6.9175888080400538E-2</v>
      </c>
      <c r="H89" s="2">
        <f t="shared" si="13"/>
        <v>44565.826993954826</v>
      </c>
      <c r="I89" s="2">
        <f t="shared" si="11"/>
        <v>3082.8806603443122</v>
      </c>
      <c r="J89" s="2">
        <f t="shared" si="8"/>
        <v>42976.60201354733</v>
      </c>
      <c r="K89" s="2">
        <f t="shared" si="9"/>
        <v>326461.92801598995</v>
      </c>
      <c r="L89" s="17">
        <f t="shared" si="12"/>
        <v>7.3253869620835976</v>
      </c>
      <c r="N89" s="6"/>
    </row>
    <row r="90" spans="1:14" x14ac:dyDescent="0.25">
      <c r="A90" s="86">
        <v>81</v>
      </c>
      <c r="B90" s="2">
        <v>606</v>
      </c>
      <c r="C90" s="2">
        <v>6302</v>
      </c>
      <c r="D90" s="2">
        <v>6328</v>
      </c>
      <c r="E90" s="12">
        <v>0.51070000000000004</v>
      </c>
      <c r="F90" s="4">
        <f t="shared" si="10"/>
        <v>9.5961995249406171E-2</v>
      </c>
      <c r="G90" s="4">
        <f t="shared" si="7"/>
        <v>9.1658254828643079E-2</v>
      </c>
      <c r="H90" s="2">
        <f t="shared" si="13"/>
        <v>41482.946333610511</v>
      </c>
      <c r="I90" s="2">
        <f t="shared" si="11"/>
        <v>3802.2544660889976</v>
      </c>
      <c r="J90" s="2">
        <f t="shared" si="8"/>
        <v>39622.503223353167</v>
      </c>
      <c r="K90" s="2">
        <f t="shared" si="9"/>
        <v>283485.32600244263</v>
      </c>
      <c r="L90" s="17">
        <f t="shared" si="12"/>
        <v>6.8337799278436444</v>
      </c>
      <c r="N90" s="6"/>
    </row>
    <row r="91" spans="1:14" x14ac:dyDescent="0.25">
      <c r="A91" s="86">
        <v>82</v>
      </c>
      <c r="B91" s="2">
        <v>489</v>
      </c>
      <c r="C91" s="2">
        <v>5580</v>
      </c>
      <c r="D91" s="2">
        <v>5743</v>
      </c>
      <c r="E91" s="12">
        <v>0.4803</v>
      </c>
      <c r="F91" s="4">
        <f t="shared" si="10"/>
        <v>8.6372869380906117E-2</v>
      </c>
      <c r="G91" s="4">
        <f t="shared" si="7"/>
        <v>8.2662324589997838E-2</v>
      </c>
      <c r="H91" s="2">
        <f t="shared" si="13"/>
        <v>37680.691867521513</v>
      </c>
      <c r="I91" s="2">
        <f t="shared" si="11"/>
        <v>3114.773581928755</v>
      </c>
      <c r="J91" s="2">
        <f t="shared" si="8"/>
        <v>36061.94403699314</v>
      </c>
      <c r="K91" s="2">
        <f t="shared" si="9"/>
        <v>243862.82277908945</v>
      </c>
      <c r="L91" s="17">
        <f t="shared" si="12"/>
        <v>6.4718244462300998</v>
      </c>
      <c r="N91" s="6"/>
    </row>
    <row r="92" spans="1:14" x14ac:dyDescent="0.25">
      <c r="A92" s="86">
        <v>83</v>
      </c>
      <c r="B92" s="2">
        <v>489</v>
      </c>
      <c r="C92" s="2">
        <v>4706</v>
      </c>
      <c r="D92" s="2">
        <v>5078</v>
      </c>
      <c r="E92" s="12">
        <v>0.50470000000000004</v>
      </c>
      <c r="F92" s="4">
        <f t="shared" si="10"/>
        <v>9.9959116925592811E-2</v>
      </c>
      <c r="G92" s="4">
        <f t="shared" si="7"/>
        <v>9.5243628624874649E-2</v>
      </c>
      <c r="H92" s="2">
        <f t="shared" si="13"/>
        <v>34565.918285592757</v>
      </c>
      <c r="I92" s="2">
        <f t="shared" si="11"/>
        <v>3292.1834842707603</v>
      </c>
      <c r="J92" s="2">
        <f t="shared" si="8"/>
        <v>32935.299805833449</v>
      </c>
      <c r="K92" s="2">
        <f t="shared" si="9"/>
        <v>207800.87874209631</v>
      </c>
      <c r="L92" s="17">
        <f t="shared" si="12"/>
        <v>6.0117274196273476</v>
      </c>
      <c r="N92" s="6"/>
    </row>
    <row r="93" spans="1:14" x14ac:dyDescent="0.25">
      <c r="A93" s="86">
        <v>84</v>
      </c>
      <c r="B93" s="2">
        <v>478</v>
      </c>
      <c r="C93" s="2">
        <v>4027</v>
      </c>
      <c r="D93" s="2">
        <v>4192</v>
      </c>
      <c r="E93" s="12">
        <v>0.50490000000000002</v>
      </c>
      <c r="F93" s="4">
        <f t="shared" si="10"/>
        <v>0.11631585351015938</v>
      </c>
      <c r="G93" s="4">
        <f t="shared" si="7"/>
        <v>0.1099822008303518</v>
      </c>
      <c r="H93" s="2">
        <f t="shared" si="13"/>
        <v>31273.734801321996</v>
      </c>
      <c r="I93" s="2">
        <f t="shared" si="11"/>
        <v>3439.5541816341583</v>
      </c>
      <c r="J93" s="2">
        <f t="shared" si="8"/>
        <v>29570.811525994926</v>
      </c>
      <c r="K93" s="2">
        <f t="shared" si="9"/>
        <v>174865.57893626287</v>
      </c>
      <c r="L93" s="17">
        <f t="shared" si="12"/>
        <v>5.5914517420820165</v>
      </c>
      <c r="N93" s="6"/>
    </row>
    <row r="94" spans="1:14" x14ac:dyDescent="0.25">
      <c r="A94" s="86">
        <v>85</v>
      </c>
      <c r="B94" s="2">
        <v>444</v>
      </c>
      <c r="C94" s="2">
        <v>3267</v>
      </c>
      <c r="D94" s="2">
        <v>3554</v>
      </c>
      <c r="E94" s="12">
        <v>0.47139999999999999</v>
      </c>
      <c r="F94" s="4">
        <f t="shared" si="10"/>
        <v>0.13018618970825394</v>
      </c>
      <c r="G94" s="4">
        <f t="shared" si="7"/>
        <v>0.12180406970440898</v>
      </c>
      <c r="H94" s="2">
        <f t="shared" si="13"/>
        <v>27834.180619687839</v>
      </c>
      <c r="I94" s="2">
        <f t="shared" si="11"/>
        <v>3390.3164763655668</v>
      </c>
      <c r="J94" s="2">
        <f t="shared" si="8"/>
        <v>26042.059330281001</v>
      </c>
      <c r="K94" s="2">
        <f t="shared" si="9"/>
        <v>145294.76741026793</v>
      </c>
      <c r="L94" s="17">
        <f t="shared" si="12"/>
        <v>5.2200123795811386</v>
      </c>
      <c r="N94" s="6"/>
    </row>
    <row r="95" spans="1:14" x14ac:dyDescent="0.25">
      <c r="A95" s="86">
        <v>86</v>
      </c>
      <c r="B95" s="2">
        <v>400</v>
      </c>
      <c r="C95" s="2">
        <v>2696</v>
      </c>
      <c r="D95" s="2">
        <v>2864</v>
      </c>
      <c r="E95" s="12">
        <v>0.48199999999999998</v>
      </c>
      <c r="F95" s="4">
        <f t="shared" si="10"/>
        <v>0.14388489208633093</v>
      </c>
      <c r="G95" s="4">
        <f t="shared" si="7"/>
        <v>0.13390465988216391</v>
      </c>
      <c r="H95" s="2">
        <f t="shared" si="13"/>
        <v>24443.864143322273</v>
      </c>
      <c r="I95" s="2">
        <f t="shared" si="11"/>
        <v>3273.1473143173907</v>
      </c>
      <c r="J95" s="2">
        <f t="shared" si="8"/>
        <v>22748.373834505866</v>
      </c>
      <c r="K95" s="2">
        <f t="shared" si="9"/>
        <v>119252.70807998693</v>
      </c>
      <c r="L95" s="17">
        <f t="shared" si="12"/>
        <v>4.8786356928172143</v>
      </c>
      <c r="N95" s="6"/>
    </row>
    <row r="96" spans="1:14" x14ac:dyDescent="0.25">
      <c r="A96" s="86">
        <v>87</v>
      </c>
      <c r="B96" s="2">
        <v>400</v>
      </c>
      <c r="C96" s="2">
        <v>2176</v>
      </c>
      <c r="D96" s="2">
        <v>2332</v>
      </c>
      <c r="E96" s="12">
        <v>0.4798</v>
      </c>
      <c r="F96" s="4">
        <f t="shared" si="10"/>
        <v>0.1774622892635315</v>
      </c>
      <c r="G96" s="4">
        <f t="shared" si="7"/>
        <v>0.16246425786327007</v>
      </c>
      <c r="H96" s="2">
        <f t="shared" si="13"/>
        <v>21170.716829004883</v>
      </c>
      <c r="I96" s="2">
        <f t="shared" si="11"/>
        <v>3439.4847980577206</v>
      </c>
      <c r="J96" s="2">
        <f t="shared" si="8"/>
        <v>19381.496837055256</v>
      </c>
      <c r="K96" s="2">
        <f t="shared" si="9"/>
        <v>96504.334245481063</v>
      </c>
      <c r="L96" s="17">
        <f t="shared" si="12"/>
        <v>4.5583876552193816</v>
      </c>
      <c r="N96" s="6"/>
    </row>
    <row r="97" spans="1:14" x14ac:dyDescent="0.25">
      <c r="A97" s="86">
        <v>88</v>
      </c>
      <c r="B97" s="2">
        <v>327</v>
      </c>
      <c r="C97" s="2">
        <v>1931</v>
      </c>
      <c r="D97" s="2">
        <v>1816</v>
      </c>
      <c r="E97" s="12">
        <v>0.48209999999999997</v>
      </c>
      <c r="F97" s="4">
        <f t="shared" si="10"/>
        <v>0.1745396317053643</v>
      </c>
      <c r="G97" s="4">
        <f t="shared" si="7"/>
        <v>0.16007023118106425</v>
      </c>
      <c r="H97" s="2">
        <f t="shared" si="13"/>
        <v>17731.232030947162</v>
      </c>
      <c r="I97" s="2">
        <f t="shared" si="11"/>
        <v>2838.2424103188036</v>
      </c>
      <c r="J97" s="2">
        <f t="shared" si="8"/>
        <v>16261.306286643052</v>
      </c>
      <c r="K97" s="2">
        <f t="shared" si="9"/>
        <v>77122.83740842581</v>
      </c>
      <c r="L97" s="17">
        <f t="shared" si="12"/>
        <v>4.3495475821318932</v>
      </c>
      <c r="N97" s="6"/>
    </row>
    <row r="98" spans="1:14" x14ac:dyDescent="0.25">
      <c r="A98" s="86">
        <v>89</v>
      </c>
      <c r="B98" s="2">
        <v>285</v>
      </c>
      <c r="C98" s="2">
        <v>1420</v>
      </c>
      <c r="D98" s="2">
        <v>1625</v>
      </c>
      <c r="E98" s="12">
        <v>0.47610000000000002</v>
      </c>
      <c r="F98" s="4">
        <f t="shared" si="10"/>
        <v>0.18719211822660098</v>
      </c>
      <c r="G98" s="4">
        <f t="shared" si="7"/>
        <v>0.17047376453625304</v>
      </c>
      <c r="H98" s="2">
        <f t="shared" si="13"/>
        <v>14892.989620628357</v>
      </c>
      <c r="I98" s="2">
        <f t="shared" si="11"/>
        <v>2538.8640058278593</v>
      </c>
      <c r="J98" s="2">
        <f t="shared" si="8"/>
        <v>13562.878767975142</v>
      </c>
      <c r="K98" s="2">
        <f>K99+J98</f>
        <v>60861.531121782762</v>
      </c>
      <c r="L98" s="17">
        <f t="shared" si="12"/>
        <v>4.0865892391063738</v>
      </c>
      <c r="N98" s="6"/>
    </row>
    <row r="99" spans="1:14" x14ac:dyDescent="0.25">
      <c r="A99" s="86">
        <v>90</v>
      </c>
      <c r="B99" s="2">
        <v>1050</v>
      </c>
      <c r="C99" s="2">
        <v>3886</v>
      </c>
      <c r="D99" s="2">
        <v>4154</v>
      </c>
      <c r="E99" s="8"/>
      <c r="F99" s="4">
        <f t="shared" si="10"/>
        <v>0.26119402985074625</v>
      </c>
      <c r="G99" s="4">
        <v>1</v>
      </c>
      <c r="H99" s="2">
        <f t="shared" si="13"/>
        <v>12354.125614800498</v>
      </c>
      <c r="I99" s="2">
        <f t="shared" si="11"/>
        <v>12354.125614800498</v>
      </c>
      <c r="J99" s="9">
        <f>H99/F99</f>
        <v>47298.652353807622</v>
      </c>
      <c r="K99" s="2">
        <f>J99</f>
        <v>47298.652353807622</v>
      </c>
      <c r="L99" s="17">
        <f t="shared" si="12"/>
        <v>3.8285714285714287</v>
      </c>
      <c r="N99" s="6"/>
    </row>
    <row r="100" spans="1:14" x14ac:dyDescent="0.25">
      <c r="A100" s="10"/>
      <c r="B100" s="10"/>
      <c r="C100" s="11"/>
      <c r="D100" s="11"/>
      <c r="E100" s="11"/>
      <c r="F100" s="11"/>
      <c r="G100" s="11"/>
      <c r="H100" s="10"/>
      <c r="I100" s="10"/>
      <c r="J100" s="10"/>
      <c r="K100" s="10"/>
      <c r="L100" s="11"/>
    </row>
    <row r="101" spans="1:14" x14ac:dyDescent="0.25">
      <c r="A101" s="2"/>
      <c r="B101" s="2"/>
      <c r="C101" s="8"/>
      <c r="D101" s="8"/>
      <c r="E101" s="8"/>
      <c r="F101" s="8"/>
      <c r="G101" s="8"/>
      <c r="H101" s="2"/>
      <c r="I101" s="2"/>
      <c r="J101" s="2"/>
      <c r="K101" s="2"/>
      <c r="L101" s="8"/>
    </row>
    <row r="102" spans="1:14" x14ac:dyDescent="0.25">
      <c r="A102" s="19" t="s">
        <v>29</v>
      </c>
      <c r="C102" s="1"/>
      <c r="D102" s="1"/>
      <c r="L102" s="8"/>
    </row>
    <row r="103" spans="1:14" x14ac:dyDescent="0.25">
      <c r="A103" s="20" t="s">
        <v>30</v>
      </c>
      <c r="B103" s="21"/>
      <c r="C103" s="21"/>
      <c r="D103" s="21"/>
      <c r="E103" s="22"/>
      <c r="F103" s="22"/>
      <c r="G103" s="22"/>
      <c r="H103" s="21"/>
      <c r="I103" s="21"/>
      <c r="J103" s="21"/>
      <c r="K103" s="21"/>
      <c r="L103" s="8"/>
    </row>
    <row r="104" spans="1:14" x14ac:dyDescent="0.25">
      <c r="A104" s="19" t="s">
        <v>31</v>
      </c>
      <c r="B104" s="21"/>
      <c r="C104" s="21"/>
      <c r="D104" s="21"/>
      <c r="E104" s="22"/>
      <c r="F104" s="22"/>
      <c r="G104" s="22"/>
      <c r="H104" s="21"/>
      <c r="I104" s="21"/>
      <c r="J104" s="21"/>
      <c r="K104" s="21"/>
      <c r="L104" s="8"/>
    </row>
    <row r="105" spans="1:14" x14ac:dyDescent="0.25">
      <c r="A105" s="19" t="s">
        <v>32</v>
      </c>
      <c r="B105" s="21"/>
      <c r="C105" s="21"/>
      <c r="D105" s="21"/>
      <c r="E105" s="22"/>
      <c r="F105" s="22"/>
      <c r="G105" s="22"/>
      <c r="H105" s="21"/>
      <c r="I105" s="21"/>
      <c r="J105" s="21"/>
      <c r="K105" s="21"/>
      <c r="L105" s="8"/>
    </row>
    <row r="106" spans="1:14" x14ac:dyDescent="0.25">
      <c r="A106" s="19" t="s">
        <v>33</v>
      </c>
      <c r="B106" s="21"/>
      <c r="C106" s="21"/>
      <c r="D106" s="21"/>
      <c r="E106" s="22"/>
      <c r="F106" s="22"/>
      <c r="G106" s="22"/>
      <c r="H106" s="21"/>
      <c r="I106" s="21"/>
      <c r="J106" s="21"/>
      <c r="K106" s="21"/>
      <c r="L106" s="8"/>
    </row>
    <row r="107" spans="1:14" x14ac:dyDescent="0.25">
      <c r="A107" s="19" t="s">
        <v>34</v>
      </c>
      <c r="B107" s="21"/>
      <c r="C107" s="21"/>
      <c r="D107" s="21"/>
      <c r="E107" s="22"/>
      <c r="F107" s="22"/>
      <c r="G107" s="22"/>
      <c r="H107" s="21"/>
      <c r="I107" s="21"/>
      <c r="J107" s="21"/>
      <c r="K107" s="21"/>
      <c r="L107" s="8"/>
    </row>
    <row r="108" spans="1:14" x14ac:dyDescent="0.25">
      <c r="A108" s="19" t="s">
        <v>43</v>
      </c>
      <c r="B108" s="21"/>
      <c r="C108" s="21"/>
      <c r="D108" s="21"/>
      <c r="E108" s="22"/>
      <c r="F108" s="22"/>
      <c r="G108" s="22"/>
      <c r="H108" s="21"/>
      <c r="I108" s="21"/>
      <c r="J108" s="21"/>
      <c r="K108" s="21"/>
      <c r="L108" s="8"/>
    </row>
    <row r="109" spans="1:14" x14ac:dyDescent="0.25">
      <c r="A109" s="19" t="s">
        <v>35</v>
      </c>
      <c r="B109" s="21"/>
      <c r="C109" s="21"/>
      <c r="D109" s="21"/>
      <c r="E109" s="22"/>
      <c r="F109" s="22"/>
      <c r="G109" s="22"/>
      <c r="H109" s="21"/>
      <c r="I109" s="21"/>
      <c r="J109" s="21"/>
      <c r="K109" s="21"/>
      <c r="L109" s="8"/>
    </row>
    <row r="110" spans="1:14" x14ac:dyDescent="0.25">
      <c r="A110" s="19" t="s">
        <v>36</v>
      </c>
      <c r="B110" s="21"/>
      <c r="C110" s="21"/>
      <c r="D110" s="21"/>
      <c r="E110" s="22"/>
      <c r="F110" s="22"/>
      <c r="G110" s="22"/>
      <c r="H110" s="21"/>
      <c r="I110" s="21"/>
      <c r="J110" s="21"/>
      <c r="K110" s="21"/>
      <c r="L110" s="8"/>
    </row>
    <row r="111" spans="1:14" x14ac:dyDescent="0.25">
      <c r="A111" s="19" t="s">
        <v>37</v>
      </c>
      <c r="B111" s="21"/>
      <c r="C111" s="21"/>
      <c r="D111" s="21"/>
      <c r="E111" s="22"/>
      <c r="F111" s="22"/>
      <c r="G111" s="22"/>
      <c r="H111" s="21"/>
      <c r="I111" s="21"/>
      <c r="J111" s="21"/>
      <c r="K111" s="21"/>
      <c r="L111" s="8"/>
    </row>
    <row r="112" spans="1:14" x14ac:dyDescent="0.25">
      <c r="A112" s="19" t="s">
        <v>38</v>
      </c>
      <c r="B112" s="21"/>
      <c r="C112" s="21"/>
      <c r="D112" s="21"/>
      <c r="E112" s="22"/>
      <c r="F112" s="22"/>
      <c r="G112" s="22"/>
      <c r="H112" s="21"/>
      <c r="I112" s="21"/>
      <c r="J112" s="21"/>
      <c r="K112" s="21"/>
      <c r="L112" s="8"/>
    </row>
    <row r="113" spans="1:12" x14ac:dyDescent="0.25">
      <c r="A113" s="19" t="s">
        <v>39</v>
      </c>
      <c r="B113" s="21"/>
      <c r="C113" s="21"/>
      <c r="D113" s="21"/>
      <c r="E113" s="22"/>
      <c r="F113" s="22"/>
      <c r="G113" s="22"/>
      <c r="H113" s="21"/>
      <c r="I113" s="21"/>
      <c r="J113" s="21"/>
      <c r="K113" s="21"/>
      <c r="L113" s="8"/>
    </row>
    <row r="114" spans="1:12" x14ac:dyDescent="0.25">
      <c r="A114" s="2"/>
      <c r="B114" s="2"/>
      <c r="C114" s="2"/>
      <c r="D114" s="2"/>
      <c r="E114" s="8"/>
      <c r="F114" s="8"/>
      <c r="G114" s="8"/>
      <c r="H114" s="2"/>
      <c r="I114" s="2"/>
      <c r="J114" s="2"/>
      <c r="K114" s="2"/>
      <c r="L114" s="8"/>
    </row>
    <row r="115" spans="1:12" x14ac:dyDescent="0.25">
      <c r="A115" s="23" t="s">
        <v>74</v>
      </c>
      <c r="C115" s="1"/>
      <c r="D115" s="1"/>
      <c r="L115" s="8"/>
    </row>
    <row r="116" spans="1:12" x14ac:dyDescent="0.25">
      <c r="C116" s="1"/>
      <c r="D116" s="1"/>
      <c r="L116" s="8"/>
    </row>
    <row r="117" spans="1:12" x14ac:dyDescent="0.25">
      <c r="C117" s="1"/>
      <c r="D117" s="1"/>
      <c r="L117" s="8"/>
    </row>
  </sheetData>
  <mergeCells count="1">
    <mergeCell ref="C6:D6"/>
  </mergeCells>
  <phoneticPr fontId="1" type="noConversion"/>
  <pageMargins left="0.75" right="0.75" top="1" bottom="1" header="0" footer="0"/>
  <headerFooter alignWithMargins="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4:N117"/>
  <sheetViews>
    <sheetView workbookViewId="0">
      <pane ySplit="8" topLeftCell="A9" activePane="bottomLeft" state="frozen"/>
      <selection pane="bottomLeft"/>
    </sheetView>
  </sheetViews>
  <sheetFormatPr baseColWidth="10" defaultRowHeight="12.5" x14ac:dyDescent="0.25"/>
  <cols>
    <col min="1" max="1" width="8.7265625" style="1" customWidth="1"/>
    <col min="2" max="2" width="14" style="1" customWidth="1"/>
    <col min="3" max="7" width="14" customWidth="1"/>
    <col min="8" max="11" width="14" style="1" customWidth="1"/>
    <col min="12" max="12" width="14" customWidth="1"/>
  </cols>
  <sheetData>
    <row r="4" spans="1:14" ht="15.75" customHeight="1" x14ac:dyDescent="0.35">
      <c r="A4" s="14" t="s">
        <v>12</v>
      </c>
    </row>
    <row r="6" spans="1:14" ht="78" customHeight="1" x14ac:dyDescent="0.25">
      <c r="A6" s="105" t="s">
        <v>20</v>
      </c>
      <c r="B6" s="106" t="s">
        <v>58</v>
      </c>
      <c r="C6" s="114" t="s">
        <v>59</v>
      </c>
      <c r="D6" s="114"/>
      <c r="E6" s="107" t="s">
        <v>60</v>
      </c>
      <c r="F6" s="107" t="s">
        <v>61</v>
      </c>
      <c r="G6" s="107" t="s">
        <v>62</v>
      </c>
      <c r="H6" s="106" t="s">
        <v>63</v>
      </c>
      <c r="I6" s="106" t="s">
        <v>64</v>
      </c>
      <c r="J6" s="106" t="s">
        <v>65</v>
      </c>
      <c r="K6" s="106" t="s">
        <v>66</v>
      </c>
      <c r="L6" s="107" t="s">
        <v>67</v>
      </c>
    </row>
    <row r="7" spans="1:14" ht="14.5" x14ac:dyDescent="0.25">
      <c r="A7" s="108"/>
      <c r="B7" s="109"/>
      <c r="C7" s="113">
        <v>33970</v>
      </c>
      <c r="D7" s="113">
        <v>34335</v>
      </c>
      <c r="E7" s="110" t="s">
        <v>21</v>
      </c>
      <c r="F7" s="110" t="s">
        <v>22</v>
      </c>
      <c r="G7" s="110" t="s">
        <v>23</v>
      </c>
      <c r="H7" s="105" t="s">
        <v>24</v>
      </c>
      <c r="I7" s="105" t="s">
        <v>25</v>
      </c>
      <c r="J7" s="105" t="s">
        <v>26</v>
      </c>
      <c r="K7" s="105" t="s">
        <v>27</v>
      </c>
      <c r="L7" s="110" t="s">
        <v>28</v>
      </c>
    </row>
    <row r="8" spans="1:14" x14ac:dyDescent="0.25">
      <c r="A8" s="15"/>
      <c r="B8" s="15"/>
      <c r="C8" s="16"/>
      <c r="D8" s="16"/>
      <c r="E8" s="16"/>
      <c r="F8" s="16"/>
      <c r="G8" s="16"/>
      <c r="H8" s="15"/>
      <c r="I8" s="15"/>
      <c r="J8" s="15"/>
      <c r="K8" s="15"/>
      <c r="L8" s="16"/>
    </row>
    <row r="9" spans="1:14" x14ac:dyDescent="0.25">
      <c r="A9" s="86">
        <v>0</v>
      </c>
      <c r="B9" s="2">
        <v>185</v>
      </c>
      <c r="C9" s="2">
        <v>25947</v>
      </c>
      <c r="D9" s="2">
        <v>25378</v>
      </c>
      <c r="E9" s="12">
        <v>0.1578</v>
      </c>
      <c r="F9" s="4">
        <f>B9/((C9+D9)/2)</f>
        <v>7.2089624939113495E-3</v>
      </c>
      <c r="G9" s="4">
        <f t="shared" ref="G9:G72" si="0">F9/((1+(1-E9)*F9))</f>
        <v>7.1654582153663294E-3</v>
      </c>
      <c r="H9" s="2">
        <v>100000</v>
      </c>
      <c r="I9" s="2">
        <f>H9*G9</f>
        <v>716.54582153663296</v>
      </c>
      <c r="J9" s="2">
        <f t="shared" ref="J9:J72" si="1">H10+I9*E9</f>
        <v>99396.525109101844</v>
      </c>
      <c r="K9" s="2">
        <f t="shared" ref="K9:K72" si="2">K10+J9</f>
        <v>7408945.5736014899</v>
      </c>
      <c r="L9" s="87">
        <f>K9/H9</f>
        <v>74.089455736014898</v>
      </c>
      <c r="M9" s="5"/>
      <c r="N9" s="6"/>
    </row>
    <row r="10" spans="1:14" x14ac:dyDescent="0.25">
      <c r="A10" s="86">
        <v>1</v>
      </c>
      <c r="B10" s="2">
        <v>20</v>
      </c>
      <c r="C10" s="2">
        <v>25173</v>
      </c>
      <c r="D10" s="2">
        <v>25872</v>
      </c>
      <c r="E10" s="12">
        <v>0.4486</v>
      </c>
      <c r="F10" s="4">
        <f t="shared" ref="F10:F73" si="3">B10/((C10+D10)/2)</f>
        <v>7.8362229405426584E-4</v>
      </c>
      <c r="G10" s="4">
        <f t="shared" si="0"/>
        <v>7.8328384545997716E-4</v>
      </c>
      <c r="H10" s="2">
        <f>H9-I9</f>
        <v>99283.454178463362</v>
      </c>
      <c r="I10" s="2">
        <f t="shared" ref="I10:I73" si="4">H10*G10</f>
        <v>77.767125779456222</v>
      </c>
      <c r="J10" s="2">
        <f t="shared" si="1"/>
        <v>99240.573385308569</v>
      </c>
      <c r="K10" s="2">
        <f t="shared" si="2"/>
        <v>7309549.0484923879</v>
      </c>
      <c r="L10" s="17">
        <f t="shared" ref="L10:L73" si="5">K10/H10</f>
        <v>73.623033253389565</v>
      </c>
      <c r="N10" s="6"/>
    </row>
    <row r="11" spans="1:14" x14ac:dyDescent="0.25">
      <c r="A11" s="86">
        <v>2</v>
      </c>
      <c r="B11" s="2">
        <v>10</v>
      </c>
      <c r="C11" s="2">
        <v>25108</v>
      </c>
      <c r="D11" s="2">
        <v>25087</v>
      </c>
      <c r="E11" s="12">
        <v>0.30819999999999997</v>
      </c>
      <c r="F11" s="4">
        <f t="shared" si="3"/>
        <v>3.9844606036457814E-4</v>
      </c>
      <c r="G11" s="4">
        <f t="shared" si="0"/>
        <v>3.9833626097207273E-4</v>
      </c>
      <c r="H11" s="2">
        <f t="shared" ref="H11:H74" si="6">H10-I10</f>
        <v>99205.687052683905</v>
      </c>
      <c r="I11" s="2">
        <f t="shared" si="4"/>
        <v>39.517222447731676</v>
      </c>
      <c r="J11" s="2">
        <f t="shared" si="1"/>
        <v>99178.349038194574</v>
      </c>
      <c r="K11" s="2">
        <f t="shared" si="2"/>
        <v>7210308.4751070794</v>
      </c>
      <c r="L11" s="17">
        <f t="shared" si="5"/>
        <v>72.680394535022899</v>
      </c>
      <c r="N11" s="6"/>
    </row>
    <row r="12" spans="1:14" x14ac:dyDescent="0.25">
      <c r="A12" s="86">
        <v>3</v>
      </c>
      <c r="B12" s="2">
        <v>2</v>
      </c>
      <c r="C12" s="2">
        <v>25747</v>
      </c>
      <c r="D12" s="2">
        <v>24892</v>
      </c>
      <c r="E12" s="12">
        <v>0.34789999999999999</v>
      </c>
      <c r="F12" s="4">
        <f t="shared" si="3"/>
        <v>7.8990501392207593E-5</v>
      </c>
      <c r="G12" s="4">
        <f t="shared" si="0"/>
        <v>7.8986432824278146E-5</v>
      </c>
      <c r="H12" s="2">
        <f t="shared" si="6"/>
        <v>99166.169830236176</v>
      </c>
      <c r="I12" s="2">
        <f t="shared" si="4"/>
        <v>7.8327820117369082</v>
      </c>
      <c r="J12" s="2">
        <f t="shared" si="1"/>
        <v>99161.062073086316</v>
      </c>
      <c r="K12" s="2">
        <f t="shared" si="2"/>
        <v>7111130.1260688845</v>
      </c>
      <c r="L12" s="17">
        <f t="shared" si="5"/>
        <v>71.709234492393108</v>
      </c>
      <c r="N12" s="6"/>
    </row>
    <row r="13" spans="1:14" x14ac:dyDescent="0.25">
      <c r="A13" s="86">
        <v>4</v>
      </c>
      <c r="B13" s="2">
        <v>8</v>
      </c>
      <c r="C13" s="2">
        <v>25837</v>
      </c>
      <c r="D13" s="2">
        <v>25623</v>
      </c>
      <c r="E13" s="12">
        <v>0.38290000000000002</v>
      </c>
      <c r="F13" s="4">
        <f t="shared" si="3"/>
        <v>3.1092110376991836E-4</v>
      </c>
      <c r="G13" s="4">
        <f t="shared" si="0"/>
        <v>3.1086145896422015E-4</v>
      </c>
      <c r="H13" s="2">
        <f t="shared" si="6"/>
        <v>99158.337048224435</v>
      </c>
      <c r="I13" s="2">
        <f t="shared" si="4"/>
        <v>30.824505323276931</v>
      </c>
      <c r="J13" s="2">
        <f t="shared" si="1"/>
        <v>99139.315245989434</v>
      </c>
      <c r="K13" s="2">
        <f t="shared" si="2"/>
        <v>7011969.0639957981</v>
      </c>
      <c r="L13" s="17">
        <f t="shared" si="5"/>
        <v>70.71487151489454</v>
      </c>
      <c r="N13" s="6"/>
    </row>
    <row r="14" spans="1:14" x14ac:dyDescent="0.25">
      <c r="A14" s="86">
        <v>5</v>
      </c>
      <c r="B14" s="2">
        <v>3</v>
      </c>
      <c r="C14" s="2">
        <v>26769</v>
      </c>
      <c r="D14" s="2">
        <v>25734</v>
      </c>
      <c r="E14" s="12">
        <v>0.67310000000000003</v>
      </c>
      <c r="F14" s="4">
        <f t="shared" si="3"/>
        <v>1.142791840466259E-4</v>
      </c>
      <c r="G14" s="4">
        <f t="shared" si="0"/>
        <v>1.1427491497974895E-4</v>
      </c>
      <c r="H14" s="2">
        <f t="shared" si="6"/>
        <v>99127.512542901153</v>
      </c>
      <c r="I14" s="2">
        <f t="shared" si="4"/>
        <v>11.327788067994026</v>
      </c>
      <c r="J14" s="2">
        <f t="shared" si="1"/>
        <v>99123.809488981729</v>
      </c>
      <c r="K14" s="2">
        <f t="shared" si="2"/>
        <v>6912829.7487498084</v>
      </c>
      <c r="L14" s="17">
        <f t="shared" si="5"/>
        <v>69.736741812804212</v>
      </c>
      <c r="N14" s="6"/>
    </row>
    <row r="15" spans="1:14" x14ac:dyDescent="0.25">
      <c r="A15" s="86">
        <v>6</v>
      </c>
      <c r="B15" s="2">
        <v>7</v>
      </c>
      <c r="C15" s="2">
        <v>27309</v>
      </c>
      <c r="D15" s="2">
        <v>26682</v>
      </c>
      <c r="E15" s="12">
        <v>0.32800000000000001</v>
      </c>
      <c r="F15" s="4">
        <f t="shared" si="3"/>
        <v>2.5930247633864902E-4</v>
      </c>
      <c r="G15" s="4">
        <f t="shared" si="0"/>
        <v>2.592573004263227E-4</v>
      </c>
      <c r="H15" s="2">
        <f t="shared" si="6"/>
        <v>99116.184754833157</v>
      </c>
      <c r="I15" s="2">
        <f t="shared" si="4"/>
        <v>25.696594488094686</v>
      </c>
      <c r="J15" s="2">
        <f t="shared" si="1"/>
        <v>99098.916643337157</v>
      </c>
      <c r="K15" s="2">
        <f t="shared" si="2"/>
        <v>6813705.9392608264</v>
      </c>
      <c r="L15" s="17">
        <f t="shared" si="5"/>
        <v>68.744634956588897</v>
      </c>
      <c r="N15" s="6"/>
    </row>
    <row r="16" spans="1:14" x14ac:dyDescent="0.25">
      <c r="A16" s="86">
        <v>7</v>
      </c>
      <c r="B16" s="2">
        <v>3</v>
      </c>
      <c r="C16" s="2">
        <v>28513</v>
      </c>
      <c r="D16" s="2">
        <v>27255</v>
      </c>
      <c r="E16" s="12">
        <v>0.4274</v>
      </c>
      <c r="F16" s="4">
        <f t="shared" si="3"/>
        <v>1.0758858126524171E-4</v>
      </c>
      <c r="G16" s="4">
        <f t="shared" si="0"/>
        <v>1.0758195365514313E-4</v>
      </c>
      <c r="H16" s="2">
        <f t="shared" si="6"/>
        <v>99090.488160345063</v>
      </c>
      <c r="I16" s="2">
        <f t="shared" si="4"/>
        <v>10.660348304931752</v>
      </c>
      <c r="J16" s="2">
        <f t="shared" si="1"/>
        <v>99084.384044905659</v>
      </c>
      <c r="K16" s="2">
        <f t="shared" si="2"/>
        <v>6714607.0226174891</v>
      </c>
      <c r="L16" s="17">
        <f t="shared" si="5"/>
        <v>67.76237706844401</v>
      </c>
      <c r="N16" s="6"/>
    </row>
    <row r="17" spans="1:14" x14ac:dyDescent="0.25">
      <c r="A17" s="86">
        <v>8</v>
      </c>
      <c r="B17" s="2">
        <v>9</v>
      </c>
      <c r="C17" s="2">
        <v>29581</v>
      </c>
      <c r="D17" s="2">
        <v>28615</v>
      </c>
      <c r="E17" s="12">
        <v>0.37869999999999998</v>
      </c>
      <c r="F17" s="4">
        <f t="shared" si="3"/>
        <v>3.0929960822049623E-4</v>
      </c>
      <c r="G17" s="4">
        <f t="shared" si="0"/>
        <v>3.0924018220060444E-4</v>
      </c>
      <c r="H17" s="2">
        <f t="shared" si="6"/>
        <v>99079.827812040137</v>
      </c>
      <c r="I17" s="2">
        <f t="shared" si="4"/>
        <v>30.639464004999809</v>
      </c>
      <c r="J17" s="2">
        <f t="shared" si="1"/>
        <v>99060.791513053831</v>
      </c>
      <c r="K17" s="2">
        <f t="shared" si="2"/>
        <v>6615522.6385725839</v>
      </c>
      <c r="L17" s="17">
        <f t="shared" si="5"/>
        <v>66.76962187623694</v>
      </c>
      <c r="N17" s="6"/>
    </row>
    <row r="18" spans="1:14" x14ac:dyDescent="0.25">
      <c r="A18" s="86">
        <v>9</v>
      </c>
      <c r="B18" s="2">
        <v>5</v>
      </c>
      <c r="C18" s="2">
        <v>30646</v>
      </c>
      <c r="D18" s="2">
        <v>29676</v>
      </c>
      <c r="E18" s="12">
        <v>0.60270000000000001</v>
      </c>
      <c r="F18" s="4">
        <f t="shared" si="3"/>
        <v>1.6577699678392625E-4</v>
      </c>
      <c r="G18" s="4">
        <f t="shared" si="0"/>
        <v>1.6576607889938217E-4</v>
      </c>
      <c r="H18" s="2">
        <f t="shared" si="6"/>
        <v>99049.188348035139</v>
      </c>
      <c r="I18" s="2">
        <f t="shared" si="4"/>
        <v>16.418995570620158</v>
      </c>
      <c r="J18" s="2">
        <f t="shared" si="1"/>
        <v>99042.665081094921</v>
      </c>
      <c r="K18" s="2">
        <f t="shared" si="2"/>
        <v>6516461.8470595302</v>
      </c>
      <c r="L18" s="17">
        <f t="shared" si="5"/>
        <v>65.790158967908383</v>
      </c>
      <c r="N18" s="6"/>
    </row>
    <row r="19" spans="1:14" x14ac:dyDescent="0.25">
      <c r="A19" s="86">
        <v>10</v>
      </c>
      <c r="B19" s="2">
        <v>12</v>
      </c>
      <c r="C19" s="2">
        <v>32737</v>
      </c>
      <c r="D19" s="2">
        <v>30744</v>
      </c>
      <c r="E19" s="12">
        <v>0.51580000000000004</v>
      </c>
      <c r="F19" s="4">
        <f t="shared" si="3"/>
        <v>3.7806587797923789E-4</v>
      </c>
      <c r="G19" s="4">
        <f t="shared" si="0"/>
        <v>3.7799668209632323E-4</v>
      </c>
      <c r="H19" s="2">
        <f t="shared" si="6"/>
        <v>99032.769352464515</v>
      </c>
      <c r="I19" s="2">
        <f t="shared" si="4"/>
        <v>37.434058234042034</v>
      </c>
      <c r="J19" s="2">
        <f t="shared" si="1"/>
        <v>99014.643781467603</v>
      </c>
      <c r="K19" s="2">
        <f t="shared" si="2"/>
        <v>6417419.1819784353</v>
      </c>
      <c r="L19" s="17">
        <f t="shared" si="5"/>
        <v>64.800966628918488</v>
      </c>
      <c r="N19" s="6"/>
    </row>
    <row r="20" spans="1:14" x14ac:dyDescent="0.25">
      <c r="A20" s="86">
        <v>11</v>
      </c>
      <c r="B20" s="2">
        <v>10</v>
      </c>
      <c r="C20" s="2">
        <v>34693</v>
      </c>
      <c r="D20" s="2">
        <v>32841</v>
      </c>
      <c r="E20" s="12">
        <v>0.30330000000000001</v>
      </c>
      <c r="F20" s="4">
        <f t="shared" si="3"/>
        <v>2.961471258921432E-4</v>
      </c>
      <c r="G20" s="4">
        <f t="shared" si="0"/>
        <v>2.9608603573278791E-4</v>
      </c>
      <c r="H20" s="2">
        <f t="shared" si="6"/>
        <v>98995.335294230477</v>
      </c>
      <c r="I20" s="2">
        <f t="shared" si="4"/>
        <v>29.311136383306845</v>
      </c>
      <c r="J20" s="2">
        <f t="shared" si="1"/>
        <v>98974.914225512228</v>
      </c>
      <c r="K20" s="2">
        <f t="shared" si="2"/>
        <v>6318404.5381969679</v>
      </c>
      <c r="L20" s="17">
        <f t="shared" si="5"/>
        <v>63.82527539724601</v>
      </c>
      <c r="N20" s="6"/>
    </row>
    <row r="21" spans="1:14" x14ac:dyDescent="0.25">
      <c r="A21" s="86">
        <v>12</v>
      </c>
      <c r="B21" s="2">
        <v>10</v>
      </c>
      <c r="C21" s="2">
        <v>36364</v>
      </c>
      <c r="D21" s="2">
        <v>34793</v>
      </c>
      <c r="E21" s="12">
        <v>0.43640000000000001</v>
      </c>
      <c r="F21" s="4">
        <f t="shared" si="3"/>
        <v>2.8106862290428207E-4</v>
      </c>
      <c r="G21" s="4">
        <f t="shared" si="0"/>
        <v>2.8102410579815675E-4</v>
      </c>
      <c r="H21" s="2">
        <f t="shared" si="6"/>
        <v>98966.024157847176</v>
      </c>
      <c r="I21" s="2">
        <f t="shared" si="4"/>
        <v>27.811838443357782</v>
      </c>
      <c r="J21" s="2">
        <f t="shared" si="1"/>
        <v>98950.349405700501</v>
      </c>
      <c r="K21" s="2">
        <f t="shared" si="2"/>
        <v>6219429.6239714557</v>
      </c>
      <c r="L21" s="17">
        <f t="shared" si="5"/>
        <v>62.844088937549856</v>
      </c>
      <c r="N21" s="6"/>
    </row>
    <row r="22" spans="1:14" x14ac:dyDescent="0.25">
      <c r="A22" s="86">
        <v>13</v>
      </c>
      <c r="B22" s="2">
        <v>10</v>
      </c>
      <c r="C22" s="2">
        <v>38718</v>
      </c>
      <c r="D22" s="2">
        <v>36425</v>
      </c>
      <c r="E22" s="12">
        <v>0.51119999999999999</v>
      </c>
      <c r="F22" s="4">
        <f t="shared" si="3"/>
        <v>2.661591898114262E-4</v>
      </c>
      <c r="G22" s="4">
        <f t="shared" si="0"/>
        <v>2.6612456737459703E-4</v>
      </c>
      <c r="H22" s="2">
        <f t="shared" si="6"/>
        <v>98938.212319403814</v>
      </c>
      <c r="I22" s="2">
        <f t="shared" si="4"/>
        <v>26.329888950317365</v>
      </c>
      <c r="J22" s="2">
        <f t="shared" si="1"/>
        <v>98925.342269684901</v>
      </c>
      <c r="K22" s="2">
        <f t="shared" si="2"/>
        <v>6120479.2745657554</v>
      </c>
      <c r="L22" s="17">
        <f t="shared" si="5"/>
        <v>61.861631932532944</v>
      </c>
      <c r="N22" s="6"/>
    </row>
    <row r="23" spans="1:14" x14ac:dyDescent="0.25">
      <c r="A23" s="86">
        <v>14</v>
      </c>
      <c r="B23" s="2">
        <v>8</v>
      </c>
      <c r="C23" s="2">
        <v>41695</v>
      </c>
      <c r="D23" s="2">
        <v>38879</v>
      </c>
      <c r="E23" s="12">
        <v>0.52739999999999998</v>
      </c>
      <c r="F23" s="4">
        <f t="shared" si="3"/>
        <v>1.9857522277657804E-4</v>
      </c>
      <c r="G23" s="4">
        <f t="shared" si="0"/>
        <v>1.9855658890581738E-4</v>
      </c>
      <c r="H23" s="2">
        <f t="shared" si="6"/>
        <v>98911.882430453494</v>
      </c>
      <c r="I23" s="2">
        <f t="shared" si="4"/>
        <v>19.639605977644095</v>
      </c>
      <c r="J23" s="2">
        <f t="shared" si="1"/>
        <v>98902.600752668455</v>
      </c>
      <c r="K23" s="2">
        <f t="shared" si="2"/>
        <v>6021553.9322960703</v>
      </c>
      <c r="L23" s="17">
        <f t="shared" si="5"/>
        <v>60.877963135823641</v>
      </c>
      <c r="N23" s="6"/>
    </row>
    <row r="24" spans="1:14" x14ac:dyDescent="0.25">
      <c r="A24" s="86">
        <v>15</v>
      </c>
      <c r="B24" s="2">
        <v>14</v>
      </c>
      <c r="C24" s="2">
        <v>43721</v>
      </c>
      <c r="D24" s="2">
        <v>41895</v>
      </c>
      <c r="E24" s="12">
        <v>0.74619999999999997</v>
      </c>
      <c r="F24" s="4">
        <f t="shared" si="3"/>
        <v>3.2704167445337322E-4</v>
      </c>
      <c r="G24" s="4">
        <f t="shared" si="0"/>
        <v>3.2701453120836553E-4</v>
      </c>
      <c r="H24" s="2">
        <f t="shared" si="6"/>
        <v>98892.242824475848</v>
      </c>
      <c r="I24" s="2">
        <f t="shared" si="4"/>
        <v>32.339200427389819</v>
      </c>
      <c r="J24" s="2">
        <f t="shared" si="1"/>
        <v>98884.035135407379</v>
      </c>
      <c r="K24" s="2">
        <f t="shared" si="2"/>
        <v>5922651.3315434018</v>
      </c>
      <c r="L24" s="17">
        <f t="shared" si="5"/>
        <v>59.889948517554956</v>
      </c>
      <c r="N24" s="6"/>
    </row>
    <row r="25" spans="1:14" x14ac:dyDescent="0.25">
      <c r="A25" s="86">
        <v>16</v>
      </c>
      <c r="B25" s="2">
        <v>16</v>
      </c>
      <c r="C25" s="2">
        <v>45436</v>
      </c>
      <c r="D25" s="2">
        <v>43862</v>
      </c>
      <c r="E25" s="12">
        <v>0.56730000000000003</v>
      </c>
      <c r="F25" s="4">
        <f t="shared" si="3"/>
        <v>3.5835069094492596E-4</v>
      </c>
      <c r="G25" s="4">
        <f t="shared" si="0"/>
        <v>3.5829513429474905E-4</v>
      </c>
      <c r="H25" s="2">
        <f t="shared" si="6"/>
        <v>98859.903624048457</v>
      </c>
      <c r="I25" s="2">
        <f t="shared" si="4"/>
        <v>35.421022445344391</v>
      </c>
      <c r="J25" s="2">
        <f t="shared" si="1"/>
        <v>98844.576947636364</v>
      </c>
      <c r="K25" s="2">
        <f t="shared" si="2"/>
        <v>5823767.2964079948</v>
      </c>
      <c r="L25" s="17">
        <f t="shared" si="5"/>
        <v>58.90929570956326</v>
      </c>
      <c r="N25" s="6"/>
    </row>
    <row r="26" spans="1:14" x14ac:dyDescent="0.25">
      <c r="A26" s="86">
        <v>17</v>
      </c>
      <c r="B26" s="2">
        <v>24</v>
      </c>
      <c r="C26" s="2">
        <v>46410</v>
      </c>
      <c r="D26" s="2">
        <v>45627</v>
      </c>
      <c r="E26" s="12">
        <v>0.5524</v>
      </c>
      <c r="F26" s="4">
        <f t="shared" si="3"/>
        <v>5.2152938492128166E-4</v>
      </c>
      <c r="G26" s="4">
        <f t="shared" si="0"/>
        <v>5.2140766931241082E-4</v>
      </c>
      <c r="H26" s="2">
        <f t="shared" si="6"/>
        <v>98824.482601603115</v>
      </c>
      <c r="I26" s="2">
        <f t="shared" si="4"/>
        <v>51.527843144306772</v>
      </c>
      <c r="J26" s="2">
        <f t="shared" si="1"/>
        <v>98801.418739011729</v>
      </c>
      <c r="K26" s="2">
        <f t="shared" si="2"/>
        <v>5724922.7194603588</v>
      </c>
      <c r="L26" s="17">
        <f t="shared" si="5"/>
        <v>57.930206855112743</v>
      </c>
      <c r="N26" s="6"/>
    </row>
    <row r="27" spans="1:14" x14ac:dyDescent="0.25">
      <c r="A27" s="86">
        <v>18</v>
      </c>
      <c r="B27" s="2">
        <v>39</v>
      </c>
      <c r="C27" s="2">
        <v>46303</v>
      </c>
      <c r="D27" s="2">
        <v>46470</v>
      </c>
      <c r="E27" s="12">
        <v>0.53620000000000001</v>
      </c>
      <c r="F27" s="4">
        <f t="shared" si="3"/>
        <v>8.4076185959276945E-4</v>
      </c>
      <c r="G27" s="4">
        <f t="shared" si="0"/>
        <v>8.4043413620897079E-4</v>
      </c>
      <c r="H27" s="2">
        <f t="shared" si="6"/>
        <v>98772.954758458814</v>
      </c>
      <c r="I27" s="2">
        <f t="shared" si="4"/>
        <v>83.012162913233084</v>
      </c>
      <c r="J27" s="2">
        <f t="shared" si="1"/>
        <v>98734.45371729965</v>
      </c>
      <c r="K27" s="2">
        <f t="shared" si="2"/>
        <v>5626121.3007213473</v>
      </c>
      <c r="L27" s="17">
        <f t="shared" si="5"/>
        <v>56.960139690865446</v>
      </c>
      <c r="N27" s="6"/>
    </row>
    <row r="28" spans="1:14" x14ac:dyDescent="0.25">
      <c r="A28" s="86">
        <v>19</v>
      </c>
      <c r="B28" s="2">
        <v>45</v>
      </c>
      <c r="C28" s="2">
        <v>45718</v>
      </c>
      <c r="D28" s="2">
        <v>46428</v>
      </c>
      <c r="E28" s="12">
        <v>0.41880000000000001</v>
      </c>
      <c r="F28" s="4">
        <f t="shared" si="3"/>
        <v>9.7671087187723837E-4</v>
      </c>
      <c r="G28" s="4">
        <f t="shared" si="0"/>
        <v>9.7615674248599006E-4</v>
      </c>
      <c r="H28" s="2">
        <f t="shared" si="6"/>
        <v>98689.942595545581</v>
      </c>
      <c r="I28" s="2">
        <f t="shared" si="4"/>
        <v>96.336852880197128</v>
      </c>
      <c r="J28" s="2">
        <f t="shared" si="1"/>
        <v>98633.951616651611</v>
      </c>
      <c r="K28" s="2">
        <f t="shared" si="2"/>
        <v>5527386.8470040476</v>
      </c>
      <c r="L28" s="17">
        <f t="shared" si="5"/>
        <v>56.007600183299012</v>
      </c>
      <c r="N28" s="6"/>
    </row>
    <row r="29" spans="1:14" x14ac:dyDescent="0.25">
      <c r="A29" s="86">
        <v>20</v>
      </c>
      <c r="B29" s="2">
        <v>42</v>
      </c>
      <c r="C29" s="2">
        <v>45338</v>
      </c>
      <c r="D29" s="2">
        <v>45764</v>
      </c>
      <c r="E29" s="12">
        <v>0.45240000000000002</v>
      </c>
      <c r="F29" s="4">
        <f t="shared" si="3"/>
        <v>9.2204342385458055E-4</v>
      </c>
      <c r="G29" s="4">
        <f t="shared" si="0"/>
        <v>9.2157810894945551E-4</v>
      </c>
      <c r="H29" s="2">
        <f t="shared" si="6"/>
        <v>98593.605742665386</v>
      </c>
      <c r="I29" s="2">
        <f t="shared" si="4"/>
        <v>90.861708734833741</v>
      </c>
      <c r="J29" s="2">
        <f t="shared" si="1"/>
        <v>98543.849870962193</v>
      </c>
      <c r="K29" s="2">
        <f t="shared" si="2"/>
        <v>5428752.8953873962</v>
      </c>
      <c r="L29" s="17">
        <f t="shared" si="5"/>
        <v>55.061916586728081</v>
      </c>
      <c r="N29" s="6"/>
    </row>
    <row r="30" spans="1:14" x14ac:dyDescent="0.25">
      <c r="A30" s="86">
        <v>21</v>
      </c>
      <c r="B30" s="2">
        <v>44</v>
      </c>
      <c r="C30" s="2">
        <v>44787</v>
      </c>
      <c r="D30" s="2">
        <v>45308</v>
      </c>
      <c r="E30" s="12">
        <v>0.49199999999999999</v>
      </c>
      <c r="F30" s="4">
        <f t="shared" si="3"/>
        <v>9.7674676730118213E-4</v>
      </c>
      <c r="G30" s="4">
        <f t="shared" si="0"/>
        <v>9.7626235826112778E-4</v>
      </c>
      <c r="H30" s="2">
        <f t="shared" si="6"/>
        <v>98502.744033930547</v>
      </c>
      <c r="I30" s="2">
        <f t="shared" si="4"/>
        <v>96.164521185757266</v>
      </c>
      <c r="J30" s="2">
        <f t="shared" si="1"/>
        <v>98453.892457168186</v>
      </c>
      <c r="K30" s="2">
        <f t="shared" si="2"/>
        <v>5330209.0455164341</v>
      </c>
      <c r="L30" s="17">
        <f t="shared" si="5"/>
        <v>54.112289944738741</v>
      </c>
      <c r="N30" s="6"/>
    </row>
    <row r="31" spans="1:14" x14ac:dyDescent="0.25">
      <c r="A31" s="86">
        <v>22</v>
      </c>
      <c r="B31" s="2">
        <v>48</v>
      </c>
      <c r="C31" s="2">
        <v>43858</v>
      </c>
      <c r="D31" s="2">
        <v>44772</v>
      </c>
      <c r="E31" s="12">
        <v>0.48930000000000001</v>
      </c>
      <c r="F31" s="4">
        <f t="shared" si="3"/>
        <v>1.0831546880288841E-3</v>
      </c>
      <c r="G31" s="4">
        <f t="shared" si="0"/>
        <v>1.0825558537475703E-3</v>
      </c>
      <c r="H31" s="2">
        <f t="shared" si="6"/>
        <v>98406.579512744793</v>
      </c>
      <c r="I31" s="2">
        <f t="shared" si="4"/>
        <v>106.5306186987976</v>
      </c>
      <c r="J31" s="2">
        <f t="shared" si="1"/>
        <v>98352.174325775311</v>
      </c>
      <c r="K31" s="2">
        <f t="shared" si="2"/>
        <v>5231755.1530592656</v>
      </c>
      <c r="L31" s="17">
        <f t="shared" si="5"/>
        <v>53.164688570256551</v>
      </c>
      <c r="N31" s="6"/>
    </row>
    <row r="32" spans="1:14" x14ac:dyDescent="0.25">
      <c r="A32" s="86">
        <v>23</v>
      </c>
      <c r="B32" s="2">
        <v>56</v>
      </c>
      <c r="C32" s="2">
        <v>43458</v>
      </c>
      <c r="D32" s="2">
        <v>43775</v>
      </c>
      <c r="E32" s="12">
        <v>0.49330000000000002</v>
      </c>
      <c r="F32" s="4">
        <f t="shared" si="3"/>
        <v>1.2839177834076555E-3</v>
      </c>
      <c r="G32" s="4">
        <f t="shared" si="0"/>
        <v>1.2830830594287048E-3</v>
      </c>
      <c r="H32" s="2">
        <f t="shared" si="6"/>
        <v>98300.048894045991</v>
      </c>
      <c r="I32" s="2">
        <f t="shared" si="4"/>
        <v>126.12712747696379</v>
      </c>
      <c r="J32" s="2">
        <f t="shared" si="1"/>
        <v>98236.140278553416</v>
      </c>
      <c r="K32" s="2">
        <f t="shared" si="2"/>
        <v>5133402.9787334902</v>
      </c>
      <c r="L32" s="17">
        <f t="shared" si="5"/>
        <v>52.221774419121566</v>
      </c>
      <c r="N32" s="6"/>
    </row>
    <row r="33" spans="1:14" x14ac:dyDescent="0.25">
      <c r="A33" s="86">
        <v>24</v>
      </c>
      <c r="B33" s="2">
        <v>75</v>
      </c>
      <c r="C33" s="2">
        <v>42640</v>
      </c>
      <c r="D33" s="2">
        <v>43407</v>
      </c>
      <c r="E33" s="12">
        <v>0.51529999999999998</v>
      </c>
      <c r="F33" s="4">
        <f t="shared" si="3"/>
        <v>1.7432333492161261E-3</v>
      </c>
      <c r="G33" s="4">
        <f t="shared" si="0"/>
        <v>1.7417616560576933E-3</v>
      </c>
      <c r="H33" s="2">
        <f t="shared" si="6"/>
        <v>98173.921766569023</v>
      </c>
      <c r="I33" s="2">
        <f t="shared" si="4"/>
        <v>170.9955725578177</v>
      </c>
      <c r="J33" s="2">
        <f t="shared" si="1"/>
        <v>98091.040212550244</v>
      </c>
      <c r="K33" s="2">
        <f t="shared" si="2"/>
        <v>5035166.8384549366</v>
      </c>
      <c r="L33" s="17">
        <f t="shared" si="5"/>
        <v>51.288231618445465</v>
      </c>
      <c r="N33" s="6"/>
    </row>
    <row r="34" spans="1:14" x14ac:dyDescent="0.25">
      <c r="A34" s="86">
        <v>25</v>
      </c>
      <c r="B34" s="2">
        <v>83</v>
      </c>
      <c r="C34" s="2">
        <v>42964</v>
      </c>
      <c r="D34" s="2">
        <v>42540</v>
      </c>
      <c r="E34" s="12">
        <v>0.43659999999999999</v>
      </c>
      <c r="F34" s="4">
        <f t="shared" si="3"/>
        <v>1.9414296407185628E-3</v>
      </c>
      <c r="G34" s="4">
        <f t="shared" si="0"/>
        <v>1.9393084223356344E-3</v>
      </c>
      <c r="H34" s="2">
        <f t="shared" si="6"/>
        <v>98002.926194011205</v>
      </c>
      <c r="I34" s="2">
        <f t="shared" si="4"/>
        <v>190.05790018158348</v>
      </c>
      <c r="J34" s="2">
        <f t="shared" si="1"/>
        <v>97895.847573048901</v>
      </c>
      <c r="K34" s="2">
        <f t="shared" si="2"/>
        <v>4937075.7982423864</v>
      </c>
      <c r="L34" s="17">
        <f t="shared" si="5"/>
        <v>50.376820264210465</v>
      </c>
      <c r="N34" s="6"/>
    </row>
    <row r="35" spans="1:14" x14ac:dyDescent="0.25">
      <c r="A35" s="86">
        <v>26</v>
      </c>
      <c r="B35" s="2">
        <v>76</v>
      </c>
      <c r="C35" s="2">
        <v>42041</v>
      </c>
      <c r="D35" s="2">
        <v>42857</v>
      </c>
      <c r="E35" s="12">
        <v>0.49030000000000001</v>
      </c>
      <c r="F35" s="4">
        <f t="shared" si="3"/>
        <v>1.7903837546231949E-3</v>
      </c>
      <c r="G35" s="4">
        <f t="shared" si="0"/>
        <v>1.7887514141374421E-3</v>
      </c>
      <c r="H35" s="2">
        <f t="shared" si="6"/>
        <v>97812.868293829626</v>
      </c>
      <c r="I35" s="2">
        <f t="shared" si="4"/>
        <v>174.96290648142713</v>
      </c>
      <c r="J35" s="2">
        <f t="shared" si="1"/>
        <v>97723.689700396048</v>
      </c>
      <c r="K35" s="2">
        <f t="shared" si="2"/>
        <v>4839179.950669338</v>
      </c>
      <c r="L35" s="17">
        <f t="shared" si="5"/>
        <v>49.47385793996402</v>
      </c>
      <c r="N35" s="6"/>
    </row>
    <row r="36" spans="1:14" x14ac:dyDescent="0.25">
      <c r="A36" s="86">
        <v>27</v>
      </c>
      <c r="B36" s="2">
        <v>96</v>
      </c>
      <c r="C36" s="2">
        <v>42526</v>
      </c>
      <c r="D36" s="2">
        <v>42038</v>
      </c>
      <c r="E36" s="12">
        <v>0.504</v>
      </c>
      <c r="F36" s="4">
        <f t="shared" si="3"/>
        <v>2.270469703419895E-3</v>
      </c>
      <c r="G36" s="4">
        <f t="shared" si="0"/>
        <v>2.2679156834307214E-3</v>
      </c>
      <c r="H36" s="2">
        <f t="shared" si="6"/>
        <v>97637.905387348204</v>
      </c>
      <c r="I36" s="2">
        <f t="shared" si="4"/>
        <v>221.43453692529192</v>
      </c>
      <c r="J36" s="2">
        <f t="shared" si="1"/>
        <v>97528.073857033247</v>
      </c>
      <c r="K36" s="2">
        <f t="shared" si="2"/>
        <v>4741456.2609689422</v>
      </c>
      <c r="L36" s="17">
        <f t="shared" si="5"/>
        <v>48.561634358691741</v>
      </c>
      <c r="N36" s="6"/>
    </row>
    <row r="37" spans="1:14" x14ac:dyDescent="0.25">
      <c r="A37" s="86">
        <v>28</v>
      </c>
      <c r="B37" s="2">
        <v>111</v>
      </c>
      <c r="C37" s="2">
        <v>42320</v>
      </c>
      <c r="D37" s="2">
        <v>42449</v>
      </c>
      <c r="E37" s="12">
        <v>0.53779999999999994</v>
      </c>
      <c r="F37" s="4">
        <f t="shared" si="3"/>
        <v>2.6188819025823118E-3</v>
      </c>
      <c r="G37" s="4">
        <f t="shared" si="0"/>
        <v>2.6157157167767306E-3</v>
      </c>
      <c r="H37" s="2">
        <f t="shared" si="6"/>
        <v>97416.470850422906</v>
      </c>
      <c r="I37" s="2">
        <f t="shared" si="4"/>
        <v>254.81379387637344</v>
      </c>
      <c r="J37" s="2">
        <f t="shared" si="1"/>
        <v>97298.695914893251</v>
      </c>
      <c r="K37" s="2">
        <f t="shared" si="2"/>
        <v>4643928.1871119086</v>
      </c>
      <c r="L37" s="17">
        <f t="shared" si="5"/>
        <v>47.670872764856973</v>
      </c>
      <c r="N37" s="6"/>
    </row>
    <row r="38" spans="1:14" x14ac:dyDescent="0.25">
      <c r="A38" s="86">
        <v>29</v>
      </c>
      <c r="B38" s="2">
        <v>103</v>
      </c>
      <c r="C38" s="2">
        <v>40774</v>
      </c>
      <c r="D38" s="2">
        <v>42340</v>
      </c>
      <c r="E38" s="12">
        <v>0.54</v>
      </c>
      <c r="F38" s="4">
        <f t="shared" si="3"/>
        <v>2.478523473782997E-3</v>
      </c>
      <c r="G38" s="4">
        <f t="shared" si="0"/>
        <v>2.4757008757251039E-3</v>
      </c>
      <c r="H38" s="2">
        <f t="shared" si="6"/>
        <v>97161.657056546537</v>
      </c>
      <c r="I38" s="2">
        <f t="shared" si="4"/>
        <v>240.54319946179447</v>
      </c>
      <c r="J38" s="2">
        <f t="shared" si="1"/>
        <v>97051.007184794114</v>
      </c>
      <c r="K38" s="2">
        <f t="shared" si="2"/>
        <v>4546629.4911970152</v>
      </c>
      <c r="L38" s="17">
        <f t="shared" si="5"/>
        <v>46.794482812813179</v>
      </c>
      <c r="N38" s="6"/>
    </row>
    <row r="39" spans="1:14" x14ac:dyDescent="0.25">
      <c r="A39" s="86">
        <v>30</v>
      </c>
      <c r="B39" s="2">
        <v>126</v>
      </c>
      <c r="C39" s="2">
        <v>39552</v>
      </c>
      <c r="D39" s="2">
        <v>40756</v>
      </c>
      <c r="E39" s="12">
        <v>0.4995</v>
      </c>
      <c r="F39" s="4">
        <f t="shared" si="3"/>
        <v>3.1379190118045524E-3</v>
      </c>
      <c r="G39" s="4">
        <f t="shared" si="0"/>
        <v>3.1329985484022044E-3</v>
      </c>
      <c r="H39" s="2">
        <f t="shared" si="6"/>
        <v>96921.11385708474</v>
      </c>
      <c r="I39" s="2">
        <f t="shared" si="4"/>
        <v>303.65370902377128</v>
      </c>
      <c r="J39" s="2">
        <f t="shared" si="1"/>
        <v>96769.135175718344</v>
      </c>
      <c r="K39" s="2">
        <f t="shared" si="2"/>
        <v>4449578.484012221</v>
      </c>
      <c r="L39" s="17">
        <f t="shared" si="5"/>
        <v>45.909279278128786</v>
      </c>
      <c r="N39" s="6"/>
    </row>
    <row r="40" spans="1:14" x14ac:dyDescent="0.25">
      <c r="A40" s="86">
        <v>31</v>
      </c>
      <c r="B40" s="2">
        <v>139</v>
      </c>
      <c r="C40" s="2">
        <v>38203</v>
      </c>
      <c r="D40" s="2">
        <v>39504</v>
      </c>
      <c r="E40" s="12">
        <v>0.50549999999999995</v>
      </c>
      <c r="F40" s="4">
        <f t="shared" si="3"/>
        <v>3.5775412768476456E-3</v>
      </c>
      <c r="G40" s="4">
        <f t="shared" si="0"/>
        <v>3.5712234462997373E-3</v>
      </c>
      <c r="H40" s="2">
        <f t="shared" si="6"/>
        <v>96617.460148060971</v>
      </c>
      <c r="I40" s="2">
        <f t="shared" si="4"/>
        <v>345.04253900268583</v>
      </c>
      <c r="J40" s="2">
        <f t="shared" si="1"/>
        <v>96446.836612524145</v>
      </c>
      <c r="K40" s="2">
        <f t="shared" si="2"/>
        <v>4352809.348836503</v>
      </c>
      <c r="L40" s="17">
        <f t="shared" si="5"/>
        <v>45.051995179401949</v>
      </c>
      <c r="N40" s="6"/>
    </row>
    <row r="41" spans="1:14" x14ac:dyDescent="0.25">
      <c r="A41" s="86">
        <v>32</v>
      </c>
      <c r="B41" s="2">
        <v>123</v>
      </c>
      <c r="C41" s="2">
        <v>38663</v>
      </c>
      <c r="D41" s="2">
        <v>38181</v>
      </c>
      <c r="E41" s="12">
        <v>0.47539999999999999</v>
      </c>
      <c r="F41" s="4">
        <f t="shared" si="3"/>
        <v>3.2012909270730311E-3</v>
      </c>
      <c r="G41" s="4">
        <f t="shared" si="0"/>
        <v>3.1959237016919825E-3</v>
      </c>
      <c r="H41" s="2">
        <f t="shared" si="6"/>
        <v>96272.417609058291</v>
      </c>
      <c r="I41" s="2">
        <f t="shared" si="4"/>
        <v>307.67930125597798</v>
      </c>
      <c r="J41" s="2">
        <f t="shared" si="1"/>
        <v>96111.009047619402</v>
      </c>
      <c r="K41" s="2">
        <f t="shared" si="2"/>
        <v>4256362.5122239785</v>
      </c>
      <c r="L41" s="17">
        <f t="shared" si="5"/>
        <v>44.211650833452182</v>
      </c>
      <c r="N41" s="6"/>
    </row>
    <row r="42" spans="1:14" x14ac:dyDescent="0.25">
      <c r="A42" s="86">
        <v>33</v>
      </c>
      <c r="B42" s="2">
        <v>132</v>
      </c>
      <c r="C42" s="2">
        <v>37497</v>
      </c>
      <c r="D42" s="2">
        <v>38536</v>
      </c>
      <c r="E42" s="12">
        <v>0.46</v>
      </c>
      <c r="F42" s="4">
        <f t="shared" si="3"/>
        <v>3.472176554916944E-3</v>
      </c>
      <c r="G42" s="4">
        <f t="shared" si="0"/>
        <v>3.4656784932070076E-3</v>
      </c>
      <c r="H42" s="2">
        <f t="shared" si="6"/>
        <v>95964.738307802312</v>
      </c>
      <c r="I42" s="2">
        <f t="shared" si="4"/>
        <v>332.58292965958913</v>
      </c>
      <c r="J42" s="2">
        <f t="shared" si="1"/>
        <v>95785.14352578613</v>
      </c>
      <c r="K42" s="2">
        <f t="shared" si="2"/>
        <v>4160251.5031763595</v>
      </c>
      <c r="L42" s="17">
        <f t="shared" si="5"/>
        <v>43.351876705301393</v>
      </c>
      <c r="N42" s="6"/>
    </row>
    <row r="43" spans="1:14" x14ac:dyDescent="0.25">
      <c r="A43" s="86">
        <v>34</v>
      </c>
      <c r="B43" s="2">
        <v>114</v>
      </c>
      <c r="C43" s="2">
        <v>37001</v>
      </c>
      <c r="D43" s="2">
        <v>37462</v>
      </c>
      <c r="E43" s="12">
        <v>0.52359999999999995</v>
      </c>
      <c r="F43" s="4">
        <f t="shared" si="3"/>
        <v>3.0619233713387855E-3</v>
      </c>
      <c r="G43" s="4">
        <f t="shared" si="0"/>
        <v>3.0574634485072303E-3</v>
      </c>
      <c r="H43" s="2">
        <f t="shared" si="6"/>
        <v>95632.155378142721</v>
      </c>
      <c r="I43" s="2">
        <f t="shared" si="4"/>
        <v>292.3918195706355</v>
      </c>
      <c r="J43" s="2">
        <f t="shared" si="1"/>
        <v>95492.859915299268</v>
      </c>
      <c r="K43" s="2">
        <f t="shared" si="2"/>
        <v>4064466.3596505732</v>
      </c>
      <c r="L43" s="17">
        <f t="shared" si="5"/>
        <v>42.501043122777197</v>
      </c>
      <c r="N43" s="6"/>
    </row>
    <row r="44" spans="1:14" x14ac:dyDescent="0.25">
      <c r="A44" s="86">
        <v>35</v>
      </c>
      <c r="B44" s="2">
        <v>85</v>
      </c>
      <c r="C44" s="2">
        <v>36593</v>
      </c>
      <c r="D44" s="2">
        <v>36954</v>
      </c>
      <c r="E44" s="12">
        <v>0.50390000000000001</v>
      </c>
      <c r="F44" s="4">
        <f t="shared" si="3"/>
        <v>2.3114471018532367E-3</v>
      </c>
      <c r="G44" s="4">
        <f t="shared" si="0"/>
        <v>2.3087995808089156E-3</v>
      </c>
      <c r="H44" s="2">
        <f t="shared" si="6"/>
        <v>95339.763558572085</v>
      </c>
      <c r="I44" s="2">
        <f t="shared" si="4"/>
        <v>220.12040613845235</v>
      </c>
      <c r="J44" s="2">
        <f t="shared" si="1"/>
        <v>95230.561825086799</v>
      </c>
      <c r="K44" s="2">
        <f t="shared" si="2"/>
        <v>3968973.4997352739</v>
      </c>
      <c r="L44" s="17">
        <f t="shared" si="5"/>
        <v>41.629781232852864</v>
      </c>
      <c r="N44" s="6"/>
    </row>
    <row r="45" spans="1:14" x14ac:dyDescent="0.25">
      <c r="A45" s="86">
        <v>36</v>
      </c>
      <c r="B45" s="2">
        <v>101</v>
      </c>
      <c r="C45" s="2">
        <v>34160</v>
      </c>
      <c r="D45" s="2">
        <v>36557</v>
      </c>
      <c r="E45" s="12">
        <v>0.48499999999999999</v>
      </c>
      <c r="F45" s="4">
        <f t="shared" si="3"/>
        <v>2.8564560148196332E-3</v>
      </c>
      <c r="G45" s="4">
        <f t="shared" si="0"/>
        <v>2.8522601266883578E-3</v>
      </c>
      <c r="H45" s="2">
        <f t="shared" si="6"/>
        <v>95119.643152433637</v>
      </c>
      <c r="I45" s="2">
        <f t="shared" si="4"/>
        <v>271.30596542851174</v>
      </c>
      <c r="J45" s="2">
        <f t="shared" si="1"/>
        <v>94979.920580237944</v>
      </c>
      <c r="K45" s="2">
        <f t="shared" si="2"/>
        <v>3873742.9379101871</v>
      </c>
      <c r="L45" s="17">
        <f t="shared" si="5"/>
        <v>40.72495238131134</v>
      </c>
      <c r="N45" s="6"/>
    </row>
    <row r="46" spans="1:14" x14ac:dyDescent="0.25">
      <c r="A46" s="86">
        <v>37</v>
      </c>
      <c r="B46" s="2">
        <v>86</v>
      </c>
      <c r="C46" s="2">
        <v>33272</v>
      </c>
      <c r="D46" s="2">
        <v>34128</v>
      </c>
      <c r="E46" s="12">
        <v>0.50739999999999996</v>
      </c>
      <c r="F46" s="4">
        <f t="shared" si="3"/>
        <v>2.5519287833827894E-3</v>
      </c>
      <c r="G46" s="4">
        <f t="shared" si="0"/>
        <v>2.5487248320683734E-3</v>
      </c>
      <c r="H46" s="2">
        <f t="shared" si="6"/>
        <v>94848.33718700512</v>
      </c>
      <c r="I46" s="2">
        <f t="shared" si="4"/>
        <v>241.74231226891408</v>
      </c>
      <c r="J46" s="2">
        <f t="shared" si="1"/>
        <v>94729.254923981454</v>
      </c>
      <c r="K46" s="2">
        <f t="shared" si="2"/>
        <v>3778763.017329949</v>
      </c>
      <c r="L46" s="17">
        <f t="shared" si="5"/>
        <v>39.840055497015776</v>
      </c>
      <c r="N46" s="6"/>
    </row>
    <row r="47" spans="1:14" x14ac:dyDescent="0.25">
      <c r="A47" s="86">
        <v>38</v>
      </c>
      <c r="B47" s="2">
        <v>76</v>
      </c>
      <c r="C47" s="2">
        <v>31720</v>
      </c>
      <c r="D47" s="2">
        <v>33230</v>
      </c>
      <c r="E47" s="12">
        <v>0.46079999999999999</v>
      </c>
      <c r="F47" s="4">
        <f t="shared" si="3"/>
        <v>2.3402617397998461E-3</v>
      </c>
      <c r="G47" s="4">
        <f t="shared" si="0"/>
        <v>2.3373123574885299E-3</v>
      </c>
      <c r="H47" s="2">
        <f t="shared" si="6"/>
        <v>94606.594874736213</v>
      </c>
      <c r="I47" s="2">
        <f t="shared" si="4"/>
        <v>221.12516330063198</v>
      </c>
      <c r="J47" s="2">
        <f t="shared" si="1"/>
        <v>94487.364186684514</v>
      </c>
      <c r="K47" s="2">
        <f t="shared" si="2"/>
        <v>3684033.7624059673</v>
      </c>
      <c r="L47" s="17">
        <f t="shared" si="5"/>
        <v>38.940559770529838</v>
      </c>
      <c r="N47" s="6"/>
    </row>
    <row r="48" spans="1:14" x14ac:dyDescent="0.25">
      <c r="A48" s="86">
        <v>39</v>
      </c>
      <c r="B48" s="2">
        <v>80</v>
      </c>
      <c r="C48" s="2">
        <v>32743</v>
      </c>
      <c r="D48" s="2">
        <v>31694</v>
      </c>
      <c r="E48" s="12">
        <v>0.46</v>
      </c>
      <c r="F48" s="4">
        <f t="shared" si="3"/>
        <v>2.4830454552508653E-3</v>
      </c>
      <c r="G48" s="4">
        <f t="shared" si="0"/>
        <v>2.4797205354956499E-3</v>
      </c>
      <c r="H48" s="2">
        <f t="shared" si="6"/>
        <v>94385.46971143558</v>
      </c>
      <c r="I48" s="2">
        <f t="shared" si="4"/>
        <v>234.04958749584949</v>
      </c>
      <c r="J48" s="2">
        <f t="shared" si="1"/>
        <v>94259.082934187827</v>
      </c>
      <c r="K48" s="2">
        <f t="shared" si="2"/>
        <v>3589546.3982192827</v>
      </c>
      <c r="L48" s="17">
        <f t="shared" si="5"/>
        <v>38.030709697092064</v>
      </c>
      <c r="N48" s="6"/>
    </row>
    <row r="49" spans="1:14" x14ac:dyDescent="0.25">
      <c r="A49" s="86">
        <v>40</v>
      </c>
      <c r="B49" s="2">
        <v>80</v>
      </c>
      <c r="C49" s="2">
        <v>32539</v>
      </c>
      <c r="D49" s="2">
        <v>32727</v>
      </c>
      <c r="E49" s="12">
        <v>0.44590000000000002</v>
      </c>
      <c r="F49" s="4">
        <f t="shared" si="3"/>
        <v>2.4515061440872738E-3</v>
      </c>
      <c r="G49" s="4">
        <f t="shared" si="0"/>
        <v>2.4481805856341743E-3</v>
      </c>
      <c r="H49" s="2">
        <f t="shared" si="6"/>
        <v>94151.420123939737</v>
      </c>
      <c r="I49" s="2">
        <f t="shared" si="4"/>
        <v>230.49967885731596</v>
      </c>
      <c r="J49" s="2">
        <f t="shared" si="1"/>
        <v>94023.700251884889</v>
      </c>
      <c r="K49" s="2">
        <f t="shared" si="2"/>
        <v>3495287.315285095</v>
      </c>
      <c r="L49" s="17">
        <f t="shared" si="5"/>
        <v>37.124106154574655</v>
      </c>
      <c r="N49" s="6"/>
    </row>
    <row r="50" spans="1:14" x14ac:dyDescent="0.25">
      <c r="A50" s="86">
        <v>41</v>
      </c>
      <c r="B50" s="2">
        <v>72</v>
      </c>
      <c r="C50" s="2">
        <v>31362</v>
      </c>
      <c r="D50" s="2">
        <v>32521</v>
      </c>
      <c r="E50" s="12">
        <v>0.52439999999999998</v>
      </c>
      <c r="F50" s="4">
        <f t="shared" si="3"/>
        <v>2.2541208146142164E-3</v>
      </c>
      <c r="G50" s="4">
        <f t="shared" si="0"/>
        <v>2.2517068500850358E-3</v>
      </c>
      <c r="H50" s="2">
        <f t="shared" si="6"/>
        <v>93920.920445082418</v>
      </c>
      <c r="I50" s="2">
        <f t="shared" si="4"/>
        <v>211.48237993248378</v>
      </c>
      <c r="J50" s="2">
        <f t="shared" si="1"/>
        <v>93820.339425186539</v>
      </c>
      <c r="K50" s="2">
        <f t="shared" si="2"/>
        <v>3401263.6150332103</v>
      </c>
      <c r="L50" s="17">
        <f t="shared" si="5"/>
        <v>36.214121400375355</v>
      </c>
      <c r="N50" s="6"/>
    </row>
    <row r="51" spans="1:14" x14ac:dyDescent="0.25">
      <c r="A51" s="86">
        <v>42</v>
      </c>
      <c r="B51" s="2">
        <v>75</v>
      </c>
      <c r="C51" s="2">
        <v>31758</v>
      </c>
      <c r="D51" s="2">
        <v>31322</v>
      </c>
      <c r="E51" s="12">
        <v>0.49680000000000002</v>
      </c>
      <c r="F51" s="4">
        <f t="shared" si="3"/>
        <v>2.3779327837666455E-3</v>
      </c>
      <c r="G51" s="4">
        <f t="shared" si="0"/>
        <v>2.3750908076385453E-3</v>
      </c>
      <c r="H51" s="2">
        <f t="shared" si="6"/>
        <v>93709.438065149938</v>
      </c>
      <c r="I51" s="2">
        <f t="shared" si="4"/>
        <v>222.5684249375112</v>
      </c>
      <c r="J51" s="2">
        <f t="shared" si="1"/>
        <v>93597.441633721392</v>
      </c>
      <c r="K51" s="2">
        <f t="shared" si="2"/>
        <v>3307443.2756080236</v>
      </c>
      <c r="L51" s="17">
        <f t="shared" si="5"/>
        <v>35.294665552348938</v>
      </c>
      <c r="N51" s="6"/>
    </row>
    <row r="52" spans="1:14" x14ac:dyDescent="0.25">
      <c r="A52" s="86">
        <v>43</v>
      </c>
      <c r="B52" s="2">
        <v>85</v>
      </c>
      <c r="C52" s="2">
        <v>32848</v>
      </c>
      <c r="D52" s="2">
        <v>31601</v>
      </c>
      <c r="E52" s="12">
        <v>0.50609999999999999</v>
      </c>
      <c r="F52" s="4">
        <f t="shared" si="3"/>
        <v>2.6377445732284443E-3</v>
      </c>
      <c r="G52" s="4">
        <f t="shared" si="0"/>
        <v>2.634312638023455E-3</v>
      </c>
      <c r="H52" s="2">
        <f t="shared" si="6"/>
        <v>93486.869640212433</v>
      </c>
      <c r="I52" s="2">
        <f t="shared" si="4"/>
        <v>246.27364218246285</v>
      </c>
      <c r="J52" s="2">
        <f t="shared" si="1"/>
        <v>93365.235088338508</v>
      </c>
      <c r="K52" s="2">
        <f t="shared" si="2"/>
        <v>3213845.8339743023</v>
      </c>
      <c r="L52" s="17">
        <f t="shared" si="5"/>
        <v>34.3775104070005</v>
      </c>
      <c r="N52" s="6"/>
    </row>
    <row r="53" spans="1:14" x14ac:dyDescent="0.25">
      <c r="A53" s="86">
        <v>44</v>
      </c>
      <c r="B53" s="2">
        <v>95</v>
      </c>
      <c r="C53" s="2">
        <v>35124</v>
      </c>
      <c r="D53" s="2">
        <v>32794</v>
      </c>
      <c r="E53" s="12">
        <v>0.54110000000000003</v>
      </c>
      <c r="F53" s="4">
        <f t="shared" si="3"/>
        <v>2.797491092199417E-3</v>
      </c>
      <c r="G53" s="4">
        <f t="shared" si="0"/>
        <v>2.793904365329994E-3</v>
      </c>
      <c r="H53" s="2">
        <f t="shared" si="6"/>
        <v>93240.595998029967</v>
      </c>
      <c r="I53" s="2">
        <f t="shared" si="4"/>
        <v>260.50530818486629</v>
      </c>
      <c r="J53" s="2">
        <f t="shared" si="1"/>
        <v>93121.050112103942</v>
      </c>
      <c r="K53" s="2">
        <f t="shared" si="2"/>
        <v>3120480.5988859637</v>
      </c>
      <c r="L53" s="17">
        <f t="shared" si="5"/>
        <v>33.466973966488744</v>
      </c>
      <c r="N53" s="6"/>
    </row>
    <row r="54" spans="1:14" x14ac:dyDescent="0.25">
      <c r="A54" s="86">
        <v>45</v>
      </c>
      <c r="B54" s="2">
        <v>119</v>
      </c>
      <c r="C54" s="2">
        <v>32357</v>
      </c>
      <c r="D54" s="2">
        <v>35002</v>
      </c>
      <c r="E54" s="12">
        <v>0.51060000000000005</v>
      </c>
      <c r="F54" s="4">
        <f t="shared" si="3"/>
        <v>3.5333066108463604E-3</v>
      </c>
      <c r="G54" s="4">
        <f t="shared" si="0"/>
        <v>3.5272073629736404E-3</v>
      </c>
      <c r="H54" s="2">
        <f t="shared" si="6"/>
        <v>92980.090689845107</v>
      </c>
      <c r="I54" s="2">
        <f t="shared" si="4"/>
        <v>327.96006049117847</v>
      </c>
      <c r="J54" s="2">
        <f t="shared" si="1"/>
        <v>92819.587036240715</v>
      </c>
      <c r="K54" s="2">
        <f t="shared" si="2"/>
        <v>3027359.5487738596</v>
      </c>
      <c r="L54" s="17">
        <f t="shared" si="5"/>
        <v>32.559223445718743</v>
      </c>
      <c r="N54" s="6"/>
    </row>
    <row r="55" spans="1:14" x14ac:dyDescent="0.25">
      <c r="A55" s="86">
        <v>46</v>
      </c>
      <c r="B55" s="2">
        <v>114</v>
      </c>
      <c r="C55" s="2">
        <v>30102</v>
      </c>
      <c r="D55" s="2">
        <v>32219</v>
      </c>
      <c r="E55" s="12">
        <v>0.4733</v>
      </c>
      <c r="F55" s="4">
        <f t="shared" si="3"/>
        <v>3.6584778806501819E-3</v>
      </c>
      <c r="G55" s="4">
        <f t="shared" si="0"/>
        <v>3.6514418432391301E-3</v>
      </c>
      <c r="H55" s="2">
        <f t="shared" si="6"/>
        <v>92652.130629353924</v>
      </c>
      <c r="I55" s="2">
        <f t="shared" si="4"/>
        <v>338.31386664528077</v>
      </c>
      <c r="J55" s="2">
        <f t="shared" si="1"/>
        <v>92473.940715791847</v>
      </c>
      <c r="K55" s="2">
        <f t="shared" si="2"/>
        <v>2934539.9617376188</v>
      </c>
      <c r="L55" s="17">
        <f t="shared" si="5"/>
        <v>31.672665720737367</v>
      </c>
      <c r="N55" s="6"/>
    </row>
    <row r="56" spans="1:14" x14ac:dyDescent="0.25">
      <c r="A56" s="86">
        <v>47</v>
      </c>
      <c r="B56" s="2">
        <v>128</v>
      </c>
      <c r="C56" s="2">
        <v>32378</v>
      </c>
      <c r="D56" s="2">
        <v>30025</v>
      </c>
      <c r="E56" s="12">
        <v>0.50749999999999995</v>
      </c>
      <c r="F56" s="4">
        <f t="shared" si="3"/>
        <v>4.1023668733874974E-3</v>
      </c>
      <c r="G56" s="4">
        <f t="shared" si="0"/>
        <v>4.094095099432136E-3</v>
      </c>
      <c r="H56" s="2">
        <f t="shared" si="6"/>
        <v>92313.816762708637</v>
      </c>
      <c r="I56" s="2">
        <f t="shared" si="4"/>
        <v>377.94154481808158</v>
      </c>
      <c r="J56" s="2">
        <f t="shared" si="1"/>
        <v>92127.680551885729</v>
      </c>
      <c r="K56" s="2">
        <f t="shared" si="2"/>
        <v>2842066.0210218271</v>
      </c>
      <c r="L56" s="17">
        <f t="shared" si="5"/>
        <v>30.787005896715524</v>
      </c>
      <c r="N56" s="6"/>
    </row>
    <row r="57" spans="1:14" x14ac:dyDescent="0.25">
      <c r="A57" s="86">
        <v>48</v>
      </c>
      <c r="B57" s="2">
        <v>139</v>
      </c>
      <c r="C57" s="2">
        <v>31066</v>
      </c>
      <c r="D57" s="2">
        <v>32212</v>
      </c>
      <c r="E57" s="12">
        <v>0.52710000000000001</v>
      </c>
      <c r="F57" s="4">
        <f t="shared" si="3"/>
        <v>4.3933120515819088E-3</v>
      </c>
      <c r="G57" s="4">
        <f t="shared" si="0"/>
        <v>4.3842034424822207E-3</v>
      </c>
      <c r="H57" s="2">
        <f t="shared" si="6"/>
        <v>91935.875217890556</v>
      </c>
      <c r="I57" s="2">
        <f t="shared" si="4"/>
        <v>403.06558061789167</v>
      </c>
      <c r="J57" s="2">
        <f t="shared" si="1"/>
        <v>91745.265504816343</v>
      </c>
      <c r="K57" s="2">
        <f t="shared" si="2"/>
        <v>2749938.3404699415</v>
      </c>
      <c r="L57" s="17">
        <f t="shared" si="5"/>
        <v>29.911482693263231</v>
      </c>
      <c r="N57" s="6"/>
    </row>
    <row r="58" spans="1:14" x14ac:dyDescent="0.25">
      <c r="A58" s="86">
        <v>49</v>
      </c>
      <c r="B58" s="2">
        <v>148</v>
      </c>
      <c r="C58" s="2">
        <v>30631</v>
      </c>
      <c r="D58" s="2">
        <v>30938</v>
      </c>
      <c r="E58" s="12">
        <v>0.52729999999999999</v>
      </c>
      <c r="F58" s="4">
        <f t="shared" si="3"/>
        <v>4.807614221442609E-3</v>
      </c>
      <c r="G58" s="4">
        <f t="shared" si="0"/>
        <v>4.796713406058163E-3</v>
      </c>
      <c r="H58" s="2">
        <f t="shared" si="6"/>
        <v>91532.809637272658</v>
      </c>
      <c r="I58" s="2">
        <f t="shared" si="4"/>
        <v>439.05665508127555</v>
      </c>
      <c r="J58" s="2">
        <f t="shared" si="1"/>
        <v>91325.26755641574</v>
      </c>
      <c r="K58" s="2">
        <f t="shared" si="2"/>
        <v>2658193.0749651249</v>
      </c>
      <c r="L58" s="17">
        <f t="shared" si="5"/>
        <v>29.040877096409965</v>
      </c>
      <c r="N58" s="6"/>
    </row>
    <row r="59" spans="1:14" x14ac:dyDescent="0.25">
      <c r="A59" s="86">
        <v>50</v>
      </c>
      <c r="B59" s="2">
        <v>111</v>
      </c>
      <c r="C59" s="2">
        <v>26367</v>
      </c>
      <c r="D59" s="2">
        <v>30523</v>
      </c>
      <c r="E59" s="12">
        <v>0.49120000000000003</v>
      </c>
      <c r="F59" s="4">
        <f t="shared" si="3"/>
        <v>3.9022675338372297E-3</v>
      </c>
      <c r="G59" s="4">
        <f t="shared" si="0"/>
        <v>3.8945350368651773E-3</v>
      </c>
      <c r="H59" s="2">
        <f t="shared" si="6"/>
        <v>91093.752982191378</v>
      </c>
      <c r="I59" s="2">
        <f t="shared" si="4"/>
        <v>354.76781262868604</v>
      </c>
      <c r="J59" s="2">
        <f t="shared" si="1"/>
        <v>90913.247119125896</v>
      </c>
      <c r="K59" s="2">
        <f t="shared" si="2"/>
        <v>2566867.8074087091</v>
      </c>
      <c r="L59" s="17">
        <f t="shared" si="5"/>
        <v>28.178307769474884</v>
      </c>
      <c r="N59" s="6"/>
    </row>
    <row r="60" spans="1:14" x14ac:dyDescent="0.25">
      <c r="A60" s="86">
        <v>51</v>
      </c>
      <c r="B60" s="2">
        <v>114</v>
      </c>
      <c r="C60" s="2">
        <v>24207</v>
      </c>
      <c r="D60" s="2">
        <v>26229</v>
      </c>
      <c r="E60" s="12">
        <v>0.4778</v>
      </c>
      <c r="F60" s="4">
        <f t="shared" si="3"/>
        <v>4.5205805377111583E-3</v>
      </c>
      <c r="G60" s="4">
        <f t="shared" si="0"/>
        <v>4.5099341744249798E-3</v>
      </c>
      <c r="H60" s="2">
        <f t="shared" si="6"/>
        <v>90738.985169562686</v>
      </c>
      <c r="I60" s="2">
        <f t="shared" si="4"/>
        <v>409.2268501688522</v>
      </c>
      <c r="J60" s="2">
        <f t="shared" si="1"/>
        <v>90525.286908404509</v>
      </c>
      <c r="K60" s="2">
        <f t="shared" si="2"/>
        <v>2475954.5602895832</v>
      </c>
      <c r="L60" s="17">
        <f t="shared" si="5"/>
        <v>27.286557764149567</v>
      </c>
      <c r="N60" s="6"/>
    </row>
    <row r="61" spans="1:14" x14ac:dyDescent="0.25">
      <c r="A61" s="86">
        <v>52</v>
      </c>
      <c r="B61" s="2">
        <v>124</v>
      </c>
      <c r="C61" s="2">
        <v>31454</v>
      </c>
      <c r="D61" s="2">
        <v>24092</v>
      </c>
      <c r="E61" s="12">
        <v>0.53839999999999999</v>
      </c>
      <c r="F61" s="4">
        <f t="shared" si="3"/>
        <v>4.4647679400856947E-3</v>
      </c>
      <c r="G61" s="4">
        <f t="shared" si="0"/>
        <v>4.4555852600960833E-3</v>
      </c>
      <c r="H61" s="2">
        <f t="shared" si="6"/>
        <v>90329.758319393834</v>
      </c>
      <c r="I61" s="2">
        <f t="shared" si="4"/>
        <v>402.47193971593271</v>
      </c>
      <c r="J61" s="2">
        <f t="shared" si="1"/>
        <v>90143.977272020958</v>
      </c>
      <c r="K61" s="2">
        <f t="shared" si="2"/>
        <v>2385429.2733811787</v>
      </c>
      <c r="L61" s="17">
        <f t="shared" si="5"/>
        <v>26.408011244164108</v>
      </c>
      <c r="N61" s="6"/>
    </row>
    <row r="62" spans="1:14" x14ac:dyDescent="0.25">
      <c r="A62" s="86">
        <v>53</v>
      </c>
      <c r="B62" s="2">
        <v>190</v>
      </c>
      <c r="C62" s="2">
        <v>19077</v>
      </c>
      <c r="D62" s="2">
        <v>31141</v>
      </c>
      <c r="E62" s="12">
        <v>0.50519999999999998</v>
      </c>
      <c r="F62" s="4">
        <f t="shared" si="3"/>
        <v>7.5670078457923456E-3</v>
      </c>
      <c r="G62" s="4">
        <f t="shared" si="0"/>
        <v>7.5387814758013849E-3</v>
      </c>
      <c r="H62" s="2">
        <f t="shared" si="6"/>
        <v>89927.286379677898</v>
      </c>
      <c r="I62" s="2">
        <f t="shared" si="4"/>
        <v>677.94216072820188</v>
      </c>
      <c r="J62" s="2">
        <f t="shared" si="1"/>
        <v>89591.840598549592</v>
      </c>
      <c r="K62" s="2">
        <f t="shared" si="2"/>
        <v>2295285.2961091576</v>
      </c>
      <c r="L62" s="17">
        <f t="shared" si="5"/>
        <v>25.523791370934269</v>
      </c>
      <c r="N62" s="6"/>
    </row>
    <row r="63" spans="1:14" x14ac:dyDescent="0.25">
      <c r="A63" s="86">
        <v>54</v>
      </c>
      <c r="B63" s="2">
        <v>145</v>
      </c>
      <c r="C63" s="2">
        <v>22709</v>
      </c>
      <c r="D63" s="2">
        <v>18897</v>
      </c>
      <c r="E63" s="12">
        <v>0.52969999999999995</v>
      </c>
      <c r="F63" s="4">
        <f t="shared" si="3"/>
        <v>6.9701485362688078E-3</v>
      </c>
      <c r="G63" s="4">
        <f t="shared" si="0"/>
        <v>6.9473746194725289E-3</v>
      </c>
      <c r="H63" s="2">
        <f t="shared" si="6"/>
        <v>89249.3442189497</v>
      </c>
      <c r="I63" s="2">
        <f t="shared" si="4"/>
        <v>620.0486288312984</v>
      </c>
      <c r="J63" s="2">
        <f t="shared" si="1"/>
        <v>88957.73534881034</v>
      </c>
      <c r="K63" s="2">
        <f t="shared" si="2"/>
        <v>2205693.4555106079</v>
      </c>
      <c r="L63" s="17">
        <f t="shared" si="5"/>
        <v>24.713833752094821</v>
      </c>
      <c r="N63" s="6"/>
    </row>
    <row r="64" spans="1:14" x14ac:dyDescent="0.25">
      <c r="A64" s="86">
        <v>55</v>
      </c>
      <c r="B64" s="2">
        <v>157</v>
      </c>
      <c r="C64" s="2">
        <v>24550</v>
      </c>
      <c r="D64" s="2">
        <v>22533</v>
      </c>
      <c r="E64" s="12">
        <v>0.49819999999999998</v>
      </c>
      <c r="F64" s="4">
        <f t="shared" si="3"/>
        <v>6.6690737633540772E-3</v>
      </c>
      <c r="G64" s="4">
        <f t="shared" si="0"/>
        <v>6.6468298732378422E-3</v>
      </c>
      <c r="H64" s="2">
        <f t="shared" si="6"/>
        <v>88629.295590118403</v>
      </c>
      <c r="I64" s="2">
        <f t="shared" si="4"/>
        <v>589.10384957242593</v>
      </c>
      <c r="J64" s="2">
        <f t="shared" si="1"/>
        <v>88333.683278402968</v>
      </c>
      <c r="K64" s="2">
        <f t="shared" si="2"/>
        <v>2116735.7201617975</v>
      </c>
      <c r="L64" s="17">
        <f t="shared" si="5"/>
        <v>23.883025427066578</v>
      </c>
      <c r="N64" s="6"/>
    </row>
    <row r="65" spans="1:14" x14ac:dyDescent="0.25">
      <c r="A65" s="86">
        <v>56</v>
      </c>
      <c r="B65" s="2">
        <v>207</v>
      </c>
      <c r="C65" s="2">
        <v>26537</v>
      </c>
      <c r="D65" s="2">
        <v>24346</v>
      </c>
      <c r="E65" s="12">
        <v>0.501</v>
      </c>
      <c r="F65" s="4">
        <f t="shared" si="3"/>
        <v>8.13631271741053E-3</v>
      </c>
      <c r="G65" s="4">
        <f t="shared" si="0"/>
        <v>8.1034126994100116E-3</v>
      </c>
      <c r="H65" s="2">
        <f t="shared" si="6"/>
        <v>88040.191740545983</v>
      </c>
      <c r="I65" s="2">
        <f t="shared" si="4"/>
        <v>713.42600780883276</v>
      </c>
      <c r="J65" s="2">
        <f t="shared" si="1"/>
        <v>87684.192162649386</v>
      </c>
      <c r="K65" s="2">
        <f t="shared" si="2"/>
        <v>2028402.0368833945</v>
      </c>
      <c r="L65" s="17">
        <f t="shared" si="5"/>
        <v>23.039500446126759</v>
      </c>
      <c r="N65" s="6"/>
    </row>
    <row r="66" spans="1:14" x14ac:dyDescent="0.25">
      <c r="A66" s="86">
        <v>57</v>
      </c>
      <c r="B66" s="2">
        <v>219</v>
      </c>
      <c r="C66" s="2">
        <v>25420</v>
      </c>
      <c r="D66" s="2">
        <v>26258</v>
      </c>
      <c r="E66" s="12">
        <v>0.4869</v>
      </c>
      <c r="F66" s="4">
        <f t="shared" si="3"/>
        <v>8.4755601996981313E-3</v>
      </c>
      <c r="G66" s="4">
        <f t="shared" si="0"/>
        <v>8.4388611962585135E-3</v>
      </c>
      <c r="H66" s="2">
        <f t="shared" si="6"/>
        <v>87326.765732737156</v>
      </c>
      <c r="I66" s="2">
        <f t="shared" si="4"/>
        <v>736.93845473675322</v>
      </c>
      <c r="J66" s="2">
        <f t="shared" si="1"/>
        <v>86948.642611611736</v>
      </c>
      <c r="K66" s="2">
        <f t="shared" si="2"/>
        <v>1940717.844720745</v>
      </c>
      <c r="L66" s="17">
        <f t="shared" si="5"/>
        <v>22.223631305209402</v>
      </c>
      <c r="N66" s="6"/>
    </row>
    <row r="67" spans="1:14" x14ac:dyDescent="0.25">
      <c r="A67" s="86">
        <v>58</v>
      </c>
      <c r="B67" s="2">
        <v>212</v>
      </c>
      <c r="C67" s="2">
        <v>25381</v>
      </c>
      <c r="D67" s="2">
        <v>25182</v>
      </c>
      <c r="E67" s="12">
        <v>0.52259999999999995</v>
      </c>
      <c r="F67" s="4">
        <f t="shared" si="3"/>
        <v>8.3855783873583445E-3</v>
      </c>
      <c r="G67" s="4">
        <f t="shared" si="0"/>
        <v>8.3521424632188972E-3</v>
      </c>
      <c r="H67" s="2">
        <f t="shared" si="6"/>
        <v>86589.827278000404</v>
      </c>
      <c r="I67" s="2">
        <f t="shared" si="4"/>
        <v>723.21057329137716</v>
      </c>
      <c r="J67" s="2">
        <f t="shared" si="1"/>
        <v>86244.566550311094</v>
      </c>
      <c r="K67" s="2">
        <f t="shared" si="2"/>
        <v>1853769.2021091334</v>
      </c>
      <c r="L67" s="17">
        <f t="shared" si="5"/>
        <v>21.408625705621596</v>
      </c>
      <c r="N67" s="6"/>
    </row>
    <row r="68" spans="1:14" x14ac:dyDescent="0.25">
      <c r="A68" s="86">
        <v>59</v>
      </c>
      <c r="B68" s="2">
        <v>272</v>
      </c>
      <c r="C68" s="2">
        <v>26060</v>
      </c>
      <c r="D68" s="2">
        <v>25084</v>
      </c>
      <c r="E68" s="12">
        <v>0.50660000000000005</v>
      </c>
      <c r="F68" s="4">
        <f t="shared" si="3"/>
        <v>1.0636633818238699E-2</v>
      </c>
      <c r="G68" s="4">
        <f t="shared" si="0"/>
        <v>1.0581102971684098E-2</v>
      </c>
      <c r="H68" s="2">
        <f t="shared" si="6"/>
        <v>85866.616704709028</v>
      </c>
      <c r="I68" s="2">
        <f t="shared" si="4"/>
        <v>908.56351318265615</v>
      </c>
      <c r="J68" s="2">
        <f t="shared" si="1"/>
        <v>85418.331467304699</v>
      </c>
      <c r="K68" s="2">
        <f t="shared" si="2"/>
        <v>1767524.6355588222</v>
      </c>
      <c r="L68" s="17">
        <f t="shared" si="5"/>
        <v>20.584538012453088</v>
      </c>
      <c r="N68" s="6"/>
    </row>
    <row r="69" spans="1:14" x14ac:dyDescent="0.25">
      <c r="A69" s="86">
        <v>60</v>
      </c>
      <c r="B69" s="2">
        <v>283</v>
      </c>
      <c r="C69" s="2">
        <v>25411</v>
      </c>
      <c r="D69" s="2">
        <v>25724</v>
      </c>
      <c r="E69" s="12">
        <v>0.54010000000000002</v>
      </c>
      <c r="F69" s="4">
        <f t="shared" si="3"/>
        <v>1.1068739610834067E-2</v>
      </c>
      <c r="G69" s="4">
        <f t="shared" si="0"/>
        <v>1.1012679419263824E-2</v>
      </c>
      <c r="H69" s="2">
        <f t="shared" si="6"/>
        <v>84958.053191526371</v>
      </c>
      <c r="I69" s="2">
        <f t="shared" si="4"/>
        <v>935.61580388304367</v>
      </c>
      <c r="J69" s="2">
        <f t="shared" si="1"/>
        <v>84527.763483320552</v>
      </c>
      <c r="K69" s="2">
        <f t="shared" si="2"/>
        <v>1682106.3040915176</v>
      </c>
      <c r="L69" s="17">
        <f t="shared" si="5"/>
        <v>19.799256702592253</v>
      </c>
      <c r="N69" s="6"/>
    </row>
    <row r="70" spans="1:14" x14ac:dyDescent="0.25">
      <c r="A70" s="86">
        <v>61</v>
      </c>
      <c r="B70" s="2">
        <v>275</v>
      </c>
      <c r="C70" s="2">
        <v>24122</v>
      </c>
      <c r="D70" s="2">
        <v>25038</v>
      </c>
      <c r="E70" s="12">
        <v>0.52610000000000001</v>
      </c>
      <c r="F70" s="4">
        <f t="shared" si="3"/>
        <v>1.1187957689178194E-2</v>
      </c>
      <c r="G70" s="4">
        <f t="shared" si="0"/>
        <v>1.1128952282998331E-2</v>
      </c>
      <c r="H70" s="2">
        <f t="shared" si="6"/>
        <v>84022.437387643324</v>
      </c>
      <c r="I70" s="2">
        <f t="shared" si="4"/>
        <v>935.08169638829747</v>
      </c>
      <c r="J70" s="2">
        <f t="shared" si="1"/>
        <v>83579.302171724907</v>
      </c>
      <c r="K70" s="2">
        <f t="shared" si="2"/>
        <v>1597578.540608197</v>
      </c>
      <c r="L70" s="17">
        <f t="shared" si="5"/>
        <v>19.013713363701388</v>
      </c>
      <c r="N70" s="6"/>
    </row>
    <row r="71" spans="1:14" x14ac:dyDescent="0.25">
      <c r="A71" s="86">
        <v>62</v>
      </c>
      <c r="B71" s="2">
        <v>312</v>
      </c>
      <c r="C71" s="2">
        <v>23886</v>
      </c>
      <c r="D71" s="2">
        <v>23748</v>
      </c>
      <c r="E71" s="12">
        <v>0.50619999999999998</v>
      </c>
      <c r="F71" s="4">
        <f t="shared" si="3"/>
        <v>1.3099886635596423E-2</v>
      </c>
      <c r="G71" s="4">
        <f t="shared" si="0"/>
        <v>1.3015691717935141E-2</v>
      </c>
      <c r="H71" s="2">
        <f t="shared" si="6"/>
        <v>83087.355691255027</v>
      </c>
      <c r="I71" s="2">
        <f t="shared" si="4"/>
        <v>1081.4394073357994</v>
      </c>
      <c r="J71" s="2">
        <f t="shared" si="1"/>
        <v>82553.340911912615</v>
      </c>
      <c r="K71" s="2">
        <f t="shared" si="2"/>
        <v>1513999.2384364721</v>
      </c>
      <c r="L71" s="17">
        <f t="shared" si="5"/>
        <v>18.221776657116806</v>
      </c>
      <c r="N71" s="6"/>
    </row>
    <row r="72" spans="1:14" x14ac:dyDescent="0.25">
      <c r="A72" s="86">
        <v>63</v>
      </c>
      <c r="B72" s="2">
        <v>316</v>
      </c>
      <c r="C72" s="2">
        <v>22799</v>
      </c>
      <c r="D72" s="2">
        <v>23437</v>
      </c>
      <c r="E72" s="12">
        <v>0.52729999999999999</v>
      </c>
      <c r="F72" s="4">
        <f t="shared" si="3"/>
        <v>1.3669002508867548E-2</v>
      </c>
      <c r="G72" s="4">
        <f t="shared" si="0"/>
        <v>1.358124947254467E-2</v>
      </c>
      <c r="H72" s="2">
        <f t="shared" si="6"/>
        <v>82005.916283919229</v>
      </c>
      <c r="I72" s="2">
        <f t="shared" si="4"/>
        <v>1113.7428072765204</v>
      </c>
      <c r="J72" s="2">
        <f t="shared" si="1"/>
        <v>81479.450058919625</v>
      </c>
      <c r="K72" s="2">
        <f t="shared" si="2"/>
        <v>1431445.8975245594</v>
      </c>
      <c r="L72" s="17">
        <f t="shared" si="5"/>
        <v>17.455397883350713</v>
      </c>
      <c r="N72" s="6"/>
    </row>
    <row r="73" spans="1:14" x14ac:dyDescent="0.25">
      <c r="A73" s="86">
        <v>64</v>
      </c>
      <c r="B73" s="2">
        <v>372</v>
      </c>
      <c r="C73" s="2">
        <v>21680</v>
      </c>
      <c r="D73" s="2">
        <v>22365</v>
      </c>
      <c r="E73" s="12">
        <v>0.50639999999999996</v>
      </c>
      <c r="F73" s="4">
        <f t="shared" si="3"/>
        <v>1.6891815189011238E-2</v>
      </c>
      <c r="G73" s="4">
        <f t="shared" ref="G73:G98" si="7">F73/((1+(1-E73)*F73))</f>
        <v>1.6752139203143609E-2</v>
      </c>
      <c r="H73" s="2">
        <f t="shared" si="6"/>
        <v>80892.173476642711</v>
      </c>
      <c r="I73" s="2">
        <f t="shared" si="4"/>
        <v>1355.11695052556</v>
      </c>
      <c r="J73" s="2">
        <f t="shared" ref="J73:J98" si="8">H74+I73*E73</f>
        <v>80223.287749863302</v>
      </c>
      <c r="K73" s="2">
        <f t="shared" ref="K73:K97" si="9">K74+J73</f>
        <v>1349966.4474656398</v>
      </c>
      <c r="L73" s="17">
        <f t="shared" si="5"/>
        <v>16.688467987022715</v>
      </c>
      <c r="N73" s="6"/>
    </row>
    <row r="74" spans="1:14" x14ac:dyDescent="0.25">
      <c r="A74" s="86">
        <v>65</v>
      </c>
      <c r="B74" s="2">
        <v>361</v>
      </c>
      <c r="C74" s="2">
        <v>19914</v>
      </c>
      <c r="D74" s="2">
        <v>21182</v>
      </c>
      <c r="E74" s="12">
        <v>0.46870000000000001</v>
      </c>
      <c r="F74" s="4">
        <f t="shared" ref="F74:F99" si="10">B74/((C74+D74)/2)</f>
        <v>1.7568619817013822E-2</v>
      </c>
      <c r="G74" s="4">
        <f t="shared" si="7"/>
        <v>1.7406147223420817E-2</v>
      </c>
      <c r="H74" s="2">
        <f t="shared" si="6"/>
        <v>79537.056526117158</v>
      </c>
      <c r="I74" s="2">
        <f t="shared" ref="I74:I99" si="11">H74*G74</f>
        <v>1384.4337156111387</v>
      </c>
      <c r="J74" s="2">
        <f t="shared" si="8"/>
        <v>78801.506893012949</v>
      </c>
      <c r="K74" s="2">
        <f t="shared" si="9"/>
        <v>1269743.1597157766</v>
      </c>
      <c r="L74" s="17">
        <f t="shared" ref="L74:L99" si="12">K74/H74</f>
        <v>15.964170855365232</v>
      </c>
      <c r="N74" s="6"/>
    </row>
    <row r="75" spans="1:14" x14ac:dyDescent="0.25">
      <c r="A75" s="86">
        <v>66</v>
      </c>
      <c r="B75" s="2">
        <v>457</v>
      </c>
      <c r="C75" s="2">
        <v>19980</v>
      </c>
      <c r="D75" s="2">
        <v>19454</v>
      </c>
      <c r="E75" s="12">
        <v>0.51829999999999998</v>
      </c>
      <c r="F75" s="4">
        <f t="shared" si="10"/>
        <v>2.3177968250748086E-2</v>
      </c>
      <c r="G75" s="4">
        <f t="shared" si="7"/>
        <v>2.2922047548361871E-2</v>
      </c>
      <c r="H75" s="2">
        <f t="shared" ref="H75:H99" si="13">H74-I74</f>
        <v>78152.622810506015</v>
      </c>
      <c r="I75" s="2">
        <f t="shared" si="11"/>
        <v>1791.4181360916093</v>
      </c>
      <c r="J75" s="2">
        <f t="shared" si="8"/>
        <v>77289.696694350685</v>
      </c>
      <c r="K75" s="2">
        <f t="shared" si="9"/>
        <v>1190941.6528227637</v>
      </c>
      <c r="L75" s="17">
        <f t="shared" si="12"/>
        <v>15.238665191191332</v>
      </c>
      <c r="N75" s="6"/>
    </row>
    <row r="76" spans="1:14" x14ac:dyDescent="0.25">
      <c r="A76" s="86">
        <v>67</v>
      </c>
      <c r="B76" s="2">
        <v>416</v>
      </c>
      <c r="C76" s="2">
        <v>18206</v>
      </c>
      <c r="D76" s="2">
        <v>19441</v>
      </c>
      <c r="E76" s="12">
        <v>0.4899</v>
      </c>
      <c r="F76" s="4">
        <f t="shared" si="10"/>
        <v>2.2100034531303957E-2</v>
      </c>
      <c r="G76" s="4">
        <f t="shared" si="7"/>
        <v>2.1853673100233933E-2</v>
      </c>
      <c r="H76" s="2">
        <f t="shared" si="13"/>
        <v>76361.204674414403</v>
      </c>
      <c r="I76" s="2">
        <f t="shared" si="11"/>
        <v>1668.7728044947078</v>
      </c>
      <c r="J76" s="2">
        <f t="shared" si="8"/>
        <v>75509.96366684165</v>
      </c>
      <c r="K76" s="2">
        <f t="shared" si="9"/>
        <v>1113651.9561284131</v>
      </c>
      <c r="L76" s="17">
        <f t="shared" si="12"/>
        <v>14.584001927114089</v>
      </c>
      <c r="N76" s="6"/>
    </row>
    <row r="77" spans="1:14" x14ac:dyDescent="0.25">
      <c r="A77" s="86">
        <v>68</v>
      </c>
      <c r="B77" s="2">
        <v>465</v>
      </c>
      <c r="C77" s="2">
        <v>17522</v>
      </c>
      <c r="D77" s="2">
        <v>17670</v>
      </c>
      <c r="E77" s="12">
        <v>0.51170000000000004</v>
      </c>
      <c r="F77" s="4">
        <f t="shared" si="10"/>
        <v>2.6426460559218004E-2</v>
      </c>
      <c r="G77" s="4">
        <f t="shared" si="7"/>
        <v>2.6089796760202705E-2</v>
      </c>
      <c r="H77" s="2">
        <f t="shared" si="13"/>
        <v>74692.431869919688</v>
      </c>
      <c r="I77" s="2">
        <f t="shared" si="11"/>
        <v>1948.7103670114918</v>
      </c>
      <c r="J77" s="2">
        <f t="shared" si="8"/>
        <v>73740.876597707975</v>
      </c>
      <c r="K77" s="2">
        <f t="shared" si="9"/>
        <v>1038141.9924615714</v>
      </c>
      <c r="L77" s="17">
        <f t="shared" si="12"/>
        <v>13.898891312971887</v>
      </c>
      <c r="N77" s="6"/>
    </row>
    <row r="78" spans="1:14" x14ac:dyDescent="0.25">
      <c r="A78" s="86">
        <v>69</v>
      </c>
      <c r="B78" s="2">
        <v>475</v>
      </c>
      <c r="C78" s="2">
        <v>16962</v>
      </c>
      <c r="D78" s="2">
        <v>16993</v>
      </c>
      <c r="E78" s="12">
        <v>0.49270000000000003</v>
      </c>
      <c r="F78" s="4">
        <f t="shared" si="10"/>
        <v>2.7978206449712856E-2</v>
      </c>
      <c r="G78" s="4">
        <f t="shared" si="7"/>
        <v>2.758665949800701E-2</v>
      </c>
      <c r="H78" s="2">
        <f t="shared" si="13"/>
        <v>72743.7215029082</v>
      </c>
      <c r="I78" s="2">
        <f t="shared" si="11"/>
        <v>2006.7562757185792</v>
      </c>
      <c r="J78" s="2">
        <f t="shared" si="8"/>
        <v>71725.694044236167</v>
      </c>
      <c r="K78" s="2">
        <f t="shared" si="9"/>
        <v>964401.11586386338</v>
      </c>
      <c r="L78" s="17">
        <f t="shared" si="12"/>
        <v>13.257516881718896</v>
      </c>
      <c r="N78" s="6"/>
    </row>
    <row r="79" spans="1:14" x14ac:dyDescent="0.25">
      <c r="A79" s="86">
        <v>70</v>
      </c>
      <c r="B79" s="2">
        <v>466</v>
      </c>
      <c r="C79" s="2">
        <v>15743</v>
      </c>
      <c r="D79" s="2">
        <v>16414</v>
      </c>
      <c r="E79" s="12">
        <v>0.4965</v>
      </c>
      <c r="F79" s="4">
        <f t="shared" si="10"/>
        <v>2.8982803122181794E-2</v>
      </c>
      <c r="G79" s="4">
        <f t="shared" si="7"/>
        <v>2.8565944820770458E-2</v>
      </c>
      <c r="H79" s="2">
        <f t="shared" si="13"/>
        <v>70736.965227189619</v>
      </c>
      <c r="I79" s="2">
        <f t="shared" si="11"/>
        <v>2020.6682454686572</v>
      </c>
      <c r="J79" s="2">
        <f t="shared" si="8"/>
        <v>69719.558765596157</v>
      </c>
      <c r="K79" s="2">
        <f t="shared" si="9"/>
        <v>892675.42181962717</v>
      </c>
      <c r="L79" s="17">
        <f t="shared" si="12"/>
        <v>12.619645456269925</v>
      </c>
      <c r="N79" s="6"/>
    </row>
    <row r="80" spans="1:14" x14ac:dyDescent="0.25">
      <c r="A80" s="86">
        <v>71</v>
      </c>
      <c r="B80" s="2">
        <v>506</v>
      </c>
      <c r="C80" s="2">
        <v>14785</v>
      </c>
      <c r="D80" s="2">
        <v>15190</v>
      </c>
      <c r="E80" s="12">
        <v>0.51180000000000003</v>
      </c>
      <c r="F80" s="4">
        <f t="shared" si="10"/>
        <v>3.3761467889908255E-2</v>
      </c>
      <c r="G80" s="4">
        <f t="shared" si="7"/>
        <v>3.3214022787130169E-2</v>
      </c>
      <c r="H80" s="2">
        <f t="shared" si="13"/>
        <v>68716.296981720967</v>
      </c>
      <c r="I80" s="2">
        <f t="shared" si="11"/>
        <v>2282.3446537980844</v>
      </c>
      <c r="J80" s="2">
        <f t="shared" si="8"/>
        <v>67602.056321736745</v>
      </c>
      <c r="K80" s="2">
        <f t="shared" si="9"/>
        <v>822955.86305403104</v>
      </c>
      <c r="L80" s="17">
        <f t="shared" si="12"/>
        <v>11.976138109900527</v>
      </c>
      <c r="N80" s="6"/>
    </row>
    <row r="81" spans="1:14" x14ac:dyDescent="0.25">
      <c r="A81" s="86">
        <v>72</v>
      </c>
      <c r="B81" s="2">
        <v>523</v>
      </c>
      <c r="C81" s="2">
        <v>13052</v>
      </c>
      <c r="D81" s="2">
        <v>14190</v>
      </c>
      <c r="E81" s="12">
        <v>0.50529999999999997</v>
      </c>
      <c r="F81" s="4">
        <f t="shared" si="10"/>
        <v>3.8396593495338083E-2</v>
      </c>
      <c r="G81" s="4">
        <f t="shared" si="7"/>
        <v>3.7680853416717869E-2</v>
      </c>
      <c r="H81" s="2">
        <f t="shared" si="13"/>
        <v>66433.952327922889</v>
      </c>
      <c r="I81" s="2">
        <f t="shared" si="11"/>
        <v>2503.2880195616854</v>
      </c>
      <c r="J81" s="2">
        <f t="shared" si="8"/>
        <v>65195.575744645721</v>
      </c>
      <c r="K81" s="2">
        <f t="shared" si="9"/>
        <v>755353.80673229427</v>
      </c>
      <c r="L81" s="17">
        <f t="shared" si="12"/>
        <v>11.369996519307058</v>
      </c>
      <c r="N81" s="6"/>
    </row>
    <row r="82" spans="1:14" x14ac:dyDescent="0.25">
      <c r="A82" s="86">
        <v>73</v>
      </c>
      <c r="B82" s="2">
        <v>499</v>
      </c>
      <c r="C82" s="2">
        <v>10826</v>
      </c>
      <c r="D82" s="2">
        <v>12480</v>
      </c>
      <c r="E82" s="12">
        <v>0.50370000000000004</v>
      </c>
      <c r="F82" s="4">
        <f t="shared" si="10"/>
        <v>4.2821591006607741E-2</v>
      </c>
      <c r="G82" s="4">
        <f t="shared" si="7"/>
        <v>4.1930469752262438E-2</v>
      </c>
      <c r="H82" s="2">
        <f t="shared" si="13"/>
        <v>63930.6643083612</v>
      </c>
      <c r="I82" s="2">
        <f t="shared" si="11"/>
        <v>2680.6427860237832</v>
      </c>
      <c r="J82" s="2">
        <f t="shared" si="8"/>
        <v>62600.261293657597</v>
      </c>
      <c r="K82" s="2">
        <f t="shared" si="9"/>
        <v>690158.2309876486</v>
      </c>
      <c r="L82" s="17">
        <f t="shared" si="12"/>
        <v>10.795417792919539</v>
      </c>
      <c r="N82" s="6"/>
    </row>
    <row r="83" spans="1:14" x14ac:dyDescent="0.25">
      <c r="A83" s="86">
        <v>74</v>
      </c>
      <c r="B83" s="2">
        <v>457</v>
      </c>
      <c r="C83" s="2">
        <v>10043</v>
      </c>
      <c r="D83" s="2">
        <v>10322</v>
      </c>
      <c r="E83" s="12">
        <v>0.49330000000000002</v>
      </c>
      <c r="F83" s="4">
        <f t="shared" si="10"/>
        <v>4.4880923152467465E-2</v>
      </c>
      <c r="G83" s="4">
        <f t="shared" si="7"/>
        <v>4.3882973270977003E-2</v>
      </c>
      <c r="H83" s="2">
        <f t="shared" si="13"/>
        <v>61250.021522337418</v>
      </c>
      <c r="I83" s="2">
        <f t="shared" si="11"/>
        <v>2687.833057311499</v>
      </c>
      <c r="J83" s="2">
        <f t="shared" si="8"/>
        <v>59888.096512197677</v>
      </c>
      <c r="K83" s="2">
        <f t="shared" si="9"/>
        <v>627557.96969399101</v>
      </c>
      <c r="L83" s="17">
        <f t="shared" si="12"/>
        <v>10.245840802931397</v>
      </c>
      <c r="N83" s="6"/>
    </row>
    <row r="84" spans="1:14" x14ac:dyDescent="0.25">
      <c r="A84" s="86">
        <v>75</v>
      </c>
      <c r="B84" s="2">
        <v>479</v>
      </c>
      <c r="C84" s="2">
        <v>9549</v>
      </c>
      <c r="D84" s="2">
        <v>9530</v>
      </c>
      <c r="E84" s="12">
        <v>0.50009999999999999</v>
      </c>
      <c r="F84" s="4">
        <f t="shared" si="10"/>
        <v>5.0212275276481998E-2</v>
      </c>
      <c r="G84" s="4">
        <f t="shared" si="7"/>
        <v>4.8982753479281285E-2</v>
      </c>
      <c r="H84" s="2">
        <f t="shared" si="13"/>
        <v>58562.188465025916</v>
      </c>
      <c r="I84" s="2">
        <f t="shared" si="11"/>
        <v>2868.5372407895748</v>
      </c>
      <c r="J84" s="2">
        <f t="shared" si="8"/>
        <v>57128.206698355207</v>
      </c>
      <c r="K84" s="2">
        <f t="shared" si="9"/>
        <v>567669.87318179337</v>
      </c>
      <c r="L84" s="17">
        <f t="shared" si="12"/>
        <v>9.6934538831453168</v>
      </c>
      <c r="N84" s="6"/>
    </row>
    <row r="85" spans="1:14" x14ac:dyDescent="0.25">
      <c r="A85" s="86">
        <v>76</v>
      </c>
      <c r="B85" s="2">
        <v>451</v>
      </c>
      <c r="C85" s="2">
        <v>8966</v>
      </c>
      <c r="D85" s="2">
        <v>9075</v>
      </c>
      <c r="E85" s="12">
        <v>0.50339999999999996</v>
      </c>
      <c r="F85" s="4">
        <f t="shared" si="10"/>
        <v>4.9997228535003602E-2</v>
      </c>
      <c r="G85" s="4">
        <f t="shared" si="7"/>
        <v>4.8785940770233294E-2</v>
      </c>
      <c r="H85" s="2">
        <f t="shared" si="13"/>
        <v>55693.651224236339</v>
      </c>
      <c r="I85" s="2">
        <f t="shared" si="11"/>
        <v>2717.0671699036252</v>
      </c>
      <c r="J85" s="2">
        <f t="shared" si="8"/>
        <v>54344.355667662196</v>
      </c>
      <c r="K85" s="2">
        <f t="shared" si="9"/>
        <v>510541.66648343822</v>
      </c>
      <c r="L85" s="17">
        <f t="shared" si="12"/>
        <v>9.166963473590048</v>
      </c>
      <c r="N85" s="6"/>
    </row>
    <row r="86" spans="1:14" x14ac:dyDescent="0.25">
      <c r="A86" s="86">
        <v>77</v>
      </c>
      <c r="B86" s="2">
        <v>498</v>
      </c>
      <c r="C86" s="2">
        <v>8646</v>
      </c>
      <c r="D86" s="2">
        <v>8473</v>
      </c>
      <c r="E86" s="12">
        <v>0.50060000000000004</v>
      </c>
      <c r="F86" s="4">
        <f t="shared" si="10"/>
        <v>5.8180968514516034E-2</v>
      </c>
      <c r="G86" s="4">
        <f t="shared" si="7"/>
        <v>5.6538218041613311E-2</v>
      </c>
      <c r="H86" s="2">
        <f t="shared" si="13"/>
        <v>52976.584054332714</v>
      </c>
      <c r="I86" s="2">
        <f t="shared" si="11"/>
        <v>2995.201660363718</v>
      </c>
      <c r="J86" s="2">
        <f t="shared" si="8"/>
        <v>51480.780345147075</v>
      </c>
      <c r="K86" s="2">
        <f t="shared" si="9"/>
        <v>456197.31081577606</v>
      </c>
      <c r="L86" s="17">
        <f t="shared" si="12"/>
        <v>8.6113009919231622</v>
      </c>
      <c r="N86" s="6"/>
    </row>
    <row r="87" spans="1:14" x14ac:dyDescent="0.25">
      <c r="A87" s="86">
        <v>78</v>
      </c>
      <c r="B87" s="2">
        <v>551</v>
      </c>
      <c r="C87" s="2">
        <v>7958</v>
      </c>
      <c r="D87" s="2">
        <v>8105</v>
      </c>
      <c r="E87" s="12">
        <v>0.49780000000000002</v>
      </c>
      <c r="F87" s="4">
        <f t="shared" si="10"/>
        <v>6.8604868330946894E-2</v>
      </c>
      <c r="G87" s="4">
        <f t="shared" si="7"/>
        <v>6.6319923797805727E-2</v>
      </c>
      <c r="H87" s="2">
        <f t="shared" si="13"/>
        <v>49981.382393968997</v>
      </c>
      <c r="I87" s="2">
        <f t="shared" si="11"/>
        <v>3314.7614716770127</v>
      </c>
      <c r="J87" s="2">
        <f t="shared" si="8"/>
        <v>48316.709182892802</v>
      </c>
      <c r="K87" s="2">
        <f t="shared" si="9"/>
        <v>404716.53047062899</v>
      </c>
      <c r="L87" s="17">
        <f t="shared" si="12"/>
        <v>8.0973456732454068</v>
      </c>
      <c r="N87" s="6"/>
    </row>
    <row r="88" spans="1:14" x14ac:dyDescent="0.25">
      <c r="A88" s="86">
        <v>79</v>
      </c>
      <c r="B88" s="2">
        <v>548</v>
      </c>
      <c r="C88" s="2">
        <v>7465</v>
      </c>
      <c r="D88" s="2">
        <v>7418</v>
      </c>
      <c r="E88" s="12">
        <v>0.49109999999999998</v>
      </c>
      <c r="F88" s="4">
        <f t="shared" si="10"/>
        <v>7.3641066989182283E-2</v>
      </c>
      <c r="G88" s="4">
        <f t="shared" si="7"/>
        <v>7.098098782012878E-2</v>
      </c>
      <c r="H88" s="2">
        <f t="shared" si="13"/>
        <v>46666.620922291986</v>
      </c>
      <c r="I88" s="2">
        <f t="shared" si="11"/>
        <v>3312.4428512917743</v>
      </c>
      <c r="J88" s="2">
        <f t="shared" si="8"/>
        <v>44980.918755269602</v>
      </c>
      <c r="K88" s="2">
        <f t="shared" si="9"/>
        <v>356399.82128773618</v>
      </c>
      <c r="L88" s="17">
        <f t="shared" si="12"/>
        <v>7.6371465138048817</v>
      </c>
      <c r="N88" s="6"/>
    </row>
    <row r="89" spans="1:14" x14ac:dyDescent="0.25">
      <c r="A89" s="86">
        <v>80</v>
      </c>
      <c r="B89" s="2">
        <v>546</v>
      </c>
      <c r="C89" s="2">
        <v>6855</v>
      </c>
      <c r="D89" s="2">
        <v>6896</v>
      </c>
      <c r="E89" s="12">
        <v>0.51859999999999995</v>
      </c>
      <c r="F89" s="4">
        <f t="shared" si="10"/>
        <v>7.941240637044579E-2</v>
      </c>
      <c r="G89" s="4">
        <f t="shared" si="7"/>
        <v>7.64883240993528E-2</v>
      </c>
      <c r="H89" s="2">
        <f t="shared" si="13"/>
        <v>43354.178071000213</v>
      </c>
      <c r="I89" s="2">
        <f t="shared" si="11"/>
        <v>3316.0884233557181</v>
      </c>
      <c r="J89" s="2">
        <f t="shared" si="8"/>
        <v>41757.81310399677</v>
      </c>
      <c r="K89" s="2">
        <f t="shared" si="9"/>
        <v>311418.90253246657</v>
      </c>
      <c r="L89" s="17">
        <f t="shared" si="12"/>
        <v>7.183134737843778</v>
      </c>
      <c r="N89" s="6"/>
    </row>
    <row r="90" spans="1:14" x14ac:dyDescent="0.25">
      <c r="A90" s="86">
        <v>81</v>
      </c>
      <c r="B90" s="2">
        <v>576</v>
      </c>
      <c r="C90" s="2">
        <v>6092</v>
      </c>
      <c r="D90" s="2">
        <v>6302</v>
      </c>
      <c r="E90" s="12">
        <v>0.51419999999999999</v>
      </c>
      <c r="F90" s="4">
        <f t="shared" si="10"/>
        <v>9.2948200742294665E-2</v>
      </c>
      <c r="G90" s="4">
        <f t="shared" si="7"/>
        <v>8.8932520720659741E-2</v>
      </c>
      <c r="H90" s="2">
        <f t="shared" si="13"/>
        <v>40038.089647644498</v>
      </c>
      <c r="I90" s="2">
        <f t="shared" si="11"/>
        <v>3560.6882372047767</v>
      </c>
      <c r="J90" s="2">
        <f t="shared" si="8"/>
        <v>38308.30730201042</v>
      </c>
      <c r="K90" s="2">
        <f t="shared" si="9"/>
        <v>269661.08942846983</v>
      </c>
      <c r="L90" s="17">
        <f t="shared" si="12"/>
        <v>6.7351137829408003</v>
      </c>
      <c r="N90" s="6"/>
    </row>
    <row r="91" spans="1:14" x14ac:dyDescent="0.25">
      <c r="A91" s="86">
        <v>82</v>
      </c>
      <c r="B91" s="2">
        <v>455</v>
      </c>
      <c r="C91" s="2">
        <v>5229</v>
      </c>
      <c r="D91" s="2">
        <v>5580</v>
      </c>
      <c r="E91" s="12">
        <v>0.51200000000000001</v>
      </c>
      <c r="F91" s="4">
        <f t="shared" si="10"/>
        <v>8.4189101674530489E-2</v>
      </c>
      <c r="G91" s="4">
        <f t="shared" si="7"/>
        <v>8.086674936995028E-2</v>
      </c>
      <c r="H91" s="2">
        <f t="shared" si="13"/>
        <v>36477.401410439721</v>
      </c>
      <c r="I91" s="2">
        <f t="shared" si="11"/>
        <v>2949.8088775250999</v>
      </c>
      <c r="J91" s="2">
        <f t="shared" si="8"/>
        <v>35037.894678207471</v>
      </c>
      <c r="K91" s="2">
        <f t="shared" si="9"/>
        <v>231352.78212645941</v>
      </c>
      <c r="L91" s="17">
        <f t="shared" si="12"/>
        <v>6.3423591917445892</v>
      </c>
      <c r="N91" s="6"/>
    </row>
    <row r="92" spans="1:14" x14ac:dyDescent="0.25">
      <c r="A92" s="86">
        <v>83</v>
      </c>
      <c r="B92" s="2">
        <v>491</v>
      </c>
      <c r="C92" s="2">
        <v>4489</v>
      </c>
      <c r="D92" s="2">
        <v>4706</v>
      </c>
      <c r="E92" s="12">
        <v>0.502</v>
      </c>
      <c r="F92" s="4">
        <f t="shared" si="10"/>
        <v>0.10679717237629147</v>
      </c>
      <c r="G92" s="4">
        <f t="shared" si="7"/>
        <v>0.10140400138950331</v>
      </c>
      <c r="H92" s="2">
        <f t="shared" si="13"/>
        <v>33527.592532914619</v>
      </c>
      <c r="I92" s="2">
        <f t="shared" si="11"/>
        <v>3399.8320397943749</v>
      </c>
      <c r="J92" s="2">
        <f t="shared" si="8"/>
        <v>31834.476177097022</v>
      </c>
      <c r="K92" s="2">
        <f t="shared" si="9"/>
        <v>196314.88744825195</v>
      </c>
      <c r="L92" s="17">
        <f t="shared" si="12"/>
        <v>5.855323112016654</v>
      </c>
      <c r="N92" s="6"/>
    </row>
    <row r="93" spans="1:14" x14ac:dyDescent="0.25">
      <c r="A93" s="86">
        <v>84</v>
      </c>
      <c r="B93" s="2">
        <v>492</v>
      </c>
      <c r="C93" s="2">
        <v>3704</v>
      </c>
      <c r="D93" s="2">
        <v>4027</v>
      </c>
      <c r="E93" s="12">
        <v>0.48749999999999999</v>
      </c>
      <c r="F93" s="4">
        <f t="shared" si="10"/>
        <v>0.12727978269305393</v>
      </c>
      <c r="G93" s="4">
        <f t="shared" si="7"/>
        <v>0.11948562893883645</v>
      </c>
      <c r="H93" s="2">
        <f t="shared" si="13"/>
        <v>30127.760493120244</v>
      </c>
      <c r="I93" s="2">
        <f t="shared" si="11"/>
        <v>3599.8344110391017</v>
      </c>
      <c r="J93" s="2">
        <f t="shared" si="8"/>
        <v>28282.845357462706</v>
      </c>
      <c r="K93" s="2">
        <f t="shared" si="9"/>
        <v>164480.41127115494</v>
      </c>
      <c r="L93" s="17">
        <f t="shared" si="12"/>
        <v>5.4594303917383602</v>
      </c>
      <c r="N93" s="6"/>
    </row>
    <row r="94" spans="1:14" x14ac:dyDescent="0.25">
      <c r="A94" s="86">
        <v>85</v>
      </c>
      <c r="B94" s="2">
        <v>399</v>
      </c>
      <c r="C94" s="2">
        <v>3060</v>
      </c>
      <c r="D94" s="2">
        <v>3267</v>
      </c>
      <c r="E94" s="12">
        <v>0.51390000000000002</v>
      </c>
      <c r="F94" s="4">
        <f t="shared" si="10"/>
        <v>0.12612612612612611</v>
      </c>
      <c r="G94" s="4">
        <f t="shared" si="7"/>
        <v>0.11884005317243521</v>
      </c>
      <c r="H94" s="2">
        <f t="shared" si="13"/>
        <v>26527.926082081143</v>
      </c>
      <c r="I94" s="2">
        <f t="shared" si="11"/>
        <v>3152.5801461489536</v>
      </c>
      <c r="J94" s="2">
        <f t="shared" si="8"/>
        <v>24995.456873038136</v>
      </c>
      <c r="K94" s="2">
        <f t="shared" si="9"/>
        <v>136197.56591369223</v>
      </c>
      <c r="L94" s="17">
        <f t="shared" si="12"/>
        <v>5.1341203791158705</v>
      </c>
      <c r="N94" s="6"/>
    </row>
    <row r="95" spans="1:14" x14ac:dyDescent="0.25">
      <c r="A95" s="86">
        <v>86</v>
      </c>
      <c r="B95" s="2">
        <v>368</v>
      </c>
      <c r="C95" s="2">
        <v>2519</v>
      </c>
      <c r="D95" s="2">
        <v>2696</v>
      </c>
      <c r="E95" s="12">
        <v>0.50480000000000003</v>
      </c>
      <c r="F95" s="4">
        <f t="shared" si="10"/>
        <v>0.1411313518696069</v>
      </c>
      <c r="G95" s="4">
        <f t="shared" si="7"/>
        <v>0.13191223706808419</v>
      </c>
      <c r="H95" s="2">
        <f t="shared" si="13"/>
        <v>23375.34593593219</v>
      </c>
      <c r="I95" s="2">
        <f t="shared" si="11"/>
        <v>3083.4941746491654</v>
      </c>
      <c r="J95" s="2">
        <f t="shared" si="8"/>
        <v>21848.399620645923</v>
      </c>
      <c r="K95" s="2">
        <f t="shared" si="9"/>
        <v>111202.10904065409</v>
      </c>
      <c r="L95" s="17">
        <f t="shared" si="12"/>
        <v>4.7572390733998109</v>
      </c>
      <c r="N95" s="6"/>
    </row>
    <row r="96" spans="1:14" x14ac:dyDescent="0.25">
      <c r="A96" s="86">
        <v>87</v>
      </c>
      <c r="B96" s="2">
        <v>348</v>
      </c>
      <c r="C96" s="2">
        <v>2286</v>
      </c>
      <c r="D96" s="2">
        <v>2176</v>
      </c>
      <c r="E96" s="12">
        <v>0.50370000000000004</v>
      </c>
      <c r="F96" s="4">
        <f t="shared" si="10"/>
        <v>0.15598386373823397</v>
      </c>
      <c r="G96" s="4">
        <f t="shared" si="7"/>
        <v>0.14477605557137369</v>
      </c>
      <c r="H96" s="2">
        <f t="shared" si="13"/>
        <v>20291.851761283026</v>
      </c>
      <c r="I96" s="2">
        <f t="shared" si="11"/>
        <v>2937.7742582375881</v>
      </c>
      <c r="J96" s="2">
        <f t="shared" si="8"/>
        <v>18833.834396919712</v>
      </c>
      <c r="K96" s="2">
        <f t="shared" si="9"/>
        <v>89353.709420008163</v>
      </c>
      <c r="L96" s="17">
        <f t="shared" si="12"/>
        <v>4.4034280592614801</v>
      </c>
      <c r="N96" s="6"/>
    </row>
    <row r="97" spans="1:14" x14ac:dyDescent="0.25">
      <c r="A97" s="86">
        <v>88</v>
      </c>
      <c r="B97" s="2">
        <v>344</v>
      </c>
      <c r="C97" s="2">
        <v>1700</v>
      </c>
      <c r="D97" s="2">
        <v>1931</v>
      </c>
      <c r="E97" s="12">
        <v>0.51080000000000003</v>
      </c>
      <c r="F97" s="4">
        <f t="shared" si="10"/>
        <v>0.18947948223629854</v>
      </c>
      <c r="G97" s="4">
        <f t="shared" si="7"/>
        <v>0.17340590572122541</v>
      </c>
      <c r="H97" s="2">
        <f t="shared" si="13"/>
        <v>17354.077503045439</v>
      </c>
      <c r="I97" s="2">
        <f t="shared" si="11"/>
        <v>3009.2995273719362</v>
      </c>
      <c r="J97" s="2">
        <f t="shared" si="8"/>
        <v>15881.928174255088</v>
      </c>
      <c r="K97" s="2">
        <f t="shared" si="9"/>
        <v>70519.875023088447</v>
      </c>
      <c r="L97" s="17">
        <f t="shared" si="12"/>
        <v>4.0635911076640649</v>
      </c>
      <c r="N97" s="6"/>
    </row>
    <row r="98" spans="1:14" x14ac:dyDescent="0.25">
      <c r="A98" s="86">
        <v>89</v>
      </c>
      <c r="B98" s="2">
        <v>289</v>
      </c>
      <c r="C98" s="2">
        <v>1380</v>
      </c>
      <c r="D98" s="2">
        <v>1420</v>
      </c>
      <c r="E98" s="12">
        <v>0.5151</v>
      </c>
      <c r="F98" s="4">
        <f t="shared" si="10"/>
        <v>0.20642857142857143</v>
      </c>
      <c r="G98" s="4">
        <f t="shared" si="7"/>
        <v>0.18764575416419366</v>
      </c>
      <c r="H98" s="2">
        <f t="shared" si="13"/>
        <v>14344.777975673504</v>
      </c>
      <c r="I98" s="2">
        <f t="shared" si="11"/>
        <v>2691.7366815631699</v>
      </c>
      <c r="J98" s="2">
        <f t="shared" si="8"/>
        <v>13039.554858783522</v>
      </c>
      <c r="K98" s="2">
        <f>K99+J98</f>
        <v>54637.946848833366</v>
      </c>
      <c r="L98" s="17">
        <f t="shared" si="12"/>
        <v>3.8089085060424615</v>
      </c>
      <c r="N98" s="6"/>
    </row>
    <row r="99" spans="1:14" x14ac:dyDescent="0.25">
      <c r="A99" s="86">
        <v>90</v>
      </c>
      <c r="B99" s="2">
        <v>1061</v>
      </c>
      <c r="C99" s="2">
        <v>3689</v>
      </c>
      <c r="D99" s="2">
        <v>3886</v>
      </c>
      <c r="E99" s="8"/>
      <c r="F99" s="4">
        <f t="shared" si="10"/>
        <v>0.28013201320132014</v>
      </c>
      <c r="G99" s="4">
        <v>1</v>
      </c>
      <c r="H99" s="2">
        <f t="shared" si="13"/>
        <v>11653.041294110333</v>
      </c>
      <c r="I99" s="2">
        <f t="shared" si="11"/>
        <v>11653.041294110333</v>
      </c>
      <c r="J99" s="9">
        <f>H99/F99</f>
        <v>41598.391990049844</v>
      </c>
      <c r="K99" s="2">
        <f>J99</f>
        <v>41598.391990049844</v>
      </c>
      <c r="L99" s="17">
        <f t="shared" si="12"/>
        <v>3.5697455230914228</v>
      </c>
      <c r="N99" s="6"/>
    </row>
    <row r="100" spans="1:14" x14ac:dyDescent="0.25">
      <c r="A100" s="10"/>
      <c r="B100" s="10"/>
      <c r="C100" s="11"/>
      <c r="D100" s="11"/>
      <c r="E100" s="11"/>
      <c r="F100" s="11"/>
      <c r="G100" s="11"/>
      <c r="H100" s="10"/>
      <c r="I100" s="10"/>
      <c r="J100" s="10"/>
      <c r="K100" s="10"/>
      <c r="L100" s="11"/>
    </row>
    <row r="101" spans="1:14" x14ac:dyDescent="0.25">
      <c r="A101" s="2"/>
      <c r="B101" s="2"/>
      <c r="C101" s="8"/>
      <c r="D101" s="8"/>
      <c r="E101" s="8"/>
      <c r="F101" s="8"/>
      <c r="G101" s="8"/>
      <c r="H101" s="2"/>
      <c r="I101" s="2"/>
      <c r="J101" s="2"/>
      <c r="K101" s="2"/>
      <c r="L101" s="8"/>
    </row>
    <row r="102" spans="1:14" x14ac:dyDescent="0.25">
      <c r="A102" s="19" t="s">
        <v>29</v>
      </c>
      <c r="C102" s="1"/>
      <c r="D102" s="1"/>
      <c r="L102" s="8"/>
    </row>
    <row r="103" spans="1:14" x14ac:dyDescent="0.25">
      <c r="A103" s="20" t="s">
        <v>30</v>
      </c>
      <c r="B103" s="21"/>
      <c r="C103" s="21"/>
      <c r="D103" s="21"/>
      <c r="E103" s="22"/>
      <c r="F103" s="22"/>
      <c r="G103" s="22"/>
      <c r="H103" s="21"/>
      <c r="I103" s="21"/>
      <c r="J103" s="21"/>
      <c r="K103" s="21"/>
      <c r="L103" s="8"/>
    </row>
    <row r="104" spans="1:14" x14ac:dyDescent="0.25">
      <c r="A104" s="19" t="s">
        <v>31</v>
      </c>
      <c r="B104" s="21"/>
      <c r="C104" s="21"/>
      <c r="D104" s="21"/>
      <c r="E104" s="22"/>
      <c r="F104" s="22"/>
      <c r="G104" s="22"/>
      <c r="H104" s="21"/>
      <c r="I104" s="21"/>
      <c r="J104" s="21"/>
      <c r="K104" s="21"/>
      <c r="L104" s="8"/>
    </row>
    <row r="105" spans="1:14" x14ac:dyDescent="0.25">
      <c r="A105" s="19" t="s">
        <v>32</v>
      </c>
      <c r="B105" s="21"/>
      <c r="C105" s="21"/>
      <c r="D105" s="21"/>
      <c r="E105" s="22"/>
      <c r="F105" s="22"/>
      <c r="G105" s="22"/>
      <c r="H105" s="21"/>
      <c r="I105" s="21"/>
      <c r="J105" s="21"/>
      <c r="K105" s="21"/>
      <c r="L105" s="8"/>
    </row>
    <row r="106" spans="1:14" x14ac:dyDescent="0.25">
      <c r="A106" s="19" t="s">
        <v>33</v>
      </c>
      <c r="B106" s="21"/>
      <c r="C106" s="21"/>
      <c r="D106" s="21"/>
      <c r="E106" s="22"/>
      <c r="F106" s="22"/>
      <c r="G106" s="22"/>
      <c r="H106" s="21"/>
      <c r="I106" s="21"/>
      <c r="J106" s="21"/>
      <c r="K106" s="21"/>
      <c r="L106" s="8"/>
    </row>
    <row r="107" spans="1:14" x14ac:dyDescent="0.25">
      <c r="A107" s="19" t="s">
        <v>34</v>
      </c>
      <c r="B107" s="21"/>
      <c r="C107" s="21"/>
      <c r="D107" s="21"/>
      <c r="E107" s="22"/>
      <c r="F107" s="22"/>
      <c r="G107" s="22"/>
      <c r="H107" s="21"/>
      <c r="I107" s="21"/>
      <c r="J107" s="21"/>
      <c r="K107" s="21"/>
      <c r="L107" s="8"/>
    </row>
    <row r="108" spans="1:14" x14ac:dyDescent="0.25">
      <c r="A108" s="19" t="s">
        <v>43</v>
      </c>
      <c r="B108" s="21"/>
      <c r="C108" s="21"/>
      <c r="D108" s="21"/>
      <c r="E108" s="22"/>
      <c r="F108" s="22"/>
      <c r="G108" s="22"/>
      <c r="H108" s="21"/>
      <c r="I108" s="21"/>
      <c r="J108" s="21"/>
      <c r="K108" s="21"/>
      <c r="L108" s="8"/>
    </row>
    <row r="109" spans="1:14" x14ac:dyDescent="0.25">
      <c r="A109" s="19" t="s">
        <v>35</v>
      </c>
      <c r="B109" s="21"/>
      <c r="C109" s="21"/>
      <c r="D109" s="21"/>
      <c r="E109" s="22"/>
      <c r="F109" s="22"/>
      <c r="G109" s="22"/>
      <c r="H109" s="21"/>
      <c r="I109" s="21"/>
      <c r="J109" s="21"/>
      <c r="K109" s="21"/>
      <c r="L109" s="8"/>
    </row>
    <row r="110" spans="1:14" x14ac:dyDescent="0.25">
      <c r="A110" s="19" t="s">
        <v>36</v>
      </c>
      <c r="B110" s="21"/>
      <c r="C110" s="21"/>
      <c r="D110" s="21"/>
      <c r="E110" s="22"/>
      <c r="F110" s="22"/>
      <c r="G110" s="22"/>
      <c r="H110" s="21"/>
      <c r="I110" s="21"/>
      <c r="J110" s="21"/>
      <c r="K110" s="21"/>
      <c r="L110" s="8"/>
    </row>
    <row r="111" spans="1:14" x14ac:dyDescent="0.25">
      <c r="A111" s="19" t="s">
        <v>37</v>
      </c>
      <c r="B111" s="21"/>
      <c r="C111" s="21"/>
      <c r="D111" s="21"/>
      <c r="E111" s="22"/>
      <c r="F111" s="22"/>
      <c r="G111" s="22"/>
      <c r="H111" s="21"/>
      <c r="I111" s="21"/>
      <c r="J111" s="21"/>
      <c r="K111" s="21"/>
      <c r="L111" s="8"/>
    </row>
    <row r="112" spans="1:14" x14ac:dyDescent="0.25">
      <c r="A112" s="19" t="s">
        <v>38</v>
      </c>
      <c r="B112" s="21"/>
      <c r="C112" s="21"/>
      <c r="D112" s="21"/>
      <c r="E112" s="22"/>
      <c r="F112" s="22"/>
      <c r="G112" s="22"/>
      <c r="H112" s="21"/>
      <c r="I112" s="21"/>
      <c r="J112" s="21"/>
      <c r="K112" s="21"/>
      <c r="L112" s="8"/>
    </row>
    <row r="113" spans="1:12" x14ac:dyDescent="0.25">
      <c r="A113" s="19" t="s">
        <v>39</v>
      </c>
      <c r="B113" s="21"/>
      <c r="C113" s="21"/>
      <c r="D113" s="21"/>
      <c r="E113" s="22"/>
      <c r="F113" s="22"/>
      <c r="G113" s="22"/>
      <c r="H113" s="21"/>
      <c r="I113" s="21"/>
      <c r="J113" s="21"/>
      <c r="K113" s="21"/>
      <c r="L113" s="8"/>
    </row>
    <row r="114" spans="1:12" x14ac:dyDescent="0.25">
      <c r="A114" s="2"/>
      <c r="B114" s="2"/>
      <c r="C114" s="2"/>
      <c r="D114" s="2"/>
      <c r="E114" s="8"/>
      <c r="F114" s="8"/>
      <c r="G114" s="8"/>
      <c r="H114" s="2"/>
      <c r="I114" s="2"/>
      <c r="J114" s="2"/>
      <c r="K114" s="2"/>
      <c r="L114" s="8"/>
    </row>
    <row r="115" spans="1:12" x14ac:dyDescent="0.25">
      <c r="A115" s="23" t="s">
        <v>74</v>
      </c>
      <c r="C115" s="1"/>
      <c r="D115" s="1"/>
      <c r="L115" s="8"/>
    </row>
    <row r="116" spans="1:12" x14ac:dyDescent="0.25">
      <c r="C116" s="1"/>
      <c r="D116" s="1"/>
      <c r="L116" s="8"/>
    </row>
    <row r="117" spans="1:12" x14ac:dyDescent="0.25">
      <c r="C117" s="1"/>
      <c r="D117" s="1"/>
      <c r="L117" s="8"/>
    </row>
  </sheetData>
  <mergeCells count="1">
    <mergeCell ref="C6:D6"/>
  </mergeCells>
  <phoneticPr fontId="1" type="noConversion"/>
  <pageMargins left="0.75" right="0.75" top="1" bottom="1" header="0" footer="0"/>
  <headerFooter alignWithMargins="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4:N117"/>
  <sheetViews>
    <sheetView workbookViewId="0">
      <pane ySplit="8" topLeftCell="A9" activePane="bottomLeft" state="frozen"/>
      <selection pane="bottomLeft"/>
    </sheetView>
  </sheetViews>
  <sheetFormatPr baseColWidth="10" defaultRowHeight="12.5" x14ac:dyDescent="0.25"/>
  <cols>
    <col min="1" max="1" width="8.7265625" style="1" customWidth="1"/>
    <col min="2" max="2" width="14" style="1" customWidth="1"/>
    <col min="3" max="7" width="14" customWidth="1"/>
    <col min="8" max="11" width="14" style="1" customWidth="1"/>
    <col min="12" max="12" width="14" customWidth="1"/>
  </cols>
  <sheetData>
    <row r="4" spans="1:14" ht="15.75" customHeight="1" x14ac:dyDescent="0.35">
      <c r="A4" s="14" t="s">
        <v>13</v>
      </c>
    </row>
    <row r="6" spans="1:14" ht="78" customHeight="1" x14ac:dyDescent="0.25">
      <c r="A6" s="105" t="s">
        <v>20</v>
      </c>
      <c r="B6" s="106" t="s">
        <v>58</v>
      </c>
      <c r="C6" s="114" t="s">
        <v>59</v>
      </c>
      <c r="D6" s="114"/>
      <c r="E6" s="107" t="s">
        <v>60</v>
      </c>
      <c r="F6" s="107" t="s">
        <v>61</v>
      </c>
      <c r="G6" s="107" t="s">
        <v>62</v>
      </c>
      <c r="H6" s="106" t="s">
        <v>63</v>
      </c>
      <c r="I6" s="106" t="s">
        <v>64</v>
      </c>
      <c r="J6" s="106" t="s">
        <v>65</v>
      </c>
      <c r="K6" s="106" t="s">
        <v>66</v>
      </c>
      <c r="L6" s="107" t="s">
        <v>67</v>
      </c>
    </row>
    <row r="7" spans="1:14" ht="14.5" x14ac:dyDescent="0.25">
      <c r="A7" s="108"/>
      <c r="B7" s="109"/>
      <c r="C7" s="113">
        <v>33604</v>
      </c>
      <c r="D7" s="113">
        <v>33970</v>
      </c>
      <c r="E7" s="110" t="s">
        <v>21</v>
      </c>
      <c r="F7" s="110" t="s">
        <v>22</v>
      </c>
      <c r="G7" s="110" t="s">
        <v>23</v>
      </c>
      <c r="H7" s="105" t="s">
        <v>24</v>
      </c>
      <c r="I7" s="105" t="s">
        <v>25</v>
      </c>
      <c r="J7" s="105" t="s">
        <v>26</v>
      </c>
      <c r="K7" s="105" t="s">
        <v>27</v>
      </c>
      <c r="L7" s="110" t="s">
        <v>28</v>
      </c>
    </row>
    <row r="8" spans="1:14" x14ac:dyDescent="0.25">
      <c r="A8" s="15"/>
      <c r="B8" s="15"/>
      <c r="C8" s="16"/>
      <c r="D8" s="16"/>
      <c r="E8" s="16"/>
      <c r="F8" s="16"/>
      <c r="G8" s="16"/>
      <c r="H8" s="15"/>
      <c r="I8" s="15"/>
      <c r="J8" s="15"/>
      <c r="K8" s="15"/>
      <c r="L8" s="16"/>
    </row>
    <row r="9" spans="1:14" x14ac:dyDescent="0.25">
      <c r="A9" s="86">
        <v>0</v>
      </c>
      <c r="B9" s="2">
        <v>188</v>
      </c>
      <c r="C9" s="2">
        <v>25231</v>
      </c>
      <c r="D9" s="2">
        <v>25947</v>
      </c>
      <c r="E9" s="12">
        <v>0.12429999999999999</v>
      </c>
      <c r="F9" s="4">
        <f>B9/((C9+D9)/2)</f>
        <v>7.3469068740474423E-3</v>
      </c>
      <c r="G9" s="4">
        <f t="shared" ref="G9:G72" si="0">F9/((1+(1-E9)*F9))</f>
        <v>7.2999413410883771E-3</v>
      </c>
      <c r="H9" s="2">
        <v>100000</v>
      </c>
      <c r="I9" s="2">
        <f>H9*G9</f>
        <v>729.99413410883767</v>
      </c>
      <c r="J9" s="2">
        <f t="shared" ref="J9:J72" si="1">H10+I9*E9</f>
        <v>99360.744136760884</v>
      </c>
      <c r="K9" s="2">
        <f t="shared" ref="K9:K72" si="2">K10+J9</f>
        <v>7396170.8548183497</v>
      </c>
      <c r="L9" s="87">
        <f>K9/H9</f>
        <v>73.961708548183495</v>
      </c>
      <c r="M9" s="5"/>
      <c r="N9" s="6"/>
    </row>
    <row r="10" spans="1:14" x14ac:dyDescent="0.25">
      <c r="A10" s="86">
        <v>1</v>
      </c>
      <c r="B10" s="2">
        <v>13</v>
      </c>
      <c r="C10" s="2">
        <v>25327</v>
      </c>
      <c r="D10" s="2">
        <v>25173</v>
      </c>
      <c r="E10" s="12">
        <v>0.49730000000000002</v>
      </c>
      <c r="F10" s="4">
        <f t="shared" ref="F10:F73" si="3">B10/((C10+D10)/2)</f>
        <v>5.1485148514851488E-4</v>
      </c>
      <c r="G10" s="4">
        <f t="shared" si="0"/>
        <v>5.1471826790682785E-4</v>
      </c>
      <c r="H10" s="2">
        <f>H9-I9</f>
        <v>99270.005865891158</v>
      </c>
      <c r="I10" s="2">
        <f t="shared" ref="I10:I73" si="4">H10*G10</f>
        <v>51.09608547439214</v>
      </c>
      <c r="J10" s="2">
        <f t="shared" si="1"/>
        <v>99244.319863723184</v>
      </c>
      <c r="K10" s="2">
        <f t="shared" si="2"/>
        <v>7296810.1106815888</v>
      </c>
      <c r="L10" s="17">
        <f t="shared" ref="L10:L73" si="5">K10/H10</f>
        <v>73.504680966164301</v>
      </c>
      <c r="N10" s="6"/>
    </row>
    <row r="11" spans="1:14" x14ac:dyDescent="0.25">
      <c r="A11" s="86">
        <v>2</v>
      </c>
      <c r="B11" s="2">
        <v>8</v>
      </c>
      <c r="C11" s="2">
        <v>25844</v>
      </c>
      <c r="D11" s="2">
        <v>25108</v>
      </c>
      <c r="E11" s="12">
        <v>0.68310000000000004</v>
      </c>
      <c r="F11" s="4">
        <f t="shared" si="3"/>
        <v>3.1402103940964042E-4</v>
      </c>
      <c r="G11" s="4">
        <f t="shared" si="0"/>
        <v>3.1398979325938643E-4</v>
      </c>
      <c r="H11" s="2">
        <f t="shared" ref="H11:H74" si="6">H10-I10</f>
        <v>99218.909780416769</v>
      </c>
      <c r="I11" s="2">
        <f t="shared" si="4"/>
        <v>31.153724969374775</v>
      </c>
      <c r="J11" s="2">
        <f t="shared" si="1"/>
        <v>99209.037164973968</v>
      </c>
      <c r="K11" s="2">
        <f t="shared" si="2"/>
        <v>7197565.7908178652</v>
      </c>
      <c r="L11" s="17">
        <f t="shared" si="5"/>
        <v>72.542278551003363</v>
      </c>
      <c r="N11" s="6"/>
    </row>
    <row r="12" spans="1:14" x14ac:dyDescent="0.25">
      <c r="A12" s="86">
        <v>3</v>
      </c>
      <c r="B12" s="2">
        <v>11</v>
      </c>
      <c r="C12" s="2">
        <v>25943</v>
      </c>
      <c r="D12" s="2">
        <v>25747</v>
      </c>
      <c r="E12" s="12">
        <v>0.43440000000000001</v>
      </c>
      <c r="F12" s="4">
        <f t="shared" si="3"/>
        <v>4.2561423873089572E-4</v>
      </c>
      <c r="G12" s="4">
        <f t="shared" si="0"/>
        <v>4.255118063743649E-4</v>
      </c>
      <c r="H12" s="2">
        <f t="shared" si="6"/>
        <v>99187.756055447389</v>
      </c>
      <c r="I12" s="2">
        <f t="shared" si="4"/>
        <v>42.205561249373268</v>
      </c>
      <c r="J12" s="2">
        <f t="shared" si="1"/>
        <v>99163.884590004745</v>
      </c>
      <c r="K12" s="2">
        <f t="shared" si="2"/>
        <v>7098356.7536528911</v>
      </c>
      <c r="L12" s="17">
        <f t="shared" si="5"/>
        <v>71.564848686412532</v>
      </c>
      <c r="N12" s="6"/>
    </row>
    <row r="13" spans="1:14" x14ac:dyDescent="0.25">
      <c r="A13" s="86">
        <v>4</v>
      </c>
      <c r="B13" s="2">
        <v>9</v>
      </c>
      <c r="C13" s="2">
        <v>26874</v>
      </c>
      <c r="D13" s="2">
        <v>25837</v>
      </c>
      <c r="E13" s="12">
        <v>0.46779999999999999</v>
      </c>
      <c r="F13" s="4">
        <f t="shared" si="3"/>
        <v>3.4148469958832122E-4</v>
      </c>
      <c r="G13" s="4">
        <f t="shared" si="0"/>
        <v>3.4142265006509905E-4</v>
      </c>
      <c r="H13" s="2">
        <f t="shared" si="6"/>
        <v>99145.550494198018</v>
      </c>
      <c r="I13" s="2">
        <f t="shared" si="4"/>
        <v>33.85053659189218</v>
      </c>
      <c r="J13" s="2">
        <f t="shared" si="1"/>
        <v>99127.535238623808</v>
      </c>
      <c r="K13" s="2">
        <f t="shared" si="2"/>
        <v>6999192.8690628866</v>
      </c>
      <c r="L13" s="17">
        <f t="shared" si="5"/>
        <v>70.595128416503954</v>
      </c>
      <c r="N13" s="6"/>
    </row>
    <row r="14" spans="1:14" x14ac:dyDescent="0.25">
      <c r="A14" s="86">
        <v>5</v>
      </c>
      <c r="B14" s="2">
        <v>4</v>
      </c>
      <c r="C14" s="2">
        <v>27366</v>
      </c>
      <c r="D14" s="2">
        <v>26769</v>
      </c>
      <c r="E14" s="12">
        <v>0.19539999999999999</v>
      </c>
      <c r="F14" s="4">
        <f t="shared" si="3"/>
        <v>1.477787013946615E-4</v>
      </c>
      <c r="G14" s="4">
        <f t="shared" si="0"/>
        <v>1.4776113219071424E-4</v>
      </c>
      <c r="H14" s="2">
        <f t="shared" si="6"/>
        <v>99111.699957606121</v>
      </c>
      <c r="I14" s="2">
        <f t="shared" si="4"/>
        <v>14.644856999082245</v>
      </c>
      <c r="J14" s="2">
        <f t="shared" si="1"/>
        <v>99099.916705664669</v>
      </c>
      <c r="K14" s="2">
        <f t="shared" si="2"/>
        <v>6900065.333824263</v>
      </c>
      <c r="L14" s="17">
        <f t="shared" si="5"/>
        <v>69.619079652308315</v>
      </c>
      <c r="N14" s="6"/>
    </row>
    <row r="15" spans="1:14" x14ac:dyDescent="0.25">
      <c r="A15" s="86">
        <v>6</v>
      </c>
      <c r="B15" s="2">
        <v>5</v>
      </c>
      <c r="C15" s="2">
        <v>28421</v>
      </c>
      <c r="D15" s="2">
        <v>27309</v>
      </c>
      <c r="E15" s="12">
        <v>0.47320000000000001</v>
      </c>
      <c r="F15" s="4">
        <f t="shared" si="3"/>
        <v>1.7943656917279743E-4</v>
      </c>
      <c r="G15" s="4">
        <f t="shared" si="0"/>
        <v>1.7941960914227595E-4</v>
      </c>
      <c r="H15" s="2">
        <f t="shared" si="6"/>
        <v>99097.055100607045</v>
      </c>
      <c r="I15" s="2">
        <f t="shared" si="4"/>
        <v>17.7799548933015</v>
      </c>
      <c r="J15" s="2">
        <f t="shared" si="1"/>
        <v>99087.688620369256</v>
      </c>
      <c r="K15" s="2">
        <f t="shared" si="2"/>
        <v>6800965.4171185987</v>
      </c>
      <c r="L15" s="17">
        <f t="shared" si="5"/>
        <v>68.629339289790238</v>
      </c>
      <c r="N15" s="6"/>
    </row>
    <row r="16" spans="1:14" x14ac:dyDescent="0.25">
      <c r="A16" s="86">
        <v>7</v>
      </c>
      <c r="B16" s="2">
        <v>12</v>
      </c>
      <c r="C16" s="2">
        <v>29505</v>
      </c>
      <c r="D16" s="2">
        <v>28513</v>
      </c>
      <c r="E16" s="12">
        <v>0.53049999999999997</v>
      </c>
      <c r="F16" s="4">
        <f t="shared" si="3"/>
        <v>4.1366472474059772E-4</v>
      </c>
      <c r="G16" s="4">
        <f t="shared" si="0"/>
        <v>4.1358440020301476E-4</v>
      </c>
      <c r="H16" s="2">
        <f t="shared" si="6"/>
        <v>99079.275145713749</v>
      </c>
      <c r="I16" s="2">
        <f t="shared" si="4"/>
        <v>40.977642583689487</v>
      </c>
      <c r="J16" s="2">
        <f t="shared" si="1"/>
        <v>99060.036142520708</v>
      </c>
      <c r="K16" s="2">
        <f t="shared" si="2"/>
        <v>6701877.7284982298</v>
      </c>
      <c r="L16" s="17">
        <f t="shared" si="5"/>
        <v>67.641570032097263</v>
      </c>
      <c r="N16" s="6"/>
    </row>
    <row r="17" spans="1:14" x14ac:dyDescent="0.25">
      <c r="A17" s="86">
        <v>8</v>
      </c>
      <c r="B17" s="2">
        <v>4</v>
      </c>
      <c r="C17" s="2">
        <v>30533</v>
      </c>
      <c r="D17" s="2">
        <v>29581</v>
      </c>
      <c r="E17" s="12">
        <v>0.36890000000000001</v>
      </c>
      <c r="F17" s="4">
        <f t="shared" si="3"/>
        <v>1.3308048042053432E-4</v>
      </c>
      <c r="G17" s="4">
        <f t="shared" si="0"/>
        <v>1.3306930431673762E-4</v>
      </c>
      <c r="H17" s="2">
        <f t="shared" si="6"/>
        <v>99038.297503130059</v>
      </c>
      <c r="I17" s="2">
        <f t="shared" si="4"/>
        <v>13.17895734945561</v>
      </c>
      <c r="J17" s="2">
        <f t="shared" si="1"/>
        <v>99029.980263146819</v>
      </c>
      <c r="K17" s="2">
        <f t="shared" si="2"/>
        <v>6602817.6923557092</v>
      </c>
      <c r="L17" s="17">
        <f t="shared" si="5"/>
        <v>66.669337607979685</v>
      </c>
      <c r="N17" s="6"/>
    </row>
    <row r="18" spans="1:14" x14ac:dyDescent="0.25">
      <c r="A18" s="86">
        <v>9</v>
      </c>
      <c r="B18" s="2">
        <v>5</v>
      </c>
      <c r="C18" s="2">
        <v>32632</v>
      </c>
      <c r="D18" s="2">
        <v>30646</v>
      </c>
      <c r="E18" s="12">
        <v>0.629</v>
      </c>
      <c r="F18" s="4">
        <f t="shared" si="3"/>
        <v>1.5803280761086E-4</v>
      </c>
      <c r="G18" s="4">
        <f t="shared" si="0"/>
        <v>1.5802354266343307E-4</v>
      </c>
      <c r="H18" s="2">
        <f t="shared" si="6"/>
        <v>99025.118545780599</v>
      </c>
      <c r="I18" s="2">
        <f t="shared" si="4"/>
        <v>15.648300045270679</v>
      </c>
      <c r="J18" s="2">
        <f t="shared" si="1"/>
        <v>99019.313026463802</v>
      </c>
      <c r="K18" s="2">
        <f t="shared" si="2"/>
        <v>6503787.7120925626</v>
      </c>
      <c r="L18" s="17">
        <f t="shared" si="5"/>
        <v>65.678161335255325</v>
      </c>
      <c r="N18" s="6"/>
    </row>
    <row r="19" spans="1:14" x14ac:dyDescent="0.25">
      <c r="A19" s="86">
        <v>10</v>
      </c>
      <c r="B19" s="2">
        <v>7</v>
      </c>
      <c r="C19" s="2">
        <v>34600</v>
      </c>
      <c r="D19" s="2">
        <v>32737</v>
      </c>
      <c r="E19" s="12">
        <v>0.67530000000000001</v>
      </c>
      <c r="F19" s="4">
        <f t="shared" si="3"/>
        <v>2.0790947027637109E-4</v>
      </c>
      <c r="G19" s="4">
        <f t="shared" si="0"/>
        <v>2.0789543562868434E-4</v>
      </c>
      <c r="H19" s="2">
        <f t="shared" si="6"/>
        <v>99009.470245735327</v>
      </c>
      <c r="I19" s="2">
        <f t="shared" si="4"/>
        <v>20.583616948102406</v>
      </c>
      <c r="J19" s="2">
        <f t="shared" si="1"/>
        <v>99002.786745312274</v>
      </c>
      <c r="K19" s="2">
        <f t="shared" si="2"/>
        <v>6404768.399066099</v>
      </c>
      <c r="L19" s="17">
        <f t="shared" si="5"/>
        <v>64.68844225880477</v>
      </c>
      <c r="N19" s="6"/>
    </row>
    <row r="20" spans="1:14" x14ac:dyDescent="0.25">
      <c r="A20" s="86">
        <v>11</v>
      </c>
      <c r="B20" s="2">
        <v>9</v>
      </c>
      <c r="C20" s="2">
        <v>36292</v>
      </c>
      <c r="D20" s="2">
        <v>34693</v>
      </c>
      <c r="E20" s="12">
        <v>0.50490000000000002</v>
      </c>
      <c r="F20" s="4">
        <f t="shared" si="3"/>
        <v>2.535746988800451E-4</v>
      </c>
      <c r="G20" s="4">
        <f t="shared" si="0"/>
        <v>2.5354286788293305E-4</v>
      </c>
      <c r="H20" s="2">
        <f t="shared" si="6"/>
        <v>98988.886628787222</v>
      </c>
      <c r="I20" s="2">
        <f t="shared" si="4"/>
        <v>25.097926204401237</v>
      </c>
      <c r="J20" s="2">
        <f t="shared" si="1"/>
        <v>98976.460645523432</v>
      </c>
      <c r="K20" s="2">
        <f t="shared" si="2"/>
        <v>6305765.6123207863</v>
      </c>
      <c r="L20" s="17">
        <f t="shared" si="5"/>
        <v>63.701753066156719</v>
      </c>
      <c r="N20" s="6"/>
    </row>
    <row r="21" spans="1:14" x14ac:dyDescent="0.25">
      <c r="A21" s="86">
        <v>12</v>
      </c>
      <c r="B21" s="2">
        <v>6</v>
      </c>
      <c r="C21" s="2">
        <v>38564</v>
      </c>
      <c r="D21" s="2">
        <v>36364</v>
      </c>
      <c r="E21" s="12">
        <v>0.51780000000000004</v>
      </c>
      <c r="F21" s="4">
        <f t="shared" si="3"/>
        <v>1.6015374759769378E-4</v>
      </c>
      <c r="G21" s="4">
        <f t="shared" si="0"/>
        <v>1.6014138049748943E-4</v>
      </c>
      <c r="H21" s="2">
        <f t="shared" si="6"/>
        <v>98963.788702582824</v>
      </c>
      <c r="I21" s="2">
        <f t="shared" si="4"/>
        <v>15.848197742093461</v>
      </c>
      <c r="J21" s="2">
        <f t="shared" si="1"/>
        <v>98956.146701631587</v>
      </c>
      <c r="K21" s="2">
        <f t="shared" si="2"/>
        <v>6206789.1516752625</v>
      </c>
      <c r="L21" s="17">
        <f t="shared" si="5"/>
        <v>62.717780241100179</v>
      </c>
      <c r="N21" s="6"/>
    </row>
    <row r="22" spans="1:14" x14ac:dyDescent="0.25">
      <c r="A22" s="86">
        <v>13</v>
      </c>
      <c r="B22" s="2">
        <v>3</v>
      </c>
      <c r="C22" s="2">
        <v>41506</v>
      </c>
      <c r="D22" s="2">
        <v>38718</v>
      </c>
      <c r="E22" s="12">
        <v>0.61480000000000001</v>
      </c>
      <c r="F22" s="4">
        <f t="shared" si="3"/>
        <v>7.4790586358197044E-5</v>
      </c>
      <c r="G22" s="4">
        <f t="shared" si="0"/>
        <v>7.478843175329741E-5</v>
      </c>
      <c r="H22" s="2">
        <f t="shared" si="6"/>
        <v>98947.940504840735</v>
      </c>
      <c r="I22" s="2">
        <f t="shared" si="4"/>
        <v>7.4001612955756135</v>
      </c>
      <c r="J22" s="2">
        <f t="shared" si="1"/>
        <v>98945.089962709681</v>
      </c>
      <c r="K22" s="2">
        <f t="shared" si="2"/>
        <v>6107833.0049736314</v>
      </c>
      <c r="L22" s="17">
        <f t="shared" si="5"/>
        <v>61.727742627193173</v>
      </c>
      <c r="N22" s="6"/>
    </row>
    <row r="23" spans="1:14" x14ac:dyDescent="0.25">
      <c r="A23" s="86">
        <v>14</v>
      </c>
      <c r="B23" s="2">
        <v>5</v>
      </c>
      <c r="C23" s="2">
        <v>43574</v>
      </c>
      <c r="D23" s="2">
        <v>41695</v>
      </c>
      <c r="E23" s="12">
        <v>0.29620000000000002</v>
      </c>
      <c r="F23" s="4">
        <f t="shared" si="3"/>
        <v>1.1727591504532714E-4</v>
      </c>
      <c r="G23" s="4">
        <f t="shared" si="0"/>
        <v>1.1726623603221341E-4</v>
      </c>
      <c r="H23" s="2">
        <f t="shared" si="6"/>
        <v>98940.540343545159</v>
      </c>
      <c r="I23" s="2">
        <f t="shared" si="4"/>
        <v>11.6023847570809</v>
      </c>
      <c r="J23" s="2">
        <f t="shared" si="1"/>
        <v>98932.374585153128</v>
      </c>
      <c r="K23" s="2">
        <f t="shared" si="2"/>
        <v>6008887.9150109217</v>
      </c>
      <c r="L23" s="17">
        <f t="shared" si="5"/>
        <v>60.732313510181257</v>
      </c>
      <c r="N23" s="6"/>
    </row>
    <row r="24" spans="1:14" x14ac:dyDescent="0.25">
      <c r="A24" s="86">
        <v>15</v>
      </c>
      <c r="B24" s="2">
        <v>14</v>
      </c>
      <c r="C24" s="2">
        <v>45243</v>
      </c>
      <c r="D24" s="2">
        <v>43721</v>
      </c>
      <c r="E24" s="12">
        <v>0.52929999999999999</v>
      </c>
      <c r="F24" s="4">
        <f t="shared" si="3"/>
        <v>3.1473404972797987E-4</v>
      </c>
      <c r="G24" s="4">
        <f t="shared" si="0"/>
        <v>3.1468743025880316E-4</v>
      </c>
      <c r="H24" s="2">
        <f t="shared" si="6"/>
        <v>98928.937958788083</v>
      </c>
      <c r="I24" s="2">
        <f t="shared" si="4"/>
        <v>31.131693264483591</v>
      </c>
      <c r="J24" s="2">
        <f t="shared" si="1"/>
        <v>98914.28427076849</v>
      </c>
      <c r="K24" s="2">
        <f t="shared" si="2"/>
        <v>5909955.5404257681</v>
      </c>
      <c r="L24" s="17">
        <f t="shared" si="5"/>
        <v>59.739401456909839</v>
      </c>
      <c r="N24" s="6"/>
    </row>
    <row r="25" spans="1:14" x14ac:dyDescent="0.25">
      <c r="A25" s="86">
        <v>16</v>
      </c>
      <c r="B25" s="2">
        <v>18</v>
      </c>
      <c r="C25" s="2">
        <v>46337</v>
      </c>
      <c r="D25" s="2">
        <v>45436</v>
      </c>
      <c r="E25" s="12">
        <v>0.53610000000000002</v>
      </c>
      <c r="F25" s="4">
        <f t="shared" si="3"/>
        <v>3.9227223693243113E-4</v>
      </c>
      <c r="G25" s="4">
        <f t="shared" si="0"/>
        <v>3.9220086614423678E-4</v>
      </c>
      <c r="H25" s="2">
        <f t="shared" si="6"/>
        <v>98897.806265523599</v>
      </c>
      <c r="I25" s="2">
        <f t="shared" si="4"/>
        <v>38.787805277103281</v>
      </c>
      <c r="J25" s="2">
        <f t="shared" si="1"/>
        <v>98879.812602655555</v>
      </c>
      <c r="K25" s="2">
        <f t="shared" si="2"/>
        <v>5811041.2561550001</v>
      </c>
      <c r="L25" s="17">
        <f t="shared" si="5"/>
        <v>58.758039996896933</v>
      </c>
      <c r="N25" s="6"/>
    </row>
    <row r="26" spans="1:14" x14ac:dyDescent="0.25">
      <c r="A26" s="86">
        <v>17</v>
      </c>
      <c r="B26" s="2">
        <v>25</v>
      </c>
      <c r="C26" s="2">
        <v>46181</v>
      </c>
      <c r="D26" s="2">
        <v>46410</v>
      </c>
      <c r="E26" s="12">
        <v>0.6079</v>
      </c>
      <c r="F26" s="4">
        <f t="shared" si="3"/>
        <v>5.400092881597563E-4</v>
      </c>
      <c r="G26" s="4">
        <f t="shared" si="0"/>
        <v>5.398949720715029E-4</v>
      </c>
      <c r="H26" s="2">
        <f t="shared" si="6"/>
        <v>98859.018460246501</v>
      </c>
      <c r="I26" s="2">
        <f t="shared" si="4"/>
        <v>53.373487010610972</v>
      </c>
      <c r="J26" s="2">
        <f t="shared" si="1"/>
        <v>98838.090715989645</v>
      </c>
      <c r="K26" s="2">
        <f t="shared" si="2"/>
        <v>5712161.4435523441</v>
      </c>
      <c r="L26" s="17">
        <f t="shared" si="5"/>
        <v>57.780883651493426</v>
      </c>
      <c r="N26" s="6"/>
    </row>
    <row r="27" spans="1:14" x14ac:dyDescent="0.25">
      <c r="A27" s="86">
        <v>18</v>
      </c>
      <c r="B27" s="2">
        <v>40</v>
      </c>
      <c r="C27" s="2">
        <v>45668</v>
      </c>
      <c r="D27" s="2">
        <v>46303</v>
      </c>
      <c r="E27" s="12">
        <v>0.45029999999999998</v>
      </c>
      <c r="F27" s="4">
        <f t="shared" si="3"/>
        <v>8.6983940589968579E-4</v>
      </c>
      <c r="G27" s="4">
        <f t="shared" si="0"/>
        <v>8.6942369033492976E-4</v>
      </c>
      <c r="H27" s="2">
        <f t="shared" si="6"/>
        <v>98805.644973235889</v>
      </c>
      <c r="I27" s="2">
        <f t="shared" si="4"/>
        <v>85.903968478553651</v>
      </c>
      <c r="J27" s="2">
        <f t="shared" si="1"/>
        <v>98758.423561763222</v>
      </c>
      <c r="K27" s="2">
        <f t="shared" si="2"/>
        <v>5613323.3528363546</v>
      </c>
      <c r="L27" s="17">
        <f t="shared" si="5"/>
        <v>56.811767732065015</v>
      </c>
      <c r="N27" s="6"/>
    </row>
    <row r="28" spans="1:14" x14ac:dyDescent="0.25">
      <c r="A28" s="86">
        <v>19</v>
      </c>
      <c r="B28" s="2">
        <v>45</v>
      </c>
      <c r="C28" s="2">
        <v>45353</v>
      </c>
      <c r="D28" s="2">
        <v>45718</v>
      </c>
      <c r="E28" s="12">
        <v>0.61</v>
      </c>
      <c r="F28" s="4">
        <f t="shared" si="3"/>
        <v>9.8823994465856309E-4</v>
      </c>
      <c r="G28" s="4">
        <f t="shared" si="0"/>
        <v>9.8785921030534714E-4</v>
      </c>
      <c r="H28" s="2">
        <f t="shared" si="6"/>
        <v>98719.741004757336</v>
      </c>
      <c r="I28" s="2">
        <f t="shared" si="4"/>
        <v>97.521205390507973</v>
      </c>
      <c r="J28" s="2">
        <f t="shared" si="1"/>
        <v>98681.707734655036</v>
      </c>
      <c r="K28" s="2">
        <f t="shared" si="2"/>
        <v>5514564.9292745916</v>
      </c>
      <c r="L28" s="17">
        <f t="shared" si="5"/>
        <v>55.860812367901602</v>
      </c>
      <c r="N28" s="6"/>
    </row>
    <row r="29" spans="1:14" x14ac:dyDescent="0.25">
      <c r="A29" s="86">
        <v>20</v>
      </c>
      <c r="B29" s="2">
        <v>54</v>
      </c>
      <c r="C29" s="2">
        <v>44799</v>
      </c>
      <c r="D29" s="2">
        <v>45338</v>
      </c>
      <c r="E29" s="12">
        <v>0.49930000000000002</v>
      </c>
      <c r="F29" s="4">
        <f t="shared" si="3"/>
        <v>1.1981761096996795E-3</v>
      </c>
      <c r="G29" s="4">
        <f t="shared" si="0"/>
        <v>1.1974577227461295E-3</v>
      </c>
      <c r="H29" s="2">
        <f t="shared" si="6"/>
        <v>98622.219799366823</v>
      </c>
      <c r="I29" s="2">
        <f t="shared" si="4"/>
        <v>118.09593873311805</v>
      </c>
      <c r="J29" s="2">
        <f t="shared" si="1"/>
        <v>98563.089162843142</v>
      </c>
      <c r="K29" s="2">
        <f t="shared" si="2"/>
        <v>5415883.221539937</v>
      </c>
      <c r="L29" s="17">
        <f t="shared" si="5"/>
        <v>54.915446362470824</v>
      </c>
      <c r="N29" s="6"/>
    </row>
    <row r="30" spans="1:14" x14ac:dyDescent="0.25">
      <c r="A30" s="86">
        <v>21</v>
      </c>
      <c r="B30" s="2">
        <v>54</v>
      </c>
      <c r="C30" s="2">
        <v>43950</v>
      </c>
      <c r="D30" s="2">
        <v>44787</v>
      </c>
      <c r="E30" s="12">
        <v>0.58140000000000003</v>
      </c>
      <c r="F30" s="4">
        <f t="shared" si="3"/>
        <v>1.2170796849115928E-3</v>
      </c>
      <c r="G30" s="4">
        <f t="shared" si="0"/>
        <v>1.2164599356081799E-3</v>
      </c>
      <c r="H30" s="2">
        <f t="shared" si="6"/>
        <v>98504.123860633699</v>
      </c>
      <c r="I30" s="2">
        <f t="shared" si="4"/>
        <v>119.82632016864665</v>
      </c>
      <c r="J30" s="2">
        <f t="shared" si="1"/>
        <v>98453.964563011104</v>
      </c>
      <c r="K30" s="2">
        <f t="shared" si="2"/>
        <v>5317320.1323770937</v>
      </c>
      <c r="L30" s="17">
        <f t="shared" si="5"/>
        <v>53.980685518305627</v>
      </c>
      <c r="N30" s="6"/>
    </row>
    <row r="31" spans="1:14" x14ac:dyDescent="0.25">
      <c r="A31" s="86">
        <v>22</v>
      </c>
      <c r="B31" s="2">
        <v>69</v>
      </c>
      <c r="C31" s="2">
        <v>43528</v>
      </c>
      <c r="D31" s="2">
        <v>43858</v>
      </c>
      <c r="E31" s="12">
        <v>0.51680000000000004</v>
      </c>
      <c r="F31" s="4">
        <f t="shared" si="3"/>
        <v>1.5792003295722428E-3</v>
      </c>
      <c r="G31" s="4">
        <f t="shared" si="0"/>
        <v>1.5779962086377006E-3</v>
      </c>
      <c r="H31" s="2">
        <f t="shared" si="6"/>
        <v>98384.29754046505</v>
      </c>
      <c r="I31" s="2">
        <f t="shared" si="4"/>
        <v>155.2500485083373</v>
      </c>
      <c r="J31" s="2">
        <f t="shared" si="1"/>
        <v>98309.280717025817</v>
      </c>
      <c r="K31" s="2">
        <f t="shared" si="2"/>
        <v>5218866.1678140825</v>
      </c>
      <c r="L31" s="17">
        <f t="shared" si="5"/>
        <v>53.045722724884882</v>
      </c>
      <c r="N31" s="6"/>
    </row>
    <row r="32" spans="1:14" x14ac:dyDescent="0.25">
      <c r="A32" s="86">
        <v>23</v>
      </c>
      <c r="B32" s="2">
        <v>65</v>
      </c>
      <c r="C32" s="2">
        <v>42716</v>
      </c>
      <c r="D32" s="2">
        <v>43458</v>
      </c>
      <c r="E32" s="12">
        <v>0.51480000000000004</v>
      </c>
      <c r="F32" s="4">
        <f t="shared" si="3"/>
        <v>1.508575672476617E-3</v>
      </c>
      <c r="G32" s="4">
        <f t="shared" si="0"/>
        <v>1.5074722616986687E-3</v>
      </c>
      <c r="H32" s="2">
        <f t="shared" si="6"/>
        <v>98229.047491956706</v>
      </c>
      <c r="I32" s="2">
        <f t="shared" si="4"/>
        <v>148.07756438720591</v>
      </c>
      <c r="J32" s="2">
        <f t="shared" si="1"/>
        <v>98157.200257716031</v>
      </c>
      <c r="K32" s="2">
        <f t="shared" si="2"/>
        <v>5120556.887097057</v>
      </c>
      <c r="L32" s="17">
        <f t="shared" si="5"/>
        <v>52.12874417331944</v>
      </c>
      <c r="N32" s="6"/>
    </row>
    <row r="33" spans="1:14" x14ac:dyDescent="0.25">
      <c r="A33" s="86">
        <v>24</v>
      </c>
      <c r="B33" s="2">
        <v>86</v>
      </c>
      <c r="C33" s="2">
        <v>43091</v>
      </c>
      <c r="D33" s="2">
        <v>42640</v>
      </c>
      <c r="E33" s="12">
        <v>0.4521</v>
      </c>
      <c r="F33" s="4">
        <f t="shared" si="3"/>
        <v>2.0062754429552906E-3</v>
      </c>
      <c r="G33" s="4">
        <f t="shared" si="0"/>
        <v>2.0040724896881971E-3</v>
      </c>
      <c r="H33" s="2">
        <f t="shared" si="6"/>
        <v>98080.969927569502</v>
      </c>
      <c r="I33" s="2">
        <f t="shared" si="4"/>
        <v>196.5613735937774</v>
      </c>
      <c r="J33" s="2">
        <f t="shared" si="1"/>
        <v>97973.273950977469</v>
      </c>
      <c r="K33" s="2">
        <f t="shared" si="2"/>
        <v>5022399.6868393412</v>
      </c>
      <c r="L33" s="17">
        <f t="shared" si="5"/>
        <v>51.206668230832804</v>
      </c>
      <c r="N33" s="6"/>
    </row>
    <row r="34" spans="1:14" x14ac:dyDescent="0.25">
      <c r="A34" s="86">
        <v>25</v>
      </c>
      <c r="B34" s="2">
        <v>81</v>
      </c>
      <c r="C34" s="2">
        <v>42043</v>
      </c>
      <c r="D34" s="2">
        <v>42964</v>
      </c>
      <c r="E34" s="12">
        <v>0.53039999999999998</v>
      </c>
      <c r="F34" s="4">
        <f t="shared" si="3"/>
        <v>1.9057254108485184E-3</v>
      </c>
      <c r="G34" s="4">
        <f t="shared" si="0"/>
        <v>1.9040214474993495E-3</v>
      </c>
      <c r="H34" s="2">
        <f t="shared" si="6"/>
        <v>97884.408553975722</v>
      </c>
      <c r="I34" s="2">
        <f t="shared" si="4"/>
        <v>186.37401326255858</v>
      </c>
      <c r="J34" s="2">
        <f t="shared" si="1"/>
        <v>97796.887317347631</v>
      </c>
      <c r="K34" s="2">
        <f t="shared" si="2"/>
        <v>4924426.4128883639</v>
      </c>
      <c r="L34" s="17">
        <f t="shared" si="5"/>
        <v>50.308588319997064</v>
      </c>
      <c r="N34" s="6"/>
    </row>
    <row r="35" spans="1:14" x14ac:dyDescent="0.25">
      <c r="A35" s="86">
        <v>26</v>
      </c>
      <c r="B35" s="2">
        <v>98</v>
      </c>
      <c r="C35" s="2">
        <v>42611</v>
      </c>
      <c r="D35" s="2">
        <v>42041</v>
      </c>
      <c r="E35" s="12">
        <v>0.48420000000000002</v>
      </c>
      <c r="F35" s="4">
        <f t="shared" si="3"/>
        <v>2.3153617162028069E-3</v>
      </c>
      <c r="G35" s="4">
        <f t="shared" si="0"/>
        <v>2.312599862427682E-3</v>
      </c>
      <c r="H35" s="2">
        <f t="shared" si="6"/>
        <v>97698.034540713168</v>
      </c>
      <c r="I35" s="2">
        <f t="shared" si="4"/>
        <v>225.9364612383082</v>
      </c>
      <c r="J35" s="2">
        <f t="shared" si="1"/>
        <v>97581.496514006445</v>
      </c>
      <c r="K35" s="2">
        <f t="shared" si="2"/>
        <v>4826629.5255710166</v>
      </c>
      <c r="L35" s="17">
        <f t="shared" si="5"/>
        <v>49.403547863182872</v>
      </c>
      <c r="N35" s="6"/>
    </row>
    <row r="36" spans="1:14" x14ac:dyDescent="0.25">
      <c r="A36" s="86">
        <v>27</v>
      </c>
      <c r="B36" s="2">
        <v>89</v>
      </c>
      <c r="C36" s="2">
        <v>42309</v>
      </c>
      <c r="D36" s="2">
        <v>42526</v>
      </c>
      <c r="E36" s="12">
        <v>0.54249999999999998</v>
      </c>
      <c r="F36" s="4">
        <f t="shared" si="3"/>
        <v>2.098190605292627E-3</v>
      </c>
      <c r="G36" s="4">
        <f t="shared" si="0"/>
        <v>2.0961784370716928E-3</v>
      </c>
      <c r="H36" s="2">
        <f t="shared" si="6"/>
        <v>97472.098079474861</v>
      </c>
      <c r="I36" s="2">
        <f t="shared" si="4"/>
        <v>204.31891021033238</v>
      </c>
      <c r="J36" s="2">
        <f t="shared" si="1"/>
        <v>97378.622178053629</v>
      </c>
      <c r="K36" s="2">
        <f t="shared" si="2"/>
        <v>4729048.0290570101</v>
      </c>
      <c r="L36" s="17">
        <f t="shared" si="5"/>
        <v>48.516940973211973</v>
      </c>
      <c r="N36" s="6"/>
    </row>
    <row r="37" spans="1:14" x14ac:dyDescent="0.25">
      <c r="A37" s="86">
        <v>28</v>
      </c>
      <c r="B37" s="2">
        <v>109</v>
      </c>
      <c r="C37" s="2">
        <v>40764</v>
      </c>
      <c r="D37" s="2">
        <v>42320</v>
      </c>
      <c r="E37" s="12">
        <v>0.50539999999999996</v>
      </c>
      <c r="F37" s="4">
        <f t="shared" si="3"/>
        <v>2.6238505608781474E-3</v>
      </c>
      <c r="G37" s="4">
        <f t="shared" si="0"/>
        <v>2.6204498550787855E-3</v>
      </c>
      <c r="H37" s="2">
        <f t="shared" si="6"/>
        <v>97267.779169264526</v>
      </c>
      <c r="I37" s="2">
        <f t="shared" si="4"/>
        <v>254.88533782793453</v>
      </c>
      <c r="J37" s="2">
        <f t="shared" si="1"/>
        <v>97141.712881174826</v>
      </c>
      <c r="K37" s="2">
        <f t="shared" si="2"/>
        <v>4631669.4068789566</v>
      </c>
      <c r="L37" s="17">
        <f t="shared" si="5"/>
        <v>47.61771520267741</v>
      </c>
      <c r="N37" s="6"/>
    </row>
    <row r="38" spans="1:14" x14ac:dyDescent="0.25">
      <c r="A38" s="86">
        <v>29</v>
      </c>
      <c r="B38" s="2">
        <v>133</v>
      </c>
      <c r="C38" s="2">
        <v>39607</v>
      </c>
      <c r="D38" s="2">
        <v>40774</v>
      </c>
      <c r="E38" s="12">
        <v>0.56699999999999995</v>
      </c>
      <c r="F38" s="4">
        <f t="shared" si="3"/>
        <v>3.3092397457110509E-3</v>
      </c>
      <c r="G38" s="4">
        <f t="shared" si="0"/>
        <v>3.304504718224013E-3</v>
      </c>
      <c r="H38" s="2">
        <f t="shared" si="6"/>
        <v>97012.893831436595</v>
      </c>
      <c r="I38" s="2">
        <f t="shared" si="4"/>
        <v>320.5795653945475</v>
      </c>
      <c r="J38" s="2">
        <f t="shared" si="1"/>
        <v>96874.08287962075</v>
      </c>
      <c r="K38" s="2">
        <f t="shared" si="2"/>
        <v>4534527.6939977817</v>
      </c>
      <c r="L38" s="17">
        <f t="shared" si="5"/>
        <v>46.741495021029756</v>
      </c>
      <c r="N38" s="6"/>
    </row>
    <row r="39" spans="1:14" x14ac:dyDescent="0.25">
      <c r="A39" s="86">
        <v>30</v>
      </c>
      <c r="B39" s="2">
        <v>107</v>
      </c>
      <c r="C39" s="2">
        <v>38206</v>
      </c>
      <c r="D39" s="2">
        <v>39552</v>
      </c>
      <c r="E39" s="12">
        <v>0.54069999999999996</v>
      </c>
      <c r="F39" s="4">
        <f t="shared" si="3"/>
        <v>2.7521283983641554E-3</v>
      </c>
      <c r="G39" s="4">
        <f t="shared" si="0"/>
        <v>2.7486539552587104E-3</v>
      </c>
      <c r="H39" s="2">
        <f t="shared" si="6"/>
        <v>96692.314266042042</v>
      </c>
      <c r="I39" s="2">
        <f t="shared" si="4"/>
        <v>265.77371205047467</v>
      </c>
      <c r="J39" s="2">
        <f t="shared" si="1"/>
        <v>96570.244400097261</v>
      </c>
      <c r="K39" s="2">
        <f t="shared" si="2"/>
        <v>4437653.6111181611</v>
      </c>
      <c r="L39" s="17">
        <f t="shared" si="5"/>
        <v>45.894584743398241</v>
      </c>
      <c r="N39" s="6"/>
    </row>
    <row r="40" spans="1:14" x14ac:dyDescent="0.25">
      <c r="A40" s="86">
        <v>31</v>
      </c>
      <c r="B40" s="2">
        <v>127</v>
      </c>
      <c r="C40" s="2">
        <v>38798</v>
      </c>
      <c r="D40" s="2">
        <v>38203</v>
      </c>
      <c r="E40" s="12">
        <v>0.52900000000000003</v>
      </c>
      <c r="F40" s="4">
        <f t="shared" si="3"/>
        <v>3.2986584589810523E-3</v>
      </c>
      <c r="G40" s="4">
        <f t="shared" si="0"/>
        <v>3.2935413886768616E-3</v>
      </c>
      <c r="H40" s="2">
        <f t="shared" si="6"/>
        <v>96426.540553991566</v>
      </c>
      <c r="I40" s="2">
        <f t="shared" si="4"/>
        <v>317.58480228149909</v>
      </c>
      <c r="J40" s="2">
        <f t="shared" si="1"/>
        <v>96276.958112116976</v>
      </c>
      <c r="K40" s="2">
        <f t="shared" si="2"/>
        <v>4341083.3667180641</v>
      </c>
      <c r="L40" s="17">
        <f t="shared" si="5"/>
        <v>45.019590475584735</v>
      </c>
      <c r="N40" s="6"/>
    </row>
    <row r="41" spans="1:14" x14ac:dyDescent="0.25">
      <c r="A41" s="86">
        <v>32</v>
      </c>
      <c r="B41" s="2">
        <v>116</v>
      </c>
      <c r="C41" s="2">
        <v>37506</v>
      </c>
      <c r="D41" s="2">
        <v>38663</v>
      </c>
      <c r="E41" s="12">
        <v>0.48549999999999999</v>
      </c>
      <c r="F41" s="4">
        <f t="shared" si="3"/>
        <v>3.04585855137917E-3</v>
      </c>
      <c r="G41" s="4">
        <f t="shared" si="0"/>
        <v>3.0410928723022556E-3</v>
      </c>
      <c r="H41" s="2">
        <f t="shared" si="6"/>
        <v>96108.955751710062</v>
      </c>
      <c r="I41" s="2">
        <f t="shared" si="4"/>
        <v>292.27626030093836</v>
      </c>
      <c r="J41" s="2">
        <f t="shared" si="1"/>
        <v>95958.579615785231</v>
      </c>
      <c r="K41" s="2">
        <f t="shared" si="2"/>
        <v>4244806.4086059472</v>
      </c>
      <c r="L41" s="17">
        <f t="shared" si="5"/>
        <v>44.166606279357268</v>
      </c>
      <c r="N41" s="6"/>
    </row>
    <row r="42" spans="1:14" x14ac:dyDescent="0.25">
      <c r="A42" s="86">
        <v>33</v>
      </c>
      <c r="B42" s="2">
        <v>108</v>
      </c>
      <c r="C42" s="2">
        <v>37076</v>
      </c>
      <c r="D42" s="2">
        <v>37497</v>
      </c>
      <c r="E42" s="12">
        <v>0.53339999999999999</v>
      </c>
      <c r="F42" s="4">
        <f t="shared" si="3"/>
        <v>2.8964906869778607E-3</v>
      </c>
      <c r="G42" s="4">
        <f t="shared" si="0"/>
        <v>2.8925813558861547E-3</v>
      </c>
      <c r="H42" s="2">
        <f t="shared" si="6"/>
        <v>95816.67949140913</v>
      </c>
      <c r="I42" s="2">
        <f t="shared" si="4"/>
        <v>277.15754067976934</v>
      </c>
      <c r="J42" s="2">
        <f t="shared" si="1"/>
        <v>95687.357782927953</v>
      </c>
      <c r="K42" s="2">
        <f t="shared" si="2"/>
        <v>4148847.8289901624</v>
      </c>
      <c r="L42" s="17">
        <f t="shared" si="5"/>
        <v>43.299849786196624</v>
      </c>
      <c r="N42" s="6"/>
    </row>
    <row r="43" spans="1:14" x14ac:dyDescent="0.25">
      <c r="A43" s="86">
        <v>34</v>
      </c>
      <c r="B43" s="2">
        <v>105</v>
      </c>
      <c r="C43" s="2">
        <v>36631</v>
      </c>
      <c r="D43" s="2">
        <v>37001</v>
      </c>
      <c r="E43" s="12">
        <v>0.46529999999999999</v>
      </c>
      <c r="F43" s="4">
        <f t="shared" si="3"/>
        <v>2.8520208604954369E-3</v>
      </c>
      <c r="G43" s="4">
        <f t="shared" si="0"/>
        <v>2.8476782208227197E-3</v>
      </c>
      <c r="H43" s="2">
        <f t="shared" si="6"/>
        <v>95539.521950729366</v>
      </c>
      <c r="I43" s="2">
        <f t="shared" si="4"/>
        <v>272.06581588690619</v>
      </c>
      <c r="J43" s="2">
        <f t="shared" si="1"/>
        <v>95394.048358974644</v>
      </c>
      <c r="K43" s="2">
        <f t="shared" si="2"/>
        <v>4053160.4712072345</v>
      </c>
      <c r="L43" s="17">
        <f t="shared" si="5"/>
        <v>42.423914087590767</v>
      </c>
      <c r="N43" s="6"/>
    </row>
    <row r="44" spans="1:14" x14ac:dyDescent="0.25">
      <c r="A44" s="86">
        <v>35</v>
      </c>
      <c r="B44" s="2">
        <v>88</v>
      </c>
      <c r="C44" s="2">
        <v>34179</v>
      </c>
      <c r="D44" s="2">
        <v>36593</v>
      </c>
      <c r="E44" s="12">
        <v>0.44790000000000002</v>
      </c>
      <c r="F44" s="4">
        <f t="shared" si="3"/>
        <v>2.4868592098570056E-3</v>
      </c>
      <c r="G44" s="4">
        <f t="shared" si="0"/>
        <v>2.4834494462596325E-3</v>
      </c>
      <c r="H44" s="2">
        <f t="shared" si="6"/>
        <v>95267.456134842461</v>
      </c>
      <c r="I44" s="2">
        <f t="shared" si="4"/>
        <v>236.59191118463835</v>
      </c>
      <c r="J44" s="2">
        <f t="shared" si="1"/>
        <v>95136.833740677423</v>
      </c>
      <c r="K44" s="2">
        <f t="shared" si="2"/>
        <v>3957766.42284826</v>
      </c>
      <c r="L44" s="17">
        <f t="shared" si="5"/>
        <v>41.543739944587159</v>
      </c>
      <c r="N44" s="6"/>
    </row>
    <row r="45" spans="1:14" x14ac:dyDescent="0.25">
      <c r="A45" s="86">
        <v>36</v>
      </c>
      <c r="B45" s="2">
        <v>92</v>
      </c>
      <c r="C45" s="2">
        <v>33315</v>
      </c>
      <c r="D45" s="2">
        <v>34160</v>
      </c>
      <c r="E45" s="12">
        <v>0.50900000000000001</v>
      </c>
      <c r="F45" s="4">
        <f t="shared" si="3"/>
        <v>2.726935902185995E-3</v>
      </c>
      <c r="G45" s="4">
        <f t="shared" si="0"/>
        <v>2.7232896201934528E-3</v>
      </c>
      <c r="H45" s="2">
        <f t="shared" si="6"/>
        <v>95030.864223657816</v>
      </c>
      <c r="I45" s="2">
        <f t="shared" si="4"/>
        <v>258.7965661383007</v>
      </c>
      <c r="J45" s="2">
        <f t="shared" si="1"/>
        <v>94903.79510968391</v>
      </c>
      <c r="K45" s="2">
        <f t="shared" si="2"/>
        <v>3862629.5891075828</v>
      </c>
      <c r="L45" s="17">
        <f t="shared" si="5"/>
        <v>40.646053476024122</v>
      </c>
      <c r="N45" s="6"/>
    </row>
    <row r="46" spans="1:14" x14ac:dyDescent="0.25">
      <c r="A46" s="86">
        <v>37</v>
      </c>
      <c r="B46" s="2">
        <v>74</v>
      </c>
      <c r="C46" s="2">
        <v>31746</v>
      </c>
      <c r="D46" s="2">
        <v>33272</v>
      </c>
      <c r="E46" s="12">
        <v>0.4577</v>
      </c>
      <c r="F46" s="4">
        <f t="shared" si="3"/>
        <v>2.2762927189393708E-3</v>
      </c>
      <c r="G46" s="4">
        <f t="shared" si="0"/>
        <v>2.2734862512547261E-3</v>
      </c>
      <c r="H46" s="2">
        <f t="shared" si="6"/>
        <v>94772.06765751951</v>
      </c>
      <c r="I46" s="2">
        <f t="shared" si="4"/>
        <v>215.4629928223533</v>
      </c>
      <c r="J46" s="2">
        <f t="shared" si="1"/>
        <v>94655.222076511942</v>
      </c>
      <c r="K46" s="2">
        <f t="shared" si="2"/>
        <v>3767725.7939978987</v>
      </c>
      <c r="L46" s="17">
        <f t="shared" si="5"/>
        <v>39.755656778676979</v>
      </c>
      <c r="N46" s="6"/>
    </row>
    <row r="47" spans="1:14" x14ac:dyDescent="0.25">
      <c r="A47" s="86">
        <v>38</v>
      </c>
      <c r="B47" s="2">
        <v>72</v>
      </c>
      <c r="C47" s="2">
        <v>32761</v>
      </c>
      <c r="D47" s="2">
        <v>31720</v>
      </c>
      <c r="E47" s="12">
        <v>0.55020000000000002</v>
      </c>
      <c r="F47" s="4">
        <f t="shared" si="3"/>
        <v>2.233215986104434E-3</v>
      </c>
      <c r="G47" s="4">
        <f t="shared" si="0"/>
        <v>2.2309749705182857E-3</v>
      </c>
      <c r="H47" s="2">
        <f t="shared" si="6"/>
        <v>94556.604664697152</v>
      </c>
      <c r="I47" s="2">
        <f t="shared" si="4"/>
        <v>210.95341830413193</v>
      </c>
      <c r="J47" s="2">
        <f t="shared" si="1"/>
        <v>94461.717817143959</v>
      </c>
      <c r="K47" s="2">
        <f t="shared" si="2"/>
        <v>3673070.5719213868</v>
      </c>
      <c r="L47" s="17">
        <f t="shared" si="5"/>
        <v>38.845203726871269</v>
      </c>
      <c r="N47" s="6"/>
    </row>
    <row r="48" spans="1:14" x14ac:dyDescent="0.25">
      <c r="A48" s="86">
        <v>39</v>
      </c>
      <c r="B48" s="2">
        <v>76</v>
      </c>
      <c r="C48" s="2">
        <v>32584</v>
      </c>
      <c r="D48" s="2">
        <v>32743</v>
      </c>
      <c r="E48" s="12">
        <v>0.47649999999999998</v>
      </c>
      <c r="F48" s="4">
        <f t="shared" si="3"/>
        <v>2.3267561651384573E-3</v>
      </c>
      <c r="G48" s="4">
        <f t="shared" si="0"/>
        <v>2.3239254917686251E-3</v>
      </c>
      <c r="H48" s="2">
        <f t="shared" si="6"/>
        <v>94345.651246393027</v>
      </c>
      <c r="I48" s="2">
        <f t="shared" si="4"/>
        <v>219.2522639690051</v>
      </c>
      <c r="J48" s="2">
        <f t="shared" si="1"/>
        <v>94230.872686205257</v>
      </c>
      <c r="K48" s="2">
        <f t="shared" si="2"/>
        <v>3578608.8541042428</v>
      </c>
      <c r="L48" s="17">
        <f t="shared" si="5"/>
        <v>37.93082995164611</v>
      </c>
      <c r="N48" s="6"/>
    </row>
    <row r="49" spans="1:14" x14ac:dyDescent="0.25">
      <c r="A49" s="86">
        <v>40</v>
      </c>
      <c r="B49" s="2">
        <v>90</v>
      </c>
      <c r="C49" s="2">
        <v>31413</v>
      </c>
      <c r="D49" s="2">
        <v>32539</v>
      </c>
      <c r="E49" s="12">
        <v>0.46060000000000001</v>
      </c>
      <c r="F49" s="4">
        <f t="shared" si="3"/>
        <v>2.8146109582186641E-3</v>
      </c>
      <c r="G49" s="4">
        <f t="shared" si="0"/>
        <v>2.8103442902828349E-3</v>
      </c>
      <c r="H49" s="2">
        <f t="shared" si="6"/>
        <v>94126.398982424027</v>
      </c>
      <c r="I49" s="2">
        <f t="shared" si="4"/>
        <v>264.52758794513943</v>
      </c>
      <c r="J49" s="2">
        <f t="shared" si="1"/>
        <v>93983.712801486428</v>
      </c>
      <c r="K49" s="2">
        <f t="shared" si="2"/>
        <v>3484377.9814180373</v>
      </c>
      <c r="L49" s="17">
        <f t="shared" si="5"/>
        <v>37.018073771935818</v>
      </c>
      <c r="N49" s="6"/>
    </row>
    <row r="50" spans="1:14" x14ac:dyDescent="0.25">
      <c r="A50" s="86">
        <v>41</v>
      </c>
      <c r="B50" s="2">
        <v>77</v>
      </c>
      <c r="C50" s="2">
        <v>31926</v>
      </c>
      <c r="D50" s="2">
        <v>31362</v>
      </c>
      <c r="E50" s="12">
        <v>0.52700000000000002</v>
      </c>
      <c r="F50" s="4">
        <f t="shared" si="3"/>
        <v>2.4333206927063581E-3</v>
      </c>
      <c r="G50" s="4">
        <f t="shared" si="0"/>
        <v>2.4305232559882961E-3</v>
      </c>
      <c r="H50" s="2">
        <f t="shared" si="6"/>
        <v>93861.871394478891</v>
      </c>
      <c r="I50" s="2">
        <f t="shared" si="4"/>
        <v>228.13346127486355</v>
      </c>
      <c r="J50" s="2">
        <f t="shared" si="1"/>
        <v>93753.964267295887</v>
      </c>
      <c r="K50" s="2">
        <f t="shared" si="2"/>
        <v>3390394.2686165511</v>
      </c>
      <c r="L50" s="17">
        <f t="shared" si="5"/>
        <v>36.121102405550161</v>
      </c>
      <c r="N50" s="6"/>
    </row>
    <row r="51" spans="1:14" x14ac:dyDescent="0.25">
      <c r="A51" s="86">
        <v>42</v>
      </c>
      <c r="B51" s="2">
        <v>95</v>
      </c>
      <c r="C51" s="2">
        <v>32926</v>
      </c>
      <c r="D51" s="2">
        <v>31758</v>
      </c>
      <c r="E51" s="12">
        <v>0.4975</v>
      </c>
      <c r="F51" s="4">
        <f t="shared" si="3"/>
        <v>2.9373569970935626E-3</v>
      </c>
      <c r="G51" s="4">
        <f t="shared" si="0"/>
        <v>2.9330277838775323E-3</v>
      </c>
      <c r="H51" s="2">
        <f t="shared" si="6"/>
        <v>93633.737933204029</v>
      </c>
      <c r="I51" s="2">
        <f t="shared" si="4"/>
        <v>274.63035486639507</v>
      </c>
      <c r="J51" s="2">
        <f t="shared" si="1"/>
        <v>93495.736179883665</v>
      </c>
      <c r="K51" s="2">
        <f t="shared" si="2"/>
        <v>3296640.3043492553</v>
      </c>
      <c r="L51" s="17">
        <f t="shared" si="5"/>
        <v>35.207825481676231</v>
      </c>
      <c r="N51" s="6"/>
    </row>
    <row r="52" spans="1:14" x14ac:dyDescent="0.25">
      <c r="A52" s="86">
        <v>43</v>
      </c>
      <c r="B52" s="2">
        <v>92</v>
      </c>
      <c r="C52" s="2">
        <v>35249</v>
      </c>
      <c r="D52" s="2">
        <v>32848</v>
      </c>
      <c r="E52" s="12">
        <v>0.51319999999999999</v>
      </c>
      <c r="F52" s="4">
        <f t="shared" si="3"/>
        <v>2.7020279894855869E-3</v>
      </c>
      <c r="G52" s="4">
        <f t="shared" si="0"/>
        <v>2.6984785532081427E-3</v>
      </c>
      <c r="H52" s="2">
        <f t="shared" si="6"/>
        <v>93359.107578337629</v>
      </c>
      <c r="I52" s="2">
        <f t="shared" si="4"/>
        <v>251.92754954679589</v>
      </c>
      <c r="J52" s="2">
        <f t="shared" si="1"/>
        <v>93236.469247218236</v>
      </c>
      <c r="K52" s="2">
        <f t="shared" si="2"/>
        <v>3203144.5681693717</v>
      </c>
      <c r="L52" s="17">
        <f t="shared" si="5"/>
        <v>34.309931309932594</v>
      </c>
      <c r="N52" s="6"/>
    </row>
    <row r="53" spans="1:14" x14ac:dyDescent="0.25">
      <c r="A53" s="86">
        <v>44</v>
      </c>
      <c r="B53" s="2">
        <v>102</v>
      </c>
      <c r="C53" s="2">
        <v>32461</v>
      </c>
      <c r="D53" s="2">
        <v>35124</v>
      </c>
      <c r="E53" s="12">
        <v>0.47520000000000001</v>
      </c>
      <c r="F53" s="4">
        <f t="shared" si="3"/>
        <v>3.0184212473181918E-3</v>
      </c>
      <c r="G53" s="4">
        <f t="shared" si="0"/>
        <v>3.0136474264620986E-3</v>
      </c>
      <c r="H53" s="2">
        <f t="shared" si="6"/>
        <v>93107.180028790826</v>
      </c>
      <c r="I53" s="2">
        <f t="shared" si="4"/>
        <v>280.59221347890877</v>
      </c>
      <c r="J53" s="2">
        <f t="shared" si="1"/>
        <v>92959.92523515709</v>
      </c>
      <c r="K53" s="2">
        <f t="shared" si="2"/>
        <v>3109908.0989221535</v>
      </c>
      <c r="L53" s="17">
        <f t="shared" si="5"/>
        <v>33.401377831016902</v>
      </c>
      <c r="N53" s="6"/>
    </row>
    <row r="54" spans="1:14" x14ac:dyDescent="0.25">
      <c r="A54" s="86">
        <v>45</v>
      </c>
      <c r="B54" s="2">
        <v>106</v>
      </c>
      <c r="C54" s="2">
        <v>30138</v>
      </c>
      <c r="D54" s="2">
        <v>32357</v>
      </c>
      <c r="E54" s="12">
        <v>0.51539999999999997</v>
      </c>
      <c r="F54" s="4">
        <f t="shared" si="3"/>
        <v>3.392271381710537E-3</v>
      </c>
      <c r="G54" s="4">
        <f t="shared" si="0"/>
        <v>3.3867039969203232E-3</v>
      </c>
      <c r="H54" s="2">
        <f t="shared" si="6"/>
        <v>92826.587815311912</v>
      </c>
      <c r="I54" s="2">
        <f t="shared" si="4"/>
        <v>314.37617597459223</v>
      </c>
      <c r="J54" s="2">
        <f t="shared" si="1"/>
        <v>92674.241120434614</v>
      </c>
      <c r="K54" s="2">
        <f t="shared" si="2"/>
        <v>3016948.1736869966</v>
      </c>
      <c r="L54" s="17">
        <f t="shared" si="5"/>
        <v>32.500905663898003</v>
      </c>
      <c r="N54" s="6"/>
    </row>
    <row r="55" spans="1:14" x14ac:dyDescent="0.25">
      <c r="A55" s="86">
        <v>46</v>
      </c>
      <c r="B55" s="2">
        <v>103</v>
      </c>
      <c r="C55" s="2">
        <v>32564</v>
      </c>
      <c r="D55" s="2">
        <v>30102</v>
      </c>
      <c r="E55" s="12">
        <v>0.51449999999999996</v>
      </c>
      <c r="F55" s="4">
        <f t="shared" si="3"/>
        <v>3.2872690135001435E-3</v>
      </c>
      <c r="G55" s="4">
        <f t="shared" si="0"/>
        <v>3.2820309934295171E-3</v>
      </c>
      <c r="H55" s="2">
        <f t="shared" si="6"/>
        <v>92512.211639337314</v>
      </c>
      <c r="I55" s="2">
        <f t="shared" si="4"/>
        <v>303.62794587101598</v>
      </c>
      <c r="J55" s="2">
        <f t="shared" si="1"/>
        <v>92364.800271616929</v>
      </c>
      <c r="K55" s="2">
        <f t="shared" si="2"/>
        <v>2924273.9325665617</v>
      </c>
      <c r="L55" s="17">
        <f t="shared" si="5"/>
        <v>31.609599216663035</v>
      </c>
      <c r="N55" s="6"/>
    </row>
    <row r="56" spans="1:14" x14ac:dyDescent="0.25">
      <c r="A56" s="86">
        <v>47</v>
      </c>
      <c r="B56" s="2">
        <v>138</v>
      </c>
      <c r="C56" s="2">
        <v>31198</v>
      </c>
      <c r="D56" s="2">
        <v>32378</v>
      </c>
      <c r="E56" s="12">
        <v>0.51470000000000005</v>
      </c>
      <c r="F56" s="4">
        <f t="shared" si="3"/>
        <v>4.3412608531521327E-3</v>
      </c>
      <c r="G56" s="4">
        <f t="shared" si="0"/>
        <v>4.3321338533677031E-3</v>
      </c>
      <c r="H56" s="2">
        <f t="shared" si="6"/>
        <v>92208.583693466295</v>
      </c>
      <c r="I56" s="2">
        <f t="shared" si="4"/>
        <v>399.4599269895545</v>
      </c>
      <c r="J56" s="2">
        <f t="shared" si="1"/>
        <v>92014.725790898257</v>
      </c>
      <c r="K56" s="2">
        <f t="shared" si="2"/>
        <v>2831909.132294945</v>
      </c>
      <c r="L56" s="17">
        <f t="shared" si="5"/>
        <v>30.71199034689878</v>
      </c>
      <c r="N56" s="6"/>
    </row>
    <row r="57" spans="1:14" x14ac:dyDescent="0.25">
      <c r="A57" s="86">
        <v>48</v>
      </c>
      <c r="B57" s="2">
        <v>146</v>
      </c>
      <c r="C57" s="2">
        <v>30733</v>
      </c>
      <c r="D57" s="2">
        <v>31066</v>
      </c>
      <c r="E57" s="12">
        <v>0.49969999999999998</v>
      </c>
      <c r="F57" s="4">
        <f t="shared" si="3"/>
        <v>4.7249955500898071E-3</v>
      </c>
      <c r="G57" s="4">
        <f t="shared" si="0"/>
        <v>4.7138524023977654E-3</v>
      </c>
      <c r="H57" s="2">
        <f t="shared" si="6"/>
        <v>91809.12376647674</v>
      </c>
      <c r="I57" s="2">
        <f t="shared" si="4"/>
        <v>432.77465862864017</v>
      </c>
      <c r="J57" s="2">
        <f t="shared" si="1"/>
        <v>91592.606604764835</v>
      </c>
      <c r="K57" s="2">
        <f t="shared" si="2"/>
        <v>2739894.4065040466</v>
      </c>
      <c r="L57" s="17">
        <f t="shared" si="5"/>
        <v>29.843378240632919</v>
      </c>
      <c r="N57" s="6"/>
    </row>
    <row r="58" spans="1:14" x14ac:dyDescent="0.25">
      <c r="A58" s="86">
        <v>49</v>
      </c>
      <c r="B58" s="2">
        <v>118</v>
      </c>
      <c r="C58" s="2">
        <v>26517</v>
      </c>
      <c r="D58" s="2">
        <v>30631</v>
      </c>
      <c r="E58" s="12">
        <v>0.49490000000000001</v>
      </c>
      <c r="F58" s="4">
        <f t="shared" si="3"/>
        <v>4.1296283334499896E-3</v>
      </c>
      <c r="G58" s="4">
        <f t="shared" si="0"/>
        <v>4.1210323739292905E-3</v>
      </c>
      <c r="H58" s="2">
        <f t="shared" si="6"/>
        <v>91376.349107848102</v>
      </c>
      <c r="I58" s="2">
        <f t="shared" si="4"/>
        <v>376.56489288490684</v>
      </c>
      <c r="J58" s="2">
        <f t="shared" si="1"/>
        <v>91186.146180451935</v>
      </c>
      <c r="K58" s="2">
        <f t="shared" si="2"/>
        <v>2648301.7998992819</v>
      </c>
      <c r="L58" s="17">
        <f t="shared" si="5"/>
        <v>28.982355125324496</v>
      </c>
      <c r="N58" s="6"/>
    </row>
    <row r="59" spans="1:14" x14ac:dyDescent="0.25">
      <c r="A59" s="86">
        <v>50</v>
      </c>
      <c r="B59" s="2">
        <v>113</v>
      </c>
      <c r="C59" s="2">
        <v>24347</v>
      </c>
      <c r="D59" s="2">
        <v>26367</v>
      </c>
      <c r="E59" s="12">
        <v>0.49409999999999998</v>
      </c>
      <c r="F59" s="4">
        <f t="shared" si="3"/>
        <v>4.4563631344401939E-3</v>
      </c>
      <c r="G59" s="4">
        <f t="shared" si="0"/>
        <v>4.4463389783305392E-3</v>
      </c>
      <c r="H59" s="2">
        <f t="shared" si="6"/>
        <v>90999.784214963191</v>
      </c>
      <c r="I59" s="2">
        <f t="shared" si="4"/>
        <v>404.61588757465898</v>
      </c>
      <c r="J59" s="2">
        <f t="shared" si="1"/>
        <v>90795.08903743916</v>
      </c>
      <c r="K59" s="2">
        <f t="shared" si="2"/>
        <v>2557115.6537188301</v>
      </c>
      <c r="L59" s="17">
        <f t="shared" si="5"/>
        <v>28.100238651976504</v>
      </c>
      <c r="N59" s="6"/>
    </row>
    <row r="60" spans="1:14" x14ac:dyDescent="0.25">
      <c r="A60" s="86">
        <v>51</v>
      </c>
      <c r="B60" s="2">
        <v>130</v>
      </c>
      <c r="C60" s="2">
        <v>31715</v>
      </c>
      <c r="D60" s="2">
        <v>24207</v>
      </c>
      <c r="E60" s="12">
        <v>0.48670000000000002</v>
      </c>
      <c r="F60" s="4">
        <f t="shared" si="3"/>
        <v>4.6493329995350666E-3</v>
      </c>
      <c r="G60" s="4">
        <f t="shared" si="0"/>
        <v>4.6382637708535001E-3</v>
      </c>
      <c r="H60" s="2">
        <f t="shared" si="6"/>
        <v>90595.168327388528</v>
      </c>
      <c r="I60" s="2">
        <f t="shared" si="4"/>
        <v>420.2042870673007</v>
      </c>
      <c r="J60" s="2">
        <f t="shared" si="1"/>
        <v>90379.477466836877</v>
      </c>
      <c r="K60" s="2">
        <f t="shared" si="2"/>
        <v>2466320.5646813908</v>
      </c>
      <c r="L60" s="17">
        <f t="shared" si="5"/>
        <v>27.223533111266136</v>
      </c>
      <c r="N60" s="6"/>
    </row>
    <row r="61" spans="1:14" x14ac:dyDescent="0.25">
      <c r="A61" s="86">
        <v>52</v>
      </c>
      <c r="B61" s="2">
        <v>144</v>
      </c>
      <c r="C61" s="2">
        <v>19255</v>
      </c>
      <c r="D61" s="2">
        <v>31454</v>
      </c>
      <c r="E61" s="12">
        <v>0.50509999999999999</v>
      </c>
      <c r="F61" s="4">
        <f t="shared" si="3"/>
        <v>5.6794651836952021E-3</v>
      </c>
      <c r="G61" s="4">
        <f t="shared" si="0"/>
        <v>5.6635462729193106E-3</v>
      </c>
      <c r="H61" s="2">
        <f t="shared" si="6"/>
        <v>90174.964040321225</v>
      </c>
      <c r="I61" s="2">
        <f t="shared" si="4"/>
        <v>510.71008150119411</v>
      </c>
      <c r="J61" s="2">
        <f t="shared" si="1"/>
        <v>89922.21362098628</v>
      </c>
      <c r="K61" s="2">
        <f t="shared" si="2"/>
        <v>2375941.0872145537</v>
      </c>
      <c r="L61" s="17">
        <f t="shared" si="5"/>
        <v>26.348123478620575</v>
      </c>
      <c r="N61" s="6"/>
    </row>
    <row r="62" spans="1:14" x14ac:dyDescent="0.25">
      <c r="A62" s="86">
        <v>53</v>
      </c>
      <c r="B62" s="2">
        <v>137</v>
      </c>
      <c r="C62" s="2">
        <v>22896</v>
      </c>
      <c r="D62" s="2">
        <v>19077</v>
      </c>
      <c r="E62" s="12">
        <v>0.52</v>
      </c>
      <c r="F62" s="4">
        <f t="shared" si="3"/>
        <v>6.5280060991589834E-3</v>
      </c>
      <c r="G62" s="4">
        <f t="shared" si="0"/>
        <v>6.5076148594022691E-3</v>
      </c>
      <c r="H62" s="2">
        <f t="shared" si="6"/>
        <v>89664.253958820031</v>
      </c>
      <c r="I62" s="2">
        <f t="shared" si="4"/>
        <v>583.50043141963602</v>
      </c>
      <c r="J62" s="2">
        <f t="shared" si="1"/>
        <v>89384.173751738606</v>
      </c>
      <c r="K62" s="2">
        <f t="shared" si="2"/>
        <v>2286018.8735935674</v>
      </c>
      <c r="L62" s="17">
        <f t="shared" si="5"/>
        <v>25.495320293898434</v>
      </c>
      <c r="N62" s="6"/>
    </row>
    <row r="63" spans="1:14" x14ac:dyDescent="0.25">
      <c r="A63" s="86">
        <v>54</v>
      </c>
      <c r="B63" s="2">
        <v>165</v>
      </c>
      <c r="C63" s="2">
        <v>24758</v>
      </c>
      <c r="D63" s="2">
        <v>22709</v>
      </c>
      <c r="E63" s="12">
        <v>0.49790000000000001</v>
      </c>
      <c r="F63" s="4">
        <f t="shared" si="3"/>
        <v>6.952198369393473E-3</v>
      </c>
      <c r="G63" s="4">
        <f t="shared" si="0"/>
        <v>6.9280147565874556E-3</v>
      </c>
      <c r="H63" s="2">
        <f t="shared" si="6"/>
        <v>89080.753527400389</v>
      </c>
      <c r="I63" s="2">
        <f t="shared" si="4"/>
        <v>617.15277496575993</v>
      </c>
      <c r="J63" s="2">
        <f t="shared" si="1"/>
        <v>88770.881119090089</v>
      </c>
      <c r="K63" s="2">
        <f t="shared" si="2"/>
        <v>2196634.699841829</v>
      </c>
      <c r="L63" s="17">
        <f t="shared" si="5"/>
        <v>24.658914668544707</v>
      </c>
      <c r="N63" s="6"/>
    </row>
    <row r="64" spans="1:14" x14ac:dyDescent="0.25">
      <c r="A64" s="86">
        <v>55</v>
      </c>
      <c r="B64" s="2">
        <v>179</v>
      </c>
      <c r="C64" s="2">
        <v>26804</v>
      </c>
      <c r="D64" s="2">
        <v>24550</v>
      </c>
      <c r="E64" s="12">
        <v>0.49990000000000001</v>
      </c>
      <c r="F64" s="4">
        <f t="shared" si="3"/>
        <v>6.9712193792109672E-3</v>
      </c>
      <c r="G64" s="4">
        <f t="shared" si="0"/>
        <v>6.9470000057710556E-3</v>
      </c>
      <c r="H64" s="2">
        <f t="shared" si="6"/>
        <v>88463.600752434635</v>
      </c>
      <c r="I64" s="2">
        <f t="shared" si="4"/>
        <v>614.5566349376918</v>
      </c>
      <c r="J64" s="2">
        <f t="shared" si="1"/>
        <v>88156.2609793023</v>
      </c>
      <c r="K64" s="2">
        <f t="shared" si="2"/>
        <v>2107863.8187227389</v>
      </c>
      <c r="L64" s="17">
        <f t="shared" si="5"/>
        <v>23.82747029053899</v>
      </c>
      <c r="N64" s="6"/>
    </row>
    <row r="65" spans="1:14" x14ac:dyDescent="0.25">
      <c r="A65" s="86">
        <v>56</v>
      </c>
      <c r="B65" s="2">
        <v>215</v>
      </c>
      <c r="C65" s="2">
        <v>25681</v>
      </c>
      <c r="D65" s="2">
        <v>26537</v>
      </c>
      <c r="E65" s="12">
        <v>0.50690000000000002</v>
      </c>
      <c r="F65" s="4">
        <f t="shared" si="3"/>
        <v>8.2347083381209552E-3</v>
      </c>
      <c r="G65" s="4">
        <f t="shared" si="0"/>
        <v>8.2014062436313942E-3</v>
      </c>
      <c r="H65" s="2">
        <f t="shared" si="6"/>
        <v>87849.044117496946</v>
      </c>
      <c r="I65" s="2">
        <f t="shared" si="4"/>
        <v>720.4856989222892</v>
      </c>
      <c r="J65" s="2">
        <f t="shared" si="1"/>
        <v>87493.772619358366</v>
      </c>
      <c r="K65" s="2">
        <f t="shared" si="2"/>
        <v>2019707.5577434364</v>
      </c>
      <c r="L65" s="17">
        <f t="shared" si="5"/>
        <v>22.990660604594673</v>
      </c>
      <c r="N65" s="6"/>
    </row>
    <row r="66" spans="1:14" x14ac:dyDescent="0.25">
      <c r="A66" s="86">
        <v>57</v>
      </c>
      <c r="B66" s="2">
        <v>199</v>
      </c>
      <c r="C66" s="2">
        <v>25671</v>
      </c>
      <c r="D66" s="2">
        <v>25420</v>
      </c>
      <c r="E66" s="12">
        <v>0.49020000000000002</v>
      </c>
      <c r="F66" s="4">
        <f t="shared" si="3"/>
        <v>7.7900217259399898E-3</v>
      </c>
      <c r="G66" s="4">
        <f t="shared" si="0"/>
        <v>7.7592071746604785E-3</v>
      </c>
      <c r="H66" s="2">
        <f t="shared" si="6"/>
        <v>87128.558418574656</v>
      </c>
      <c r="I66" s="2">
        <f t="shared" si="4"/>
        <v>676.04853559922913</v>
      </c>
      <c r="J66" s="2">
        <f t="shared" si="1"/>
        <v>86783.908875126173</v>
      </c>
      <c r="K66" s="2">
        <f t="shared" si="2"/>
        <v>1932213.7851240782</v>
      </c>
      <c r="L66" s="17">
        <f t="shared" si="5"/>
        <v>22.17658389160443</v>
      </c>
      <c r="N66" s="6"/>
    </row>
    <row r="67" spans="1:14" x14ac:dyDescent="0.25">
      <c r="A67" s="86">
        <v>58</v>
      </c>
      <c r="B67" s="2">
        <v>271</v>
      </c>
      <c r="C67" s="2">
        <v>26388</v>
      </c>
      <c r="D67" s="2">
        <v>25381</v>
      </c>
      <c r="E67" s="12">
        <v>0.5212</v>
      </c>
      <c r="F67" s="4">
        <f t="shared" si="3"/>
        <v>1.0469586045703028E-2</v>
      </c>
      <c r="G67" s="4">
        <f t="shared" si="0"/>
        <v>1.0417365482250909E-2</v>
      </c>
      <c r="H67" s="2">
        <f t="shared" si="6"/>
        <v>86452.509882975428</v>
      </c>
      <c r="I67" s="2">
        <f t="shared" si="4"/>
        <v>900.60739230886384</v>
      </c>
      <c r="J67" s="2">
        <f t="shared" si="1"/>
        <v>86021.299063537939</v>
      </c>
      <c r="K67" s="2">
        <f t="shared" si="2"/>
        <v>1845429.876248952</v>
      </c>
      <c r="L67" s="17">
        <f t="shared" si="5"/>
        <v>21.346168882164072</v>
      </c>
      <c r="N67" s="6"/>
    </row>
    <row r="68" spans="1:14" x14ac:dyDescent="0.25">
      <c r="A68" s="86">
        <v>59</v>
      </c>
      <c r="B68" s="2">
        <v>259</v>
      </c>
      <c r="C68" s="2">
        <v>25804</v>
      </c>
      <c r="D68" s="2">
        <v>26060</v>
      </c>
      <c r="E68" s="12">
        <v>0.48420000000000002</v>
      </c>
      <c r="F68" s="4">
        <f t="shared" si="3"/>
        <v>9.9876600339349059E-3</v>
      </c>
      <c r="G68" s="4">
        <f t="shared" si="0"/>
        <v>9.9364709618989574E-3</v>
      </c>
      <c r="H68" s="2">
        <f t="shared" si="6"/>
        <v>85551.902490666558</v>
      </c>
      <c r="I68" s="2">
        <f t="shared" si="4"/>
        <v>850.08399483371932</v>
      </c>
      <c r="J68" s="2">
        <f t="shared" si="1"/>
        <v>85113.429166131318</v>
      </c>
      <c r="K68" s="2">
        <f t="shared" si="2"/>
        <v>1759408.577185414</v>
      </c>
      <c r="L68" s="17">
        <f t="shared" si="5"/>
        <v>20.565393941734492</v>
      </c>
      <c r="N68" s="6"/>
    </row>
    <row r="69" spans="1:14" x14ac:dyDescent="0.25">
      <c r="A69" s="86">
        <v>60</v>
      </c>
      <c r="B69" s="2">
        <v>307</v>
      </c>
      <c r="C69" s="2">
        <v>24510</v>
      </c>
      <c r="D69" s="2">
        <v>25411</v>
      </c>
      <c r="E69" s="12">
        <v>0.4703</v>
      </c>
      <c r="F69" s="4">
        <f t="shared" si="3"/>
        <v>1.2299433104304801E-2</v>
      </c>
      <c r="G69" s="4">
        <f t="shared" si="0"/>
        <v>1.2219820852729428E-2</v>
      </c>
      <c r="H69" s="2">
        <f t="shared" si="6"/>
        <v>84701.818495832835</v>
      </c>
      <c r="I69" s="2">
        <f t="shared" si="4"/>
        <v>1035.0410479194811</v>
      </c>
      <c r="J69" s="2">
        <f t="shared" si="1"/>
        <v>84153.557252749888</v>
      </c>
      <c r="K69" s="2">
        <f t="shared" si="2"/>
        <v>1674295.1480192826</v>
      </c>
      <c r="L69" s="17">
        <f t="shared" si="5"/>
        <v>19.766932726499309</v>
      </c>
      <c r="N69" s="6"/>
    </row>
    <row r="70" spans="1:14" x14ac:dyDescent="0.25">
      <c r="A70" s="86">
        <v>61</v>
      </c>
      <c r="B70" s="2">
        <v>337</v>
      </c>
      <c r="C70" s="2">
        <v>24390</v>
      </c>
      <c r="D70" s="2">
        <v>24122</v>
      </c>
      <c r="E70" s="12">
        <v>0.51580000000000004</v>
      </c>
      <c r="F70" s="4">
        <f t="shared" si="3"/>
        <v>1.3893469656992084E-2</v>
      </c>
      <c r="G70" s="4">
        <f t="shared" si="0"/>
        <v>1.3800629811602893E-2</v>
      </c>
      <c r="H70" s="2">
        <f t="shared" si="6"/>
        <v>83666.777447913351</v>
      </c>
      <c r="I70" s="2">
        <f t="shared" si="4"/>
        <v>1154.6542230884177</v>
      </c>
      <c r="J70" s="2">
        <f t="shared" si="1"/>
        <v>83107.693873093929</v>
      </c>
      <c r="K70" s="2">
        <f t="shared" si="2"/>
        <v>1590141.5907665328</v>
      </c>
      <c r="L70" s="17">
        <f t="shared" si="5"/>
        <v>19.005651218686815</v>
      </c>
      <c r="N70" s="6"/>
    </row>
    <row r="71" spans="1:14" x14ac:dyDescent="0.25">
      <c r="A71" s="86">
        <v>62</v>
      </c>
      <c r="B71" s="2">
        <v>343</v>
      </c>
      <c r="C71" s="2">
        <v>23268</v>
      </c>
      <c r="D71" s="2">
        <v>23886</v>
      </c>
      <c r="E71" s="12">
        <v>0.50849999999999995</v>
      </c>
      <c r="F71" s="4">
        <f t="shared" si="3"/>
        <v>1.454807651524791E-2</v>
      </c>
      <c r="G71" s="4">
        <f t="shared" si="0"/>
        <v>1.4444790777839139E-2</v>
      </c>
      <c r="H71" s="2">
        <f t="shared" si="6"/>
        <v>82512.123224824929</v>
      </c>
      <c r="I71" s="2">
        <f t="shared" si="4"/>
        <v>1191.8703566178779</v>
      </c>
      <c r="J71" s="2">
        <f t="shared" si="1"/>
        <v>81926.318944547253</v>
      </c>
      <c r="K71" s="2">
        <f t="shared" si="2"/>
        <v>1507033.8968934389</v>
      </c>
      <c r="L71" s="17">
        <f t="shared" si="5"/>
        <v>18.264393618706766</v>
      </c>
      <c r="N71" s="6"/>
    </row>
    <row r="72" spans="1:14" x14ac:dyDescent="0.25">
      <c r="A72" s="86">
        <v>63</v>
      </c>
      <c r="B72" s="2">
        <v>374</v>
      </c>
      <c r="C72" s="2">
        <v>22162</v>
      </c>
      <c r="D72" s="2">
        <v>22799</v>
      </c>
      <c r="E72" s="12">
        <v>0.50549999999999995</v>
      </c>
      <c r="F72" s="4">
        <f t="shared" si="3"/>
        <v>1.6636640644113788E-2</v>
      </c>
      <c r="G72" s="4">
        <f t="shared" si="0"/>
        <v>1.6500890805443338E-2</v>
      </c>
      <c r="H72" s="2">
        <f t="shared" si="6"/>
        <v>81320.252868207055</v>
      </c>
      <c r="I72" s="2">
        <f t="shared" si="4"/>
        <v>1341.8566128493251</v>
      </c>
      <c r="J72" s="2">
        <f t="shared" si="1"/>
        <v>80656.704773153062</v>
      </c>
      <c r="K72" s="2">
        <f t="shared" si="2"/>
        <v>1425107.5779488916</v>
      </c>
      <c r="L72" s="17">
        <f t="shared" si="5"/>
        <v>17.524632888912858</v>
      </c>
      <c r="N72" s="6"/>
    </row>
    <row r="73" spans="1:14" x14ac:dyDescent="0.25">
      <c r="A73" s="86">
        <v>64</v>
      </c>
      <c r="B73" s="2">
        <v>361</v>
      </c>
      <c r="C73" s="2">
        <v>20390</v>
      </c>
      <c r="D73" s="2">
        <v>21680</v>
      </c>
      <c r="E73" s="12">
        <v>0.49120000000000003</v>
      </c>
      <c r="F73" s="4">
        <f t="shared" si="3"/>
        <v>1.7161873068695033E-2</v>
      </c>
      <c r="G73" s="4">
        <f t="shared" ref="G73:G98" si="7">F73/((1+(1-E73)*F73))</f>
        <v>1.7013313478623702E-2</v>
      </c>
      <c r="H73" s="2">
        <f t="shared" si="6"/>
        <v>79978.396255357729</v>
      </c>
      <c r="I73" s="2">
        <f t="shared" si="4"/>
        <v>1360.6975270099852</v>
      </c>
      <c r="J73" s="2">
        <f t="shared" ref="J73:J98" si="8">H74+I73*E73</f>
        <v>79286.073353615051</v>
      </c>
      <c r="K73" s="2">
        <f t="shared" ref="K73:K97" si="9">K74+J73</f>
        <v>1344450.8731757386</v>
      </c>
      <c r="L73" s="17">
        <f t="shared" si="5"/>
        <v>16.810175448919111</v>
      </c>
      <c r="N73" s="6"/>
    </row>
    <row r="74" spans="1:14" x14ac:dyDescent="0.25">
      <c r="A74" s="86">
        <v>65</v>
      </c>
      <c r="B74" s="2">
        <v>363</v>
      </c>
      <c r="C74" s="2">
        <v>20433</v>
      </c>
      <c r="D74" s="2">
        <v>19914</v>
      </c>
      <c r="E74" s="12">
        <v>0.4899</v>
      </c>
      <c r="F74" s="4">
        <f t="shared" ref="F74:F99" si="10">B74/((C74+D74)/2)</f>
        <v>1.7993902892408358E-2</v>
      </c>
      <c r="G74" s="4">
        <f t="shared" si="7"/>
        <v>1.7830244606936753E-2</v>
      </c>
      <c r="H74" s="2">
        <f t="shared" si="6"/>
        <v>78617.69872834775</v>
      </c>
      <c r="I74" s="2">
        <f t="shared" ref="I74:I99" si="11">H74*G74</f>
        <v>1401.772798760901</v>
      </c>
      <c r="J74" s="2">
        <f t="shared" si="8"/>
        <v>77902.654423699816</v>
      </c>
      <c r="K74" s="2">
        <f t="shared" si="9"/>
        <v>1265164.7998221235</v>
      </c>
      <c r="L74" s="17">
        <f t="shared" ref="L74:L99" si="12">K74/H74</f>
        <v>16.092620622154307</v>
      </c>
      <c r="N74" s="6"/>
    </row>
    <row r="75" spans="1:14" x14ac:dyDescent="0.25">
      <c r="A75" s="86">
        <v>66</v>
      </c>
      <c r="B75" s="2">
        <v>383</v>
      </c>
      <c r="C75" s="2">
        <v>18699</v>
      </c>
      <c r="D75" s="2">
        <v>19980</v>
      </c>
      <c r="E75" s="12">
        <v>0.49480000000000002</v>
      </c>
      <c r="F75" s="4">
        <f t="shared" si="10"/>
        <v>1.9804028025543575E-2</v>
      </c>
      <c r="G75" s="4">
        <f t="shared" si="7"/>
        <v>1.9607851569444178E-2</v>
      </c>
      <c r="H75" s="2">
        <f t="shared" ref="H75:H99" si="13">H74-I74</f>
        <v>77215.925929586854</v>
      </c>
      <c r="I75" s="2">
        <f t="shared" si="11"/>
        <v>1514.0384144245349</v>
      </c>
      <c r="J75" s="2">
        <f t="shared" si="8"/>
        <v>76451.033722619584</v>
      </c>
      <c r="K75" s="2">
        <f t="shared" si="9"/>
        <v>1187262.1453984238</v>
      </c>
      <c r="L75" s="17">
        <f t="shared" si="12"/>
        <v>15.37587137763636</v>
      </c>
      <c r="N75" s="6"/>
    </row>
    <row r="76" spans="1:14" x14ac:dyDescent="0.25">
      <c r="A76" s="86">
        <v>67</v>
      </c>
      <c r="B76" s="2">
        <v>404</v>
      </c>
      <c r="C76" s="2">
        <v>18042</v>
      </c>
      <c r="D76" s="2">
        <v>18206</v>
      </c>
      <c r="E76" s="12">
        <v>0.51639999999999997</v>
      </c>
      <c r="F76" s="4">
        <f t="shared" si="10"/>
        <v>2.2290885014345618E-2</v>
      </c>
      <c r="G76" s="4">
        <f t="shared" si="7"/>
        <v>2.205315482825658E-2</v>
      </c>
      <c r="H76" s="2">
        <f t="shared" si="13"/>
        <v>75701.887515162322</v>
      </c>
      <c r="I76" s="2">
        <f t="shared" si="11"/>
        <v>1669.4654461631385</v>
      </c>
      <c r="J76" s="2">
        <f t="shared" si="8"/>
        <v>74894.534025397821</v>
      </c>
      <c r="K76" s="2">
        <f t="shared" si="9"/>
        <v>1110811.1116758042</v>
      </c>
      <c r="L76" s="17">
        <f t="shared" si="12"/>
        <v>14.673492935738492</v>
      </c>
      <c r="N76" s="6"/>
    </row>
    <row r="77" spans="1:14" x14ac:dyDescent="0.25">
      <c r="A77" s="86">
        <v>68</v>
      </c>
      <c r="B77" s="2">
        <v>459</v>
      </c>
      <c r="C77" s="2">
        <v>17501</v>
      </c>
      <c r="D77" s="2">
        <v>17522</v>
      </c>
      <c r="E77" s="12">
        <v>0.52049999999999996</v>
      </c>
      <c r="F77" s="4">
        <f t="shared" si="10"/>
        <v>2.6211346829226507E-2</v>
      </c>
      <c r="G77" s="4">
        <f t="shared" si="7"/>
        <v>2.5886002724910658E-2</v>
      </c>
      <c r="H77" s="2">
        <f t="shared" si="13"/>
        <v>74032.422068999178</v>
      </c>
      <c r="I77" s="2">
        <f t="shared" si="11"/>
        <v>1916.4034794098486</v>
      </c>
      <c r="J77" s="2">
        <f t="shared" si="8"/>
        <v>73113.506600622146</v>
      </c>
      <c r="K77" s="2">
        <f t="shared" si="9"/>
        <v>1035916.5776504064</v>
      </c>
      <c r="L77" s="17">
        <f t="shared" si="12"/>
        <v>13.992741946020876</v>
      </c>
      <c r="N77" s="6"/>
    </row>
    <row r="78" spans="1:14" x14ac:dyDescent="0.25">
      <c r="A78" s="86">
        <v>69</v>
      </c>
      <c r="B78" s="2">
        <v>485</v>
      </c>
      <c r="C78" s="2">
        <v>16333</v>
      </c>
      <c r="D78" s="2">
        <v>16962</v>
      </c>
      <c r="E78" s="12">
        <v>0.51060000000000005</v>
      </c>
      <c r="F78" s="4">
        <f t="shared" si="10"/>
        <v>2.9133503529058417E-2</v>
      </c>
      <c r="G78" s="4">
        <f t="shared" si="7"/>
        <v>2.8723959139960838E-2</v>
      </c>
      <c r="H78" s="2">
        <f t="shared" si="13"/>
        <v>72116.018589589323</v>
      </c>
      <c r="I78" s="2">
        <f t="shared" si="11"/>
        <v>2071.4575713040199</v>
      </c>
      <c r="J78" s="2">
        <f t="shared" si="8"/>
        <v>71102.247254193135</v>
      </c>
      <c r="K78" s="2">
        <f t="shared" si="9"/>
        <v>962803.07104978419</v>
      </c>
      <c r="L78" s="17">
        <f t="shared" si="12"/>
        <v>13.350751883975672</v>
      </c>
      <c r="N78" s="6"/>
    </row>
    <row r="79" spans="1:14" x14ac:dyDescent="0.25">
      <c r="A79" s="86">
        <v>70</v>
      </c>
      <c r="B79" s="2">
        <v>513</v>
      </c>
      <c r="C79" s="2">
        <v>15343</v>
      </c>
      <c r="D79" s="2">
        <v>15743</v>
      </c>
      <c r="E79" s="12">
        <v>0.502</v>
      </c>
      <c r="F79" s="4">
        <f t="shared" si="10"/>
        <v>3.3005211349160395E-2</v>
      </c>
      <c r="G79" s="4">
        <f t="shared" si="7"/>
        <v>3.247149060092766E-2</v>
      </c>
      <c r="H79" s="2">
        <f t="shared" si="13"/>
        <v>70044.561018285298</v>
      </c>
      <c r="I79" s="2">
        <f t="shared" si="11"/>
        <v>2274.4513047513551</v>
      </c>
      <c r="J79" s="2">
        <f t="shared" si="8"/>
        <v>68911.884268519119</v>
      </c>
      <c r="K79" s="2">
        <f t="shared" si="9"/>
        <v>891700.82379559102</v>
      </c>
      <c r="L79" s="17">
        <f t="shared" si="12"/>
        <v>12.730479152589883</v>
      </c>
      <c r="N79" s="6"/>
    </row>
    <row r="80" spans="1:14" x14ac:dyDescent="0.25">
      <c r="A80" s="86">
        <v>71</v>
      </c>
      <c r="B80" s="2">
        <v>471</v>
      </c>
      <c r="C80" s="2">
        <v>13563</v>
      </c>
      <c r="D80" s="2">
        <v>14785</v>
      </c>
      <c r="E80" s="12">
        <v>0.4955</v>
      </c>
      <c r="F80" s="4">
        <f t="shared" si="10"/>
        <v>3.3229857485536897E-2</v>
      </c>
      <c r="G80" s="4">
        <f t="shared" si="7"/>
        <v>3.2681961940502241E-2</v>
      </c>
      <c r="H80" s="2">
        <f t="shared" si="13"/>
        <v>67770.109713533937</v>
      </c>
      <c r="I80" s="2">
        <f t="shared" si="11"/>
        <v>2214.8601463613772</v>
      </c>
      <c r="J80" s="2">
        <f t="shared" si="8"/>
        <v>66652.712769694626</v>
      </c>
      <c r="K80" s="2">
        <f t="shared" si="9"/>
        <v>822788.9395270719</v>
      </c>
      <c r="L80" s="17">
        <f t="shared" si="12"/>
        <v>12.140882507126264</v>
      </c>
      <c r="N80" s="6"/>
    </row>
    <row r="81" spans="1:14" x14ac:dyDescent="0.25">
      <c r="A81" s="86">
        <v>72</v>
      </c>
      <c r="B81" s="2">
        <v>452</v>
      </c>
      <c r="C81" s="2">
        <v>11279</v>
      </c>
      <c r="D81" s="2">
        <v>13052</v>
      </c>
      <c r="E81" s="12">
        <v>0.502</v>
      </c>
      <c r="F81" s="4">
        <f t="shared" si="10"/>
        <v>3.7154247667584565E-2</v>
      </c>
      <c r="G81" s="4">
        <f t="shared" si="7"/>
        <v>3.6479278317201207E-2</v>
      </c>
      <c r="H81" s="2">
        <f t="shared" si="13"/>
        <v>65555.249567172563</v>
      </c>
      <c r="I81" s="2">
        <f t="shared" si="11"/>
        <v>2391.4081941144718</v>
      </c>
      <c r="J81" s="2">
        <f t="shared" si="8"/>
        <v>64364.328286503558</v>
      </c>
      <c r="K81" s="2">
        <f t="shared" si="9"/>
        <v>756136.22675737727</v>
      </c>
      <c r="L81" s="17">
        <f t="shared" si="12"/>
        <v>11.534335262999592</v>
      </c>
      <c r="N81" s="6"/>
    </row>
    <row r="82" spans="1:14" x14ac:dyDescent="0.25">
      <c r="A82" s="86">
        <v>73</v>
      </c>
      <c r="B82" s="2">
        <v>397</v>
      </c>
      <c r="C82" s="2">
        <v>10476</v>
      </c>
      <c r="D82" s="2">
        <v>10826</v>
      </c>
      <c r="E82" s="12">
        <v>0.50209999999999999</v>
      </c>
      <c r="F82" s="4">
        <f t="shared" si="10"/>
        <v>3.7273495446436954E-2</v>
      </c>
      <c r="G82" s="4">
        <f t="shared" si="7"/>
        <v>3.659435999059165E-2</v>
      </c>
      <c r="H82" s="2">
        <f t="shared" si="13"/>
        <v>63163.841373058094</v>
      </c>
      <c r="I82" s="2">
        <f t="shared" si="11"/>
        <v>2311.4403495943147</v>
      </c>
      <c r="J82" s="2">
        <f t="shared" si="8"/>
        <v>62012.97522299509</v>
      </c>
      <c r="K82" s="2">
        <f t="shared" si="9"/>
        <v>691771.89847087371</v>
      </c>
      <c r="L82" s="17">
        <f t="shared" si="12"/>
        <v>10.952023870510544</v>
      </c>
      <c r="N82" s="6"/>
    </row>
    <row r="83" spans="1:14" x14ac:dyDescent="0.25">
      <c r="A83" s="86">
        <v>74</v>
      </c>
      <c r="B83" s="2">
        <v>416</v>
      </c>
      <c r="C83" s="2">
        <v>10005</v>
      </c>
      <c r="D83" s="2">
        <v>10043</v>
      </c>
      <c r="E83" s="12">
        <v>0.50529999999999997</v>
      </c>
      <c r="F83" s="4">
        <f t="shared" si="10"/>
        <v>4.1500399042298484E-2</v>
      </c>
      <c r="G83" s="4">
        <f t="shared" si="7"/>
        <v>4.0665525737993272E-2</v>
      </c>
      <c r="H83" s="2">
        <f t="shared" si="13"/>
        <v>60852.401023463783</v>
      </c>
      <c r="I83" s="2">
        <f t="shared" si="11"/>
        <v>2474.5948800383544</v>
      </c>
      <c r="J83" s="2">
        <f t="shared" si="8"/>
        <v>59628.218936308811</v>
      </c>
      <c r="K83" s="2">
        <f t="shared" si="9"/>
        <v>629758.92324787867</v>
      </c>
      <c r="L83" s="17">
        <f t="shared" si="12"/>
        <v>10.348957685417425</v>
      </c>
      <c r="N83" s="6"/>
    </row>
    <row r="84" spans="1:14" x14ac:dyDescent="0.25">
      <c r="A84" s="86">
        <v>75</v>
      </c>
      <c r="B84" s="2">
        <v>447</v>
      </c>
      <c r="C84" s="2">
        <v>9457</v>
      </c>
      <c r="D84" s="2">
        <v>9549</v>
      </c>
      <c r="E84" s="12">
        <v>0.52139999999999997</v>
      </c>
      <c r="F84" s="4">
        <f t="shared" si="10"/>
        <v>4.7037777543933491E-2</v>
      </c>
      <c r="G84" s="4">
        <f t="shared" si="7"/>
        <v>4.6002163933558382E-2</v>
      </c>
      <c r="H84" s="2">
        <f t="shared" si="13"/>
        <v>58377.806143425427</v>
      </c>
      <c r="I84" s="2">
        <f t="shared" si="11"/>
        <v>2685.505408291348</v>
      </c>
      <c r="J84" s="2">
        <f t="shared" si="8"/>
        <v>57092.523255017186</v>
      </c>
      <c r="K84" s="2">
        <f t="shared" si="9"/>
        <v>570130.7043115698</v>
      </c>
      <c r="L84" s="17">
        <f t="shared" si="12"/>
        <v>9.7662235355478249</v>
      </c>
      <c r="N84" s="6"/>
    </row>
    <row r="85" spans="1:14" x14ac:dyDescent="0.25">
      <c r="A85" s="86">
        <v>76</v>
      </c>
      <c r="B85" s="2">
        <v>491</v>
      </c>
      <c r="C85" s="2">
        <v>9171</v>
      </c>
      <c r="D85" s="2">
        <v>8966</v>
      </c>
      <c r="E85" s="12">
        <v>0.48680000000000001</v>
      </c>
      <c r="F85" s="4">
        <f t="shared" si="10"/>
        <v>5.4143463637867345E-2</v>
      </c>
      <c r="G85" s="4">
        <f t="shared" si="7"/>
        <v>5.2679683533935998E-2</v>
      </c>
      <c r="H85" s="2">
        <f t="shared" si="13"/>
        <v>55692.300735134078</v>
      </c>
      <c r="I85" s="2">
        <f t="shared" si="11"/>
        <v>2933.8527780036543</v>
      </c>
      <c r="J85" s="2">
        <f t="shared" si="8"/>
        <v>54186.647489462601</v>
      </c>
      <c r="K85" s="2">
        <f t="shared" si="9"/>
        <v>513038.18105655257</v>
      </c>
      <c r="L85" s="17">
        <f t="shared" si="12"/>
        <v>9.2120126890878655</v>
      </c>
      <c r="N85" s="6"/>
    </row>
    <row r="86" spans="1:14" x14ac:dyDescent="0.25">
      <c r="A86" s="86">
        <v>77</v>
      </c>
      <c r="B86" s="2">
        <v>493</v>
      </c>
      <c r="C86" s="2">
        <v>8479</v>
      </c>
      <c r="D86" s="2">
        <v>8646</v>
      </c>
      <c r="E86" s="12">
        <v>0.49490000000000001</v>
      </c>
      <c r="F86" s="4">
        <f t="shared" si="10"/>
        <v>5.7576642335766426E-2</v>
      </c>
      <c r="G86" s="4">
        <f t="shared" si="7"/>
        <v>5.594952050409769E-2</v>
      </c>
      <c r="H86" s="2">
        <f t="shared" si="13"/>
        <v>52758.447957130425</v>
      </c>
      <c r="I86" s="2">
        <f t="shared" si="11"/>
        <v>2951.8098657418395</v>
      </c>
      <c r="J86" s="2">
        <f t="shared" si="8"/>
        <v>51267.488793944227</v>
      </c>
      <c r="K86" s="2">
        <f t="shared" si="9"/>
        <v>458851.53356708999</v>
      </c>
      <c r="L86" s="17">
        <f t="shared" si="12"/>
        <v>8.69721440516855</v>
      </c>
      <c r="N86" s="6"/>
    </row>
    <row r="87" spans="1:14" x14ac:dyDescent="0.25">
      <c r="A87" s="86">
        <v>78</v>
      </c>
      <c r="B87" s="2">
        <v>542</v>
      </c>
      <c r="C87" s="2">
        <v>8034</v>
      </c>
      <c r="D87" s="2">
        <v>7958</v>
      </c>
      <c r="E87" s="12">
        <v>0.4718</v>
      </c>
      <c r="F87" s="4">
        <f t="shared" si="10"/>
        <v>6.7783891945972993E-2</v>
      </c>
      <c r="G87" s="4">
        <f t="shared" si="7"/>
        <v>6.5440882469575662E-2</v>
      </c>
      <c r="H87" s="2">
        <f t="shared" si="13"/>
        <v>49806.638091388588</v>
      </c>
      <c r="I87" s="2">
        <f t="shared" si="11"/>
        <v>3259.390349543251</v>
      </c>
      <c r="J87" s="2">
        <f t="shared" si="8"/>
        <v>48085.028108759841</v>
      </c>
      <c r="K87" s="2">
        <f t="shared" si="9"/>
        <v>407584.04477314575</v>
      </c>
      <c r="L87" s="17">
        <f t="shared" si="12"/>
        <v>8.1833277730025262</v>
      </c>
      <c r="N87" s="6"/>
    </row>
    <row r="88" spans="1:14" x14ac:dyDescent="0.25">
      <c r="A88" s="86">
        <v>79</v>
      </c>
      <c r="B88" s="2">
        <v>606</v>
      </c>
      <c r="C88" s="2">
        <v>7436</v>
      </c>
      <c r="D88" s="2">
        <v>7465</v>
      </c>
      <c r="E88" s="12">
        <v>0.49030000000000001</v>
      </c>
      <c r="F88" s="4">
        <f t="shared" si="10"/>
        <v>8.1336823032011271E-2</v>
      </c>
      <c r="G88" s="4">
        <f t="shared" si="7"/>
        <v>7.809904149278353E-2</v>
      </c>
      <c r="H88" s="2">
        <f t="shared" si="13"/>
        <v>46547.247741845335</v>
      </c>
      <c r="I88" s="2">
        <f t="shared" si="11"/>
        <v>3635.2954327652533</v>
      </c>
      <c r="J88" s="2">
        <f t="shared" si="8"/>
        <v>44694.337659764882</v>
      </c>
      <c r="K88" s="2">
        <f t="shared" si="9"/>
        <v>359499.01666438591</v>
      </c>
      <c r="L88" s="17">
        <f t="shared" si="12"/>
        <v>7.7233141400367105</v>
      </c>
      <c r="N88" s="6"/>
    </row>
    <row r="89" spans="1:14" x14ac:dyDescent="0.25">
      <c r="A89" s="86">
        <v>80</v>
      </c>
      <c r="B89" s="2">
        <v>479</v>
      </c>
      <c r="C89" s="2">
        <v>6594</v>
      </c>
      <c r="D89" s="2">
        <v>6855</v>
      </c>
      <c r="E89" s="12">
        <v>0.49030000000000001</v>
      </c>
      <c r="F89" s="4">
        <f t="shared" si="10"/>
        <v>7.1232061863335569E-2</v>
      </c>
      <c r="G89" s="4">
        <f t="shared" si="7"/>
        <v>6.8736448856645233E-2</v>
      </c>
      <c r="H89" s="2">
        <f t="shared" si="13"/>
        <v>42911.952309080079</v>
      </c>
      <c r="I89" s="2">
        <f t="shared" si="11"/>
        <v>2949.6152152318823</v>
      </c>
      <c r="J89" s="2">
        <f t="shared" si="8"/>
        <v>41408.533433876386</v>
      </c>
      <c r="K89" s="2">
        <f t="shared" si="9"/>
        <v>314804.67900462105</v>
      </c>
      <c r="L89" s="17">
        <f t="shared" si="12"/>
        <v>7.3360605161282546</v>
      </c>
      <c r="N89" s="6"/>
    </row>
    <row r="90" spans="1:14" x14ac:dyDescent="0.25">
      <c r="A90" s="86">
        <v>81</v>
      </c>
      <c r="B90" s="2">
        <v>529</v>
      </c>
      <c r="C90" s="2">
        <v>5772</v>
      </c>
      <c r="D90" s="2">
        <v>6092</v>
      </c>
      <c r="E90" s="12">
        <v>0.4909</v>
      </c>
      <c r="F90" s="4">
        <f t="shared" si="10"/>
        <v>8.9177343223196218E-2</v>
      </c>
      <c r="G90" s="4">
        <f t="shared" si="7"/>
        <v>8.5304502969927046E-2</v>
      </c>
      <c r="H90" s="2">
        <f t="shared" si="13"/>
        <v>39962.337093848197</v>
      </c>
      <c r="I90" s="2">
        <f t="shared" si="11"/>
        <v>3408.9673033073991</v>
      </c>
      <c r="J90" s="2">
        <f t="shared" si="8"/>
        <v>38226.831839734397</v>
      </c>
      <c r="K90" s="2">
        <f t="shared" si="9"/>
        <v>273396.14557074464</v>
      </c>
      <c r="L90" s="17">
        <f t="shared" si="12"/>
        <v>6.8413452628833173</v>
      </c>
      <c r="N90" s="6"/>
    </row>
    <row r="91" spans="1:14" x14ac:dyDescent="0.25">
      <c r="A91" s="86">
        <v>82</v>
      </c>
      <c r="B91" s="2">
        <v>533</v>
      </c>
      <c r="C91" s="2">
        <v>4996</v>
      </c>
      <c r="D91" s="2">
        <v>5229</v>
      </c>
      <c r="E91" s="12">
        <v>0.51980000000000004</v>
      </c>
      <c r="F91" s="4">
        <f t="shared" si="10"/>
        <v>0.10425427872860636</v>
      </c>
      <c r="G91" s="4">
        <f t="shared" si="7"/>
        <v>9.9283841251210356E-2</v>
      </c>
      <c r="H91" s="2">
        <f t="shared" si="13"/>
        <v>36553.369790540797</v>
      </c>
      <c r="I91" s="2">
        <f t="shared" si="11"/>
        <v>3629.1589634808406</v>
      </c>
      <c r="J91" s="2">
        <f t="shared" si="8"/>
        <v>34810.647656277295</v>
      </c>
      <c r="K91" s="2">
        <f t="shared" si="9"/>
        <v>235169.31373101022</v>
      </c>
      <c r="L91" s="17">
        <f t="shared" si="12"/>
        <v>6.4335877944655824</v>
      </c>
      <c r="N91" s="6"/>
    </row>
    <row r="92" spans="1:14" x14ac:dyDescent="0.25">
      <c r="A92" s="86">
        <v>83</v>
      </c>
      <c r="B92" s="2">
        <v>476</v>
      </c>
      <c r="C92" s="2">
        <v>4136</v>
      </c>
      <c r="D92" s="2">
        <v>4489</v>
      </c>
      <c r="E92" s="12">
        <v>0.50219999999999998</v>
      </c>
      <c r="F92" s="4">
        <f t="shared" si="10"/>
        <v>0.1103768115942029</v>
      </c>
      <c r="G92" s="4">
        <f t="shared" si="7"/>
        <v>0.10462796756568174</v>
      </c>
      <c r="H92" s="2">
        <f t="shared" si="13"/>
        <v>32924.210827059957</v>
      </c>
      <c r="I92" s="2">
        <f t="shared" si="11"/>
        <v>3444.7932625392968</v>
      </c>
      <c r="J92" s="2">
        <f t="shared" si="8"/>
        <v>31209.392740967894</v>
      </c>
      <c r="K92" s="2">
        <f t="shared" si="9"/>
        <v>200358.66607473293</v>
      </c>
      <c r="L92" s="17">
        <f t="shared" si="12"/>
        <v>6.0854508290920339</v>
      </c>
      <c r="N92" s="6"/>
    </row>
    <row r="93" spans="1:14" x14ac:dyDescent="0.25">
      <c r="A93" s="86">
        <v>84</v>
      </c>
      <c r="B93" s="2">
        <v>444</v>
      </c>
      <c r="C93" s="2">
        <v>3482</v>
      </c>
      <c r="D93" s="2">
        <v>3704</v>
      </c>
      <c r="E93" s="12">
        <v>0.4975</v>
      </c>
      <c r="F93" s="4">
        <f t="shared" si="10"/>
        <v>0.12357361536320624</v>
      </c>
      <c r="G93" s="4">
        <f t="shared" si="7"/>
        <v>0.1163488473864747</v>
      </c>
      <c r="H93" s="2">
        <f t="shared" si="13"/>
        <v>29479.41756452066</v>
      </c>
      <c r="I93" s="2">
        <f t="shared" si="11"/>
        <v>3429.8962552565758</v>
      </c>
      <c r="J93" s="2">
        <f t="shared" si="8"/>
        <v>27755.894696254232</v>
      </c>
      <c r="K93" s="2">
        <f t="shared" si="9"/>
        <v>169149.27333376504</v>
      </c>
      <c r="L93" s="17">
        <f t="shared" si="12"/>
        <v>5.7378770446720475</v>
      </c>
      <c r="N93" s="6"/>
    </row>
    <row r="94" spans="1:14" x14ac:dyDescent="0.25">
      <c r="A94" s="86">
        <v>85</v>
      </c>
      <c r="B94" s="2">
        <v>395</v>
      </c>
      <c r="C94" s="2">
        <v>2881</v>
      </c>
      <c r="D94" s="2">
        <v>3060</v>
      </c>
      <c r="E94" s="12">
        <v>0.48089999999999999</v>
      </c>
      <c r="F94" s="4">
        <f t="shared" si="10"/>
        <v>0.13297424675980474</v>
      </c>
      <c r="G94" s="4">
        <f t="shared" si="7"/>
        <v>0.12438811674659257</v>
      </c>
      <c r="H94" s="2">
        <f t="shared" si="13"/>
        <v>26049.521309264084</v>
      </c>
      <c r="I94" s="2">
        <f t="shared" si="11"/>
        <v>3240.2508978095921</v>
      </c>
      <c r="J94" s="2">
        <f t="shared" si="8"/>
        <v>24367.507068211122</v>
      </c>
      <c r="K94" s="2">
        <f t="shared" si="9"/>
        <v>141393.37863751082</v>
      </c>
      <c r="L94" s="17">
        <f t="shared" si="12"/>
        <v>5.4278685953137487</v>
      </c>
      <c r="N94" s="6"/>
    </row>
    <row r="95" spans="1:14" x14ac:dyDescent="0.25">
      <c r="A95" s="86">
        <v>86</v>
      </c>
      <c r="B95" s="2">
        <v>387</v>
      </c>
      <c r="C95" s="2">
        <v>2650</v>
      </c>
      <c r="D95" s="2">
        <v>2519</v>
      </c>
      <c r="E95" s="12">
        <v>0.49859999999999999</v>
      </c>
      <c r="F95" s="4">
        <f t="shared" si="10"/>
        <v>0.14973882762623331</v>
      </c>
      <c r="G95" s="4">
        <f t="shared" si="7"/>
        <v>0.13928169084949524</v>
      </c>
      <c r="H95" s="2">
        <f t="shared" si="13"/>
        <v>22809.27041145449</v>
      </c>
      <c r="I95" s="2">
        <f t="shared" si="11"/>
        <v>3176.9137499507433</v>
      </c>
      <c r="J95" s="2">
        <f t="shared" si="8"/>
        <v>21216.36585722919</v>
      </c>
      <c r="K95" s="2">
        <f t="shared" si="9"/>
        <v>117025.87156929969</v>
      </c>
      <c r="L95" s="17">
        <f t="shared" si="12"/>
        <v>5.1306275675758117</v>
      </c>
      <c r="N95" s="6"/>
    </row>
    <row r="96" spans="1:14" x14ac:dyDescent="0.25">
      <c r="A96" s="86">
        <v>87</v>
      </c>
      <c r="B96" s="2">
        <v>338</v>
      </c>
      <c r="C96" s="2">
        <v>1974</v>
      </c>
      <c r="D96" s="2">
        <v>2286</v>
      </c>
      <c r="E96" s="12">
        <v>0.48299999999999998</v>
      </c>
      <c r="F96" s="4">
        <f t="shared" si="10"/>
        <v>0.15868544600938966</v>
      </c>
      <c r="G96" s="4">
        <f t="shared" si="7"/>
        <v>0.14665390459512676</v>
      </c>
      <c r="H96" s="2">
        <f t="shared" si="13"/>
        <v>19632.356661503749</v>
      </c>
      <c r="I96" s="2">
        <f t="shared" si="11"/>
        <v>2879.1617608136721</v>
      </c>
      <c r="J96" s="2">
        <f t="shared" si="8"/>
        <v>18143.830031163081</v>
      </c>
      <c r="K96" s="2">
        <f t="shared" si="9"/>
        <v>95809.505712070502</v>
      </c>
      <c r="L96" s="17">
        <f t="shared" si="12"/>
        <v>4.8801836358209236</v>
      </c>
      <c r="N96" s="6"/>
    </row>
    <row r="97" spans="1:14" x14ac:dyDescent="0.25">
      <c r="A97" s="86">
        <v>88</v>
      </c>
      <c r="B97" s="2">
        <v>272</v>
      </c>
      <c r="C97" s="2">
        <v>1636</v>
      </c>
      <c r="D97" s="2">
        <v>1700</v>
      </c>
      <c r="E97" s="12">
        <v>0.46850000000000003</v>
      </c>
      <c r="F97" s="4">
        <f t="shared" si="10"/>
        <v>0.16306954436450841</v>
      </c>
      <c r="G97" s="4">
        <f t="shared" si="7"/>
        <v>0.15006333555485918</v>
      </c>
      <c r="H97" s="2">
        <f t="shared" si="13"/>
        <v>16753.194900690076</v>
      </c>
      <c r="I97" s="2">
        <f t="shared" si="11"/>
        <v>2514.0403079982107</v>
      </c>
      <c r="J97" s="2">
        <f t="shared" si="8"/>
        <v>15416.982476989027</v>
      </c>
      <c r="K97" s="2">
        <f t="shared" si="9"/>
        <v>77665.675680907429</v>
      </c>
      <c r="L97" s="17">
        <f t="shared" si="12"/>
        <v>4.6358725091718673</v>
      </c>
      <c r="N97" s="6"/>
    </row>
    <row r="98" spans="1:14" x14ac:dyDescent="0.25">
      <c r="A98" s="86">
        <v>89</v>
      </c>
      <c r="B98" s="2">
        <v>253</v>
      </c>
      <c r="C98" s="2">
        <v>1281</v>
      </c>
      <c r="D98" s="2">
        <v>1380</v>
      </c>
      <c r="E98" s="12">
        <v>0.4834</v>
      </c>
      <c r="F98" s="4">
        <f t="shared" si="10"/>
        <v>0.19015407741450582</v>
      </c>
      <c r="G98" s="4">
        <f t="shared" si="7"/>
        <v>0.1731453836771672</v>
      </c>
      <c r="H98" s="2">
        <f t="shared" si="13"/>
        <v>14239.154592691866</v>
      </c>
      <c r="I98" s="2">
        <f t="shared" si="11"/>
        <v>2465.4438851901305</v>
      </c>
      <c r="J98" s="2">
        <f t="shared" si="8"/>
        <v>12965.506281602644</v>
      </c>
      <c r="K98" s="2">
        <f>K99+J98</f>
        <v>62248.693203918403</v>
      </c>
      <c r="L98" s="17">
        <f t="shared" si="12"/>
        <v>4.3716565333076058</v>
      </c>
      <c r="N98" s="6"/>
    </row>
    <row r="99" spans="1:14" x14ac:dyDescent="0.25">
      <c r="A99" s="86">
        <v>90</v>
      </c>
      <c r="B99" s="2">
        <v>842</v>
      </c>
      <c r="C99" s="2">
        <v>3360</v>
      </c>
      <c r="D99" s="2">
        <v>3689</v>
      </c>
      <c r="E99" s="8"/>
      <c r="F99" s="4">
        <f t="shared" si="10"/>
        <v>0.2388991346290254</v>
      </c>
      <c r="G99" s="4">
        <v>1</v>
      </c>
      <c r="H99" s="2">
        <f t="shared" si="13"/>
        <v>11773.710707501736</v>
      </c>
      <c r="I99" s="2">
        <f t="shared" si="11"/>
        <v>11773.710707501736</v>
      </c>
      <c r="J99" s="9">
        <f>H99/F99</f>
        <v>49283.186922315756</v>
      </c>
      <c r="K99" s="2">
        <f>J99</f>
        <v>49283.186922315756</v>
      </c>
      <c r="L99" s="17">
        <f t="shared" si="12"/>
        <v>4.1858669833729216</v>
      </c>
      <c r="N99" s="6"/>
    </row>
    <row r="100" spans="1:14" x14ac:dyDescent="0.25">
      <c r="A100" s="10"/>
      <c r="B100" s="10"/>
      <c r="C100" s="11"/>
      <c r="D100" s="11"/>
      <c r="E100" s="11"/>
      <c r="F100" s="11"/>
      <c r="G100" s="11"/>
      <c r="H100" s="10"/>
      <c r="I100" s="10"/>
      <c r="J100" s="10"/>
      <c r="K100" s="10"/>
      <c r="L100" s="11"/>
    </row>
    <row r="101" spans="1:14" x14ac:dyDescent="0.25">
      <c r="A101" s="2"/>
      <c r="B101" s="2"/>
      <c r="C101" s="8"/>
      <c r="D101" s="8"/>
      <c r="E101" s="8"/>
      <c r="F101" s="8"/>
      <c r="G101" s="8"/>
      <c r="H101" s="2"/>
      <c r="I101" s="2"/>
      <c r="J101" s="2"/>
      <c r="K101" s="2"/>
      <c r="L101" s="8"/>
    </row>
    <row r="102" spans="1:14" x14ac:dyDescent="0.25">
      <c r="A102" s="19" t="s">
        <v>29</v>
      </c>
      <c r="C102" s="1"/>
      <c r="D102" s="1"/>
      <c r="L102" s="8"/>
    </row>
    <row r="103" spans="1:14" x14ac:dyDescent="0.25">
      <c r="A103" s="20" t="s">
        <v>30</v>
      </c>
      <c r="B103" s="21"/>
      <c r="C103" s="21"/>
      <c r="D103" s="21"/>
      <c r="E103" s="22"/>
      <c r="F103" s="22"/>
      <c r="G103" s="22"/>
      <c r="H103" s="21"/>
      <c r="I103" s="21"/>
      <c r="J103" s="21"/>
      <c r="K103" s="21"/>
      <c r="L103" s="8"/>
    </row>
    <row r="104" spans="1:14" x14ac:dyDescent="0.25">
      <c r="A104" s="19" t="s">
        <v>31</v>
      </c>
      <c r="B104" s="21"/>
      <c r="C104" s="21"/>
      <c r="D104" s="21"/>
      <c r="E104" s="22"/>
      <c r="F104" s="22"/>
      <c r="G104" s="22"/>
      <c r="H104" s="21"/>
      <c r="I104" s="21"/>
      <c r="J104" s="21"/>
      <c r="K104" s="21"/>
      <c r="L104" s="8"/>
    </row>
    <row r="105" spans="1:14" x14ac:dyDescent="0.25">
      <c r="A105" s="19" t="s">
        <v>32</v>
      </c>
      <c r="B105" s="21"/>
      <c r="C105" s="21"/>
      <c r="D105" s="21"/>
      <c r="E105" s="22"/>
      <c r="F105" s="22"/>
      <c r="G105" s="22"/>
      <c r="H105" s="21"/>
      <c r="I105" s="21"/>
      <c r="J105" s="21"/>
      <c r="K105" s="21"/>
      <c r="L105" s="8"/>
    </row>
    <row r="106" spans="1:14" x14ac:dyDescent="0.25">
      <c r="A106" s="19" t="s">
        <v>33</v>
      </c>
      <c r="B106" s="21"/>
      <c r="C106" s="21"/>
      <c r="D106" s="21"/>
      <c r="E106" s="22"/>
      <c r="F106" s="22"/>
      <c r="G106" s="22"/>
      <c r="H106" s="21"/>
      <c r="I106" s="21"/>
      <c r="J106" s="21"/>
      <c r="K106" s="21"/>
      <c r="L106" s="8"/>
    </row>
    <row r="107" spans="1:14" x14ac:dyDescent="0.25">
      <c r="A107" s="19" t="s">
        <v>34</v>
      </c>
      <c r="B107" s="21"/>
      <c r="C107" s="21"/>
      <c r="D107" s="21"/>
      <c r="E107" s="22"/>
      <c r="F107" s="22"/>
      <c r="G107" s="22"/>
      <c r="H107" s="21"/>
      <c r="I107" s="21"/>
      <c r="J107" s="21"/>
      <c r="K107" s="21"/>
      <c r="L107" s="8"/>
    </row>
    <row r="108" spans="1:14" x14ac:dyDescent="0.25">
      <c r="A108" s="19" t="s">
        <v>43</v>
      </c>
      <c r="B108" s="21"/>
      <c r="C108" s="21"/>
      <c r="D108" s="21"/>
      <c r="E108" s="22"/>
      <c r="F108" s="22"/>
      <c r="G108" s="22"/>
      <c r="H108" s="21"/>
      <c r="I108" s="21"/>
      <c r="J108" s="21"/>
      <c r="K108" s="21"/>
      <c r="L108" s="8"/>
    </row>
    <row r="109" spans="1:14" x14ac:dyDescent="0.25">
      <c r="A109" s="19" t="s">
        <v>35</v>
      </c>
      <c r="B109" s="21"/>
      <c r="C109" s="21"/>
      <c r="D109" s="21"/>
      <c r="E109" s="22"/>
      <c r="F109" s="22"/>
      <c r="G109" s="22"/>
      <c r="H109" s="21"/>
      <c r="I109" s="21"/>
      <c r="J109" s="21"/>
      <c r="K109" s="21"/>
      <c r="L109" s="8"/>
    </row>
    <row r="110" spans="1:14" x14ac:dyDescent="0.25">
      <c r="A110" s="19" t="s">
        <v>36</v>
      </c>
      <c r="B110" s="21"/>
      <c r="C110" s="21"/>
      <c r="D110" s="21"/>
      <c r="E110" s="22"/>
      <c r="F110" s="22"/>
      <c r="G110" s="22"/>
      <c r="H110" s="21"/>
      <c r="I110" s="21"/>
      <c r="J110" s="21"/>
      <c r="K110" s="21"/>
      <c r="L110" s="8"/>
    </row>
    <row r="111" spans="1:14" x14ac:dyDescent="0.25">
      <c r="A111" s="19" t="s">
        <v>37</v>
      </c>
      <c r="B111" s="21"/>
      <c r="C111" s="21"/>
      <c r="D111" s="21"/>
      <c r="E111" s="22"/>
      <c r="F111" s="22"/>
      <c r="G111" s="22"/>
      <c r="H111" s="21"/>
      <c r="I111" s="21"/>
      <c r="J111" s="21"/>
      <c r="K111" s="21"/>
      <c r="L111" s="8"/>
    </row>
    <row r="112" spans="1:14" x14ac:dyDescent="0.25">
      <c r="A112" s="19" t="s">
        <v>38</v>
      </c>
      <c r="B112" s="21"/>
      <c r="C112" s="21"/>
      <c r="D112" s="21"/>
      <c r="E112" s="22"/>
      <c r="F112" s="22"/>
      <c r="G112" s="22"/>
      <c r="H112" s="21"/>
      <c r="I112" s="21"/>
      <c r="J112" s="21"/>
      <c r="K112" s="21"/>
      <c r="L112" s="8"/>
    </row>
    <row r="113" spans="1:12" x14ac:dyDescent="0.25">
      <c r="A113" s="19" t="s">
        <v>39</v>
      </c>
      <c r="B113" s="21"/>
      <c r="C113" s="21"/>
      <c r="D113" s="21"/>
      <c r="E113" s="22"/>
      <c r="F113" s="22"/>
      <c r="G113" s="22"/>
      <c r="H113" s="21"/>
      <c r="I113" s="21"/>
      <c r="J113" s="21"/>
      <c r="K113" s="21"/>
      <c r="L113" s="8"/>
    </row>
    <row r="114" spans="1:12" x14ac:dyDescent="0.25">
      <c r="A114" s="2"/>
      <c r="B114" s="2"/>
      <c r="C114" s="2"/>
      <c r="D114" s="2"/>
      <c r="E114" s="8"/>
      <c r="F114" s="8"/>
      <c r="G114" s="8"/>
      <c r="H114" s="2"/>
      <c r="I114" s="2"/>
      <c r="J114" s="2"/>
      <c r="K114" s="2"/>
      <c r="L114" s="8"/>
    </row>
    <row r="115" spans="1:12" x14ac:dyDescent="0.25">
      <c r="A115" s="23" t="s">
        <v>74</v>
      </c>
      <c r="C115" s="1"/>
      <c r="D115" s="1"/>
      <c r="L115" s="8"/>
    </row>
    <row r="116" spans="1:12" x14ac:dyDescent="0.25">
      <c r="C116" s="1"/>
      <c r="D116" s="1"/>
      <c r="L116" s="8"/>
    </row>
    <row r="117" spans="1:12" x14ac:dyDescent="0.25">
      <c r="C117" s="1"/>
      <c r="D117" s="1"/>
      <c r="L117" s="8"/>
    </row>
  </sheetData>
  <mergeCells count="1">
    <mergeCell ref="C6:D6"/>
  </mergeCells>
  <phoneticPr fontId="1" type="noConversion"/>
  <pageMargins left="0.75" right="0.75" top="1" bottom="1" header="0" footer="0"/>
  <headerFooter alignWithMargins="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4:N117"/>
  <sheetViews>
    <sheetView workbookViewId="0">
      <pane ySplit="8" topLeftCell="A9" activePane="bottomLeft" state="frozen"/>
      <selection pane="bottomLeft"/>
    </sheetView>
  </sheetViews>
  <sheetFormatPr baseColWidth="10" defaultRowHeight="12.5" x14ac:dyDescent="0.25"/>
  <cols>
    <col min="1" max="1" width="8.7265625" style="1" customWidth="1"/>
    <col min="2" max="2" width="14" style="1" customWidth="1"/>
    <col min="3" max="7" width="14" customWidth="1"/>
    <col min="8" max="11" width="14" style="1" customWidth="1"/>
    <col min="12" max="12" width="14" customWidth="1"/>
  </cols>
  <sheetData>
    <row r="4" spans="1:14" ht="15.75" customHeight="1" x14ac:dyDescent="0.35">
      <c r="A4" s="14" t="s">
        <v>14</v>
      </c>
    </row>
    <row r="6" spans="1:14" ht="78" customHeight="1" x14ac:dyDescent="0.25">
      <c r="A6" s="105" t="s">
        <v>20</v>
      </c>
      <c r="B6" s="106" t="s">
        <v>58</v>
      </c>
      <c r="C6" s="114" t="s">
        <v>59</v>
      </c>
      <c r="D6" s="114"/>
      <c r="E6" s="107" t="s">
        <v>60</v>
      </c>
      <c r="F6" s="107" t="s">
        <v>61</v>
      </c>
      <c r="G6" s="107" t="s">
        <v>62</v>
      </c>
      <c r="H6" s="106" t="s">
        <v>63</v>
      </c>
      <c r="I6" s="106" t="s">
        <v>64</v>
      </c>
      <c r="J6" s="106" t="s">
        <v>65</v>
      </c>
      <c r="K6" s="106" t="s">
        <v>66</v>
      </c>
      <c r="L6" s="107" t="s">
        <v>67</v>
      </c>
    </row>
    <row r="7" spans="1:14" ht="14.5" x14ac:dyDescent="0.25">
      <c r="A7" s="108"/>
      <c r="B7" s="109"/>
      <c r="C7" s="113">
        <v>33239</v>
      </c>
      <c r="D7" s="113">
        <v>33604</v>
      </c>
      <c r="E7" s="110" t="s">
        <v>21</v>
      </c>
      <c r="F7" s="110" t="s">
        <v>22</v>
      </c>
      <c r="G7" s="110" t="s">
        <v>23</v>
      </c>
      <c r="H7" s="105" t="s">
        <v>24</v>
      </c>
      <c r="I7" s="105" t="s">
        <v>25</v>
      </c>
      <c r="J7" s="105" t="s">
        <v>26</v>
      </c>
      <c r="K7" s="105" t="s">
        <v>27</v>
      </c>
      <c r="L7" s="110" t="s">
        <v>28</v>
      </c>
    </row>
    <row r="8" spans="1:14" x14ac:dyDescent="0.25">
      <c r="A8" s="15"/>
      <c r="B8" s="15"/>
      <c r="C8" s="16"/>
      <c r="D8" s="16"/>
      <c r="E8" s="16"/>
      <c r="F8" s="16"/>
      <c r="G8" s="16"/>
      <c r="H8" s="15"/>
      <c r="I8" s="15"/>
      <c r="J8" s="15"/>
      <c r="K8" s="15"/>
      <c r="L8" s="16"/>
    </row>
    <row r="9" spans="1:14" x14ac:dyDescent="0.25">
      <c r="A9" s="86">
        <v>0</v>
      </c>
      <c r="B9" s="2">
        <v>170</v>
      </c>
      <c r="C9" s="2">
        <v>25561</v>
      </c>
      <c r="D9" s="2">
        <v>25231</v>
      </c>
      <c r="E9" s="12">
        <v>0.16059999999999999</v>
      </c>
      <c r="F9" s="4">
        <f>B9/((C9+D9)/2)</f>
        <v>6.6939675539455035E-3</v>
      </c>
      <c r="G9" s="4">
        <f t="shared" ref="G9:G72" si="0">F9/((1+(1-E9)*F9))</f>
        <v>6.656564872649341E-3</v>
      </c>
      <c r="H9" s="2">
        <v>100000</v>
      </c>
      <c r="I9" s="2">
        <f>H9*G9</f>
        <v>665.65648726493407</v>
      </c>
      <c r="J9" s="2">
        <f t="shared" ref="J9:J72" si="1">H10+I9*E9</f>
        <v>99441.247944589821</v>
      </c>
      <c r="K9" s="2">
        <f t="shared" ref="K9:K72" si="2">K10+J9</f>
        <v>7348962.4752865182</v>
      </c>
      <c r="L9" s="87">
        <f>K9/H9</f>
        <v>73.489624752865183</v>
      </c>
      <c r="M9" s="5"/>
      <c r="N9" s="6"/>
    </row>
    <row r="10" spans="1:14" x14ac:dyDescent="0.25">
      <c r="A10" s="86">
        <v>1</v>
      </c>
      <c r="B10" s="2">
        <v>16</v>
      </c>
      <c r="C10" s="2">
        <v>25965</v>
      </c>
      <c r="D10" s="2">
        <v>25327</v>
      </c>
      <c r="E10" s="12">
        <v>0.44640000000000002</v>
      </c>
      <c r="F10" s="4">
        <f t="shared" ref="F10:F73" si="3">B10/((C10+D10)/2)</f>
        <v>6.2387896748030878E-4</v>
      </c>
      <c r="G10" s="4">
        <f t="shared" si="0"/>
        <v>6.2366356693400635E-4</v>
      </c>
      <c r="H10" s="2">
        <f>H9-I9</f>
        <v>99334.343512735068</v>
      </c>
      <c r="I10" s="2">
        <f t="shared" ref="I10:I73" si="4">H10*G10</f>
        <v>61.951210994200224</v>
      </c>
      <c r="J10" s="2">
        <f t="shared" si="1"/>
        <v>99300.047322328683</v>
      </c>
      <c r="K10" s="2">
        <f t="shared" si="2"/>
        <v>7249521.2273419285</v>
      </c>
      <c r="L10" s="17">
        <f t="shared" ref="L10:L73" si="5">K10/H10</f>
        <v>72.981015135138136</v>
      </c>
      <c r="N10" s="6"/>
    </row>
    <row r="11" spans="1:14" x14ac:dyDescent="0.25">
      <c r="A11" s="86">
        <v>2</v>
      </c>
      <c r="B11" s="2">
        <v>11</v>
      </c>
      <c r="C11" s="2">
        <v>26044</v>
      </c>
      <c r="D11" s="2">
        <v>25844</v>
      </c>
      <c r="E11" s="12">
        <v>0.46529999999999999</v>
      </c>
      <c r="F11" s="4">
        <f t="shared" si="3"/>
        <v>4.2399013259327784E-4</v>
      </c>
      <c r="G11" s="4">
        <f t="shared" si="0"/>
        <v>4.238940326267461E-4</v>
      </c>
      <c r="H11" s="2">
        <f t="shared" ref="H11:H74" si="6">H10-I10</f>
        <v>99272.392301740867</v>
      </c>
      <c r="I11" s="2">
        <f t="shared" si="4"/>
        <v>42.080974701289279</v>
      </c>
      <c r="J11" s="2">
        <f t="shared" si="1"/>
        <v>99249.891604568096</v>
      </c>
      <c r="K11" s="2">
        <f t="shared" si="2"/>
        <v>7150221.1800195994</v>
      </c>
      <c r="L11" s="17">
        <f t="shared" si="5"/>
        <v>72.026280562337277</v>
      </c>
      <c r="N11" s="6"/>
    </row>
    <row r="12" spans="1:14" x14ac:dyDescent="0.25">
      <c r="A12" s="86">
        <v>3</v>
      </c>
      <c r="B12" s="2">
        <v>7</v>
      </c>
      <c r="C12" s="2">
        <v>26969</v>
      </c>
      <c r="D12" s="2">
        <v>25943</v>
      </c>
      <c r="E12" s="12">
        <v>0.42820000000000003</v>
      </c>
      <c r="F12" s="4">
        <f t="shared" si="3"/>
        <v>2.6459026307831872E-4</v>
      </c>
      <c r="G12" s="4">
        <f t="shared" si="0"/>
        <v>2.6455023855515421E-4</v>
      </c>
      <c r="H12" s="2">
        <f t="shared" si="6"/>
        <v>99230.311327039584</v>
      </c>
      <c r="I12" s="2">
        <f t="shared" si="4"/>
        <v>26.251402533470543</v>
      </c>
      <c r="J12" s="2">
        <f t="shared" si="1"/>
        <v>99215.300775070951</v>
      </c>
      <c r="K12" s="2">
        <f t="shared" si="2"/>
        <v>7050971.2884150315</v>
      </c>
      <c r="L12" s="17">
        <f t="shared" si="5"/>
        <v>71.05662769893668</v>
      </c>
      <c r="N12" s="6"/>
    </row>
    <row r="13" spans="1:14" x14ac:dyDescent="0.25">
      <c r="A13" s="86">
        <v>4</v>
      </c>
      <c r="B13" s="2">
        <v>6</v>
      </c>
      <c r="C13" s="2">
        <v>27427</v>
      </c>
      <c r="D13" s="2">
        <v>26874</v>
      </c>
      <c r="E13" s="12">
        <v>0.32650000000000001</v>
      </c>
      <c r="F13" s="4">
        <f t="shared" si="3"/>
        <v>2.2099040533323511E-4</v>
      </c>
      <c r="G13" s="4">
        <f t="shared" si="0"/>
        <v>2.2095751867063414E-4</v>
      </c>
      <c r="H13" s="2">
        <f t="shared" si="6"/>
        <v>99204.059924506117</v>
      </c>
      <c r="I13" s="2">
        <f t="shared" si="4"/>
        <v>21.91988292297177</v>
      </c>
      <c r="J13" s="2">
        <f t="shared" si="1"/>
        <v>99189.2968833575</v>
      </c>
      <c r="K13" s="2">
        <f t="shared" si="2"/>
        <v>6951755.9876399608</v>
      </c>
      <c r="L13" s="17">
        <f t="shared" si="5"/>
        <v>70.075317410700919</v>
      </c>
      <c r="N13" s="6"/>
    </row>
    <row r="14" spans="1:14" x14ac:dyDescent="0.25">
      <c r="A14" s="86">
        <v>5</v>
      </c>
      <c r="B14" s="2">
        <v>9</v>
      </c>
      <c r="C14" s="2">
        <v>28331</v>
      </c>
      <c r="D14" s="2">
        <v>27366</v>
      </c>
      <c r="E14" s="12">
        <v>0.56889999999999996</v>
      </c>
      <c r="F14" s="4">
        <f t="shared" si="3"/>
        <v>3.2317719087203981E-4</v>
      </c>
      <c r="G14" s="4">
        <f t="shared" si="0"/>
        <v>3.2313217155277997E-4</v>
      </c>
      <c r="H14" s="2">
        <f t="shared" si="6"/>
        <v>99182.140041583145</v>
      </c>
      <c r="I14" s="2">
        <f t="shared" si="4"/>
        <v>32.048940290888694</v>
      </c>
      <c r="J14" s="2">
        <f t="shared" si="1"/>
        <v>99168.323743423753</v>
      </c>
      <c r="K14" s="2">
        <f t="shared" si="2"/>
        <v>6852566.6907566031</v>
      </c>
      <c r="L14" s="17">
        <f t="shared" si="5"/>
        <v>69.090732342371254</v>
      </c>
      <c r="N14" s="6"/>
    </row>
    <row r="15" spans="1:14" x14ac:dyDescent="0.25">
      <c r="A15" s="86">
        <v>6</v>
      </c>
      <c r="B15" s="2">
        <v>11</v>
      </c>
      <c r="C15" s="2">
        <v>29424</v>
      </c>
      <c r="D15" s="2">
        <v>28421</v>
      </c>
      <c r="E15" s="12">
        <v>0.36959999999999998</v>
      </c>
      <c r="F15" s="4">
        <f t="shared" si="3"/>
        <v>3.8032673524072952E-4</v>
      </c>
      <c r="G15" s="4">
        <f t="shared" si="0"/>
        <v>3.8023557073068806E-4</v>
      </c>
      <c r="H15" s="2">
        <f t="shared" si="6"/>
        <v>99150.091101292259</v>
      </c>
      <c r="I15" s="2">
        <f t="shared" si="4"/>
        <v>37.700391477899579</v>
      </c>
      <c r="J15" s="2">
        <f t="shared" si="1"/>
        <v>99126.324774504581</v>
      </c>
      <c r="K15" s="2">
        <f t="shared" si="2"/>
        <v>6753398.3670131797</v>
      </c>
      <c r="L15" s="17">
        <f t="shared" si="5"/>
        <v>68.112881107833502</v>
      </c>
      <c r="N15" s="6"/>
    </row>
    <row r="16" spans="1:14" x14ac:dyDescent="0.25">
      <c r="A16" s="86">
        <v>7</v>
      </c>
      <c r="B16" s="2">
        <v>3</v>
      </c>
      <c r="C16" s="2">
        <v>30433</v>
      </c>
      <c r="D16" s="2">
        <v>29505</v>
      </c>
      <c r="E16" s="12">
        <v>0.73060000000000003</v>
      </c>
      <c r="F16" s="4">
        <f t="shared" si="3"/>
        <v>1.0010344022156227E-4</v>
      </c>
      <c r="G16" s="4">
        <f t="shared" si="0"/>
        <v>1.0010074071812043E-4</v>
      </c>
      <c r="H16" s="2">
        <f t="shared" si="6"/>
        <v>99112.390709814354</v>
      </c>
      <c r="I16" s="2">
        <f t="shared" si="4"/>
        <v>9.9212237243961745</v>
      </c>
      <c r="J16" s="2">
        <f t="shared" si="1"/>
        <v>99109.717932143001</v>
      </c>
      <c r="K16" s="2">
        <f t="shared" si="2"/>
        <v>6654272.0422386751</v>
      </c>
      <c r="L16" s="17">
        <f t="shared" si="5"/>
        <v>67.138649310976135</v>
      </c>
      <c r="N16" s="6"/>
    </row>
    <row r="17" spans="1:14" x14ac:dyDescent="0.25">
      <c r="A17" s="86">
        <v>8</v>
      </c>
      <c r="B17" s="2">
        <v>3</v>
      </c>
      <c r="C17" s="2">
        <v>32527</v>
      </c>
      <c r="D17" s="2">
        <v>30533</v>
      </c>
      <c r="E17" s="12">
        <v>0.34889999999999999</v>
      </c>
      <c r="F17" s="4">
        <f t="shared" si="3"/>
        <v>9.5147478591817316E-5</v>
      </c>
      <c r="G17" s="4">
        <f t="shared" si="0"/>
        <v>9.514158452086761E-5</v>
      </c>
      <c r="H17" s="2">
        <f t="shared" si="6"/>
        <v>99102.469486089962</v>
      </c>
      <c r="I17" s="2">
        <f t="shared" si="4"/>
        <v>9.428765976837532</v>
      </c>
      <c r="J17" s="2">
        <f t="shared" si="1"/>
        <v>99096.330416562443</v>
      </c>
      <c r="K17" s="2">
        <f t="shared" si="2"/>
        <v>6555162.3243065318</v>
      </c>
      <c r="L17" s="17">
        <f t="shared" si="5"/>
        <v>66.145297471387593</v>
      </c>
      <c r="N17" s="6"/>
    </row>
    <row r="18" spans="1:14" x14ac:dyDescent="0.25">
      <c r="A18" s="86">
        <v>9</v>
      </c>
      <c r="B18" s="2">
        <v>6</v>
      </c>
      <c r="C18" s="2">
        <v>34499</v>
      </c>
      <c r="D18" s="2">
        <v>32632</v>
      </c>
      <c r="E18" s="12">
        <v>0.37530000000000002</v>
      </c>
      <c r="F18" s="4">
        <f t="shared" si="3"/>
        <v>1.7875497162264827E-4</v>
      </c>
      <c r="G18" s="4">
        <f t="shared" si="0"/>
        <v>1.7873501260001409E-4</v>
      </c>
      <c r="H18" s="2">
        <f t="shared" si="6"/>
        <v>99093.040720113131</v>
      </c>
      <c r="I18" s="2">
        <f t="shared" si="4"/>
        <v>17.711395881683131</v>
      </c>
      <c r="J18" s="2">
        <f t="shared" si="1"/>
        <v>99081.976411105847</v>
      </c>
      <c r="K18" s="2">
        <f t="shared" si="2"/>
        <v>6456065.9938899698</v>
      </c>
      <c r="L18" s="17">
        <f t="shared" si="5"/>
        <v>65.151558040539243</v>
      </c>
      <c r="N18" s="6"/>
    </row>
    <row r="19" spans="1:14" x14ac:dyDescent="0.25">
      <c r="A19" s="86">
        <v>10</v>
      </c>
      <c r="B19" s="2">
        <v>9</v>
      </c>
      <c r="C19" s="2">
        <v>36235</v>
      </c>
      <c r="D19" s="2">
        <v>34600</v>
      </c>
      <c r="E19" s="12">
        <v>0.38169999999999998</v>
      </c>
      <c r="F19" s="4">
        <f t="shared" si="3"/>
        <v>2.5411166796075388E-4</v>
      </c>
      <c r="G19" s="4">
        <f t="shared" si="0"/>
        <v>2.5407174890771094E-4</v>
      </c>
      <c r="H19" s="2">
        <f t="shared" si="6"/>
        <v>99075.329324231454</v>
      </c>
      <c r="I19" s="2">
        <f t="shared" si="4"/>
        <v>25.172242195014903</v>
      </c>
      <c r="J19" s="2">
        <f t="shared" si="1"/>
        <v>99059.765326882276</v>
      </c>
      <c r="K19" s="2">
        <f t="shared" si="2"/>
        <v>6356984.0174788637</v>
      </c>
      <c r="L19" s="17">
        <f t="shared" si="5"/>
        <v>64.163137895561832</v>
      </c>
      <c r="N19" s="6"/>
    </row>
    <row r="20" spans="1:14" x14ac:dyDescent="0.25">
      <c r="A20" s="86">
        <v>11</v>
      </c>
      <c r="B20" s="2">
        <v>8</v>
      </c>
      <c r="C20" s="2">
        <v>38411</v>
      </c>
      <c r="D20" s="2">
        <v>36292</v>
      </c>
      <c r="E20" s="12">
        <v>0.45100000000000001</v>
      </c>
      <c r="F20" s="4">
        <f t="shared" si="3"/>
        <v>2.1418149204181894E-4</v>
      </c>
      <c r="G20" s="4">
        <f t="shared" si="0"/>
        <v>2.1415631033519427E-4</v>
      </c>
      <c r="H20" s="2">
        <f t="shared" si="6"/>
        <v>99050.157082036443</v>
      </c>
      <c r="I20" s="2">
        <f t="shared" si="4"/>
        <v>21.212216178810337</v>
      </c>
      <c r="J20" s="2">
        <f t="shared" si="1"/>
        <v>99038.511575354278</v>
      </c>
      <c r="K20" s="2">
        <f t="shared" si="2"/>
        <v>6257924.252151981</v>
      </c>
      <c r="L20" s="17">
        <f t="shared" si="5"/>
        <v>63.179347075330455</v>
      </c>
      <c r="N20" s="6"/>
    </row>
    <row r="21" spans="1:14" x14ac:dyDescent="0.25">
      <c r="A21" s="86">
        <v>12</v>
      </c>
      <c r="B21" s="2">
        <v>3</v>
      </c>
      <c r="C21" s="2">
        <v>41314</v>
      </c>
      <c r="D21" s="2">
        <v>38564</v>
      </c>
      <c r="E21" s="12">
        <v>0.38719999999999999</v>
      </c>
      <c r="F21" s="4">
        <f t="shared" si="3"/>
        <v>7.511454968827462E-5</v>
      </c>
      <c r="G21" s="4">
        <f t="shared" si="0"/>
        <v>7.511109230997014E-5</v>
      </c>
      <c r="H21" s="2">
        <f t="shared" si="6"/>
        <v>99028.944865857629</v>
      </c>
      <c r="I21" s="2">
        <f t="shared" si="4"/>
        <v>7.4381722191783757</v>
      </c>
      <c r="J21" s="2">
        <f t="shared" si="1"/>
        <v>99024.386753921717</v>
      </c>
      <c r="K21" s="2">
        <f t="shared" si="2"/>
        <v>6158885.7405766267</v>
      </c>
      <c r="L21" s="17">
        <f t="shared" si="5"/>
        <v>62.192783624215267</v>
      </c>
      <c r="N21" s="6"/>
    </row>
    <row r="22" spans="1:14" x14ac:dyDescent="0.25">
      <c r="A22" s="86">
        <v>13</v>
      </c>
      <c r="B22" s="2">
        <v>9</v>
      </c>
      <c r="C22" s="2">
        <v>43439</v>
      </c>
      <c r="D22" s="2">
        <v>41506</v>
      </c>
      <c r="E22" s="12">
        <v>0.64170000000000005</v>
      </c>
      <c r="F22" s="4">
        <f t="shared" si="3"/>
        <v>2.1190181882394492E-4</v>
      </c>
      <c r="G22" s="4">
        <f t="shared" si="0"/>
        <v>2.1188573152231588E-4</v>
      </c>
      <c r="H22" s="2">
        <f t="shared" si="6"/>
        <v>99021.506693638454</v>
      </c>
      <c r="I22" s="2">
        <f t="shared" si="4"/>
        <v>20.981244382223483</v>
      </c>
      <c r="J22" s="2">
        <f t="shared" si="1"/>
        <v>99013.98911377629</v>
      </c>
      <c r="K22" s="2">
        <f t="shared" si="2"/>
        <v>6059861.3538227053</v>
      </c>
      <c r="L22" s="17">
        <f t="shared" si="5"/>
        <v>61.19742625782542</v>
      </c>
      <c r="N22" s="6"/>
    </row>
    <row r="23" spans="1:14" x14ac:dyDescent="0.25">
      <c r="A23" s="86">
        <v>14</v>
      </c>
      <c r="B23" s="2">
        <v>16</v>
      </c>
      <c r="C23" s="2">
        <v>45058</v>
      </c>
      <c r="D23" s="2">
        <v>43574</v>
      </c>
      <c r="E23" s="12">
        <v>0.57050000000000001</v>
      </c>
      <c r="F23" s="4">
        <f t="shared" si="3"/>
        <v>3.6104341547071037E-4</v>
      </c>
      <c r="G23" s="4">
        <f t="shared" si="0"/>
        <v>3.6098743781765768E-4</v>
      </c>
      <c r="H23" s="2">
        <f t="shared" si="6"/>
        <v>99000.525449256224</v>
      </c>
      <c r="I23" s="2">
        <f t="shared" si="4"/>
        <v>35.737946024528817</v>
      </c>
      <c r="J23" s="2">
        <f t="shared" si="1"/>
        <v>98985.176001438682</v>
      </c>
      <c r="K23" s="2">
        <f t="shared" si="2"/>
        <v>5960847.3647089293</v>
      </c>
      <c r="L23" s="17">
        <f t="shared" si="5"/>
        <v>60.210259871441039</v>
      </c>
      <c r="N23" s="6"/>
    </row>
    <row r="24" spans="1:14" x14ac:dyDescent="0.25">
      <c r="A24" s="86">
        <v>15</v>
      </c>
      <c r="B24" s="2">
        <v>25</v>
      </c>
      <c r="C24" s="2">
        <v>46282</v>
      </c>
      <c r="D24" s="2">
        <v>45243</v>
      </c>
      <c r="E24" s="12">
        <v>0.63900000000000001</v>
      </c>
      <c r="F24" s="4">
        <f t="shared" si="3"/>
        <v>5.4629882545752522E-4</v>
      </c>
      <c r="G24" s="4">
        <f t="shared" si="0"/>
        <v>5.4619110899188953E-4</v>
      </c>
      <c r="H24" s="2">
        <f t="shared" si="6"/>
        <v>98964.787503231695</v>
      </c>
      <c r="I24" s="2">
        <f t="shared" si="4"/>
        <v>54.053687037536811</v>
      </c>
      <c r="J24" s="2">
        <f t="shared" si="1"/>
        <v>98945.274122211151</v>
      </c>
      <c r="K24" s="2">
        <f t="shared" si="2"/>
        <v>5861862.1887074905</v>
      </c>
      <c r="L24" s="17">
        <f t="shared" si="5"/>
        <v>59.231796850127843</v>
      </c>
      <c r="N24" s="6"/>
    </row>
    <row r="25" spans="1:14" x14ac:dyDescent="0.25">
      <c r="A25" s="86">
        <v>16</v>
      </c>
      <c r="B25" s="2">
        <v>23</v>
      </c>
      <c r="C25" s="2">
        <v>46055</v>
      </c>
      <c r="D25" s="2">
        <v>46337</v>
      </c>
      <c r="E25" s="12">
        <v>0.47839999999999999</v>
      </c>
      <c r="F25" s="4">
        <f t="shared" si="3"/>
        <v>4.9787860420815659E-4</v>
      </c>
      <c r="G25" s="4">
        <f t="shared" si="0"/>
        <v>4.9774934194940046E-4</v>
      </c>
      <c r="H25" s="2">
        <f t="shared" si="6"/>
        <v>98910.733816194159</v>
      </c>
      <c r="I25" s="2">
        <f t="shared" si="4"/>
        <v>49.232752668742954</v>
      </c>
      <c r="J25" s="2">
        <f t="shared" si="1"/>
        <v>98885.054012402135</v>
      </c>
      <c r="K25" s="2">
        <f t="shared" si="2"/>
        <v>5762916.9145852793</v>
      </c>
      <c r="L25" s="17">
        <f t="shared" si="5"/>
        <v>58.263817204050973</v>
      </c>
      <c r="N25" s="6"/>
    </row>
    <row r="26" spans="1:14" x14ac:dyDescent="0.25">
      <c r="A26" s="86">
        <v>17</v>
      </c>
      <c r="B26" s="2">
        <v>31</v>
      </c>
      <c r="C26" s="2">
        <v>45620</v>
      </c>
      <c r="D26" s="2">
        <v>46181</v>
      </c>
      <c r="E26" s="12">
        <v>0.48420000000000002</v>
      </c>
      <c r="F26" s="4">
        <f t="shared" si="3"/>
        <v>6.7537390660232463E-4</v>
      </c>
      <c r="G26" s="4">
        <f t="shared" si="0"/>
        <v>6.7513871672307145E-4</v>
      </c>
      <c r="H26" s="2">
        <f t="shared" si="6"/>
        <v>98861.501063525415</v>
      </c>
      <c r="I26" s="2">
        <f t="shared" si="4"/>
        <v>66.745226961345111</v>
      </c>
      <c r="J26" s="2">
        <f t="shared" si="1"/>
        <v>98827.073875458751</v>
      </c>
      <c r="K26" s="2">
        <f t="shared" si="2"/>
        <v>5664031.8605728773</v>
      </c>
      <c r="L26" s="17">
        <f t="shared" si="5"/>
        <v>57.292594181159977</v>
      </c>
      <c r="N26" s="6"/>
    </row>
    <row r="27" spans="1:14" x14ac:dyDescent="0.25">
      <c r="A27" s="86">
        <v>18</v>
      </c>
      <c r="B27" s="2">
        <v>43</v>
      </c>
      <c r="C27" s="2">
        <v>45374</v>
      </c>
      <c r="D27" s="2">
        <v>45668</v>
      </c>
      <c r="E27" s="12">
        <v>0.50170000000000003</v>
      </c>
      <c r="F27" s="4">
        <f t="shared" si="3"/>
        <v>9.4461896707014341E-4</v>
      </c>
      <c r="G27" s="4">
        <f t="shared" si="0"/>
        <v>9.4417454068527031E-4</v>
      </c>
      <c r="H27" s="2">
        <f t="shared" si="6"/>
        <v>98794.755836564073</v>
      </c>
      <c r="I27" s="2">
        <f t="shared" si="4"/>
        <v>93.279493214101308</v>
      </c>
      <c r="J27" s="2">
        <f t="shared" si="1"/>
        <v>98748.274665095494</v>
      </c>
      <c r="K27" s="2">
        <f t="shared" si="2"/>
        <v>5565204.7866974184</v>
      </c>
      <c r="L27" s="17">
        <f t="shared" si="5"/>
        <v>56.330973638964437</v>
      </c>
      <c r="N27" s="6"/>
    </row>
    <row r="28" spans="1:14" x14ac:dyDescent="0.25">
      <c r="A28" s="86">
        <v>19</v>
      </c>
      <c r="B28" s="2">
        <v>46</v>
      </c>
      <c r="C28" s="2">
        <v>44829</v>
      </c>
      <c r="D28" s="2">
        <v>45353</v>
      </c>
      <c r="E28" s="12">
        <v>0.52700000000000002</v>
      </c>
      <c r="F28" s="4">
        <f t="shared" si="3"/>
        <v>1.0201592335499323E-3</v>
      </c>
      <c r="G28" s="4">
        <f t="shared" si="0"/>
        <v>1.0196672081099541E-3</v>
      </c>
      <c r="H28" s="2">
        <f t="shared" si="6"/>
        <v>98701.476343349976</v>
      </c>
      <c r="I28" s="2">
        <f t="shared" si="4"/>
        <v>100.64265881935435</v>
      </c>
      <c r="J28" s="2">
        <f t="shared" si="1"/>
        <v>98653.872365728414</v>
      </c>
      <c r="K28" s="2">
        <f t="shared" si="2"/>
        <v>5466456.5120323226</v>
      </c>
      <c r="L28" s="17">
        <f t="shared" si="5"/>
        <v>55.383736034670022</v>
      </c>
      <c r="N28" s="6"/>
    </row>
    <row r="29" spans="1:14" x14ac:dyDescent="0.25">
      <c r="A29" s="86">
        <v>20</v>
      </c>
      <c r="B29" s="2">
        <v>73</v>
      </c>
      <c r="C29" s="2">
        <v>44052</v>
      </c>
      <c r="D29" s="2">
        <v>44799</v>
      </c>
      <c r="E29" s="12">
        <v>0.49070000000000003</v>
      </c>
      <c r="F29" s="4">
        <f t="shared" si="3"/>
        <v>1.6432004141765427E-3</v>
      </c>
      <c r="G29" s="4">
        <f t="shared" si="0"/>
        <v>1.6418263992635854E-3</v>
      </c>
      <c r="H29" s="2">
        <f t="shared" si="6"/>
        <v>98600.833684530618</v>
      </c>
      <c r="I29" s="2">
        <f t="shared" si="4"/>
        <v>161.88545173266056</v>
      </c>
      <c r="J29" s="2">
        <f t="shared" si="1"/>
        <v>98518.385423963176</v>
      </c>
      <c r="K29" s="2">
        <f t="shared" si="2"/>
        <v>5367802.6396665946</v>
      </c>
      <c r="L29" s="17">
        <f t="shared" si="5"/>
        <v>54.439728743477588</v>
      </c>
      <c r="N29" s="6"/>
    </row>
    <row r="30" spans="1:14" x14ac:dyDescent="0.25">
      <c r="A30" s="86">
        <v>21</v>
      </c>
      <c r="B30" s="2">
        <v>73</v>
      </c>
      <c r="C30" s="2">
        <v>43588</v>
      </c>
      <c r="D30" s="2">
        <v>43950</v>
      </c>
      <c r="E30" s="12">
        <v>0.4824</v>
      </c>
      <c r="F30" s="4">
        <f t="shared" si="3"/>
        <v>1.6678471063995065E-3</v>
      </c>
      <c r="G30" s="4">
        <f t="shared" si="0"/>
        <v>1.6664085331366295E-3</v>
      </c>
      <c r="H30" s="2">
        <f t="shared" si="6"/>
        <v>98438.948232797964</v>
      </c>
      <c r="I30" s="2">
        <f t="shared" si="4"/>
        <v>164.03950332812946</v>
      </c>
      <c r="J30" s="2">
        <f t="shared" si="1"/>
        <v>98354.041385875331</v>
      </c>
      <c r="K30" s="2">
        <f t="shared" si="2"/>
        <v>5269284.2542426316</v>
      </c>
      <c r="L30" s="17">
        <f t="shared" si="5"/>
        <v>53.528449346912133</v>
      </c>
      <c r="N30" s="6"/>
    </row>
    <row r="31" spans="1:14" x14ac:dyDescent="0.25">
      <c r="A31" s="86">
        <v>22</v>
      </c>
      <c r="B31" s="2">
        <v>77</v>
      </c>
      <c r="C31" s="2">
        <v>42825</v>
      </c>
      <c r="D31" s="2">
        <v>43528</v>
      </c>
      <c r="E31" s="12">
        <v>0.52200000000000002</v>
      </c>
      <c r="F31" s="4">
        <f t="shared" si="3"/>
        <v>1.7833775317591745E-3</v>
      </c>
      <c r="G31" s="4">
        <f t="shared" si="0"/>
        <v>1.7818585784665491E-3</v>
      </c>
      <c r="H31" s="2">
        <f t="shared" si="6"/>
        <v>98274.90872946984</v>
      </c>
      <c r="I31" s="2">
        <f t="shared" si="4"/>
        <v>175.11198916762299</v>
      </c>
      <c r="J31" s="2">
        <f t="shared" si="1"/>
        <v>98191.205198647716</v>
      </c>
      <c r="K31" s="2">
        <f t="shared" si="2"/>
        <v>5170930.2128567565</v>
      </c>
      <c r="L31" s="17">
        <f t="shared" si="5"/>
        <v>52.616993286569617</v>
      </c>
      <c r="N31" s="6"/>
    </row>
    <row r="32" spans="1:14" x14ac:dyDescent="0.25">
      <c r="A32" s="86">
        <v>23</v>
      </c>
      <c r="B32" s="2">
        <v>100</v>
      </c>
      <c r="C32" s="2">
        <v>43223</v>
      </c>
      <c r="D32" s="2">
        <v>42716</v>
      </c>
      <c r="E32" s="12">
        <v>0.54669999999999996</v>
      </c>
      <c r="F32" s="4">
        <f t="shared" si="3"/>
        <v>2.327232106494141E-3</v>
      </c>
      <c r="G32" s="4">
        <f t="shared" si="0"/>
        <v>2.3247796167042856E-3</v>
      </c>
      <c r="H32" s="2">
        <f t="shared" si="6"/>
        <v>98099.796740302219</v>
      </c>
      <c r="I32" s="2">
        <f t="shared" si="4"/>
        <v>228.06040786468813</v>
      </c>
      <c r="J32" s="2">
        <f t="shared" si="1"/>
        <v>97996.416957417154</v>
      </c>
      <c r="K32" s="2">
        <f t="shared" si="2"/>
        <v>5072739.0076581091</v>
      </c>
      <c r="L32" s="17">
        <f t="shared" si="5"/>
        <v>51.709984895147919</v>
      </c>
      <c r="N32" s="6"/>
    </row>
    <row r="33" spans="1:14" x14ac:dyDescent="0.25">
      <c r="A33" s="86">
        <v>24</v>
      </c>
      <c r="B33" s="2">
        <v>77</v>
      </c>
      <c r="C33" s="2">
        <v>42047</v>
      </c>
      <c r="D33" s="2">
        <v>43091</v>
      </c>
      <c r="E33" s="12">
        <v>0.52839999999999998</v>
      </c>
      <c r="F33" s="4">
        <f t="shared" si="3"/>
        <v>1.808828020390425E-3</v>
      </c>
      <c r="G33" s="4">
        <f t="shared" si="0"/>
        <v>1.8072863269081661E-3</v>
      </c>
      <c r="H33" s="2">
        <f t="shared" si="6"/>
        <v>97871.736332437533</v>
      </c>
      <c r="I33" s="2">
        <f t="shared" si="4"/>
        <v>176.88225086437552</v>
      </c>
      <c r="J33" s="2">
        <f t="shared" si="1"/>
        <v>97788.318662929887</v>
      </c>
      <c r="K33" s="2">
        <f t="shared" si="2"/>
        <v>4974742.5907006916</v>
      </c>
      <c r="L33" s="17">
        <f t="shared" si="5"/>
        <v>50.829205418438228</v>
      </c>
      <c r="N33" s="6"/>
    </row>
    <row r="34" spans="1:14" x14ac:dyDescent="0.25">
      <c r="A34" s="86">
        <v>25</v>
      </c>
      <c r="B34" s="2">
        <v>114</v>
      </c>
      <c r="C34" s="2">
        <v>42699</v>
      </c>
      <c r="D34" s="2">
        <v>42043</v>
      </c>
      <c r="E34" s="12">
        <v>0.4884</v>
      </c>
      <c r="F34" s="4">
        <f t="shared" si="3"/>
        <v>2.6905194590639823E-3</v>
      </c>
      <c r="G34" s="4">
        <f t="shared" si="0"/>
        <v>2.6868211310393207E-3</v>
      </c>
      <c r="H34" s="2">
        <f t="shared" si="6"/>
        <v>97694.854081573154</v>
      </c>
      <c r="I34" s="2">
        <f t="shared" si="4"/>
        <v>262.48859834017378</v>
      </c>
      <c r="J34" s="2">
        <f t="shared" si="1"/>
        <v>97560.564914662318</v>
      </c>
      <c r="K34" s="2">
        <f t="shared" si="2"/>
        <v>4876954.2720377613</v>
      </c>
      <c r="L34" s="17">
        <f t="shared" si="5"/>
        <v>49.9202779704815</v>
      </c>
      <c r="N34" s="6"/>
    </row>
    <row r="35" spans="1:14" x14ac:dyDescent="0.25">
      <c r="A35" s="86">
        <v>26</v>
      </c>
      <c r="B35" s="2">
        <v>84</v>
      </c>
      <c r="C35" s="2">
        <v>42300</v>
      </c>
      <c r="D35" s="2">
        <v>42611</v>
      </c>
      <c r="E35" s="12">
        <v>0.51949999999999996</v>
      </c>
      <c r="F35" s="4">
        <f t="shared" si="3"/>
        <v>1.9785422383436775E-3</v>
      </c>
      <c r="G35" s="4">
        <f t="shared" si="0"/>
        <v>1.9766630454513428E-3</v>
      </c>
      <c r="H35" s="2">
        <f t="shared" si="6"/>
        <v>97432.365483232978</v>
      </c>
      <c r="I35" s="2">
        <f t="shared" si="4"/>
        <v>192.5909562816156</v>
      </c>
      <c r="J35" s="2">
        <f t="shared" si="1"/>
        <v>97339.825528739675</v>
      </c>
      <c r="K35" s="2">
        <f t="shared" si="2"/>
        <v>4779393.7071230989</v>
      </c>
      <c r="L35" s="17">
        <f t="shared" si="5"/>
        <v>49.053450395244475</v>
      </c>
      <c r="N35" s="6"/>
    </row>
    <row r="36" spans="1:14" x14ac:dyDescent="0.25">
      <c r="A36" s="86">
        <v>27</v>
      </c>
      <c r="B36" s="2">
        <v>96</v>
      </c>
      <c r="C36" s="2">
        <v>40774</v>
      </c>
      <c r="D36" s="2">
        <v>42309</v>
      </c>
      <c r="E36" s="12">
        <v>0.51759999999999995</v>
      </c>
      <c r="F36" s="4">
        <f t="shared" si="3"/>
        <v>2.3109420699782145E-3</v>
      </c>
      <c r="G36" s="4">
        <f t="shared" si="0"/>
        <v>2.3083687041143192E-3</v>
      </c>
      <c r="H36" s="2">
        <f t="shared" si="6"/>
        <v>97239.774526951369</v>
      </c>
      <c r="I36" s="2">
        <f t="shared" si="4"/>
        <v>224.46525231314732</v>
      </c>
      <c r="J36" s="2">
        <f t="shared" si="1"/>
        <v>97131.492489235505</v>
      </c>
      <c r="K36" s="2">
        <f t="shared" si="2"/>
        <v>4682053.8815943589</v>
      </c>
      <c r="L36" s="17">
        <f t="shared" si="5"/>
        <v>48.149575668716324</v>
      </c>
      <c r="N36" s="6"/>
    </row>
    <row r="37" spans="1:14" x14ac:dyDescent="0.25">
      <c r="A37" s="86">
        <v>28</v>
      </c>
      <c r="B37" s="2">
        <v>118</v>
      </c>
      <c r="C37" s="2">
        <v>39672</v>
      </c>
      <c r="D37" s="2">
        <v>40764</v>
      </c>
      <c r="E37" s="12">
        <v>0.4844</v>
      </c>
      <c r="F37" s="4">
        <f t="shared" si="3"/>
        <v>2.9340096474215526E-3</v>
      </c>
      <c r="G37" s="4">
        <f t="shared" si="0"/>
        <v>2.9295778541869062E-3</v>
      </c>
      <c r="H37" s="2">
        <f t="shared" si="6"/>
        <v>97015.309274638217</v>
      </c>
      <c r="I37" s="2">
        <f t="shared" si="4"/>
        <v>284.21390156807371</v>
      </c>
      <c r="J37" s="2">
        <f t="shared" si="1"/>
        <v>96868.768586989725</v>
      </c>
      <c r="K37" s="2">
        <f t="shared" si="2"/>
        <v>4584922.3891051235</v>
      </c>
      <c r="L37" s="17">
        <f t="shared" si="5"/>
        <v>47.25978222803765</v>
      </c>
      <c r="N37" s="6"/>
    </row>
    <row r="38" spans="1:14" x14ac:dyDescent="0.25">
      <c r="A38" s="86">
        <v>29</v>
      </c>
      <c r="B38" s="2">
        <v>125</v>
      </c>
      <c r="C38" s="2">
        <v>38229</v>
      </c>
      <c r="D38" s="2">
        <v>39607</v>
      </c>
      <c r="E38" s="12">
        <v>0.48470000000000002</v>
      </c>
      <c r="F38" s="4">
        <f t="shared" si="3"/>
        <v>3.2118813916439692E-3</v>
      </c>
      <c r="G38" s="4">
        <f t="shared" si="0"/>
        <v>3.2065742467837256E-3</v>
      </c>
      <c r="H38" s="2">
        <f t="shared" si="6"/>
        <v>96731.095373070144</v>
      </c>
      <c r="I38" s="2">
        <f t="shared" si="4"/>
        <v>310.17543928646711</v>
      </c>
      <c r="J38" s="2">
        <f t="shared" si="1"/>
        <v>96571.261969205822</v>
      </c>
      <c r="K38" s="2">
        <f t="shared" si="2"/>
        <v>4488053.620518134</v>
      </c>
      <c r="L38" s="17">
        <f t="shared" si="5"/>
        <v>46.397216977733144</v>
      </c>
      <c r="N38" s="6"/>
    </row>
    <row r="39" spans="1:14" x14ac:dyDescent="0.25">
      <c r="A39" s="86">
        <v>30</v>
      </c>
      <c r="B39" s="2">
        <v>131</v>
      </c>
      <c r="C39" s="2">
        <v>38931</v>
      </c>
      <c r="D39" s="2">
        <v>38206</v>
      </c>
      <c r="E39" s="12">
        <v>0.49640000000000001</v>
      </c>
      <c r="F39" s="4">
        <f t="shared" si="3"/>
        <v>3.3965541828175844E-3</v>
      </c>
      <c r="G39" s="4">
        <f t="shared" si="0"/>
        <v>3.3907542817280308E-3</v>
      </c>
      <c r="H39" s="2">
        <f t="shared" si="6"/>
        <v>96420.919933783676</v>
      </c>
      <c r="I39" s="2">
        <f t="shared" si="4"/>
        <v>326.93964711363265</v>
      </c>
      <c r="J39" s="2">
        <f t="shared" si="1"/>
        <v>96256.273127497261</v>
      </c>
      <c r="K39" s="2">
        <f t="shared" si="2"/>
        <v>4391482.3585489281</v>
      </c>
      <c r="L39" s="17">
        <f t="shared" si="5"/>
        <v>45.544912468837104</v>
      </c>
      <c r="N39" s="6"/>
    </row>
    <row r="40" spans="1:14" x14ac:dyDescent="0.25">
      <c r="A40" s="86">
        <v>31</v>
      </c>
      <c r="B40" s="2">
        <v>110</v>
      </c>
      <c r="C40" s="2">
        <v>37534</v>
      </c>
      <c r="D40" s="2">
        <v>38798</v>
      </c>
      <c r="E40" s="12">
        <v>0.45619999999999999</v>
      </c>
      <c r="F40" s="4">
        <f t="shared" si="3"/>
        <v>2.8821464130377823E-3</v>
      </c>
      <c r="G40" s="4">
        <f t="shared" si="0"/>
        <v>2.877636261439847E-3</v>
      </c>
      <c r="H40" s="2">
        <f t="shared" si="6"/>
        <v>96093.980286670048</v>
      </c>
      <c r="I40" s="2">
        <f t="shared" si="4"/>
        <v>276.52352217900756</v>
      </c>
      <c r="J40" s="2">
        <f t="shared" si="1"/>
        <v>95943.606795309111</v>
      </c>
      <c r="K40" s="2">
        <f t="shared" si="2"/>
        <v>4295226.0854214309</v>
      </c>
      <c r="L40" s="17">
        <f t="shared" si="5"/>
        <v>44.698180599948103</v>
      </c>
      <c r="N40" s="6"/>
    </row>
    <row r="41" spans="1:14" x14ac:dyDescent="0.25">
      <c r="A41" s="86">
        <v>32</v>
      </c>
      <c r="B41" s="2">
        <v>119</v>
      </c>
      <c r="C41" s="2">
        <v>37145</v>
      </c>
      <c r="D41" s="2">
        <v>37506</v>
      </c>
      <c r="E41" s="12">
        <v>0.52790000000000004</v>
      </c>
      <c r="F41" s="4">
        <f t="shared" si="3"/>
        <v>3.1881689461628108E-3</v>
      </c>
      <c r="G41" s="4">
        <f t="shared" si="0"/>
        <v>3.1833775346195715E-3</v>
      </c>
      <c r="H41" s="2">
        <f t="shared" si="6"/>
        <v>95817.456764491042</v>
      </c>
      <c r="I41" s="2">
        <f t="shared" si="4"/>
        <v>305.02313928846286</v>
      </c>
      <c r="J41" s="2">
        <f t="shared" si="1"/>
        <v>95673.455340432964</v>
      </c>
      <c r="K41" s="2">
        <f t="shared" si="2"/>
        <v>4199282.4786261218</v>
      </c>
      <c r="L41" s="17">
        <f t="shared" si="5"/>
        <v>43.825860343460214</v>
      </c>
      <c r="N41" s="6"/>
    </row>
    <row r="42" spans="1:14" x14ac:dyDescent="0.25">
      <c r="A42" s="86">
        <v>33</v>
      </c>
      <c r="B42" s="2">
        <v>96</v>
      </c>
      <c r="C42" s="2">
        <v>36668</v>
      </c>
      <c r="D42" s="2">
        <v>37076</v>
      </c>
      <c r="E42" s="12">
        <v>0.5151</v>
      </c>
      <c r="F42" s="4">
        <f t="shared" si="3"/>
        <v>2.6036016489477112E-3</v>
      </c>
      <c r="G42" s="4">
        <f t="shared" si="0"/>
        <v>2.6003187817471838E-3</v>
      </c>
      <c r="H42" s="2">
        <f t="shared" si="6"/>
        <v>95512.433625202582</v>
      </c>
      <c r="I42" s="2">
        <f t="shared" si="4"/>
        <v>248.36277504599553</v>
      </c>
      <c r="J42" s="2">
        <f t="shared" si="1"/>
        <v>95392.002515582775</v>
      </c>
      <c r="K42" s="2">
        <f t="shared" si="2"/>
        <v>4103609.0232856888</v>
      </c>
      <c r="L42" s="17">
        <f t="shared" si="5"/>
        <v>42.964134275842405</v>
      </c>
      <c r="N42" s="6"/>
    </row>
    <row r="43" spans="1:14" x14ac:dyDescent="0.25">
      <c r="A43" s="86">
        <v>34</v>
      </c>
      <c r="B43" s="2">
        <v>93</v>
      </c>
      <c r="C43" s="2">
        <v>34207</v>
      </c>
      <c r="D43" s="2">
        <v>36631</v>
      </c>
      <c r="E43" s="12">
        <v>0.5111</v>
      </c>
      <c r="F43" s="4">
        <f t="shared" si="3"/>
        <v>2.6257093650300686E-3</v>
      </c>
      <c r="G43" s="4">
        <f t="shared" si="0"/>
        <v>2.6223430388608374E-3</v>
      </c>
      <c r="H43" s="2">
        <f t="shared" si="6"/>
        <v>95264.070850156582</v>
      </c>
      <c r="I43" s="2">
        <f t="shared" si="4"/>
        <v>249.81507304745372</v>
      </c>
      <c r="J43" s="2">
        <f t="shared" si="1"/>
        <v>95141.936260943679</v>
      </c>
      <c r="K43" s="2">
        <f t="shared" si="2"/>
        <v>4008217.020770106</v>
      </c>
      <c r="L43" s="17">
        <f t="shared" si="5"/>
        <v>42.074803071083728</v>
      </c>
      <c r="N43" s="6"/>
    </row>
    <row r="44" spans="1:14" x14ac:dyDescent="0.25">
      <c r="A44" s="86">
        <v>35</v>
      </c>
      <c r="B44" s="2">
        <v>105</v>
      </c>
      <c r="C44" s="2">
        <v>33374</v>
      </c>
      <c r="D44" s="2">
        <v>34179</v>
      </c>
      <c r="E44" s="12">
        <v>0.52080000000000004</v>
      </c>
      <c r="F44" s="4">
        <f t="shared" si="3"/>
        <v>3.1086702293014372E-3</v>
      </c>
      <c r="G44" s="4">
        <f t="shared" si="0"/>
        <v>3.1040462099654899E-3</v>
      </c>
      <c r="H44" s="2">
        <f t="shared" si="6"/>
        <v>95014.255777109123</v>
      </c>
      <c r="I44" s="2">
        <f t="shared" si="4"/>
        <v>294.92864053762725</v>
      </c>
      <c r="J44" s="2">
        <f t="shared" si="1"/>
        <v>94872.925972563491</v>
      </c>
      <c r="K44" s="2">
        <f t="shared" si="2"/>
        <v>3913075.0845091622</v>
      </c>
      <c r="L44" s="17">
        <f t="shared" si="5"/>
        <v>41.184083930402181</v>
      </c>
      <c r="N44" s="6"/>
    </row>
    <row r="45" spans="1:14" x14ac:dyDescent="0.25">
      <c r="A45" s="86">
        <v>36</v>
      </c>
      <c r="B45" s="2">
        <v>81</v>
      </c>
      <c r="C45" s="2">
        <v>31792</v>
      </c>
      <c r="D45" s="2">
        <v>33315</v>
      </c>
      <c r="E45" s="12">
        <v>0.51700000000000002</v>
      </c>
      <c r="F45" s="4">
        <f t="shared" si="3"/>
        <v>2.4882117130262493E-3</v>
      </c>
      <c r="G45" s="4">
        <f t="shared" si="0"/>
        <v>2.4852249541253554E-3</v>
      </c>
      <c r="H45" s="2">
        <f t="shared" si="6"/>
        <v>94719.32713657149</v>
      </c>
      <c r="I45" s="2">
        <f t="shared" si="4"/>
        <v>235.3988354377704</v>
      </c>
      <c r="J45" s="2">
        <f t="shared" si="1"/>
        <v>94605.629499055052</v>
      </c>
      <c r="K45" s="2">
        <f t="shared" si="2"/>
        <v>3818202.1585365986</v>
      </c>
      <c r="L45" s="17">
        <f t="shared" si="5"/>
        <v>40.310697657631231</v>
      </c>
      <c r="N45" s="6"/>
    </row>
    <row r="46" spans="1:14" x14ac:dyDescent="0.25">
      <c r="A46" s="86">
        <v>37</v>
      </c>
      <c r="B46" s="2">
        <v>74</v>
      </c>
      <c r="C46" s="2">
        <v>32762</v>
      </c>
      <c r="D46" s="2">
        <v>31746</v>
      </c>
      <c r="E46" s="12">
        <v>0.45300000000000001</v>
      </c>
      <c r="F46" s="4">
        <f t="shared" si="3"/>
        <v>2.2942890804241336E-3</v>
      </c>
      <c r="G46" s="4">
        <f t="shared" si="0"/>
        <v>2.2914134112958879E-3</v>
      </c>
      <c r="H46" s="2">
        <f t="shared" si="6"/>
        <v>94483.928301133725</v>
      </c>
      <c r="I46" s="2">
        <f t="shared" si="4"/>
        <v>216.5017404611369</v>
      </c>
      <c r="J46" s="2">
        <f t="shared" si="1"/>
        <v>94365.501849101478</v>
      </c>
      <c r="K46" s="2">
        <f t="shared" si="2"/>
        <v>3723596.5290375436</v>
      </c>
      <c r="L46" s="17">
        <f t="shared" si="5"/>
        <v>39.409840339934973</v>
      </c>
      <c r="N46" s="6"/>
    </row>
    <row r="47" spans="1:14" x14ac:dyDescent="0.25">
      <c r="A47" s="86">
        <v>38</v>
      </c>
      <c r="B47" s="2">
        <v>66</v>
      </c>
      <c r="C47" s="2">
        <v>32616</v>
      </c>
      <c r="D47" s="2">
        <v>32761</v>
      </c>
      <c r="E47" s="12">
        <v>0.49009999999999998</v>
      </c>
      <c r="F47" s="4">
        <f t="shared" si="3"/>
        <v>2.019058690365113E-3</v>
      </c>
      <c r="G47" s="4">
        <f t="shared" si="0"/>
        <v>2.0169821708616521E-3</v>
      </c>
      <c r="H47" s="2">
        <f t="shared" si="6"/>
        <v>94267.426560672582</v>
      </c>
      <c r="I47" s="2">
        <f t="shared" si="4"/>
        <v>190.13571866588674</v>
      </c>
      <c r="J47" s="2">
        <f t="shared" si="1"/>
        <v>94170.476357724852</v>
      </c>
      <c r="K47" s="2">
        <f t="shared" si="2"/>
        <v>3629231.0271884422</v>
      </c>
      <c r="L47" s="17">
        <f t="shared" si="5"/>
        <v>38.49931158195551</v>
      </c>
      <c r="N47" s="6"/>
    </row>
    <row r="48" spans="1:14" x14ac:dyDescent="0.25">
      <c r="A48" s="86">
        <v>39</v>
      </c>
      <c r="B48" s="2">
        <v>79</v>
      </c>
      <c r="C48" s="2">
        <v>31485</v>
      </c>
      <c r="D48" s="2">
        <v>32584</v>
      </c>
      <c r="E48" s="12">
        <v>0.55720000000000003</v>
      </c>
      <c r="F48" s="4">
        <f t="shared" si="3"/>
        <v>2.4660912453760789E-3</v>
      </c>
      <c r="G48" s="4">
        <f t="shared" si="0"/>
        <v>2.463401247663464E-3</v>
      </c>
      <c r="H48" s="2">
        <f t="shared" si="6"/>
        <v>94077.290842006696</v>
      </c>
      <c r="I48" s="2">
        <f t="shared" si="4"/>
        <v>231.75011563699786</v>
      </c>
      <c r="J48" s="2">
        <f t="shared" si="1"/>
        <v>93974.671890802638</v>
      </c>
      <c r="K48" s="2">
        <f t="shared" si="2"/>
        <v>3535060.5508307172</v>
      </c>
      <c r="L48" s="17">
        <f t="shared" si="5"/>
        <v>37.576130426284216</v>
      </c>
      <c r="N48" s="6"/>
    </row>
    <row r="49" spans="1:14" x14ac:dyDescent="0.25">
      <c r="A49" s="86">
        <v>40</v>
      </c>
      <c r="B49" s="2">
        <v>81</v>
      </c>
      <c r="C49" s="2">
        <v>32096</v>
      </c>
      <c r="D49" s="2">
        <v>31413</v>
      </c>
      <c r="E49" s="12">
        <v>0.49930000000000002</v>
      </c>
      <c r="F49" s="4">
        <f t="shared" si="3"/>
        <v>2.5508195688800014E-3</v>
      </c>
      <c r="G49" s="4">
        <f t="shared" si="0"/>
        <v>2.547565829627849E-3</v>
      </c>
      <c r="H49" s="2">
        <f t="shared" si="6"/>
        <v>93845.540726369698</v>
      </c>
      <c r="I49" s="2">
        <f t="shared" si="4"/>
        <v>239.07769281744811</v>
      </c>
      <c r="J49" s="2">
        <f t="shared" si="1"/>
        <v>93725.834525576007</v>
      </c>
      <c r="K49" s="2">
        <f t="shared" si="2"/>
        <v>3441085.8789399145</v>
      </c>
      <c r="L49" s="17">
        <f t="shared" si="5"/>
        <v>36.667548104105094</v>
      </c>
      <c r="N49" s="6"/>
    </row>
    <row r="50" spans="1:14" x14ac:dyDescent="0.25">
      <c r="A50" s="86">
        <v>41</v>
      </c>
      <c r="B50" s="2">
        <v>78</v>
      </c>
      <c r="C50" s="2">
        <v>32984</v>
      </c>
      <c r="D50" s="2">
        <v>31926</v>
      </c>
      <c r="E50" s="12">
        <v>0.47889999999999999</v>
      </c>
      <c r="F50" s="4">
        <f t="shared" si="3"/>
        <v>2.4033276844862119E-3</v>
      </c>
      <c r="G50" s="4">
        <f t="shared" si="0"/>
        <v>2.4003215840074183E-3</v>
      </c>
      <c r="H50" s="2">
        <f t="shared" si="6"/>
        <v>93606.463033552252</v>
      </c>
      <c r="I50" s="2">
        <f t="shared" si="4"/>
        <v>224.685613622028</v>
      </c>
      <c r="J50" s="2">
        <f t="shared" si="1"/>
        <v>93489.379360293809</v>
      </c>
      <c r="K50" s="2">
        <f t="shared" si="2"/>
        <v>3347360.0444143387</v>
      </c>
      <c r="L50" s="17">
        <f t="shared" si="5"/>
        <v>35.75992443186869</v>
      </c>
      <c r="N50" s="6"/>
    </row>
    <row r="51" spans="1:14" x14ac:dyDescent="0.25">
      <c r="A51" s="86">
        <v>42</v>
      </c>
      <c r="B51" s="2">
        <v>78</v>
      </c>
      <c r="C51" s="2">
        <v>35361</v>
      </c>
      <c r="D51" s="2">
        <v>32926</v>
      </c>
      <c r="E51" s="12">
        <v>0.48</v>
      </c>
      <c r="F51" s="4">
        <f t="shared" si="3"/>
        <v>2.284475815308917E-3</v>
      </c>
      <c r="G51" s="4">
        <f t="shared" si="0"/>
        <v>2.2817652438007659E-3</v>
      </c>
      <c r="H51" s="2">
        <f t="shared" si="6"/>
        <v>93381.777419930222</v>
      </c>
      <c r="I51" s="2">
        <f t="shared" si="4"/>
        <v>213.07529412113593</v>
      </c>
      <c r="J51" s="2">
        <f t="shared" si="1"/>
        <v>93270.978266987222</v>
      </c>
      <c r="K51" s="2">
        <f t="shared" si="2"/>
        <v>3253870.6650540447</v>
      </c>
      <c r="L51" s="17">
        <f t="shared" si="5"/>
        <v>34.844813998577628</v>
      </c>
      <c r="N51" s="6"/>
    </row>
    <row r="52" spans="1:14" x14ac:dyDescent="0.25">
      <c r="A52" s="86">
        <v>43</v>
      </c>
      <c r="B52" s="2">
        <v>75</v>
      </c>
      <c r="C52" s="2">
        <v>32552</v>
      </c>
      <c r="D52" s="2">
        <v>35249</v>
      </c>
      <c r="E52" s="12">
        <v>0.44640000000000002</v>
      </c>
      <c r="F52" s="4">
        <f t="shared" si="3"/>
        <v>2.2123567499004438E-3</v>
      </c>
      <c r="G52" s="4">
        <f t="shared" si="0"/>
        <v>2.2096504568673283E-3</v>
      </c>
      <c r="H52" s="2">
        <f t="shared" si="6"/>
        <v>93168.702125809083</v>
      </c>
      <c r="I52" s="2">
        <f t="shared" si="4"/>
        <v>205.87026521803006</v>
      </c>
      <c r="J52" s="2">
        <f t="shared" si="1"/>
        <v>93054.732346984369</v>
      </c>
      <c r="K52" s="2">
        <f t="shared" si="2"/>
        <v>3160599.6867870577</v>
      </c>
      <c r="L52" s="17">
        <f t="shared" si="5"/>
        <v>33.923405764729715</v>
      </c>
      <c r="N52" s="6"/>
    </row>
    <row r="53" spans="1:14" x14ac:dyDescent="0.25">
      <c r="A53" s="86">
        <v>44</v>
      </c>
      <c r="B53" s="2">
        <v>93</v>
      </c>
      <c r="C53" s="2">
        <v>30189</v>
      </c>
      <c r="D53" s="2">
        <v>32461</v>
      </c>
      <c r="E53" s="12">
        <v>0.53300000000000003</v>
      </c>
      <c r="F53" s="4">
        <f t="shared" si="3"/>
        <v>2.9688747007182762E-3</v>
      </c>
      <c r="G53" s="4">
        <f t="shared" si="0"/>
        <v>2.9647641605026402E-3</v>
      </c>
      <c r="H53" s="2">
        <f t="shared" si="6"/>
        <v>92962.831860591046</v>
      </c>
      <c r="I53" s="2">
        <f t="shared" si="4"/>
        <v>275.61287215911329</v>
      </c>
      <c r="J53" s="2">
        <f t="shared" si="1"/>
        <v>92834.120649292745</v>
      </c>
      <c r="K53" s="2">
        <f t="shared" si="2"/>
        <v>3067544.9544400731</v>
      </c>
      <c r="L53" s="17">
        <f t="shared" si="5"/>
        <v>32.997542061113478</v>
      </c>
      <c r="N53" s="6"/>
    </row>
    <row r="54" spans="1:14" x14ac:dyDescent="0.25">
      <c r="A54" s="86">
        <v>45</v>
      </c>
      <c r="B54" s="2">
        <v>88</v>
      </c>
      <c r="C54" s="2">
        <v>32736</v>
      </c>
      <c r="D54" s="2">
        <v>30138</v>
      </c>
      <c r="E54" s="12">
        <v>0.53349999999999997</v>
      </c>
      <c r="F54" s="4">
        <f t="shared" si="3"/>
        <v>2.7992492922352644E-3</v>
      </c>
      <c r="G54" s="4">
        <f t="shared" si="0"/>
        <v>2.7955986602982933E-3</v>
      </c>
      <c r="H54" s="2">
        <f t="shared" si="6"/>
        <v>92687.218988431938</v>
      </c>
      <c r="I54" s="2">
        <f t="shared" si="4"/>
        <v>259.11626523083487</v>
      </c>
      <c r="J54" s="2">
        <f t="shared" si="1"/>
        <v>92566.341250701749</v>
      </c>
      <c r="K54" s="2">
        <f t="shared" si="2"/>
        <v>2974710.8337907805</v>
      </c>
      <c r="L54" s="17">
        <f t="shared" si="5"/>
        <v>32.094077978130372</v>
      </c>
      <c r="N54" s="6"/>
    </row>
    <row r="55" spans="1:14" x14ac:dyDescent="0.25">
      <c r="A55" s="86">
        <v>46</v>
      </c>
      <c r="B55" s="2">
        <v>119</v>
      </c>
      <c r="C55" s="2">
        <v>31303</v>
      </c>
      <c r="D55" s="2">
        <v>32564</v>
      </c>
      <c r="E55" s="12">
        <v>0.45569999999999999</v>
      </c>
      <c r="F55" s="4">
        <f t="shared" si="3"/>
        <v>3.7264941205943604E-3</v>
      </c>
      <c r="G55" s="4">
        <f t="shared" si="0"/>
        <v>3.7189508582115083E-3</v>
      </c>
      <c r="H55" s="2">
        <f t="shared" si="6"/>
        <v>92428.102723201097</v>
      </c>
      <c r="I55" s="2">
        <f t="shared" si="4"/>
        <v>343.73557194531014</v>
      </c>
      <c r="J55" s="2">
        <f t="shared" si="1"/>
        <v>92241.00745139127</v>
      </c>
      <c r="K55" s="2">
        <f t="shared" si="2"/>
        <v>2882144.4925400787</v>
      </c>
      <c r="L55" s="17">
        <f t="shared" si="5"/>
        <v>31.182556036786519</v>
      </c>
      <c r="N55" s="6"/>
    </row>
    <row r="56" spans="1:14" x14ac:dyDescent="0.25">
      <c r="A56" s="86">
        <v>47</v>
      </c>
      <c r="B56" s="2">
        <v>123</v>
      </c>
      <c r="C56" s="2">
        <v>30840</v>
      </c>
      <c r="D56" s="2">
        <v>31198</v>
      </c>
      <c r="E56" s="12">
        <v>0.54530000000000001</v>
      </c>
      <c r="F56" s="4">
        <f t="shared" si="3"/>
        <v>3.9653115832231859E-3</v>
      </c>
      <c r="G56" s="4">
        <f t="shared" si="0"/>
        <v>3.9581748863322386E-3</v>
      </c>
      <c r="H56" s="2">
        <f t="shared" si="6"/>
        <v>92084.367151255792</v>
      </c>
      <c r="I56" s="2">
        <f t="shared" si="4"/>
        <v>364.48602948189802</v>
      </c>
      <c r="J56" s="2">
        <f t="shared" si="1"/>
        <v>91918.635353650374</v>
      </c>
      <c r="K56" s="2">
        <f t="shared" si="2"/>
        <v>2789903.4850886874</v>
      </c>
      <c r="L56" s="17">
        <f t="shared" si="5"/>
        <v>30.297254261475807</v>
      </c>
      <c r="N56" s="6"/>
    </row>
    <row r="57" spans="1:14" x14ac:dyDescent="0.25">
      <c r="A57" s="86">
        <v>48</v>
      </c>
      <c r="B57" s="2">
        <v>124</v>
      </c>
      <c r="C57" s="2">
        <v>26674</v>
      </c>
      <c r="D57" s="2">
        <v>30733</v>
      </c>
      <c r="E57" s="12">
        <v>0.47439999999999999</v>
      </c>
      <c r="F57" s="4">
        <f t="shared" si="3"/>
        <v>4.320030658282091E-3</v>
      </c>
      <c r="G57" s="4">
        <f t="shared" si="0"/>
        <v>4.3102437837733666E-3</v>
      </c>
      <c r="H57" s="2">
        <f t="shared" si="6"/>
        <v>91719.881121773898</v>
      </c>
      <c r="I57" s="2">
        <f t="shared" si="4"/>
        <v>395.3350474535581</v>
      </c>
      <c r="J57" s="2">
        <f t="shared" si="1"/>
        <v>91512.093020832312</v>
      </c>
      <c r="K57" s="2">
        <f t="shared" si="2"/>
        <v>2697984.849735037</v>
      </c>
      <c r="L57" s="17">
        <f t="shared" si="5"/>
        <v>29.415485680285592</v>
      </c>
      <c r="N57" s="6"/>
    </row>
    <row r="58" spans="1:14" x14ac:dyDescent="0.25">
      <c r="A58" s="86">
        <v>49</v>
      </c>
      <c r="B58" s="2">
        <v>110</v>
      </c>
      <c r="C58" s="2">
        <v>24480</v>
      </c>
      <c r="D58" s="2">
        <v>26517</v>
      </c>
      <c r="E58" s="12">
        <v>0.53380000000000005</v>
      </c>
      <c r="F58" s="4">
        <f t="shared" si="3"/>
        <v>4.3139792536815895E-3</v>
      </c>
      <c r="G58" s="4">
        <f t="shared" si="0"/>
        <v>4.3053204915799283E-3</v>
      </c>
      <c r="H58" s="2">
        <f t="shared" si="6"/>
        <v>91324.546074320344</v>
      </c>
      <c r="I58" s="2">
        <f t="shared" si="4"/>
        <v>393.18143959800665</v>
      </c>
      <c r="J58" s="2">
        <f t="shared" si="1"/>
        <v>91141.244887179753</v>
      </c>
      <c r="K58" s="2">
        <f t="shared" si="2"/>
        <v>2606472.7567142048</v>
      </c>
      <c r="L58" s="17">
        <f t="shared" si="5"/>
        <v>28.54076881579072</v>
      </c>
      <c r="N58" s="6"/>
    </row>
    <row r="59" spans="1:14" x14ac:dyDescent="0.25">
      <c r="A59" s="86">
        <v>50</v>
      </c>
      <c r="B59" s="2">
        <v>121</v>
      </c>
      <c r="C59" s="2">
        <v>32009</v>
      </c>
      <c r="D59" s="2">
        <v>24347</v>
      </c>
      <c r="E59" s="12">
        <v>0.47960000000000003</v>
      </c>
      <c r="F59" s="4">
        <f t="shared" si="3"/>
        <v>4.2941301724749806E-3</v>
      </c>
      <c r="G59" s="4">
        <f t="shared" si="0"/>
        <v>4.2845556245160489E-3</v>
      </c>
      <c r="H59" s="2">
        <f t="shared" si="6"/>
        <v>90931.36463472234</v>
      </c>
      <c r="I59" s="2">
        <f t="shared" si="4"/>
        <v>389.60048979061935</v>
      </c>
      <c r="J59" s="2">
        <f t="shared" si="1"/>
        <v>90728.616539835304</v>
      </c>
      <c r="K59" s="2">
        <f t="shared" si="2"/>
        <v>2515331.5118270251</v>
      </c>
      <c r="L59" s="17">
        <f t="shared" si="5"/>
        <v>27.661869168369879</v>
      </c>
      <c r="N59" s="6"/>
    </row>
    <row r="60" spans="1:14" x14ac:dyDescent="0.25">
      <c r="A60" s="86">
        <v>51</v>
      </c>
      <c r="B60" s="2">
        <v>162</v>
      </c>
      <c r="C60" s="2">
        <v>19416</v>
      </c>
      <c r="D60" s="2">
        <v>31715</v>
      </c>
      <c r="E60" s="12">
        <v>0.48799999999999999</v>
      </c>
      <c r="F60" s="4">
        <f t="shared" si="3"/>
        <v>6.3366646457139507E-3</v>
      </c>
      <c r="G60" s="4">
        <f t="shared" si="0"/>
        <v>6.3161726301993217E-3</v>
      </c>
      <c r="H60" s="2">
        <f t="shared" si="6"/>
        <v>90541.764144931716</v>
      </c>
      <c r="I60" s="2">
        <f t="shared" si="4"/>
        <v>571.87741258218</v>
      </c>
      <c r="J60" s="2">
        <f t="shared" si="1"/>
        <v>90248.962909689639</v>
      </c>
      <c r="K60" s="2">
        <f t="shared" si="2"/>
        <v>2424602.8952871896</v>
      </c>
      <c r="L60" s="17">
        <f t="shared" si="5"/>
        <v>26.778834256046604</v>
      </c>
      <c r="N60" s="6"/>
    </row>
    <row r="61" spans="1:14" x14ac:dyDescent="0.25">
      <c r="A61" s="86">
        <v>52</v>
      </c>
      <c r="B61" s="2">
        <v>102</v>
      </c>
      <c r="C61" s="2">
        <v>23090</v>
      </c>
      <c r="D61" s="2">
        <v>19255</v>
      </c>
      <c r="E61" s="12">
        <v>0.4723</v>
      </c>
      <c r="F61" s="4">
        <f t="shared" si="3"/>
        <v>4.8175699610343604E-3</v>
      </c>
      <c r="G61" s="4">
        <f t="shared" si="0"/>
        <v>4.8053536388356693E-3</v>
      </c>
      <c r="H61" s="2">
        <f t="shared" si="6"/>
        <v>89969.886732349536</v>
      </c>
      <c r="I61" s="2">
        <f t="shared" si="4"/>
        <v>432.33712259492887</v>
      </c>
      <c r="J61" s="2">
        <f t="shared" si="1"/>
        <v>89741.742432756204</v>
      </c>
      <c r="K61" s="2">
        <f t="shared" si="2"/>
        <v>2334353.9323775</v>
      </c>
      <c r="L61" s="17">
        <f t="shared" si="5"/>
        <v>25.945947218116935</v>
      </c>
      <c r="N61" s="6"/>
    </row>
    <row r="62" spans="1:14" x14ac:dyDescent="0.25">
      <c r="A62" s="86">
        <v>53</v>
      </c>
      <c r="B62" s="2">
        <v>175</v>
      </c>
      <c r="C62" s="2">
        <v>24955</v>
      </c>
      <c r="D62" s="2">
        <v>22896</v>
      </c>
      <c r="E62" s="12">
        <v>0.49819999999999998</v>
      </c>
      <c r="F62" s="4">
        <f t="shared" si="3"/>
        <v>7.3143716954713594E-3</v>
      </c>
      <c r="G62" s="4">
        <f t="shared" si="0"/>
        <v>7.2876235538491879E-3</v>
      </c>
      <c r="H62" s="2">
        <f t="shared" si="6"/>
        <v>89537.549609754613</v>
      </c>
      <c r="I62" s="2">
        <f t="shared" si="4"/>
        <v>652.51595548998785</v>
      </c>
      <c r="J62" s="2">
        <f t="shared" si="1"/>
        <v>89210.11710328974</v>
      </c>
      <c r="K62" s="2">
        <f t="shared" si="2"/>
        <v>2244612.1899447436</v>
      </c>
      <c r="L62" s="17">
        <f t="shared" si="5"/>
        <v>25.068948164516286</v>
      </c>
      <c r="N62" s="6"/>
    </row>
    <row r="63" spans="1:14" x14ac:dyDescent="0.25">
      <c r="A63" s="86">
        <v>54</v>
      </c>
      <c r="B63" s="2">
        <v>173</v>
      </c>
      <c r="C63" s="2">
        <v>27068</v>
      </c>
      <c r="D63" s="2">
        <v>24758</v>
      </c>
      <c r="E63" s="12">
        <v>0.52459999999999996</v>
      </c>
      <c r="F63" s="4">
        <f t="shared" si="3"/>
        <v>6.6761856982981514E-3</v>
      </c>
      <c r="G63" s="4">
        <f t="shared" si="0"/>
        <v>6.6550634673399221E-3</v>
      </c>
      <c r="H63" s="2">
        <f t="shared" si="6"/>
        <v>88885.033654264626</v>
      </c>
      <c r="I63" s="2">
        <f t="shared" si="4"/>
        <v>591.53554026577604</v>
      </c>
      <c r="J63" s="2">
        <f t="shared" si="1"/>
        <v>88603.817658422282</v>
      </c>
      <c r="K63" s="2">
        <f t="shared" si="2"/>
        <v>2155402.0728414538</v>
      </c>
      <c r="L63" s="17">
        <f t="shared" si="5"/>
        <v>24.249325046388613</v>
      </c>
      <c r="N63" s="6"/>
    </row>
    <row r="64" spans="1:14" x14ac:dyDescent="0.25">
      <c r="A64" s="86">
        <v>55</v>
      </c>
      <c r="B64" s="2">
        <v>203</v>
      </c>
      <c r="C64" s="2">
        <v>25927</v>
      </c>
      <c r="D64" s="2">
        <v>26804</v>
      </c>
      <c r="E64" s="12">
        <v>0.50049999999999994</v>
      </c>
      <c r="F64" s="4">
        <f t="shared" si="3"/>
        <v>7.6994557281295636E-3</v>
      </c>
      <c r="G64" s="4">
        <f t="shared" si="0"/>
        <v>7.6699580043351132E-3</v>
      </c>
      <c r="H64" s="2">
        <f t="shared" si="6"/>
        <v>88293.498113998852</v>
      </c>
      <c r="I64" s="2">
        <f t="shared" si="4"/>
        <v>677.20742259021267</v>
      </c>
      <c r="J64" s="2">
        <f t="shared" si="1"/>
        <v>87955.23300641503</v>
      </c>
      <c r="K64" s="2">
        <f t="shared" si="2"/>
        <v>2066798.2551830315</v>
      </c>
      <c r="L64" s="17">
        <f t="shared" si="5"/>
        <v>23.40827240205746</v>
      </c>
      <c r="N64" s="6"/>
    </row>
    <row r="65" spans="1:14" x14ac:dyDescent="0.25">
      <c r="A65" s="86">
        <v>56</v>
      </c>
      <c r="B65" s="2">
        <v>201</v>
      </c>
      <c r="C65" s="2">
        <v>25948</v>
      </c>
      <c r="D65" s="2">
        <v>25681</v>
      </c>
      <c r="E65" s="12">
        <v>0.50619999999999998</v>
      </c>
      <c r="F65" s="4">
        <f t="shared" si="3"/>
        <v>7.7863216409382327E-3</v>
      </c>
      <c r="G65" s="4">
        <f t="shared" si="0"/>
        <v>7.7564987902293027E-3</v>
      </c>
      <c r="H65" s="2">
        <f t="shared" si="6"/>
        <v>87616.290691408634</v>
      </c>
      <c r="I65" s="2">
        <f t="shared" si="4"/>
        <v>679.59565275228999</v>
      </c>
      <c r="J65" s="2">
        <f t="shared" si="1"/>
        <v>87280.706358079551</v>
      </c>
      <c r="K65" s="2">
        <f t="shared" si="2"/>
        <v>1978843.0221766166</v>
      </c>
      <c r="L65" s="17">
        <f t="shared" si="5"/>
        <v>22.585332094761409</v>
      </c>
      <c r="N65" s="6"/>
    </row>
    <row r="66" spans="1:14" x14ac:dyDescent="0.25">
      <c r="A66" s="86">
        <v>57</v>
      </c>
      <c r="B66" s="2">
        <v>232</v>
      </c>
      <c r="C66" s="2">
        <v>26699</v>
      </c>
      <c r="D66" s="2">
        <v>25671</v>
      </c>
      <c r="E66" s="12">
        <v>0.53190000000000004</v>
      </c>
      <c r="F66" s="4">
        <f t="shared" si="3"/>
        <v>8.8600343708229896E-3</v>
      </c>
      <c r="G66" s="4">
        <f t="shared" si="0"/>
        <v>8.8234401930033218E-3</v>
      </c>
      <c r="H66" s="2">
        <f t="shared" si="6"/>
        <v>86936.69503865634</v>
      </c>
      <c r="I66" s="2">
        <f t="shared" si="4"/>
        <v>767.0807292509528</v>
      </c>
      <c r="J66" s="2">
        <f t="shared" si="1"/>
        <v>86577.624549293963</v>
      </c>
      <c r="K66" s="2">
        <f t="shared" si="2"/>
        <v>1891562.315818537</v>
      </c>
      <c r="L66" s="17">
        <f t="shared" si="5"/>
        <v>21.757927592916378</v>
      </c>
      <c r="N66" s="6"/>
    </row>
    <row r="67" spans="1:14" x14ac:dyDescent="0.25">
      <c r="A67" s="86">
        <v>58</v>
      </c>
      <c r="B67" s="2">
        <v>251</v>
      </c>
      <c r="C67" s="2">
        <v>26188</v>
      </c>
      <c r="D67" s="2">
        <v>26388</v>
      </c>
      <c r="E67" s="12">
        <v>0.53239999999999998</v>
      </c>
      <c r="F67" s="4">
        <f t="shared" si="3"/>
        <v>9.5480827754108339E-3</v>
      </c>
      <c r="G67" s="4">
        <f t="shared" si="0"/>
        <v>9.5056430875061944E-3</v>
      </c>
      <c r="H67" s="2">
        <f t="shared" si="6"/>
        <v>86169.614309405384</v>
      </c>
      <c r="I67" s="2">
        <f t="shared" si="4"/>
        <v>819.09759861327416</v>
      </c>
      <c r="J67" s="2">
        <f t="shared" si="1"/>
        <v>85786.604272293829</v>
      </c>
      <c r="K67" s="2">
        <f t="shared" si="2"/>
        <v>1804984.6912692431</v>
      </c>
      <c r="L67" s="17">
        <f t="shared" si="5"/>
        <v>20.946881400538306</v>
      </c>
      <c r="N67" s="6"/>
    </row>
    <row r="68" spans="1:14" x14ac:dyDescent="0.25">
      <c r="A68" s="86">
        <v>59</v>
      </c>
      <c r="B68" s="2">
        <v>283</v>
      </c>
      <c r="C68" s="2">
        <v>24888</v>
      </c>
      <c r="D68" s="2">
        <v>25804</v>
      </c>
      <c r="E68" s="12">
        <v>0.49640000000000001</v>
      </c>
      <c r="F68" s="4">
        <f t="shared" si="3"/>
        <v>1.1165469896630632E-2</v>
      </c>
      <c r="G68" s="4">
        <f t="shared" si="0"/>
        <v>1.1103038282475637E-2</v>
      </c>
      <c r="H68" s="2">
        <f t="shared" si="6"/>
        <v>85350.516710792115</v>
      </c>
      <c r="I68" s="2">
        <f t="shared" si="4"/>
        <v>947.65005446900147</v>
      </c>
      <c r="J68" s="2">
        <f t="shared" si="1"/>
        <v>84873.280143361524</v>
      </c>
      <c r="K68" s="2">
        <f t="shared" si="2"/>
        <v>1719198.0869969493</v>
      </c>
      <c r="L68" s="17">
        <f t="shared" si="5"/>
        <v>20.142796473305545</v>
      </c>
      <c r="N68" s="6"/>
    </row>
    <row r="69" spans="1:14" x14ac:dyDescent="0.25">
      <c r="A69" s="86">
        <v>60</v>
      </c>
      <c r="B69" s="2">
        <v>297</v>
      </c>
      <c r="C69" s="2">
        <v>24863</v>
      </c>
      <c r="D69" s="2">
        <v>24510</v>
      </c>
      <c r="E69" s="12">
        <v>0.50260000000000005</v>
      </c>
      <c r="F69" s="4">
        <f t="shared" si="3"/>
        <v>1.2030867073096632E-2</v>
      </c>
      <c r="G69" s="4">
        <f t="shared" si="0"/>
        <v>1.1959300784057396E-2</v>
      </c>
      <c r="H69" s="2">
        <f t="shared" si="6"/>
        <v>84402.866656323109</v>
      </c>
      <c r="I69" s="2">
        <f t="shared" si="4"/>
        <v>1009.3992693796569</v>
      </c>
      <c r="J69" s="2">
        <f t="shared" si="1"/>
        <v>83900.791459733664</v>
      </c>
      <c r="K69" s="2">
        <f t="shared" si="2"/>
        <v>1634324.8068535877</v>
      </c>
      <c r="L69" s="17">
        <f t="shared" si="5"/>
        <v>19.363380316314778</v>
      </c>
      <c r="N69" s="6"/>
    </row>
    <row r="70" spans="1:14" x14ac:dyDescent="0.25">
      <c r="A70" s="86">
        <v>61</v>
      </c>
      <c r="B70" s="2">
        <v>324</v>
      </c>
      <c r="C70" s="2">
        <v>23710</v>
      </c>
      <c r="D70" s="2">
        <v>24390</v>
      </c>
      <c r="E70" s="12">
        <v>0.52080000000000004</v>
      </c>
      <c r="F70" s="4">
        <f t="shared" si="3"/>
        <v>1.3471933471933472E-2</v>
      </c>
      <c r="G70" s="4">
        <f t="shared" si="0"/>
        <v>1.3385519894914745E-2</v>
      </c>
      <c r="H70" s="2">
        <f t="shared" si="6"/>
        <v>83393.467386943448</v>
      </c>
      <c r="I70" s="2">
        <f t="shared" si="4"/>
        <v>1116.2649168138555</v>
      </c>
      <c r="J70" s="2">
        <f t="shared" si="1"/>
        <v>82858.553238806242</v>
      </c>
      <c r="K70" s="2">
        <f t="shared" si="2"/>
        <v>1550424.0153938541</v>
      </c>
      <c r="L70" s="17">
        <f t="shared" si="5"/>
        <v>18.591672273320022</v>
      </c>
      <c r="N70" s="6"/>
    </row>
    <row r="71" spans="1:14" x14ac:dyDescent="0.25">
      <c r="A71" s="86">
        <v>62</v>
      </c>
      <c r="B71" s="2">
        <v>307</v>
      </c>
      <c r="C71" s="2">
        <v>22580</v>
      </c>
      <c r="D71" s="2">
        <v>23268</v>
      </c>
      <c r="E71" s="12">
        <v>0.5161</v>
      </c>
      <c r="F71" s="4">
        <f t="shared" si="3"/>
        <v>1.3392078171348805E-2</v>
      </c>
      <c r="G71" s="4">
        <f t="shared" si="0"/>
        <v>1.3305850582934733E-2</v>
      </c>
      <c r="H71" s="2">
        <f t="shared" si="6"/>
        <v>82277.202470129589</v>
      </c>
      <c r="I71" s="2">
        <f t="shared" si="4"/>
        <v>1094.7681624494128</v>
      </c>
      <c r="J71" s="2">
        <f t="shared" si="1"/>
        <v>81747.444156320315</v>
      </c>
      <c r="K71" s="2">
        <f t="shared" si="2"/>
        <v>1467565.4621550478</v>
      </c>
      <c r="L71" s="17">
        <f t="shared" si="5"/>
        <v>17.836842018150065</v>
      </c>
      <c r="N71" s="6"/>
    </row>
    <row r="72" spans="1:14" x14ac:dyDescent="0.25">
      <c r="A72" s="86">
        <v>63</v>
      </c>
      <c r="B72" s="2">
        <v>340</v>
      </c>
      <c r="C72" s="2">
        <v>20878</v>
      </c>
      <c r="D72" s="2">
        <v>22162</v>
      </c>
      <c r="E72" s="12">
        <v>0.52529999999999999</v>
      </c>
      <c r="F72" s="4">
        <f t="shared" si="3"/>
        <v>1.5799256505576207E-2</v>
      </c>
      <c r="G72" s="4">
        <f t="shared" si="0"/>
        <v>1.5681645620822051E-2</v>
      </c>
      <c r="H72" s="2">
        <f t="shared" si="6"/>
        <v>81182.434307680174</v>
      </c>
      <c r="I72" s="2">
        <f t="shared" si="4"/>
        <v>1273.0741654487067</v>
      </c>
      <c r="J72" s="2">
        <f t="shared" si="1"/>
        <v>80578.106001341672</v>
      </c>
      <c r="K72" s="2">
        <f t="shared" si="2"/>
        <v>1385818.0179987275</v>
      </c>
      <c r="L72" s="17">
        <f t="shared" si="5"/>
        <v>17.070417139088224</v>
      </c>
      <c r="N72" s="6"/>
    </row>
    <row r="73" spans="1:14" x14ac:dyDescent="0.25">
      <c r="A73" s="86">
        <v>64</v>
      </c>
      <c r="B73" s="2">
        <v>389</v>
      </c>
      <c r="C73" s="2">
        <v>20897</v>
      </c>
      <c r="D73" s="2">
        <v>20390</v>
      </c>
      <c r="E73" s="12">
        <v>0.49130000000000001</v>
      </c>
      <c r="F73" s="4">
        <f t="shared" si="3"/>
        <v>1.8843703829292513E-2</v>
      </c>
      <c r="G73" s="4">
        <f t="shared" ref="G73:G98" si="7">F73/((1+(1-E73)*F73))</f>
        <v>1.8664787060233803E-2</v>
      </c>
      <c r="H73" s="2">
        <f t="shared" si="6"/>
        <v>79909.360142231468</v>
      </c>
      <c r="I73" s="2">
        <f t="shared" si="4"/>
        <v>1491.4911911742847</v>
      </c>
      <c r="J73" s="2">
        <f t="shared" ref="J73:J98" si="8">H74+I73*E73</f>
        <v>79150.638573281118</v>
      </c>
      <c r="K73" s="2">
        <f t="shared" ref="K73:K97" si="9">K74+J73</f>
        <v>1305239.9119973858</v>
      </c>
      <c r="L73" s="17">
        <f t="shared" si="5"/>
        <v>16.33400529893089</v>
      </c>
      <c r="N73" s="6"/>
    </row>
    <row r="74" spans="1:14" x14ac:dyDescent="0.25">
      <c r="A74" s="86">
        <v>65</v>
      </c>
      <c r="B74" s="2">
        <v>361</v>
      </c>
      <c r="C74" s="2">
        <v>19209</v>
      </c>
      <c r="D74" s="2">
        <v>20433</v>
      </c>
      <c r="E74" s="12">
        <v>0.52490000000000003</v>
      </c>
      <c r="F74" s="4">
        <f t="shared" ref="F74:F99" si="10">B74/((C74+D74)/2)</f>
        <v>1.8213006407345744E-2</v>
      </c>
      <c r="G74" s="4">
        <f t="shared" si="7"/>
        <v>1.8056761263971488E-2</v>
      </c>
      <c r="H74" s="2">
        <f t="shared" si="6"/>
        <v>78417.868951057186</v>
      </c>
      <c r="I74" s="2">
        <f t="shared" ref="I74:I99" si="11">H74*G74</f>
        <v>1415.9727384786418</v>
      </c>
      <c r="J74" s="2">
        <f t="shared" si="8"/>
        <v>77745.140303005988</v>
      </c>
      <c r="K74" s="2">
        <f t="shared" si="9"/>
        <v>1226089.2734241048</v>
      </c>
      <c r="L74" s="17">
        <f t="shared" ref="L74:L99" si="12">K74/H74</f>
        <v>15.635330184620827</v>
      </c>
      <c r="N74" s="6"/>
    </row>
    <row r="75" spans="1:14" x14ac:dyDescent="0.25">
      <c r="A75" s="86">
        <v>66</v>
      </c>
      <c r="B75" s="2">
        <v>398</v>
      </c>
      <c r="C75" s="2">
        <v>18528</v>
      </c>
      <c r="D75" s="2">
        <v>18699</v>
      </c>
      <c r="E75" s="12">
        <v>0.4995</v>
      </c>
      <c r="F75" s="4">
        <f t="shared" si="10"/>
        <v>2.1382330029279823E-2</v>
      </c>
      <c r="G75" s="4">
        <f t="shared" si="7"/>
        <v>2.1155922390508664E-2</v>
      </c>
      <c r="H75" s="2">
        <f t="shared" ref="H75:H99" si="13">H74-I74</f>
        <v>77001.896212578547</v>
      </c>
      <c r="I75" s="2">
        <f t="shared" si="11"/>
        <v>1629.0461401953148</v>
      </c>
      <c r="J75" s="2">
        <f t="shared" si="8"/>
        <v>76186.558619410789</v>
      </c>
      <c r="K75" s="2">
        <f t="shared" si="9"/>
        <v>1148344.1331210989</v>
      </c>
      <c r="L75" s="17">
        <f t="shared" si="12"/>
        <v>14.913192916066301</v>
      </c>
      <c r="N75" s="6"/>
    </row>
    <row r="76" spans="1:14" x14ac:dyDescent="0.25">
      <c r="A76" s="86">
        <v>67</v>
      </c>
      <c r="B76" s="2">
        <v>422</v>
      </c>
      <c r="C76" s="2">
        <v>18010</v>
      </c>
      <c r="D76" s="2">
        <v>18042</v>
      </c>
      <c r="E76" s="12">
        <v>0.47799999999999998</v>
      </c>
      <c r="F76" s="4">
        <f t="shared" si="10"/>
        <v>2.341062909131255E-2</v>
      </c>
      <c r="G76" s="4">
        <f t="shared" si="7"/>
        <v>2.3127996911590329E-2</v>
      </c>
      <c r="H76" s="2">
        <f t="shared" si="13"/>
        <v>75372.850072383226</v>
      </c>
      <c r="I76" s="2">
        <f t="shared" si="11"/>
        <v>1743.2230436918401</v>
      </c>
      <c r="J76" s="2">
        <f t="shared" si="8"/>
        <v>74462.887643576076</v>
      </c>
      <c r="K76" s="2">
        <f t="shared" si="9"/>
        <v>1072157.5745016881</v>
      </c>
      <c r="L76" s="17">
        <f t="shared" si="12"/>
        <v>14.224718495745579</v>
      </c>
      <c r="N76" s="6"/>
    </row>
    <row r="77" spans="1:14" x14ac:dyDescent="0.25">
      <c r="A77" s="86">
        <v>68</v>
      </c>
      <c r="B77" s="2">
        <v>446</v>
      </c>
      <c r="C77" s="2">
        <v>16885</v>
      </c>
      <c r="D77" s="2">
        <v>17501</v>
      </c>
      <c r="E77" s="12">
        <v>0.48230000000000001</v>
      </c>
      <c r="F77" s="4">
        <f t="shared" si="10"/>
        <v>2.5940789856336882E-2</v>
      </c>
      <c r="G77" s="4">
        <f t="shared" si="7"/>
        <v>2.559703329695379E-2</v>
      </c>
      <c r="H77" s="2">
        <f t="shared" si="13"/>
        <v>73629.627028691379</v>
      </c>
      <c r="I77" s="2">
        <f t="shared" si="11"/>
        <v>1884.7000146957018</v>
      </c>
      <c r="J77" s="2">
        <f t="shared" si="8"/>
        <v>72653.91783108341</v>
      </c>
      <c r="K77" s="2">
        <f t="shared" si="9"/>
        <v>997694.68685811199</v>
      </c>
      <c r="L77" s="17">
        <f t="shared" si="12"/>
        <v>13.550179827331444</v>
      </c>
      <c r="N77" s="6"/>
    </row>
    <row r="78" spans="1:14" x14ac:dyDescent="0.25">
      <c r="A78" s="86">
        <v>69</v>
      </c>
      <c r="B78" s="2">
        <v>465</v>
      </c>
      <c r="C78" s="2">
        <v>15886</v>
      </c>
      <c r="D78" s="2">
        <v>16333</v>
      </c>
      <c r="E78" s="12">
        <v>0.48820000000000002</v>
      </c>
      <c r="F78" s="4">
        <f t="shared" si="10"/>
        <v>2.8864955461063348E-2</v>
      </c>
      <c r="G78" s="4">
        <f t="shared" si="7"/>
        <v>2.8444738937550462E-2</v>
      </c>
      <c r="H78" s="2">
        <f t="shared" si="13"/>
        <v>71744.927013995679</v>
      </c>
      <c r="I78" s="2">
        <f t="shared" si="11"/>
        <v>2040.7657190067189</v>
      </c>
      <c r="J78" s="2">
        <f t="shared" si="8"/>
        <v>70700.46311900804</v>
      </c>
      <c r="K78" s="2">
        <f t="shared" si="9"/>
        <v>925040.76902702858</v>
      </c>
      <c r="L78" s="17">
        <f t="shared" si="12"/>
        <v>12.893465887094369</v>
      </c>
      <c r="N78" s="6"/>
    </row>
    <row r="79" spans="1:14" x14ac:dyDescent="0.25">
      <c r="A79" s="86">
        <v>70</v>
      </c>
      <c r="B79" s="2">
        <v>451</v>
      </c>
      <c r="C79" s="2">
        <v>14027</v>
      </c>
      <c r="D79" s="2">
        <v>15343</v>
      </c>
      <c r="E79" s="12">
        <v>0.49</v>
      </c>
      <c r="F79" s="4">
        <f t="shared" si="10"/>
        <v>3.0711610486891385E-2</v>
      </c>
      <c r="G79" s="4">
        <f t="shared" si="7"/>
        <v>3.0237995147170536E-2</v>
      </c>
      <c r="H79" s="2">
        <f t="shared" si="13"/>
        <v>69704.161294988953</v>
      </c>
      <c r="I79" s="2">
        <f t="shared" si="11"/>
        <v>2107.7140909754685</v>
      </c>
      <c r="J79" s="2">
        <f t="shared" si="8"/>
        <v>68629.227108591469</v>
      </c>
      <c r="K79" s="2">
        <f t="shared" si="9"/>
        <v>854340.30590802059</v>
      </c>
      <c r="L79" s="17">
        <f t="shared" si="12"/>
        <v>12.256661439371472</v>
      </c>
      <c r="N79" s="6"/>
    </row>
    <row r="80" spans="1:14" x14ac:dyDescent="0.25">
      <c r="A80" s="86">
        <v>71</v>
      </c>
      <c r="B80" s="2">
        <v>414</v>
      </c>
      <c r="C80" s="2">
        <v>11724</v>
      </c>
      <c r="D80" s="2">
        <v>13563</v>
      </c>
      <c r="E80" s="12">
        <v>0.51849999999999996</v>
      </c>
      <c r="F80" s="4">
        <f t="shared" si="10"/>
        <v>3.2744097757741134E-2</v>
      </c>
      <c r="G80" s="4">
        <f t="shared" si="7"/>
        <v>3.2235858094015177E-2</v>
      </c>
      <c r="H80" s="2">
        <f t="shared" si="13"/>
        <v>67596.447204013486</v>
      </c>
      <c r="I80" s="2">
        <f t="shared" si="11"/>
        <v>2179.0294797281676</v>
      </c>
      <c r="J80" s="2">
        <f t="shared" si="8"/>
        <v>66547.244509524375</v>
      </c>
      <c r="K80" s="2">
        <f t="shared" si="9"/>
        <v>785711.07879942912</v>
      </c>
      <c r="L80" s="17">
        <f t="shared" si="12"/>
        <v>11.623555842041032</v>
      </c>
      <c r="N80" s="6"/>
    </row>
    <row r="81" spans="1:14" x14ac:dyDescent="0.25">
      <c r="A81" s="86">
        <v>72</v>
      </c>
      <c r="B81" s="2">
        <v>422</v>
      </c>
      <c r="C81" s="2">
        <v>10952</v>
      </c>
      <c r="D81" s="2">
        <v>11279</v>
      </c>
      <c r="E81" s="12">
        <v>0.4929</v>
      </c>
      <c r="F81" s="4">
        <f t="shared" si="10"/>
        <v>3.7965003823489725E-2</v>
      </c>
      <c r="G81" s="4">
        <f t="shared" si="7"/>
        <v>3.724790516280857E-2</v>
      </c>
      <c r="H81" s="2">
        <f t="shared" si="13"/>
        <v>65417.417724285318</v>
      </c>
      <c r="I81" s="2">
        <f t="shared" si="11"/>
        <v>2436.6617713900118</v>
      </c>
      <c r="J81" s="2">
        <f t="shared" si="8"/>
        <v>64181.78654001344</v>
      </c>
      <c r="K81" s="2">
        <f t="shared" si="9"/>
        <v>719163.8342899048</v>
      </c>
      <c r="L81" s="17">
        <f t="shared" si="12"/>
        <v>10.993461058352432</v>
      </c>
      <c r="N81" s="6"/>
    </row>
    <row r="82" spans="1:14" x14ac:dyDescent="0.25">
      <c r="A82" s="86">
        <v>73</v>
      </c>
      <c r="B82" s="2">
        <v>428</v>
      </c>
      <c r="C82" s="2">
        <v>10495</v>
      </c>
      <c r="D82" s="2">
        <v>10476</v>
      </c>
      <c r="E82" s="12">
        <v>0.47249999999999998</v>
      </c>
      <c r="F82" s="4">
        <f t="shared" si="10"/>
        <v>4.0818272852987461E-2</v>
      </c>
      <c r="G82" s="4">
        <f t="shared" si="7"/>
        <v>3.9957913487382916E-2</v>
      </c>
      <c r="H82" s="2">
        <f t="shared" si="13"/>
        <v>62980.755952895306</v>
      </c>
      <c r="I82" s="2">
        <f t="shared" si="11"/>
        <v>2516.579597735767</v>
      </c>
      <c r="J82" s="2">
        <f t="shared" si="8"/>
        <v>61653.260215089686</v>
      </c>
      <c r="K82" s="2">
        <f t="shared" si="9"/>
        <v>654982.04774989141</v>
      </c>
      <c r="L82" s="17">
        <f t="shared" si="12"/>
        <v>10.399717149152146</v>
      </c>
      <c r="N82" s="6"/>
    </row>
    <row r="83" spans="1:14" x14ac:dyDescent="0.25">
      <c r="A83" s="86">
        <v>74</v>
      </c>
      <c r="B83" s="2">
        <v>493</v>
      </c>
      <c r="C83" s="2">
        <v>9918</v>
      </c>
      <c r="D83" s="2">
        <v>10005</v>
      </c>
      <c r="E83" s="12">
        <v>0.51459999999999995</v>
      </c>
      <c r="F83" s="4">
        <f t="shared" si="10"/>
        <v>4.9490538573508006E-2</v>
      </c>
      <c r="G83" s="4">
        <f t="shared" si="7"/>
        <v>4.8329532357759081E-2</v>
      </c>
      <c r="H83" s="2">
        <f t="shared" si="13"/>
        <v>60464.176355159536</v>
      </c>
      <c r="I83" s="2">
        <f t="shared" si="11"/>
        <v>2922.2053676419341</v>
      </c>
      <c r="J83" s="2">
        <f t="shared" si="8"/>
        <v>59045.737869706143</v>
      </c>
      <c r="K83" s="2">
        <f t="shared" si="9"/>
        <v>593328.78753480176</v>
      </c>
      <c r="L83" s="17">
        <f t="shared" si="12"/>
        <v>9.8128978727777163</v>
      </c>
      <c r="N83" s="6"/>
    </row>
    <row r="84" spans="1:14" x14ac:dyDescent="0.25">
      <c r="A84" s="86">
        <v>75</v>
      </c>
      <c r="B84" s="2">
        <v>479</v>
      </c>
      <c r="C84" s="2">
        <v>9718</v>
      </c>
      <c r="D84" s="2">
        <v>9457</v>
      </c>
      <c r="E84" s="12">
        <v>0.50380000000000003</v>
      </c>
      <c r="F84" s="4">
        <f t="shared" si="10"/>
        <v>4.996088657105606E-2</v>
      </c>
      <c r="G84" s="4">
        <f t="shared" si="7"/>
        <v>4.8752288482293217E-2</v>
      </c>
      <c r="H84" s="2">
        <f t="shared" si="13"/>
        <v>57541.970987517605</v>
      </c>
      <c r="I84" s="2">
        <f t="shared" si="11"/>
        <v>2805.3027694232051</v>
      </c>
      <c r="J84" s="2">
        <f t="shared" si="8"/>
        <v>56149.979753329812</v>
      </c>
      <c r="K84" s="2">
        <f t="shared" si="9"/>
        <v>534283.04966509563</v>
      </c>
      <c r="L84" s="17">
        <f t="shared" si="12"/>
        <v>9.2851016483428399</v>
      </c>
      <c r="N84" s="6"/>
    </row>
    <row r="85" spans="1:14" x14ac:dyDescent="0.25">
      <c r="A85" s="86">
        <v>76</v>
      </c>
      <c r="B85" s="2">
        <v>535</v>
      </c>
      <c r="C85" s="2">
        <v>9045</v>
      </c>
      <c r="D85" s="2">
        <v>9171</v>
      </c>
      <c r="E85" s="12">
        <v>0.51649999999999996</v>
      </c>
      <c r="F85" s="4">
        <f t="shared" si="10"/>
        <v>5.8739569609134824E-2</v>
      </c>
      <c r="G85" s="4">
        <f t="shared" si="7"/>
        <v>5.7117402151084067E-2</v>
      </c>
      <c r="H85" s="2">
        <f t="shared" si="13"/>
        <v>54736.668218094397</v>
      </c>
      <c r="I85" s="2">
        <f t="shared" si="11"/>
        <v>3126.4162910233599</v>
      </c>
      <c r="J85" s="2">
        <f t="shared" si="8"/>
        <v>53225.045941384604</v>
      </c>
      <c r="K85" s="2">
        <f t="shared" si="9"/>
        <v>478133.06991176587</v>
      </c>
      <c r="L85" s="17">
        <f t="shared" si="12"/>
        <v>8.7351511423142956</v>
      </c>
      <c r="N85" s="6"/>
    </row>
    <row r="86" spans="1:14" x14ac:dyDescent="0.25">
      <c r="A86" s="86">
        <v>77</v>
      </c>
      <c r="B86" s="2">
        <v>539</v>
      </c>
      <c r="C86" s="2">
        <v>8604</v>
      </c>
      <c r="D86" s="2">
        <v>8479</v>
      </c>
      <c r="E86" s="12">
        <v>0.4839</v>
      </c>
      <c r="F86" s="4">
        <f t="shared" si="10"/>
        <v>6.3103670315518348E-2</v>
      </c>
      <c r="G86" s="4">
        <f t="shared" si="7"/>
        <v>6.1113342926049488E-2</v>
      </c>
      <c r="H86" s="2">
        <f t="shared" si="13"/>
        <v>51610.25192707104</v>
      </c>
      <c r="I86" s="2">
        <f t="shared" si="11"/>
        <v>3154.0750245188988</v>
      </c>
      <c r="J86" s="2">
        <f t="shared" si="8"/>
        <v>49982.433806916837</v>
      </c>
      <c r="K86" s="2">
        <f t="shared" si="9"/>
        <v>424908.02397038124</v>
      </c>
      <c r="L86" s="17">
        <f t="shared" si="12"/>
        <v>8.2330158855028746</v>
      </c>
      <c r="N86" s="6"/>
    </row>
    <row r="87" spans="1:14" x14ac:dyDescent="0.25">
      <c r="A87" s="86">
        <v>78</v>
      </c>
      <c r="B87" s="2">
        <v>571</v>
      </c>
      <c r="C87" s="2">
        <v>8017</v>
      </c>
      <c r="D87" s="2">
        <v>8034</v>
      </c>
      <c r="E87" s="12">
        <v>0.49249999999999999</v>
      </c>
      <c r="F87" s="4">
        <f t="shared" si="10"/>
        <v>7.1148215064481962E-2</v>
      </c>
      <c r="G87" s="4">
        <f t="shared" si="7"/>
        <v>6.8668743365002935E-2</v>
      </c>
      <c r="H87" s="2">
        <f t="shared" si="13"/>
        <v>48456.176902552143</v>
      </c>
      <c r="I87" s="2">
        <f t="shared" si="11"/>
        <v>3327.424776170536</v>
      </c>
      <c r="J87" s="2">
        <f t="shared" si="8"/>
        <v>46767.508828645601</v>
      </c>
      <c r="K87" s="2">
        <f t="shared" si="9"/>
        <v>374925.59016346443</v>
      </c>
      <c r="L87" s="17">
        <f t="shared" si="12"/>
        <v>7.7374158286870012</v>
      </c>
      <c r="N87" s="6"/>
    </row>
    <row r="88" spans="1:14" x14ac:dyDescent="0.25">
      <c r="A88" s="86">
        <v>79</v>
      </c>
      <c r="B88" s="2">
        <v>550</v>
      </c>
      <c r="C88" s="2">
        <v>7180</v>
      </c>
      <c r="D88" s="2">
        <v>7436</v>
      </c>
      <c r="E88" s="12">
        <v>0.50090000000000001</v>
      </c>
      <c r="F88" s="4">
        <f t="shared" si="10"/>
        <v>7.5259989053092502E-2</v>
      </c>
      <c r="G88" s="4">
        <f t="shared" si="7"/>
        <v>7.2535395624533053E-2</v>
      </c>
      <c r="H88" s="2">
        <f t="shared" si="13"/>
        <v>45128.752126381609</v>
      </c>
      <c r="I88" s="2">
        <f t="shared" si="11"/>
        <v>3273.4318895285774</v>
      </c>
      <c r="J88" s="2">
        <f t="shared" si="8"/>
        <v>43494.982270317894</v>
      </c>
      <c r="K88" s="2">
        <f t="shared" si="9"/>
        <v>328158.08133481879</v>
      </c>
      <c r="L88" s="17">
        <f t="shared" si="12"/>
        <v>7.2715966179570559</v>
      </c>
      <c r="N88" s="6"/>
    </row>
    <row r="89" spans="1:14" x14ac:dyDescent="0.25">
      <c r="A89" s="86">
        <v>80</v>
      </c>
      <c r="B89" s="2">
        <v>597</v>
      </c>
      <c r="C89" s="2">
        <v>6351</v>
      </c>
      <c r="D89" s="2">
        <v>6594</v>
      </c>
      <c r="E89" s="12">
        <v>0.50570000000000004</v>
      </c>
      <c r="F89" s="4">
        <f t="shared" si="10"/>
        <v>9.2236384704519114E-2</v>
      </c>
      <c r="G89" s="4">
        <f t="shared" si="7"/>
        <v>8.8214471278143899E-2</v>
      </c>
      <c r="H89" s="2">
        <f t="shared" si="13"/>
        <v>41855.320236853033</v>
      </c>
      <c r="I89" s="2">
        <f t="shared" si="11"/>
        <v>3692.2449448713869</v>
      </c>
      <c r="J89" s="2">
        <f t="shared" si="8"/>
        <v>40030.243560603107</v>
      </c>
      <c r="K89" s="2">
        <f t="shared" si="9"/>
        <v>284663.09906450089</v>
      </c>
      <c r="L89" s="17">
        <f t="shared" si="12"/>
        <v>6.8011210391805568</v>
      </c>
      <c r="N89" s="6"/>
    </row>
    <row r="90" spans="1:14" x14ac:dyDescent="0.25">
      <c r="A90" s="86">
        <v>81</v>
      </c>
      <c r="B90" s="2">
        <v>533</v>
      </c>
      <c r="C90" s="2">
        <v>5518</v>
      </c>
      <c r="D90" s="2">
        <v>5772</v>
      </c>
      <c r="E90" s="12">
        <v>0.5</v>
      </c>
      <c r="F90" s="4">
        <f t="shared" si="10"/>
        <v>9.4419840566873345E-2</v>
      </c>
      <c r="G90" s="4">
        <f t="shared" si="7"/>
        <v>9.0163241140150563E-2</v>
      </c>
      <c r="H90" s="2">
        <f t="shared" si="13"/>
        <v>38163.075291981644</v>
      </c>
      <c r="I90" s="2">
        <f t="shared" si="11"/>
        <v>3440.9065602006626</v>
      </c>
      <c r="J90" s="2">
        <f t="shared" si="8"/>
        <v>36442.622011881314</v>
      </c>
      <c r="K90" s="2">
        <f t="shared" si="9"/>
        <v>244632.85550389779</v>
      </c>
      <c r="L90" s="17">
        <f t="shared" si="12"/>
        <v>6.4101976487019909</v>
      </c>
      <c r="N90" s="6"/>
    </row>
    <row r="91" spans="1:14" x14ac:dyDescent="0.25">
      <c r="A91" s="86">
        <v>82</v>
      </c>
      <c r="B91" s="2">
        <v>544</v>
      </c>
      <c r="C91" s="2">
        <v>4658</v>
      </c>
      <c r="D91" s="2">
        <v>4996</v>
      </c>
      <c r="E91" s="12">
        <v>0.50349999999999995</v>
      </c>
      <c r="F91" s="4">
        <f t="shared" si="10"/>
        <v>0.11269939921276155</v>
      </c>
      <c r="G91" s="4">
        <f t="shared" si="7"/>
        <v>0.10672743852578016</v>
      </c>
      <c r="H91" s="2">
        <f t="shared" si="13"/>
        <v>34722.168731780985</v>
      </c>
      <c r="I91" s="2">
        <f t="shared" si="11"/>
        <v>3705.8081288029211</v>
      </c>
      <c r="J91" s="2">
        <f t="shared" si="8"/>
        <v>32882.234995830331</v>
      </c>
      <c r="K91" s="2">
        <f t="shared" si="9"/>
        <v>208190.23349201647</v>
      </c>
      <c r="L91" s="17">
        <f t="shared" si="12"/>
        <v>5.9958879613836231</v>
      </c>
      <c r="N91" s="6"/>
    </row>
    <row r="92" spans="1:14" x14ac:dyDescent="0.25">
      <c r="A92" s="86">
        <v>83</v>
      </c>
      <c r="B92" s="2">
        <v>478</v>
      </c>
      <c r="C92" s="2">
        <v>3931</v>
      </c>
      <c r="D92" s="2">
        <v>4136</v>
      </c>
      <c r="E92" s="12">
        <v>0.47070000000000001</v>
      </c>
      <c r="F92" s="4">
        <f t="shared" si="10"/>
        <v>0.11850749969009546</v>
      </c>
      <c r="G92" s="4">
        <f t="shared" si="7"/>
        <v>0.11151274882331887</v>
      </c>
      <c r="H92" s="2">
        <f t="shared" si="13"/>
        <v>31016.360602978064</v>
      </c>
      <c r="I92" s="2">
        <f t="shared" si="11"/>
        <v>3458.7196293333759</v>
      </c>
      <c r="J92" s="2">
        <f t="shared" si="8"/>
        <v>29185.660303171906</v>
      </c>
      <c r="K92" s="2">
        <f t="shared" si="9"/>
        <v>175307.99849618613</v>
      </c>
      <c r="L92" s="17">
        <f t="shared" si="12"/>
        <v>5.6521137582903194</v>
      </c>
      <c r="N92" s="6"/>
    </row>
    <row r="93" spans="1:14" x14ac:dyDescent="0.25">
      <c r="A93" s="86">
        <v>84</v>
      </c>
      <c r="B93" s="2">
        <v>462</v>
      </c>
      <c r="C93" s="2">
        <v>3298</v>
      </c>
      <c r="D93" s="2">
        <v>3482</v>
      </c>
      <c r="E93" s="12">
        <v>0.49630000000000002</v>
      </c>
      <c r="F93" s="4">
        <f t="shared" si="10"/>
        <v>0.13628318584070798</v>
      </c>
      <c r="G93" s="4">
        <f t="shared" si="7"/>
        <v>0.12752886002945751</v>
      </c>
      <c r="H93" s="2">
        <f t="shared" si="13"/>
        <v>27557.640973644688</v>
      </c>
      <c r="I93" s="2">
        <f t="shared" si="11"/>
        <v>3514.3945384699769</v>
      </c>
      <c r="J93" s="2">
        <f t="shared" si="8"/>
        <v>25787.440444617361</v>
      </c>
      <c r="K93" s="2">
        <f t="shared" si="9"/>
        <v>146122.33819301424</v>
      </c>
      <c r="L93" s="17">
        <f t="shared" si="12"/>
        <v>5.3024254990752411</v>
      </c>
      <c r="N93" s="6"/>
    </row>
    <row r="94" spans="1:14" x14ac:dyDescent="0.25">
      <c r="A94" s="86">
        <v>85</v>
      </c>
      <c r="B94" s="2">
        <v>412</v>
      </c>
      <c r="C94" s="2">
        <v>3061</v>
      </c>
      <c r="D94" s="2">
        <v>2881</v>
      </c>
      <c r="E94" s="12">
        <v>0.48699999999999999</v>
      </c>
      <c r="F94" s="4">
        <f t="shared" si="10"/>
        <v>0.13867384718949849</v>
      </c>
      <c r="G94" s="4">
        <f t="shared" si="7"/>
        <v>0.12946383119927501</v>
      </c>
      <c r="H94" s="2">
        <f t="shared" si="13"/>
        <v>24043.246435174711</v>
      </c>
      <c r="I94" s="2">
        <f t="shared" si="11"/>
        <v>3112.7307979660295</v>
      </c>
      <c r="J94" s="2">
        <f t="shared" si="8"/>
        <v>22446.415535818138</v>
      </c>
      <c r="K94" s="2">
        <f t="shared" si="9"/>
        <v>120334.89774839688</v>
      </c>
      <c r="L94" s="17">
        <f t="shared" si="12"/>
        <v>5.0049355053962143</v>
      </c>
      <c r="N94" s="6"/>
    </row>
    <row r="95" spans="1:14" x14ac:dyDescent="0.25">
      <c r="A95" s="86">
        <v>86</v>
      </c>
      <c r="B95" s="2">
        <v>388</v>
      </c>
      <c r="C95" s="2">
        <v>2324</v>
      </c>
      <c r="D95" s="2">
        <v>2650</v>
      </c>
      <c r="E95" s="12">
        <v>0.50590000000000002</v>
      </c>
      <c r="F95" s="4">
        <f t="shared" si="10"/>
        <v>0.15601125854443104</v>
      </c>
      <c r="G95" s="4">
        <f t="shared" si="7"/>
        <v>0.14484579671683856</v>
      </c>
      <c r="H95" s="2">
        <f t="shared" si="13"/>
        <v>20930.515637208682</v>
      </c>
      <c r="I95" s="2">
        <f t="shared" si="11"/>
        <v>3031.6972131657394</v>
      </c>
      <c r="J95" s="2">
        <f t="shared" si="8"/>
        <v>19432.554044183493</v>
      </c>
      <c r="K95" s="2">
        <f t="shared" si="9"/>
        <v>97888.482212578747</v>
      </c>
      <c r="L95" s="17">
        <f t="shared" si="12"/>
        <v>4.6768308965384513</v>
      </c>
      <c r="N95" s="6"/>
    </row>
    <row r="96" spans="1:14" x14ac:dyDescent="0.25">
      <c r="A96" s="86">
        <v>87</v>
      </c>
      <c r="B96" s="2">
        <v>339</v>
      </c>
      <c r="C96" s="2">
        <v>1943</v>
      </c>
      <c r="D96" s="2">
        <v>1974</v>
      </c>
      <c r="E96" s="12">
        <v>0.49409999999999998</v>
      </c>
      <c r="F96" s="4">
        <f t="shared" si="10"/>
        <v>0.17309165177431707</v>
      </c>
      <c r="G96" s="4">
        <f t="shared" si="7"/>
        <v>0.15915492210540272</v>
      </c>
      <c r="H96" s="2">
        <f t="shared" si="13"/>
        <v>17898.818424042944</v>
      </c>
      <c r="I96" s="2">
        <f t="shared" si="11"/>
        <v>2848.6850520573016</v>
      </c>
      <c r="J96" s="2">
        <f t="shared" si="8"/>
        <v>16457.668656207155</v>
      </c>
      <c r="K96" s="2">
        <f t="shared" si="9"/>
        <v>78455.928168395258</v>
      </c>
      <c r="L96" s="17">
        <f t="shared" si="12"/>
        <v>4.3833020878633961</v>
      </c>
      <c r="N96" s="6"/>
    </row>
    <row r="97" spans="1:14" x14ac:dyDescent="0.25">
      <c r="A97" s="86">
        <v>88</v>
      </c>
      <c r="B97" s="2">
        <v>302</v>
      </c>
      <c r="C97" s="2">
        <v>1556</v>
      </c>
      <c r="D97" s="2">
        <v>1636</v>
      </c>
      <c r="E97" s="12">
        <v>0.50900000000000001</v>
      </c>
      <c r="F97" s="4">
        <f t="shared" si="10"/>
        <v>0.18922305764411027</v>
      </c>
      <c r="G97" s="4">
        <f t="shared" si="7"/>
        <v>0.1731371418153716</v>
      </c>
      <c r="H97" s="2">
        <f t="shared" si="13"/>
        <v>15050.133371985641</v>
      </c>
      <c r="I97" s="2">
        <f t="shared" si="11"/>
        <v>2605.7370759657347</v>
      </c>
      <c r="J97" s="2">
        <f t="shared" si="8"/>
        <v>13770.716467686465</v>
      </c>
      <c r="K97" s="2">
        <f t="shared" si="9"/>
        <v>61998.259512188102</v>
      </c>
      <c r="L97" s="17">
        <f t="shared" si="12"/>
        <v>4.1194491756193887</v>
      </c>
      <c r="N97" s="6"/>
    </row>
    <row r="98" spans="1:14" x14ac:dyDescent="0.25">
      <c r="A98" s="86">
        <v>89</v>
      </c>
      <c r="B98" s="2">
        <v>228</v>
      </c>
      <c r="C98" s="2">
        <v>1235</v>
      </c>
      <c r="D98" s="2">
        <v>1281</v>
      </c>
      <c r="E98" s="12">
        <v>0.48530000000000001</v>
      </c>
      <c r="F98" s="4">
        <f t="shared" si="10"/>
        <v>0.18124006359300476</v>
      </c>
      <c r="G98" s="4">
        <f t="shared" si="7"/>
        <v>0.16577579144125762</v>
      </c>
      <c r="H98" s="2">
        <f t="shared" si="13"/>
        <v>12444.396296019906</v>
      </c>
      <c r="I98" s="2">
        <f t="shared" si="11"/>
        <v>2062.9796449813548</v>
      </c>
      <c r="J98" s="2">
        <f t="shared" si="8"/>
        <v>11382.580672748003</v>
      </c>
      <c r="K98" s="2">
        <f>K99+J98</f>
        <v>48227.543044501639</v>
      </c>
      <c r="L98" s="17">
        <f t="shared" si="12"/>
        <v>3.8754425604339091</v>
      </c>
      <c r="N98" s="6"/>
    </row>
    <row r="99" spans="1:14" x14ac:dyDescent="0.25">
      <c r="A99" s="86">
        <v>90</v>
      </c>
      <c r="B99" s="2">
        <v>916</v>
      </c>
      <c r="C99" s="2">
        <v>3142</v>
      </c>
      <c r="D99" s="2">
        <v>3360</v>
      </c>
      <c r="E99" s="8"/>
      <c r="F99" s="4">
        <f t="shared" si="10"/>
        <v>0.28175945862811441</v>
      </c>
      <c r="G99" s="4">
        <v>1</v>
      </c>
      <c r="H99" s="2">
        <f t="shared" si="13"/>
        <v>10381.416651038551</v>
      </c>
      <c r="I99" s="2">
        <f t="shared" si="11"/>
        <v>10381.416651038551</v>
      </c>
      <c r="J99" s="9">
        <f>H99/F99</f>
        <v>36844.962371753638</v>
      </c>
      <c r="K99" s="2">
        <f>J99</f>
        <v>36844.962371753638</v>
      </c>
      <c r="L99" s="17">
        <f t="shared" si="12"/>
        <v>3.5491266375545854</v>
      </c>
      <c r="N99" s="6"/>
    </row>
    <row r="100" spans="1:14" x14ac:dyDescent="0.25">
      <c r="A100" s="10"/>
      <c r="B100" s="10"/>
      <c r="C100" s="11"/>
      <c r="D100" s="11"/>
      <c r="E100" s="11"/>
      <c r="F100" s="11"/>
      <c r="G100" s="11"/>
      <c r="H100" s="10"/>
      <c r="I100" s="10"/>
      <c r="J100" s="10"/>
      <c r="K100" s="10"/>
      <c r="L100" s="11"/>
    </row>
    <row r="101" spans="1:14" x14ac:dyDescent="0.25">
      <c r="A101" s="2"/>
      <c r="B101" s="2"/>
      <c r="C101" s="8"/>
      <c r="D101" s="8"/>
      <c r="E101" s="8"/>
      <c r="F101" s="8"/>
      <c r="G101" s="8"/>
      <c r="H101" s="2"/>
      <c r="I101" s="2"/>
      <c r="J101" s="2"/>
      <c r="K101" s="2"/>
      <c r="L101" s="8"/>
    </row>
    <row r="102" spans="1:14" x14ac:dyDescent="0.25">
      <c r="A102" s="19" t="s">
        <v>29</v>
      </c>
      <c r="C102" s="1"/>
      <c r="D102" s="1"/>
      <c r="L102" s="8"/>
    </row>
    <row r="103" spans="1:14" x14ac:dyDescent="0.25">
      <c r="A103" s="20" t="s">
        <v>30</v>
      </c>
      <c r="B103" s="21"/>
      <c r="C103" s="21"/>
      <c r="D103" s="21"/>
      <c r="E103" s="22"/>
      <c r="F103" s="22"/>
      <c r="G103" s="22"/>
      <c r="H103" s="21"/>
      <c r="I103" s="21"/>
      <c r="J103" s="21"/>
      <c r="K103" s="21"/>
      <c r="L103" s="8"/>
    </row>
    <row r="104" spans="1:14" x14ac:dyDescent="0.25">
      <c r="A104" s="19" t="s">
        <v>31</v>
      </c>
      <c r="B104" s="21"/>
      <c r="C104" s="21"/>
      <c r="D104" s="21"/>
      <c r="E104" s="22"/>
      <c r="F104" s="22"/>
      <c r="G104" s="22"/>
      <c r="H104" s="21"/>
      <c r="I104" s="21"/>
      <c r="J104" s="21"/>
      <c r="K104" s="21"/>
      <c r="L104" s="8"/>
    </row>
    <row r="105" spans="1:14" x14ac:dyDescent="0.25">
      <c r="A105" s="19" t="s">
        <v>32</v>
      </c>
      <c r="B105" s="21"/>
      <c r="C105" s="21"/>
      <c r="D105" s="21"/>
      <c r="E105" s="22"/>
      <c r="F105" s="22"/>
      <c r="G105" s="22"/>
      <c r="H105" s="21"/>
      <c r="I105" s="21"/>
      <c r="J105" s="21"/>
      <c r="K105" s="21"/>
      <c r="L105" s="8"/>
    </row>
    <row r="106" spans="1:14" x14ac:dyDescent="0.25">
      <c r="A106" s="19" t="s">
        <v>33</v>
      </c>
      <c r="B106" s="21"/>
      <c r="C106" s="21"/>
      <c r="D106" s="21"/>
      <c r="E106" s="22"/>
      <c r="F106" s="22"/>
      <c r="G106" s="22"/>
      <c r="H106" s="21"/>
      <c r="I106" s="21"/>
      <c r="J106" s="21"/>
      <c r="K106" s="21"/>
      <c r="L106" s="8"/>
    </row>
    <row r="107" spans="1:14" x14ac:dyDescent="0.25">
      <c r="A107" s="19" t="s">
        <v>34</v>
      </c>
      <c r="B107" s="21"/>
      <c r="C107" s="21"/>
      <c r="D107" s="21"/>
      <c r="E107" s="22"/>
      <c r="F107" s="22"/>
      <c r="G107" s="22"/>
      <c r="H107" s="21"/>
      <c r="I107" s="21"/>
      <c r="J107" s="21"/>
      <c r="K107" s="21"/>
      <c r="L107" s="8"/>
    </row>
    <row r="108" spans="1:14" x14ac:dyDescent="0.25">
      <c r="A108" s="19" t="s">
        <v>43</v>
      </c>
      <c r="B108" s="21"/>
      <c r="C108" s="21"/>
      <c r="D108" s="21"/>
      <c r="E108" s="22"/>
      <c r="F108" s="22"/>
      <c r="G108" s="22"/>
      <c r="H108" s="21"/>
      <c r="I108" s="21"/>
      <c r="J108" s="21"/>
      <c r="K108" s="21"/>
      <c r="L108" s="8"/>
    </row>
    <row r="109" spans="1:14" x14ac:dyDescent="0.25">
      <c r="A109" s="19" t="s">
        <v>35</v>
      </c>
      <c r="B109" s="21"/>
      <c r="C109" s="21"/>
      <c r="D109" s="21"/>
      <c r="E109" s="22"/>
      <c r="F109" s="22"/>
      <c r="G109" s="22"/>
      <c r="H109" s="21"/>
      <c r="I109" s="21"/>
      <c r="J109" s="21"/>
      <c r="K109" s="21"/>
      <c r="L109" s="8"/>
    </row>
    <row r="110" spans="1:14" x14ac:dyDescent="0.25">
      <c r="A110" s="19" t="s">
        <v>36</v>
      </c>
      <c r="B110" s="21"/>
      <c r="C110" s="21"/>
      <c r="D110" s="21"/>
      <c r="E110" s="22"/>
      <c r="F110" s="22"/>
      <c r="G110" s="22"/>
      <c r="H110" s="21"/>
      <c r="I110" s="21"/>
      <c r="J110" s="21"/>
      <c r="K110" s="21"/>
      <c r="L110" s="8"/>
    </row>
    <row r="111" spans="1:14" x14ac:dyDescent="0.25">
      <c r="A111" s="19" t="s">
        <v>37</v>
      </c>
      <c r="B111" s="21"/>
      <c r="C111" s="21"/>
      <c r="D111" s="21"/>
      <c r="E111" s="22"/>
      <c r="F111" s="22"/>
      <c r="G111" s="22"/>
      <c r="H111" s="21"/>
      <c r="I111" s="21"/>
      <c r="J111" s="21"/>
      <c r="K111" s="21"/>
      <c r="L111" s="8"/>
    </row>
    <row r="112" spans="1:14" x14ac:dyDescent="0.25">
      <c r="A112" s="19" t="s">
        <v>38</v>
      </c>
      <c r="B112" s="21"/>
      <c r="C112" s="21"/>
      <c r="D112" s="21"/>
      <c r="E112" s="22"/>
      <c r="F112" s="22"/>
      <c r="G112" s="22"/>
      <c r="H112" s="21"/>
      <c r="I112" s="21"/>
      <c r="J112" s="21"/>
      <c r="K112" s="21"/>
      <c r="L112" s="8"/>
    </row>
    <row r="113" spans="1:12" x14ac:dyDescent="0.25">
      <c r="A113" s="19" t="s">
        <v>39</v>
      </c>
      <c r="B113" s="21"/>
      <c r="C113" s="21"/>
      <c r="D113" s="21"/>
      <c r="E113" s="22"/>
      <c r="F113" s="22"/>
      <c r="G113" s="22"/>
      <c r="H113" s="21"/>
      <c r="I113" s="21"/>
      <c r="J113" s="21"/>
      <c r="K113" s="21"/>
      <c r="L113" s="8"/>
    </row>
    <row r="114" spans="1:12" x14ac:dyDescent="0.25">
      <c r="A114" s="2"/>
      <c r="B114" s="2"/>
      <c r="C114" s="2"/>
      <c r="D114" s="2"/>
      <c r="E114" s="8"/>
      <c r="F114" s="8"/>
      <c r="G114" s="8"/>
      <c r="H114" s="2"/>
      <c r="I114" s="2"/>
      <c r="J114" s="2"/>
      <c r="K114" s="2"/>
      <c r="L114" s="8"/>
    </row>
    <row r="115" spans="1:12" x14ac:dyDescent="0.25">
      <c r="A115" s="23" t="s">
        <v>74</v>
      </c>
      <c r="C115" s="1"/>
      <c r="D115" s="1"/>
      <c r="L115" s="8"/>
    </row>
    <row r="116" spans="1:12" x14ac:dyDescent="0.25">
      <c r="C116" s="1"/>
      <c r="D116" s="1"/>
      <c r="L116" s="8"/>
    </row>
    <row r="117" spans="1:12" x14ac:dyDescent="0.25">
      <c r="C117" s="1"/>
      <c r="D117" s="1"/>
      <c r="L117" s="8"/>
    </row>
  </sheetData>
  <mergeCells count="1">
    <mergeCell ref="C6:D6"/>
  </mergeCells>
  <phoneticPr fontId="1" type="noConversion"/>
  <pageMargins left="0.75" right="0.75" top="1" bottom="1" header="0" footer="0"/>
  <headerFooter alignWithMargins="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4:N117"/>
  <sheetViews>
    <sheetView workbookViewId="0">
      <pane ySplit="8" topLeftCell="A9" activePane="bottomLeft" state="frozen"/>
      <selection pane="bottomLeft"/>
    </sheetView>
  </sheetViews>
  <sheetFormatPr baseColWidth="10" defaultRowHeight="12.5" x14ac:dyDescent="0.25"/>
  <cols>
    <col min="1" max="1" width="8.7265625" style="1" customWidth="1"/>
    <col min="2" max="2" width="14" style="1" customWidth="1"/>
    <col min="3" max="7" width="14" customWidth="1"/>
    <col min="8" max="11" width="14" style="1" customWidth="1"/>
    <col min="12" max="12" width="14" customWidth="1"/>
  </cols>
  <sheetData>
    <row r="4" spans="1:14" ht="15.75" customHeight="1" x14ac:dyDescent="0.35">
      <c r="A4" s="14" t="s">
        <v>15</v>
      </c>
    </row>
    <row r="6" spans="1:14" ht="78" customHeight="1" x14ac:dyDescent="0.25">
      <c r="A6" s="105" t="s">
        <v>20</v>
      </c>
      <c r="B6" s="106" t="s">
        <v>58</v>
      </c>
      <c r="C6" s="114" t="s">
        <v>59</v>
      </c>
      <c r="D6" s="114"/>
      <c r="E6" s="107" t="s">
        <v>60</v>
      </c>
      <c r="F6" s="107" t="s">
        <v>61</v>
      </c>
      <c r="G6" s="107" t="s">
        <v>62</v>
      </c>
      <c r="H6" s="106" t="s">
        <v>63</v>
      </c>
      <c r="I6" s="106" t="s">
        <v>64</v>
      </c>
      <c r="J6" s="106" t="s">
        <v>65</v>
      </c>
      <c r="K6" s="106" t="s">
        <v>66</v>
      </c>
      <c r="L6" s="107" t="s">
        <v>67</v>
      </c>
    </row>
    <row r="7" spans="1:14" ht="14.5" x14ac:dyDescent="0.25">
      <c r="A7" s="108"/>
      <c r="B7" s="109"/>
      <c r="C7" s="113">
        <v>32874</v>
      </c>
      <c r="D7" s="113">
        <v>33239</v>
      </c>
      <c r="E7" s="110" t="s">
        <v>21</v>
      </c>
      <c r="F7" s="110" t="s">
        <v>22</v>
      </c>
      <c r="G7" s="110" t="s">
        <v>23</v>
      </c>
      <c r="H7" s="105" t="s">
        <v>24</v>
      </c>
      <c r="I7" s="105" t="s">
        <v>25</v>
      </c>
      <c r="J7" s="105" t="s">
        <v>26</v>
      </c>
      <c r="K7" s="105" t="s">
        <v>27</v>
      </c>
      <c r="L7" s="110" t="s">
        <v>28</v>
      </c>
    </row>
    <row r="8" spans="1:14" x14ac:dyDescent="0.25">
      <c r="A8" s="15"/>
      <c r="B8" s="15"/>
      <c r="C8" s="16"/>
      <c r="D8" s="16"/>
      <c r="E8" s="16"/>
      <c r="F8" s="16"/>
      <c r="G8" s="16"/>
      <c r="H8" s="15"/>
      <c r="I8" s="15"/>
      <c r="J8" s="15"/>
      <c r="K8" s="15"/>
      <c r="L8" s="16"/>
    </row>
    <row r="9" spans="1:14" x14ac:dyDescent="0.25">
      <c r="A9" s="86">
        <v>0</v>
      </c>
      <c r="B9" s="2">
        <v>189</v>
      </c>
      <c r="C9" s="2">
        <v>23847</v>
      </c>
      <c r="D9" s="2">
        <v>25561</v>
      </c>
      <c r="E9" s="12">
        <v>0.1123</v>
      </c>
      <c r="F9" s="4">
        <f>B9/((C9+D9)/2)</f>
        <v>7.6505829015544044E-3</v>
      </c>
      <c r="G9" s="4">
        <f t="shared" ref="G9:G72" si="0">F9/((1+(1-E9)*F9))</f>
        <v>7.5989750518532552E-3</v>
      </c>
      <c r="H9" s="2">
        <v>100000</v>
      </c>
      <c r="I9" s="2">
        <f>H9*G9</f>
        <v>759.89750518532549</v>
      </c>
      <c r="J9" s="2">
        <f t="shared" ref="J9:J72" si="1">H10+I9*E9</f>
        <v>99325.438984646986</v>
      </c>
      <c r="K9" s="2">
        <f t="shared" ref="K9:K72" si="2">K10+J9</f>
        <v>7366024.2807772076</v>
      </c>
      <c r="L9" s="87">
        <f>K9/H9</f>
        <v>73.660242807772079</v>
      </c>
      <c r="M9" s="5"/>
      <c r="N9" s="6"/>
    </row>
    <row r="10" spans="1:14" x14ac:dyDescent="0.25">
      <c r="A10" s="86">
        <v>1</v>
      </c>
      <c r="B10" s="2">
        <v>23</v>
      </c>
      <c r="C10" s="2">
        <v>24742</v>
      </c>
      <c r="D10" s="2">
        <v>25965</v>
      </c>
      <c r="E10" s="12">
        <v>0.44340000000000002</v>
      </c>
      <c r="F10" s="4">
        <f t="shared" ref="F10:F73" si="3">B10/((C10+D10)/2)</f>
        <v>9.0717257972272071E-4</v>
      </c>
      <c r="G10" s="4">
        <f t="shared" si="0"/>
        <v>9.0671475019665662E-4</v>
      </c>
      <c r="H10" s="2">
        <f>H9-I9</f>
        <v>99240.102494814681</v>
      </c>
      <c r="I10" s="2">
        <f t="shared" ref="I10:I73" si="4">H10*G10</f>
        <v>89.982464743076491</v>
      </c>
      <c r="J10" s="2">
        <f t="shared" si="1"/>
        <v>99190.018254938681</v>
      </c>
      <c r="K10" s="2">
        <f t="shared" si="2"/>
        <v>7266698.8417925602</v>
      </c>
      <c r="L10" s="17">
        <f t="shared" ref="L10:L73" si="5">K10/H10</f>
        <v>73.223411293556921</v>
      </c>
      <c r="N10" s="6"/>
    </row>
    <row r="11" spans="1:14" x14ac:dyDescent="0.25">
      <c r="A11" s="86">
        <v>2</v>
      </c>
      <c r="B11" s="2">
        <v>10</v>
      </c>
      <c r="C11" s="2">
        <v>24883</v>
      </c>
      <c r="D11" s="2">
        <v>26044</v>
      </c>
      <c r="E11" s="12">
        <v>0.30790000000000001</v>
      </c>
      <c r="F11" s="4">
        <f t="shared" si="3"/>
        <v>3.9271898992675793E-4</v>
      </c>
      <c r="G11" s="4">
        <f t="shared" si="0"/>
        <v>3.9261227759054319E-4</v>
      </c>
      <c r="H11" s="2">
        <f t="shared" ref="H11:H74" si="6">H10-I10</f>
        <v>99150.120030071601</v>
      </c>
      <c r="I11" s="2">
        <f t="shared" si="4"/>
        <v>38.927554448382146</v>
      </c>
      <c r="J11" s="2">
        <f t="shared" si="1"/>
        <v>99123.17826963788</v>
      </c>
      <c r="K11" s="2">
        <f t="shared" si="2"/>
        <v>7167508.8235376216</v>
      </c>
      <c r="L11" s="17">
        <f t="shared" si="5"/>
        <v>72.289461892368479</v>
      </c>
      <c r="N11" s="6"/>
    </row>
    <row r="12" spans="1:14" x14ac:dyDescent="0.25">
      <c r="A12" s="86">
        <v>3</v>
      </c>
      <c r="B12" s="2">
        <v>17</v>
      </c>
      <c r="C12" s="2">
        <v>25993</v>
      </c>
      <c r="D12" s="2">
        <v>26969</v>
      </c>
      <c r="E12" s="12">
        <v>0.48509999999999998</v>
      </c>
      <c r="F12" s="4">
        <f t="shared" si="3"/>
        <v>6.4196971413466258E-4</v>
      </c>
      <c r="G12" s="4">
        <f t="shared" si="0"/>
        <v>6.4175758103417288E-4</v>
      </c>
      <c r="H12" s="2">
        <f t="shared" si="6"/>
        <v>99111.192475623218</v>
      </c>
      <c r="I12" s="2">
        <f t="shared" si="4"/>
        <v>63.605359136568275</v>
      </c>
      <c r="J12" s="2">
        <f t="shared" si="1"/>
        <v>99078.442076203806</v>
      </c>
      <c r="K12" s="2">
        <f t="shared" si="2"/>
        <v>7068385.6452679839</v>
      </c>
      <c r="L12" s="17">
        <f t="shared" si="5"/>
        <v>71.31773383724024</v>
      </c>
      <c r="N12" s="6"/>
    </row>
    <row r="13" spans="1:14" x14ac:dyDescent="0.25">
      <c r="A13" s="86">
        <v>4</v>
      </c>
      <c r="B13" s="2">
        <v>7</v>
      </c>
      <c r="C13" s="2">
        <v>26598</v>
      </c>
      <c r="D13" s="2">
        <v>27427</v>
      </c>
      <c r="E13" s="12">
        <v>0.38159999999999999</v>
      </c>
      <c r="F13" s="4">
        <f t="shared" si="3"/>
        <v>2.5913928736695974E-4</v>
      </c>
      <c r="G13" s="4">
        <f t="shared" si="0"/>
        <v>2.5909776650026372E-4</v>
      </c>
      <c r="H13" s="2">
        <f t="shared" si="6"/>
        <v>99047.587116486655</v>
      </c>
      <c r="I13" s="2">
        <f t="shared" si="4"/>
        <v>25.663008599121987</v>
      </c>
      <c r="J13" s="2">
        <f t="shared" si="1"/>
        <v>99031.717111968959</v>
      </c>
      <c r="K13" s="2">
        <f t="shared" si="2"/>
        <v>6969307.2031917805</v>
      </c>
      <c r="L13" s="17">
        <f t="shared" si="5"/>
        <v>70.363220408341746</v>
      </c>
      <c r="N13" s="6"/>
    </row>
    <row r="14" spans="1:14" x14ac:dyDescent="0.25">
      <c r="A14" s="86">
        <v>5</v>
      </c>
      <c r="B14" s="2">
        <v>6</v>
      </c>
      <c r="C14" s="2">
        <v>28331</v>
      </c>
      <c r="D14" s="2">
        <v>28331</v>
      </c>
      <c r="E14" s="12">
        <v>0.33329999999999999</v>
      </c>
      <c r="F14" s="4">
        <f t="shared" si="3"/>
        <v>2.1178214676502772E-4</v>
      </c>
      <c r="G14" s="4">
        <f t="shared" si="0"/>
        <v>2.1175224837302099E-4</v>
      </c>
      <c r="H14" s="2">
        <f t="shared" si="6"/>
        <v>99021.924107887535</v>
      </c>
      <c r="I14" s="2">
        <f t="shared" si="4"/>
        <v>20.968115068067835</v>
      </c>
      <c r="J14" s="2">
        <f t="shared" si="1"/>
        <v>99007.944665571646</v>
      </c>
      <c r="K14" s="2">
        <f t="shared" si="2"/>
        <v>6870275.4860798111</v>
      </c>
      <c r="L14" s="17">
        <f t="shared" si="5"/>
        <v>69.381357189084994</v>
      </c>
      <c r="N14" s="6"/>
    </row>
    <row r="15" spans="1:14" x14ac:dyDescent="0.25">
      <c r="A15" s="86">
        <v>6</v>
      </c>
      <c r="B15" s="2">
        <v>9</v>
      </c>
      <c r="C15" s="2">
        <v>29424</v>
      </c>
      <c r="D15" s="2">
        <v>29424</v>
      </c>
      <c r="E15" s="12">
        <v>0.52749999999999997</v>
      </c>
      <c r="F15" s="4">
        <f t="shared" si="3"/>
        <v>3.058727569331158E-4</v>
      </c>
      <c r="G15" s="4">
        <f t="shared" si="0"/>
        <v>3.0582855709831904E-4</v>
      </c>
      <c r="H15" s="2">
        <f t="shared" si="6"/>
        <v>99000.955992819465</v>
      </c>
      <c r="I15" s="2">
        <f t="shared" si="4"/>
        <v>30.277319522638159</v>
      </c>
      <c r="J15" s="2">
        <f t="shared" si="1"/>
        <v>98986.649959345028</v>
      </c>
      <c r="K15" s="2">
        <f t="shared" si="2"/>
        <v>6771267.5414142394</v>
      </c>
      <c r="L15" s="17">
        <f t="shared" si="5"/>
        <v>68.39598136714315</v>
      </c>
      <c r="N15" s="6"/>
    </row>
    <row r="16" spans="1:14" x14ac:dyDescent="0.25">
      <c r="A16" s="86">
        <v>7</v>
      </c>
      <c r="B16" s="2">
        <v>7</v>
      </c>
      <c r="C16" s="2">
        <v>30432</v>
      </c>
      <c r="D16" s="2">
        <v>30433</v>
      </c>
      <c r="E16" s="12">
        <v>0.43480000000000002</v>
      </c>
      <c r="F16" s="4">
        <f t="shared" si="3"/>
        <v>2.3001725129384704E-4</v>
      </c>
      <c r="G16" s="4">
        <f t="shared" si="0"/>
        <v>2.2998735161561056E-4</v>
      </c>
      <c r="H16" s="2">
        <f t="shared" si="6"/>
        <v>98970.678673296832</v>
      </c>
      <c r="I16" s="2">
        <f t="shared" si="4"/>
        <v>22.762004275671128</v>
      </c>
      <c r="J16" s="2">
        <f t="shared" si="1"/>
        <v>98957.813588480218</v>
      </c>
      <c r="K16" s="2">
        <f t="shared" si="2"/>
        <v>6672280.8914548941</v>
      </c>
      <c r="L16" s="17">
        <f t="shared" si="5"/>
        <v>67.4167438366282</v>
      </c>
      <c r="N16" s="6"/>
    </row>
    <row r="17" spans="1:14" x14ac:dyDescent="0.25">
      <c r="A17" s="86">
        <v>8</v>
      </c>
      <c r="B17" s="2">
        <v>8</v>
      </c>
      <c r="C17" s="2">
        <v>32527</v>
      </c>
      <c r="D17" s="2">
        <v>32527</v>
      </c>
      <c r="E17" s="12">
        <v>0.65169999999999995</v>
      </c>
      <c r="F17" s="4">
        <f t="shared" si="3"/>
        <v>2.4594951886125374E-4</v>
      </c>
      <c r="G17" s="4">
        <f t="shared" si="0"/>
        <v>2.4592845159290686E-4</v>
      </c>
      <c r="H17" s="2">
        <f t="shared" si="6"/>
        <v>98947.916669021157</v>
      </c>
      <c r="I17" s="2">
        <f t="shared" si="4"/>
        <v>24.33410793475635</v>
      </c>
      <c r="J17" s="2">
        <f t="shared" si="1"/>
        <v>98939.441099227479</v>
      </c>
      <c r="K17" s="2">
        <f t="shared" si="2"/>
        <v>6573323.0778664136</v>
      </c>
      <c r="L17" s="17">
        <f t="shared" si="5"/>
        <v>66.432152380267397</v>
      </c>
      <c r="N17" s="6"/>
    </row>
    <row r="18" spans="1:14" x14ac:dyDescent="0.25">
      <c r="A18" s="86">
        <v>9</v>
      </c>
      <c r="B18" s="2">
        <v>7</v>
      </c>
      <c r="C18" s="2">
        <v>34499</v>
      </c>
      <c r="D18" s="2">
        <v>34499</v>
      </c>
      <c r="E18" s="12">
        <v>0.4955</v>
      </c>
      <c r="F18" s="4">
        <f t="shared" si="3"/>
        <v>2.0290443201252209E-4</v>
      </c>
      <c r="G18" s="4">
        <f t="shared" si="0"/>
        <v>2.0288366376826578E-4</v>
      </c>
      <c r="H18" s="2">
        <f t="shared" si="6"/>
        <v>98923.582561086398</v>
      </c>
      <c r="I18" s="2">
        <f t="shared" si="4"/>
        <v>20.069978863075733</v>
      </c>
      <c r="J18" s="2">
        <f t="shared" si="1"/>
        <v>98913.457256749971</v>
      </c>
      <c r="K18" s="2">
        <f t="shared" si="2"/>
        <v>6474383.6367671862</v>
      </c>
      <c r="L18" s="17">
        <f t="shared" si="5"/>
        <v>65.448333644499613</v>
      </c>
      <c r="N18" s="6"/>
    </row>
    <row r="19" spans="1:14" x14ac:dyDescent="0.25">
      <c r="A19" s="86">
        <v>10</v>
      </c>
      <c r="B19" s="2">
        <v>8</v>
      </c>
      <c r="C19" s="2">
        <v>36234</v>
      </c>
      <c r="D19" s="2">
        <v>36235</v>
      </c>
      <c r="E19" s="12">
        <v>0.68659999999999999</v>
      </c>
      <c r="F19" s="4">
        <f t="shared" si="3"/>
        <v>2.2078405939091197E-4</v>
      </c>
      <c r="G19" s="4">
        <f t="shared" si="0"/>
        <v>2.2076878357658628E-4</v>
      </c>
      <c r="H19" s="2">
        <f t="shared" si="6"/>
        <v>98903.512582223324</v>
      </c>
      <c r="I19" s="2">
        <f t="shared" si="4"/>
        <v>21.834808164229038</v>
      </c>
      <c r="J19" s="2">
        <f t="shared" si="1"/>
        <v>98896.669553344647</v>
      </c>
      <c r="K19" s="2">
        <f t="shared" si="2"/>
        <v>6375470.179510436</v>
      </c>
      <c r="L19" s="17">
        <f t="shared" si="5"/>
        <v>64.461514187478386</v>
      </c>
      <c r="N19" s="6"/>
    </row>
    <row r="20" spans="1:14" x14ac:dyDescent="0.25">
      <c r="A20" s="86">
        <v>11</v>
      </c>
      <c r="B20" s="2">
        <v>9</v>
      </c>
      <c r="C20" s="2">
        <v>38411</v>
      </c>
      <c r="D20" s="2">
        <v>38411</v>
      </c>
      <c r="E20" s="12">
        <v>0.49559999999999998</v>
      </c>
      <c r="F20" s="4">
        <f t="shared" si="3"/>
        <v>2.3430788055504935E-4</v>
      </c>
      <c r="G20" s="4">
        <f t="shared" si="0"/>
        <v>2.3428019217514782E-4</v>
      </c>
      <c r="H20" s="2">
        <f t="shared" si="6"/>
        <v>98881.677774059091</v>
      </c>
      <c r="I20" s="2">
        <f t="shared" si="4"/>
        <v>23.166018471507606</v>
      </c>
      <c r="J20" s="2">
        <f t="shared" si="1"/>
        <v>98869.992834342062</v>
      </c>
      <c r="K20" s="2">
        <f t="shared" si="2"/>
        <v>6276573.509957091</v>
      </c>
      <c r="L20" s="17">
        <f t="shared" si="5"/>
        <v>63.475596806708971</v>
      </c>
      <c r="N20" s="6"/>
    </row>
    <row r="21" spans="1:14" x14ac:dyDescent="0.25">
      <c r="A21" s="86">
        <v>12</v>
      </c>
      <c r="B21" s="2">
        <v>10</v>
      </c>
      <c r="C21" s="2">
        <v>41313</v>
      </c>
      <c r="D21" s="2">
        <v>41314</v>
      </c>
      <c r="E21" s="12">
        <v>0.59509999999999996</v>
      </c>
      <c r="F21" s="4">
        <f t="shared" si="3"/>
        <v>2.4205162961259637E-4</v>
      </c>
      <c r="G21" s="4">
        <f t="shared" si="0"/>
        <v>2.4202790925473337E-4</v>
      </c>
      <c r="H21" s="2">
        <f t="shared" si="6"/>
        <v>98858.511755587577</v>
      </c>
      <c r="I21" s="2">
        <f t="shared" si="4"/>
        <v>23.926518912239342</v>
      </c>
      <c r="J21" s="2">
        <f t="shared" si="1"/>
        <v>98848.823908080012</v>
      </c>
      <c r="K21" s="2">
        <f t="shared" si="2"/>
        <v>6177703.5171227492</v>
      </c>
      <c r="L21" s="17">
        <f t="shared" si="5"/>
        <v>62.490355230070307</v>
      </c>
      <c r="N21" s="6"/>
    </row>
    <row r="22" spans="1:14" x14ac:dyDescent="0.25">
      <c r="A22" s="86">
        <v>13</v>
      </c>
      <c r="B22" s="2">
        <v>9</v>
      </c>
      <c r="C22" s="2">
        <v>43439</v>
      </c>
      <c r="D22" s="2">
        <v>43439</v>
      </c>
      <c r="E22" s="12">
        <v>0.61519999999999997</v>
      </c>
      <c r="F22" s="4">
        <f t="shared" si="3"/>
        <v>2.0718708994221782E-4</v>
      </c>
      <c r="G22" s="4">
        <f t="shared" si="0"/>
        <v>2.0717057314558534E-4</v>
      </c>
      <c r="H22" s="2">
        <f t="shared" si="6"/>
        <v>98834.585236675339</v>
      </c>
      <c r="I22" s="2">
        <f t="shared" si="4"/>
        <v>20.475617670088237</v>
      </c>
      <c r="J22" s="2">
        <f t="shared" si="1"/>
        <v>98826.706218995881</v>
      </c>
      <c r="K22" s="2">
        <f t="shared" si="2"/>
        <v>6078854.6932146689</v>
      </c>
      <c r="L22" s="17">
        <f t="shared" si="5"/>
        <v>61.505339235834015</v>
      </c>
      <c r="N22" s="6"/>
    </row>
    <row r="23" spans="1:14" x14ac:dyDescent="0.25">
      <c r="A23" s="86">
        <v>14</v>
      </c>
      <c r="B23" s="2">
        <v>14</v>
      </c>
      <c r="C23" s="2">
        <v>45058</v>
      </c>
      <c r="D23" s="2">
        <v>45058</v>
      </c>
      <c r="E23" s="12">
        <v>0.47610000000000002</v>
      </c>
      <c r="F23" s="4">
        <f t="shared" si="3"/>
        <v>3.1071063962004525E-4</v>
      </c>
      <c r="G23" s="4">
        <f t="shared" si="0"/>
        <v>3.1066006996872486E-4</v>
      </c>
      <c r="H23" s="2">
        <f t="shared" si="6"/>
        <v>98814.109619005249</v>
      </c>
      <c r="I23" s="2">
        <f t="shared" si="4"/>
        <v>30.697598208137418</v>
      </c>
      <c r="J23" s="2">
        <f t="shared" si="1"/>
        <v>98798.027147304005</v>
      </c>
      <c r="K23" s="2">
        <f t="shared" si="2"/>
        <v>5980027.9869956728</v>
      </c>
      <c r="L23" s="17">
        <f t="shared" si="5"/>
        <v>60.517956494803187</v>
      </c>
      <c r="N23" s="6"/>
    </row>
    <row r="24" spans="1:14" x14ac:dyDescent="0.25">
      <c r="A24" s="86">
        <v>15</v>
      </c>
      <c r="B24" s="2">
        <v>17</v>
      </c>
      <c r="C24" s="2">
        <v>46282</v>
      </c>
      <c r="D24" s="2">
        <v>46282</v>
      </c>
      <c r="E24" s="12">
        <v>0.38229999999999997</v>
      </c>
      <c r="F24" s="4">
        <f t="shared" si="3"/>
        <v>3.6731342638606803E-4</v>
      </c>
      <c r="G24" s="4">
        <f t="shared" si="0"/>
        <v>3.6723010572971656E-4</v>
      </c>
      <c r="H24" s="2">
        <f t="shared" si="6"/>
        <v>98783.412020797114</v>
      </c>
      <c r="I24" s="2">
        <f t="shared" si="4"/>
        <v>36.276242840739478</v>
      </c>
      <c r="J24" s="2">
        <f t="shared" si="1"/>
        <v>98761.004185594385</v>
      </c>
      <c r="K24" s="2">
        <f t="shared" si="2"/>
        <v>5881229.9598483685</v>
      </c>
      <c r="L24" s="17">
        <f t="shared" si="5"/>
        <v>59.536614898563926</v>
      </c>
      <c r="N24" s="6"/>
    </row>
    <row r="25" spans="1:14" x14ac:dyDescent="0.25">
      <c r="A25" s="86">
        <v>16</v>
      </c>
      <c r="B25" s="2">
        <v>24</v>
      </c>
      <c r="C25" s="2">
        <v>46055</v>
      </c>
      <c r="D25" s="2">
        <v>46055</v>
      </c>
      <c r="E25" s="12">
        <v>0.40799999999999997</v>
      </c>
      <c r="F25" s="4">
        <f t="shared" si="3"/>
        <v>5.2111605688850288E-4</v>
      </c>
      <c r="G25" s="4">
        <f t="shared" si="0"/>
        <v>5.2095534179793146E-4</v>
      </c>
      <c r="H25" s="2">
        <f t="shared" si="6"/>
        <v>98747.13577795637</v>
      </c>
      <c r="I25" s="2">
        <f t="shared" si="4"/>
        <v>51.442847870772006</v>
      </c>
      <c r="J25" s="2">
        <f t="shared" si="1"/>
        <v>98716.681612016881</v>
      </c>
      <c r="K25" s="2">
        <f t="shared" si="2"/>
        <v>5782468.9556627739</v>
      </c>
      <c r="L25" s="17">
        <f t="shared" si="5"/>
        <v>58.558346124238803</v>
      </c>
      <c r="N25" s="6"/>
    </row>
    <row r="26" spans="1:14" x14ac:dyDescent="0.25">
      <c r="A26" s="86">
        <v>17</v>
      </c>
      <c r="B26" s="2">
        <v>34</v>
      </c>
      <c r="C26" s="2">
        <v>45618</v>
      </c>
      <c r="D26" s="2">
        <v>45620</v>
      </c>
      <c r="E26" s="12">
        <v>0.52339999999999998</v>
      </c>
      <c r="F26" s="4">
        <f t="shared" si="3"/>
        <v>7.4530349196606674E-4</v>
      </c>
      <c r="G26" s="4">
        <f t="shared" si="0"/>
        <v>7.4503884549271344E-4</v>
      </c>
      <c r="H26" s="2">
        <f t="shared" si="6"/>
        <v>98695.692930085599</v>
      </c>
      <c r="I26" s="2">
        <f t="shared" si="4"/>
        <v>73.532125115734331</v>
      </c>
      <c r="J26" s="2">
        <f t="shared" si="1"/>
        <v>98660.64751925545</v>
      </c>
      <c r="K26" s="2">
        <f t="shared" si="2"/>
        <v>5683752.2740507573</v>
      </c>
      <c r="L26" s="17">
        <f t="shared" si="5"/>
        <v>57.588655647587721</v>
      </c>
      <c r="N26" s="6"/>
    </row>
    <row r="27" spans="1:14" x14ac:dyDescent="0.25">
      <c r="A27" s="86">
        <v>18</v>
      </c>
      <c r="B27" s="2">
        <v>43</v>
      </c>
      <c r="C27" s="2">
        <v>45372</v>
      </c>
      <c r="D27" s="2">
        <v>45374</v>
      </c>
      <c r="E27" s="12">
        <v>0.45660000000000001</v>
      </c>
      <c r="F27" s="4">
        <f t="shared" si="3"/>
        <v>9.4770017411235756E-4</v>
      </c>
      <c r="G27" s="4">
        <f t="shared" si="0"/>
        <v>9.4721237842160147E-4</v>
      </c>
      <c r="H27" s="2">
        <f t="shared" si="6"/>
        <v>98622.16080496987</v>
      </c>
      <c r="I27" s="2">
        <f t="shared" si="4"/>
        <v>93.416131501153146</v>
      </c>
      <c r="J27" s="2">
        <f t="shared" si="1"/>
        <v>98571.398479112133</v>
      </c>
      <c r="K27" s="2">
        <f t="shared" si="2"/>
        <v>5585091.6265315022</v>
      </c>
      <c r="L27" s="17">
        <f t="shared" si="5"/>
        <v>56.631203179337078</v>
      </c>
      <c r="N27" s="6"/>
    </row>
    <row r="28" spans="1:14" x14ac:dyDescent="0.25">
      <c r="A28" s="86">
        <v>19</v>
      </c>
      <c r="B28" s="2">
        <v>48</v>
      </c>
      <c r="C28" s="2">
        <v>44831</v>
      </c>
      <c r="D28" s="2">
        <v>44829</v>
      </c>
      <c r="E28" s="12">
        <v>0.49340000000000001</v>
      </c>
      <c r="F28" s="4">
        <f t="shared" si="3"/>
        <v>1.0707115770689272E-3</v>
      </c>
      <c r="G28" s="4">
        <f t="shared" si="0"/>
        <v>1.0701311138909156E-3</v>
      </c>
      <c r="H28" s="2">
        <f t="shared" si="6"/>
        <v>98528.744673468711</v>
      </c>
      <c r="I28" s="2">
        <f t="shared" si="4"/>
        <v>105.43867528769269</v>
      </c>
      <c r="J28" s="2">
        <f t="shared" si="1"/>
        <v>98475.329440567963</v>
      </c>
      <c r="K28" s="2">
        <f t="shared" si="2"/>
        <v>5486520.2280523898</v>
      </c>
      <c r="L28" s="17">
        <f t="shared" si="5"/>
        <v>55.684462907094868</v>
      </c>
      <c r="N28" s="6"/>
    </row>
    <row r="29" spans="1:14" x14ac:dyDescent="0.25">
      <c r="A29" s="86">
        <v>20</v>
      </c>
      <c r="B29" s="2">
        <v>64</v>
      </c>
      <c r="C29" s="2">
        <v>44051</v>
      </c>
      <c r="D29" s="2">
        <v>44052</v>
      </c>
      <c r="E29" s="12">
        <v>0.42399999999999999</v>
      </c>
      <c r="F29" s="4">
        <f t="shared" si="3"/>
        <v>1.4528449655516838E-3</v>
      </c>
      <c r="G29" s="4">
        <f t="shared" si="0"/>
        <v>1.4516301852343623E-3</v>
      </c>
      <c r="H29" s="2">
        <f t="shared" si="6"/>
        <v>98423.305998181022</v>
      </c>
      <c r="I29" s="2">
        <f t="shared" si="4"/>
        <v>142.87424191751785</v>
      </c>
      <c r="J29" s="2">
        <f t="shared" si="1"/>
        <v>98341.010434836528</v>
      </c>
      <c r="K29" s="2">
        <f t="shared" si="2"/>
        <v>5388044.8986118222</v>
      </c>
      <c r="L29" s="17">
        <f t="shared" si="5"/>
        <v>54.743587852163792</v>
      </c>
      <c r="N29" s="6"/>
    </row>
    <row r="30" spans="1:14" x14ac:dyDescent="0.25">
      <c r="A30" s="86">
        <v>21</v>
      </c>
      <c r="B30" s="2">
        <v>62</v>
      </c>
      <c r="C30" s="2">
        <v>43588</v>
      </c>
      <c r="D30" s="2">
        <v>43588</v>
      </c>
      <c r="E30" s="12">
        <v>0.41420000000000001</v>
      </c>
      <c r="F30" s="4">
        <f t="shared" si="3"/>
        <v>1.4224098375699734E-3</v>
      </c>
      <c r="G30" s="4">
        <f t="shared" si="0"/>
        <v>1.421225604628112E-3</v>
      </c>
      <c r="H30" s="2">
        <f t="shared" si="6"/>
        <v>98280.431756263497</v>
      </c>
      <c r="I30" s="2">
        <f t="shared" si="4"/>
        <v>139.67866604590751</v>
      </c>
      <c r="J30" s="2">
        <f t="shared" si="1"/>
        <v>98198.607993693804</v>
      </c>
      <c r="K30" s="2">
        <f t="shared" si="2"/>
        <v>5289703.888176986</v>
      </c>
      <c r="L30" s="17">
        <f t="shared" si="5"/>
        <v>53.822554435815945</v>
      </c>
      <c r="N30" s="6"/>
    </row>
    <row r="31" spans="1:14" x14ac:dyDescent="0.25">
      <c r="A31" s="86">
        <v>22</v>
      </c>
      <c r="B31" s="2">
        <v>76</v>
      </c>
      <c r="C31" s="2">
        <v>42824</v>
      </c>
      <c r="D31" s="2">
        <v>42825</v>
      </c>
      <c r="E31" s="12">
        <v>0.51570000000000005</v>
      </c>
      <c r="F31" s="4">
        <f t="shared" si="3"/>
        <v>1.7746850517811066E-3</v>
      </c>
      <c r="G31" s="4">
        <f t="shared" si="0"/>
        <v>1.7731610553694082E-3</v>
      </c>
      <c r="H31" s="2">
        <f t="shared" si="6"/>
        <v>98140.753090217593</v>
      </c>
      <c r="I31" s="2">
        <f t="shared" si="4"/>
        <v>174.01936132419874</v>
      </c>
      <c r="J31" s="2">
        <f t="shared" si="1"/>
        <v>98056.475513528276</v>
      </c>
      <c r="K31" s="2">
        <f t="shared" si="2"/>
        <v>5191505.280183292</v>
      </c>
      <c r="L31" s="17">
        <f t="shared" si="5"/>
        <v>52.89856778876468</v>
      </c>
      <c r="N31" s="6"/>
    </row>
    <row r="32" spans="1:14" x14ac:dyDescent="0.25">
      <c r="A32" s="86">
        <v>23</v>
      </c>
      <c r="B32" s="2">
        <v>94</v>
      </c>
      <c r="C32" s="2">
        <v>43225</v>
      </c>
      <c r="D32" s="2">
        <v>43223</v>
      </c>
      <c r="E32" s="12">
        <v>0.46579999999999999</v>
      </c>
      <c r="F32" s="4">
        <f t="shared" si="3"/>
        <v>2.1747177493984821E-3</v>
      </c>
      <c r="G32" s="4">
        <f t="shared" si="0"/>
        <v>2.1721942370170975E-3</v>
      </c>
      <c r="H32" s="2">
        <f t="shared" si="6"/>
        <v>97966.733728893392</v>
      </c>
      <c r="I32" s="2">
        <f t="shared" si="4"/>
        <v>212.80277442529072</v>
      </c>
      <c r="J32" s="2">
        <f t="shared" si="1"/>
        <v>97853.054486795401</v>
      </c>
      <c r="K32" s="2">
        <f t="shared" si="2"/>
        <v>5093448.8046697639</v>
      </c>
      <c r="L32" s="17">
        <f t="shared" si="5"/>
        <v>51.991616039430632</v>
      </c>
      <c r="N32" s="6"/>
    </row>
    <row r="33" spans="1:14" x14ac:dyDescent="0.25">
      <c r="A33" s="86">
        <v>24</v>
      </c>
      <c r="B33" s="2">
        <v>98</v>
      </c>
      <c r="C33" s="2">
        <v>42048</v>
      </c>
      <c r="D33" s="2">
        <v>42047</v>
      </c>
      <c r="E33" s="12">
        <v>0.47499999999999998</v>
      </c>
      <c r="F33" s="4">
        <f t="shared" si="3"/>
        <v>2.3306974255306498E-3</v>
      </c>
      <c r="G33" s="4">
        <f t="shared" si="0"/>
        <v>2.3278490318642151E-3</v>
      </c>
      <c r="H33" s="2">
        <f t="shared" si="6"/>
        <v>97753.930954468102</v>
      </c>
      <c r="I33" s="2">
        <f t="shared" si="4"/>
        <v>227.5563935332799</v>
      </c>
      <c r="J33" s="2">
        <f t="shared" si="1"/>
        <v>97634.463847863139</v>
      </c>
      <c r="K33" s="2">
        <f t="shared" si="2"/>
        <v>4995595.7501829686</v>
      </c>
      <c r="L33" s="17">
        <f t="shared" si="5"/>
        <v>51.10378377018742</v>
      </c>
      <c r="N33" s="6"/>
    </row>
    <row r="34" spans="1:14" x14ac:dyDescent="0.25">
      <c r="A34" s="86">
        <v>25</v>
      </c>
      <c r="B34" s="2">
        <v>79</v>
      </c>
      <c r="C34" s="2">
        <v>42699</v>
      </c>
      <c r="D34" s="2">
        <v>42699</v>
      </c>
      <c r="E34" s="12">
        <v>0.5333</v>
      </c>
      <c r="F34" s="4">
        <f t="shared" si="3"/>
        <v>1.8501604253027004E-3</v>
      </c>
      <c r="G34" s="4">
        <f t="shared" si="0"/>
        <v>1.8485642457728127E-3</v>
      </c>
      <c r="H34" s="2">
        <f t="shared" si="6"/>
        <v>97526.374560934826</v>
      </c>
      <c r="I34" s="2">
        <f t="shared" si="4"/>
        <v>180.28376903319131</v>
      </c>
      <c r="J34" s="2">
        <f t="shared" si="1"/>
        <v>97442.236125927026</v>
      </c>
      <c r="K34" s="2">
        <f t="shared" si="2"/>
        <v>4897961.2863351051</v>
      </c>
      <c r="L34" s="17">
        <f t="shared" si="5"/>
        <v>50.221914926970257</v>
      </c>
      <c r="N34" s="6"/>
    </row>
    <row r="35" spans="1:14" x14ac:dyDescent="0.25">
      <c r="A35" s="86">
        <v>26</v>
      </c>
      <c r="B35" s="2">
        <v>99</v>
      </c>
      <c r="C35" s="2">
        <v>42303</v>
      </c>
      <c r="D35" s="2">
        <v>42300</v>
      </c>
      <c r="E35" s="12">
        <v>0.51090000000000002</v>
      </c>
      <c r="F35" s="4">
        <f t="shared" si="3"/>
        <v>2.340342541044644E-3</v>
      </c>
      <c r="G35" s="4">
        <f t="shared" si="0"/>
        <v>2.3376667038827932E-3</v>
      </c>
      <c r="H35" s="2">
        <f t="shared" si="6"/>
        <v>97346.090791901632</v>
      </c>
      <c r="I35" s="2">
        <f t="shared" si="4"/>
        <v>227.56271519737982</v>
      </c>
      <c r="J35" s="2">
        <f t="shared" si="1"/>
        <v>97234.789867898595</v>
      </c>
      <c r="K35" s="2">
        <f t="shared" si="2"/>
        <v>4800519.0502091777</v>
      </c>
      <c r="L35" s="17">
        <f t="shared" si="5"/>
        <v>49.313937633831927</v>
      </c>
      <c r="N35" s="6"/>
    </row>
    <row r="36" spans="1:14" x14ac:dyDescent="0.25">
      <c r="A36" s="86">
        <v>27</v>
      </c>
      <c r="B36" s="2">
        <v>101</v>
      </c>
      <c r="C36" s="2">
        <v>40776</v>
      </c>
      <c r="D36" s="2">
        <v>40774</v>
      </c>
      <c r="E36" s="12">
        <v>0.5071</v>
      </c>
      <c r="F36" s="4">
        <f t="shared" si="3"/>
        <v>2.4770079705702022E-3</v>
      </c>
      <c r="G36" s="4">
        <f t="shared" si="0"/>
        <v>2.4739874366851806E-3</v>
      </c>
      <c r="H36" s="2">
        <f t="shared" si="6"/>
        <v>97118.528076704257</v>
      </c>
      <c r="I36" s="2">
        <f t="shared" si="4"/>
        <v>240.27001833112331</v>
      </c>
      <c r="J36" s="2">
        <f t="shared" si="1"/>
        <v>97000.098984668846</v>
      </c>
      <c r="K36" s="2">
        <f t="shared" si="2"/>
        <v>4703284.2603412792</v>
      </c>
      <c r="L36" s="17">
        <f t="shared" si="5"/>
        <v>48.428290188115525</v>
      </c>
      <c r="N36" s="6"/>
    </row>
    <row r="37" spans="1:14" x14ac:dyDescent="0.25">
      <c r="A37" s="86">
        <v>28</v>
      </c>
      <c r="B37" s="2">
        <v>89</v>
      </c>
      <c r="C37" s="2">
        <v>39672</v>
      </c>
      <c r="D37" s="2">
        <v>39672</v>
      </c>
      <c r="E37" s="12">
        <v>0.48409999999999997</v>
      </c>
      <c r="F37" s="4">
        <f t="shared" si="3"/>
        <v>2.243395845936681E-3</v>
      </c>
      <c r="G37" s="4">
        <f t="shared" si="0"/>
        <v>2.2408024131155869E-3</v>
      </c>
      <c r="H37" s="2">
        <f t="shared" si="6"/>
        <v>96878.258058373132</v>
      </c>
      <c r="I37" s="2">
        <f t="shared" si="4"/>
        <v>217.08503443563708</v>
      </c>
      <c r="J37" s="2">
        <f t="shared" si="1"/>
        <v>96766.26388910778</v>
      </c>
      <c r="K37" s="2">
        <f t="shared" si="2"/>
        <v>4606284.1613566102</v>
      </c>
      <c r="L37" s="17">
        <f t="shared" si="5"/>
        <v>47.547140645129424</v>
      </c>
      <c r="N37" s="6"/>
    </row>
    <row r="38" spans="1:14" x14ac:dyDescent="0.25">
      <c r="A38" s="86">
        <v>29</v>
      </c>
      <c r="B38" s="2">
        <v>107</v>
      </c>
      <c r="C38" s="2">
        <v>38232</v>
      </c>
      <c r="D38" s="2">
        <v>38229</v>
      </c>
      <c r="E38" s="12">
        <v>0.47289999999999999</v>
      </c>
      <c r="F38" s="4">
        <f t="shared" si="3"/>
        <v>2.7988124664861825E-3</v>
      </c>
      <c r="G38" s="4">
        <f t="shared" si="0"/>
        <v>2.7946895893479718E-3</v>
      </c>
      <c r="H38" s="2">
        <f t="shared" si="6"/>
        <v>96661.173023937488</v>
      </c>
      <c r="I38" s="2">
        <f t="shared" si="4"/>
        <v>270.1379739441611</v>
      </c>
      <c r="J38" s="2">
        <f t="shared" si="1"/>
        <v>96518.783297871516</v>
      </c>
      <c r="K38" s="2">
        <f t="shared" si="2"/>
        <v>4509517.8974675024</v>
      </c>
      <c r="L38" s="17">
        <f t="shared" si="5"/>
        <v>46.652836463620723</v>
      </c>
      <c r="N38" s="6"/>
    </row>
    <row r="39" spans="1:14" x14ac:dyDescent="0.25">
      <c r="A39" s="86">
        <v>30</v>
      </c>
      <c r="B39" s="2">
        <v>105</v>
      </c>
      <c r="C39" s="2">
        <v>38932</v>
      </c>
      <c r="D39" s="2">
        <v>38931</v>
      </c>
      <c r="E39" s="12">
        <v>0.49780000000000002</v>
      </c>
      <c r="F39" s="4">
        <f t="shared" si="3"/>
        <v>2.6970448094730489E-3</v>
      </c>
      <c r="G39" s="4">
        <f t="shared" si="0"/>
        <v>2.6933967223824423E-3</v>
      </c>
      <c r="H39" s="2">
        <f t="shared" si="6"/>
        <v>96391.035049993327</v>
      </c>
      <c r="I39" s="2">
        <f t="shared" si="4"/>
        <v>259.61929787070312</v>
      </c>
      <c r="J39" s="2">
        <f t="shared" si="1"/>
        <v>96260.65423860267</v>
      </c>
      <c r="K39" s="2">
        <f t="shared" si="2"/>
        <v>4412999.1141696312</v>
      </c>
      <c r="L39" s="17">
        <f t="shared" si="5"/>
        <v>45.782256740793621</v>
      </c>
      <c r="N39" s="6"/>
    </row>
    <row r="40" spans="1:14" x14ac:dyDescent="0.25">
      <c r="A40" s="86">
        <v>31</v>
      </c>
      <c r="B40" s="2">
        <v>92</v>
      </c>
      <c r="C40" s="2">
        <v>37533</v>
      </c>
      <c r="D40" s="2">
        <v>37534</v>
      </c>
      <c r="E40" s="12">
        <v>0.52380000000000004</v>
      </c>
      <c r="F40" s="4">
        <f t="shared" si="3"/>
        <v>2.4511436450104572E-3</v>
      </c>
      <c r="G40" s="4">
        <f t="shared" si="0"/>
        <v>2.4482859209636249E-3</v>
      </c>
      <c r="H40" s="2">
        <f t="shared" si="6"/>
        <v>96131.41575212263</v>
      </c>
      <c r="I40" s="2">
        <f t="shared" si="4"/>
        <v>235.35719174822268</v>
      </c>
      <c r="J40" s="2">
        <f t="shared" si="1"/>
        <v>96019.338657412125</v>
      </c>
      <c r="K40" s="2">
        <f t="shared" si="2"/>
        <v>4316738.4599310281</v>
      </c>
      <c r="L40" s="17">
        <f t="shared" si="5"/>
        <v>44.904555146278625</v>
      </c>
      <c r="N40" s="6"/>
    </row>
    <row r="41" spans="1:14" x14ac:dyDescent="0.25">
      <c r="A41" s="86">
        <v>32</v>
      </c>
      <c r="B41" s="2">
        <v>91</v>
      </c>
      <c r="C41" s="2">
        <v>37145</v>
      </c>
      <c r="D41" s="2">
        <v>37145</v>
      </c>
      <c r="E41" s="12">
        <v>0.51380000000000003</v>
      </c>
      <c r="F41" s="4">
        <f t="shared" si="3"/>
        <v>2.4498586620002693E-3</v>
      </c>
      <c r="G41" s="4">
        <f t="shared" si="0"/>
        <v>2.4469440548619699E-3</v>
      </c>
      <c r="H41" s="2">
        <f t="shared" si="6"/>
        <v>95896.058560374411</v>
      </c>
      <c r="I41" s="2">
        <f t="shared" si="4"/>
        <v>234.65229037900349</v>
      </c>
      <c r="J41" s="2">
        <f t="shared" si="1"/>
        <v>95781.970616792139</v>
      </c>
      <c r="K41" s="2">
        <f t="shared" si="2"/>
        <v>4220719.1212736163</v>
      </c>
      <c r="L41" s="17">
        <f t="shared" si="5"/>
        <v>44.013478600023255</v>
      </c>
      <c r="N41" s="6"/>
    </row>
    <row r="42" spans="1:14" x14ac:dyDescent="0.25">
      <c r="A42" s="86">
        <v>33</v>
      </c>
      <c r="B42" s="2">
        <v>79</v>
      </c>
      <c r="C42" s="2">
        <v>36670</v>
      </c>
      <c r="D42" s="2">
        <v>36668</v>
      </c>
      <c r="E42" s="12">
        <v>0.52600000000000002</v>
      </c>
      <c r="F42" s="4">
        <f t="shared" si="3"/>
        <v>2.1544083558319017E-3</v>
      </c>
      <c r="G42" s="4">
        <f t="shared" si="0"/>
        <v>2.1522105408951879E-3</v>
      </c>
      <c r="H42" s="2">
        <f t="shared" si="6"/>
        <v>95661.406269995408</v>
      </c>
      <c r="I42" s="2">
        <f t="shared" si="4"/>
        <v>205.88348693114114</v>
      </c>
      <c r="J42" s="2">
        <f t="shared" si="1"/>
        <v>95563.817497190044</v>
      </c>
      <c r="K42" s="2">
        <f t="shared" si="2"/>
        <v>4124937.150656824</v>
      </c>
      <c r="L42" s="17">
        <f t="shared" si="5"/>
        <v>43.120180974703352</v>
      </c>
      <c r="N42" s="6"/>
    </row>
    <row r="43" spans="1:14" x14ac:dyDescent="0.25">
      <c r="A43" s="86">
        <v>34</v>
      </c>
      <c r="B43" s="2">
        <v>98</v>
      </c>
      <c r="C43" s="2">
        <v>34205</v>
      </c>
      <c r="D43" s="2">
        <v>34207</v>
      </c>
      <c r="E43" s="12">
        <v>0.49859999999999999</v>
      </c>
      <c r="F43" s="4">
        <f t="shared" si="3"/>
        <v>2.8649944454189323E-3</v>
      </c>
      <c r="G43" s="4">
        <f t="shared" si="0"/>
        <v>2.8608847609578394E-3</v>
      </c>
      <c r="H43" s="2">
        <f t="shared" si="6"/>
        <v>95455.522783064269</v>
      </c>
      <c r="I43" s="2">
        <f t="shared" si="4"/>
        <v>273.0872504793324</v>
      </c>
      <c r="J43" s="2">
        <f t="shared" si="1"/>
        <v>95318.596835673932</v>
      </c>
      <c r="K43" s="2">
        <f t="shared" si="2"/>
        <v>4029373.3331596339</v>
      </c>
      <c r="L43" s="17">
        <f t="shared" si="5"/>
        <v>42.212050342199014</v>
      </c>
      <c r="N43" s="6"/>
    </row>
    <row r="44" spans="1:14" x14ac:dyDescent="0.25">
      <c r="A44" s="86">
        <v>35</v>
      </c>
      <c r="B44" s="2">
        <v>68</v>
      </c>
      <c r="C44" s="2">
        <v>33373</v>
      </c>
      <c r="D44" s="2">
        <v>33374</v>
      </c>
      <c r="E44" s="12">
        <v>0.48670000000000002</v>
      </c>
      <c r="F44" s="4">
        <f t="shared" si="3"/>
        <v>2.037544758565928E-3</v>
      </c>
      <c r="G44" s="4">
        <f t="shared" si="0"/>
        <v>2.035415974550404E-3</v>
      </c>
      <c r="H44" s="2">
        <f t="shared" si="6"/>
        <v>95182.435532584932</v>
      </c>
      <c r="I44" s="2">
        <f t="shared" si="4"/>
        <v>193.73584977963736</v>
      </c>
      <c r="J44" s="2">
        <f t="shared" si="1"/>
        <v>95082.990920893048</v>
      </c>
      <c r="K44" s="2">
        <f t="shared" si="2"/>
        <v>3934054.7363239601</v>
      </c>
      <c r="L44" s="17">
        <f t="shared" si="5"/>
        <v>41.331730106624228</v>
      </c>
      <c r="N44" s="6"/>
    </row>
    <row r="45" spans="1:14" x14ac:dyDescent="0.25">
      <c r="A45" s="86">
        <v>36</v>
      </c>
      <c r="B45" s="2">
        <v>57</v>
      </c>
      <c r="C45" s="2">
        <v>31791</v>
      </c>
      <c r="D45" s="2">
        <v>31792</v>
      </c>
      <c r="E45" s="12">
        <v>0.48709999999999998</v>
      </c>
      <c r="F45" s="4">
        <f t="shared" si="3"/>
        <v>1.7929320730383908E-3</v>
      </c>
      <c r="G45" s="4">
        <f t="shared" si="0"/>
        <v>1.7912848167276638E-3</v>
      </c>
      <c r="H45" s="2">
        <f t="shared" si="6"/>
        <v>94988.699682805294</v>
      </c>
      <c r="I45" s="2">
        <f t="shared" si="4"/>
        <v>170.15181550251299</v>
      </c>
      <c r="J45" s="2">
        <f t="shared" si="1"/>
        <v>94901.428816634056</v>
      </c>
      <c r="K45" s="2">
        <f t="shared" si="2"/>
        <v>3838971.7454030672</v>
      </c>
      <c r="L45" s="17">
        <f t="shared" si="5"/>
        <v>40.415036296133145</v>
      </c>
      <c r="N45" s="6"/>
    </row>
    <row r="46" spans="1:14" x14ac:dyDescent="0.25">
      <c r="A46" s="86">
        <v>37</v>
      </c>
      <c r="B46" s="2">
        <v>56</v>
      </c>
      <c r="C46" s="2">
        <v>32763</v>
      </c>
      <c r="D46" s="2">
        <v>32762</v>
      </c>
      <c r="E46" s="12">
        <v>0.47299999999999998</v>
      </c>
      <c r="F46" s="4">
        <f t="shared" si="3"/>
        <v>1.7092712705074399E-3</v>
      </c>
      <c r="G46" s="4">
        <f t="shared" si="0"/>
        <v>1.7077329686266279E-3</v>
      </c>
      <c r="H46" s="2">
        <f t="shared" si="6"/>
        <v>94818.547867302783</v>
      </c>
      <c r="I46" s="2">
        <f t="shared" si="4"/>
        <v>161.92476023029499</v>
      </c>
      <c r="J46" s="2">
        <f t="shared" si="1"/>
        <v>94733.213518661418</v>
      </c>
      <c r="K46" s="2">
        <f t="shared" si="2"/>
        <v>3744070.316586433</v>
      </c>
      <c r="L46" s="17">
        <f t="shared" si="5"/>
        <v>39.486686948910105</v>
      </c>
      <c r="N46" s="6"/>
    </row>
    <row r="47" spans="1:14" x14ac:dyDescent="0.25">
      <c r="A47" s="86">
        <v>38</v>
      </c>
      <c r="B47" s="2">
        <v>61</v>
      </c>
      <c r="C47" s="2">
        <v>32616</v>
      </c>
      <c r="D47" s="2">
        <v>32616</v>
      </c>
      <c r="E47" s="12">
        <v>0.53680000000000005</v>
      </c>
      <c r="F47" s="4">
        <f t="shared" si="3"/>
        <v>1.8702477311748835E-3</v>
      </c>
      <c r="G47" s="4">
        <f t="shared" si="0"/>
        <v>1.8686289402614399E-3</v>
      </c>
      <c r="H47" s="2">
        <f t="shared" si="6"/>
        <v>94656.62310707249</v>
      </c>
      <c r="I47" s="2">
        <f t="shared" si="4"/>
        <v>176.87810532529539</v>
      </c>
      <c r="J47" s="2">
        <f t="shared" si="1"/>
        <v>94574.693168685815</v>
      </c>
      <c r="K47" s="2">
        <f t="shared" si="2"/>
        <v>3649337.1030677715</v>
      </c>
      <c r="L47" s="17">
        <f t="shared" si="5"/>
        <v>38.553425880614398</v>
      </c>
      <c r="N47" s="6"/>
    </row>
    <row r="48" spans="1:14" x14ac:dyDescent="0.25">
      <c r="A48" s="86">
        <v>39</v>
      </c>
      <c r="B48" s="2">
        <v>76</v>
      </c>
      <c r="C48" s="2">
        <v>31485</v>
      </c>
      <c r="D48" s="2">
        <v>31485</v>
      </c>
      <c r="E48" s="12">
        <v>0.4929</v>
      </c>
      <c r="F48" s="4">
        <f t="shared" si="3"/>
        <v>2.4138478640622517E-3</v>
      </c>
      <c r="G48" s="4">
        <f t="shared" si="0"/>
        <v>2.4108967763252064E-3</v>
      </c>
      <c r="H48" s="2">
        <f t="shared" si="6"/>
        <v>94479.7450017472</v>
      </c>
      <c r="I48" s="2">
        <f t="shared" si="4"/>
        <v>227.78091265273986</v>
      </c>
      <c r="J48" s="2">
        <f t="shared" si="1"/>
        <v>94364.237300940993</v>
      </c>
      <c r="K48" s="2">
        <f t="shared" si="2"/>
        <v>3554762.4098990858</v>
      </c>
      <c r="L48" s="17">
        <f t="shared" si="5"/>
        <v>37.624597841932662</v>
      </c>
      <c r="N48" s="6"/>
    </row>
    <row r="49" spans="1:14" x14ac:dyDescent="0.25">
      <c r="A49" s="86">
        <v>40</v>
      </c>
      <c r="B49" s="2">
        <v>98</v>
      </c>
      <c r="C49" s="2">
        <v>32100</v>
      </c>
      <c r="D49" s="2">
        <v>32096</v>
      </c>
      <c r="E49" s="12">
        <v>0.501</v>
      </c>
      <c r="F49" s="4">
        <f t="shared" si="3"/>
        <v>3.0531497289550749E-3</v>
      </c>
      <c r="G49" s="4">
        <f t="shared" si="0"/>
        <v>3.0485052649863427E-3</v>
      </c>
      <c r="H49" s="2">
        <f t="shared" si="6"/>
        <v>94251.964089094457</v>
      </c>
      <c r="I49" s="2">
        <f t="shared" si="4"/>
        <v>287.32760876090816</v>
      </c>
      <c r="J49" s="2">
        <f t="shared" si="1"/>
        <v>94108.587612322764</v>
      </c>
      <c r="K49" s="2">
        <f t="shared" si="2"/>
        <v>3460398.172598145</v>
      </c>
      <c r="L49" s="17">
        <f t="shared" si="5"/>
        <v>36.714334879293354</v>
      </c>
      <c r="N49" s="6"/>
    </row>
    <row r="50" spans="1:14" x14ac:dyDescent="0.25">
      <c r="A50" s="86">
        <v>41</v>
      </c>
      <c r="B50" s="2">
        <v>79</v>
      </c>
      <c r="C50" s="2">
        <v>32984</v>
      </c>
      <c r="D50" s="2">
        <v>32984</v>
      </c>
      <c r="E50" s="12">
        <v>0.45689999999999997</v>
      </c>
      <c r="F50" s="4">
        <f t="shared" si="3"/>
        <v>2.395100654862964E-3</v>
      </c>
      <c r="G50" s="4">
        <f t="shared" si="0"/>
        <v>2.391989205140443E-3</v>
      </c>
      <c r="H50" s="2">
        <f t="shared" si="6"/>
        <v>93964.636480333545</v>
      </c>
      <c r="I50" s="2">
        <f t="shared" si="4"/>
        <v>224.76239612590371</v>
      </c>
      <c r="J50" s="2">
        <f t="shared" si="1"/>
        <v>93842.568022997555</v>
      </c>
      <c r="K50" s="2">
        <f t="shared" si="2"/>
        <v>3366289.5849858224</v>
      </c>
      <c r="L50" s="17">
        <f t="shared" si="5"/>
        <v>35.825068994869945</v>
      </c>
      <c r="N50" s="6"/>
    </row>
    <row r="51" spans="1:14" x14ac:dyDescent="0.25">
      <c r="A51" s="86">
        <v>42</v>
      </c>
      <c r="B51" s="2">
        <v>84</v>
      </c>
      <c r="C51" s="2">
        <v>35360</v>
      </c>
      <c r="D51" s="2">
        <v>35361</v>
      </c>
      <c r="E51" s="12">
        <v>0.48970000000000002</v>
      </c>
      <c r="F51" s="4">
        <f t="shared" si="3"/>
        <v>2.3755320201920222E-3</v>
      </c>
      <c r="G51" s="4">
        <f t="shared" si="0"/>
        <v>2.3726558061774312E-3</v>
      </c>
      <c r="H51" s="2">
        <f t="shared" si="6"/>
        <v>93739.874084207637</v>
      </c>
      <c r="I51" s="2">
        <f t="shared" si="4"/>
        <v>222.41245651623657</v>
      </c>
      <c r="J51" s="2">
        <f t="shared" si="1"/>
        <v>93626.377007647403</v>
      </c>
      <c r="K51" s="2">
        <f t="shared" si="2"/>
        <v>3272447.0169628249</v>
      </c>
      <c r="L51" s="17">
        <f t="shared" si="5"/>
        <v>34.909872121474656</v>
      </c>
      <c r="N51" s="6"/>
    </row>
    <row r="52" spans="1:14" x14ac:dyDescent="0.25">
      <c r="A52" s="86">
        <v>43</v>
      </c>
      <c r="B52" s="2">
        <v>88</v>
      </c>
      <c r="C52" s="2">
        <v>32552</v>
      </c>
      <c r="D52" s="2">
        <v>32552</v>
      </c>
      <c r="E52" s="12">
        <v>0.54749999999999999</v>
      </c>
      <c r="F52" s="4">
        <f t="shared" si="3"/>
        <v>2.7033669206193169E-3</v>
      </c>
      <c r="G52" s="4">
        <f t="shared" si="0"/>
        <v>2.7000640037899079E-3</v>
      </c>
      <c r="H52" s="2">
        <f t="shared" si="6"/>
        <v>93517.461627691402</v>
      </c>
      <c r="I52" s="2">
        <f t="shared" si="4"/>
        <v>252.50313186673353</v>
      </c>
      <c r="J52" s="2">
        <f t="shared" si="1"/>
        <v>93403.203960521714</v>
      </c>
      <c r="K52" s="2">
        <f t="shared" si="2"/>
        <v>3178820.6399551774</v>
      </c>
      <c r="L52" s="17">
        <f t="shared" si="5"/>
        <v>33.991733571753606</v>
      </c>
      <c r="N52" s="6"/>
    </row>
    <row r="53" spans="1:14" x14ac:dyDescent="0.25">
      <c r="A53" s="86">
        <v>44</v>
      </c>
      <c r="B53" s="2">
        <v>78</v>
      </c>
      <c r="C53" s="2">
        <v>30185</v>
      </c>
      <c r="D53" s="2">
        <v>30189</v>
      </c>
      <c r="E53" s="12">
        <v>0.52090000000000003</v>
      </c>
      <c r="F53" s="4">
        <f t="shared" si="3"/>
        <v>2.5838937290886804E-3</v>
      </c>
      <c r="G53" s="4">
        <f t="shared" si="0"/>
        <v>2.580698969610939E-3</v>
      </c>
      <c r="H53" s="2">
        <f t="shared" si="6"/>
        <v>93264.958495824671</v>
      </c>
      <c r="I53" s="2">
        <f t="shared" si="4"/>
        <v>240.68878229098172</v>
      </c>
      <c r="J53" s="2">
        <f t="shared" si="1"/>
        <v>93149.644500229071</v>
      </c>
      <c r="K53" s="2">
        <f t="shared" si="2"/>
        <v>3085417.4359946558</v>
      </c>
      <c r="L53" s="17">
        <f t="shared" si="5"/>
        <v>33.082279623088937</v>
      </c>
      <c r="N53" s="6"/>
    </row>
    <row r="54" spans="1:14" x14ac:dyDescent="0.25">
      <c r="A54" s="86">
        <v>45</v>
      </c>
      <c r="B54" s="2">
        <v>99</v>
      </c>
      <c r="C54" s="2">
        <v>32739</v>
      </c>
      <c r="D54" s="2">
        <v>32736</v>
      </c>
      <c r="E54" s="12">
        <v>0.4698</v>
      </c>
      <c r="F54" s="4">
        <f t="shared" si="3"/>
        <v>3.0240549828178696E-3</v>
      </c>
      <c r="G54" s="4">
        <f t="shared" si="0"/>
        <v>3.019214113936687E-3</v>
      </c>
      <c r="H54" s="2">
        <f t="shared" si="6"/>
        <v>93024.269713533693</v>
      </c>
      <c r="I54" s="2">
        <f t="shared" si="4"/>
        <v>280.86018805775404</v>
      </c>
      <c r="J54" s="2">
        <f t="shared" si="1"/>
        <v>92875.357641825482</v>
      </c>
      <c r="K54" s="2">
        <f t="shared" si="2"/>
        <v>2992267.7914944268</v>
      </c>
      <c r="L54" s="17">
        <f t="shared" si="5"/>
        <v>32.166528162049033</v>
      </c>
      <c r="N54" s="6"/>
    </row>
    <row r="55" spans="1:14" x14ac:dyDescent="0.25">
      <c r="A55" s="86">
        <v>46</v>
      </c>
      <c r="B55" s="2">
        <v>109</v>
      </c>
      <c r="C55" s="2">
        <v>31302</v>
      </c>
      <c r="D55" s="2">
        <v>31303</v>
      </c>
      <c r="E55" s="12">
        <v>0.51259999999999994</v>
      </c>
      <c r="F55" s="4">
        <f t="shared" si="3"/>
        <v>3.4821499880201261E-3</v>
      </c>
      <c r="G55" s="4">
        <f t="shared" si="0"/>
        <v>3.4762500966891855E-3</v>
      </c>
      <c r="H55" s="2">
        <f t="shared" si="6"/>
        <v>92743.409525475945</v>
      </c>
      <c r="I55" s="2">
        <f t="shared" si="4"/>
        <v>322.39928633022049</v>
      </c>
      <c r="J55" s="2">
        <f t="shared" si="1"/>
        <v>92586.272113318584</v>
      </c>
      <c r="K55" s="2">
        <f t="shared" si="2"/>
        <v>2899392.4338526013</v>
      </c>
      <c r="L55" s="17">
        <f t="shared" si="5"/>
        <v>31.262517182486796</v>
      </c>
      <c r="N55" s="6"/>
    </row>
    <row r="56" spans="1:14" x14ac:dyDescent="0.25">
      <c r="A56" s="86">
        <v>47</v>
      </c>
      <c r="B56" s="2">
        <v>113</v>
      </c>
      <c r="C56" s="2">
        <v>30841</v>
      </c>
      <c r="D56" s="2">
        <v>30840</v>
      </c>
      <c r="E56" s="12">
        <v>0.4612</v>
      </c>
      <c r="F56" s="4">
        <f t="shared" si="3"/>
        <v>3.6640132293575007E-3</v>
      </c>
      <c r="G56" s="4">
        <f t="shared" si="0"/>
        <v>3.6567940949597064E-3</v>
      </c>
      <c r="H56" s="2">
        <f t="shared" si="6"/>
        <v>92421.010239145719</v>
      </c>
      <c r="I56" s="2">
        <f t="shared" si="4"/>
        <v>337.96460449271865</v>
      </c>
      <c r="J56" s="2">
        <f t="shared" si="1"/>
        <v>92238.914910245032</v>
      </c>
      <c r="K56" s="2">
        <f t="shared" si="2"/>
        <v>2806806.1617392828</v>
      </c>
      <c r="L56" s="17">
        <f t="shared" si="5"/>
        <v>30.369784472994603</v>
      </c>
      <c r="N56" s="6"/>
    </row>
    <row r="57" spans="1:14" x14ac:dyDescent="0.25">
      <c r="A57" s="86">
        <v>48</v>
      </c>
      <c r="B57" s="2">
        <v>92</v>
      </c>
      <c r="C57" s="2">
        <v>26674</v>
      </c>
      <c r="D57" s="2">
        <v>26674</v>
      </c>
      <c r="E57" s="12">
        <v>0.49980000000000002</v>
      </c>
      <c r="F57" s="4">
        <f t="shared" si="3"/>
        <v>3.4490515108345204E-3</v>
      </c>
      <c r="G57" s="4">
        <f t="shared" si="0"/>
        <v>3.4431114014502324E-3</v>
      </c>
      <c r="H57" s="2">
        <f t="shared" si="6"/>
        <v>92083.045634652997</v>
      </c>
      <c r="I57" s="2">
        <f t="shared" si="4"/>
        <v>317.05218430493579</v>
      </c>
      <c r="J57" s="2">
        <f t="shared" si="1"/>
        <v>91924.456132063671</v>
      </c>
      <c r="K57" s="2">
        <f t="shared" si="2"/>
        <v>2714567.2468290376</v>
      </c>
      <c r="L57" s="17">
        <f t="shared" si="5"/>
        <v>29.479555417826912</v>
      </c>
      <c r="N57" s="6"/>
    </row>
    <row r="58" spans="1:14" x14ac:dyDescent="0.25">
      <c r="A58" s="86">
        <v>49</v>
      </c>
      <c r="B58" s="2">
        <v>114</v>
      </c>
      <c r="C58" s="2">
        <v>24481</v>
      </c>
      <c r="D58" s="2">
        <v>24480</v>
      </c>
      <c r="E58" s="12">
        <v>0.52180000000000004</v>
      </c>
      <c r="F58" s="4">
        <f t="shared" si="3"/>
        <v>4.6567676313800785E-3</v>
      </c>
      <c r="G58" s="4">
        <f t="shared" si="0"/>
        <v>4.6464206738526205E-3</v>
      </c>
      <c r="H58" s="2">
        <f t="shared" si="6"/>
        <v>91765.993450348062</v>
      </c>
      <c r="I58" s="2">
        <f t="shared" si="4"/>
        <v>426.38340912432142</v>
      </c>
      <c r="J58" s="2">
        <f t="shared" si="1"/>
        <v>91562.096904104808</v>
      </c>
      <c r="K58" s="2">
        <f t="shared" si="2"/>
        <v>2622642.7906969739</v>
      </c>
      <c r="L58" s="17">
        <f t="shared" si="5"/>
        <v>28.57968068657166</v>
      </c>
      <c r="N58" s="6"/>
    </row>
    <row r="59" spans="1:14" x14ac:dyDescent="0.25">
      <c r="A59" s="86">
        <v>50</v>
      </c>
      <c r="B59" s="2">
        <v>137</v>
      </c>
      <c r="C59" s="2">
        <v>32010</v>
      </c>
      <c r="D59" s="2">
        <v>32009</v>
      </c>
      <c r="E59" s="12">
        <v>0.4612</v>
      </c>
      <c r="F59" s="4">
        <f t="shared" si="3"/>
        <v>4.2799793811212298E-3</v>
      </c>
      <c r="G59" s="4">
        <f t="shared" si="0"/>
        <v>4.2701322303484125E-3</v>
      </c>
      <c r="H59" s="2">
        <f t="shared" si="6"/>
        <v>91339.610041223743</v>
      </c>
      <c r="I59" s="2">
        <f t="shared" si="4"/>
        <v>390.03221274448498</v>
      </c>
      <c r="J59" s="2">
        <f t="shared" si="1"/>
        <v>91129.460684997015</v>
      </c>
      <c r="K59" s="2">
        <f t="shared" si="2"/>
        <v>2531080.6937928689</v>
      </c>
      <c r="L59" s="17">
        <f t="shared" si="5"/>
        <v>27.710657979057846</v>
      </c>
      <c r="N59" s="6"/>
    </row>
    <row r="60" spans="1:14" x14ac:dyDescent="0.25">
      <c r="A60" s="86">
        <v>51</v>
      </c>
      <c r="B60" s="2">
        <v>109</v>
      </c>
      <c r="C60" s="2">
        <v>19416</v>
      </c>
      <c r="D60" s="2">
        <v>19416</v>
      </c>
      <c r="E60" s="12">
        <v>0.52929999999999999</v>
      </c>
      <c r="F60" s="4">
        <f t="shared" si="3"/>
        <v>5.6139266584260402E-3</v>
      </c>
      <c r="G60" s="4">
        <f t="shared" si="0"/>
        <v>5.5991310929340028E-3</v>
      </c>
      <c r="H60" s="2">
        <f t="shared" si="6"/>
        <v>90949.577828479261</v>
      </c>
      <c r="I60" s="2">
        <f t="shared" si="4"/>
        <v>509.2386091086592</v>
      </c>
      <c r="J60" s="2">
        <f t="shared" si="1"/>
        <v>90709.879215171808</v>
      </c>
      <c r="K60" s="2">
        <f t="shared" si="2"/>
        <v>2439951.2331078718</v>
      </c>
      <c r="L60" s="17">
        <f t="shared" si="5"/>
        <v>26.827515766036289</v>
      </c>
      <c r="N60" s="6"/>
    </row>
    <row r="61" spans="1:14" x14ac:dyDescent="0.25">
      <c r="A61" s="86">
        <v>52</v>
      </c>
      <c r="B61" s="2">
        <v>121</v>
      </c>
      <c r="C61" s="2">
        <v>23092</v>
      </c>
      <c r="D61" s="2">
        <v>23090</v>
      </c>
      <c r="E61" s="12">
        <v>0.48780000000000001</v>
      </c>
      <c r="F61" s="4">
        <f t="shared" si="3"/>
        <v>5.240136849854922E-3</v>
      </c>
      <c r="G61" s="4">
        <f t="shared" si="0"/>
        <v>5.2261099806252985E-3</v>
      </c>
      <c r="H61" s="2">
        <f t="shared" si="6"/>
        <v>90440.339219370595</v>
      </c>
      <c r="I61" s="2">
        <f t="shared" si="4"/>
        <v>472.65115944549029</v>
      </c>
      <c r="J61" s="2">
        <f t="shared" si="1"/>
        <v>90198.247295502617</v>
      </c>
      <c r="K61" s="2">
        <f t="shared" si="2"/>
        <v>2349241.3538926998</v>
      </c>
      <c r="L61" s="17">
        <f t="shared" si="5"/>
        <v>25.975592021989421</v>
      </c>
      <c r="N61" s="6"/>
    </row>
    <row r="62" spans="1:14" x14ac:dyDescent="0.25">
      <c r="A62" s="86">
        <v>53</v>
      </c>
      <c r="B62" s="2">
        <v>170</v>
      </c>
      <c r="C62" s="2">
        <v>24957</v>
      </c>
      <c r="D62" s="2">
        <v>24955</v>
      </c>
      <c r="E62" s="12">
        <v>0.47560000000000002</v>
      </c>
      <c r="F62" s="4">
        <f t="shared" si="3"/>
        <v>6.8119891008174387E-3</v>
      </c>
      <c r="G62" s="4">
        <f t="shared" si="0"/>
        <v>6.7877418811819364E-3</v>
      </c>
      <c r="H62" s="2">
        <f t="shared" si="6"/>
        <v>89967.688059925102</v>
      </c>
      <c r="I62" s="2">
        <f t="shared" si="4"/>
        <v>610.67744419746566</v>
      </c>
      <c r="J62" s="2">
        <f t="shared" si="1"/>
        <v>89647.448808187939</v>
      </c>
      <c r="K62" s="2">
        <f t="shared" si="2"/>
        <v>2259043.1065971972</v>
      </c>
      <c r="L62" s="17">
        <f t="shared" si="5"/>
        <v>25.10949381173948</v>
      </c>
      <c r="N62" s="6"/>
    </row>
    <row r="63" spans="1:14" x14ac:dyDescent="0.25">
      <c r="A63" s="86">
        <v>54</v>
      </c>
      <c r="B63" s="2">
        <v>183</v>
      </c>
      <c r="C63" s="2">
        <v>27069</v>
      </c>
      <c r="D63" s="2">
        <v>27068</v>
      </c>
      <c r="E63" s="12">
        <v>0.4839</v>
      </c>
      <c r="F63" s="4">
        <f t="shared" si="3"/>
        <v>6.7606258196797019E-3</v>
      </c>
      <c r="G63" s="4">
        <f t="shared" si="0"/>
        <v>6.7371189405915086E-3</v>
      </c>
      <c r="H63" s="2">
        <f t="shared" si="6"/>
        <v>89357.010615727631</v>
      </c>
      <c r="I63" s="2">
        <f t="shared" si="4"/>
        <v>602.00880869385514</v>
      </c>
      <c r="J63" s="2">
        <f t="shared" si="1"/>
        <v>89046.313869560734</v>
      </c>
      <c r="K63" s="2">
        <f t="shared" si="2"/>
        <v>2169395.6577890092</v>
      </c>
      <c r="L63" s="17">
        <f t="shared" si="5"/>
        <v>24.277845049207322</v>
      </c>
      <c r="N63" s="6"/>
    </row>
    <row r="64" spans="1:14" x14ac:dyDescent="0.25">
      <c r="A64" s="86">
        <v>55</v>
      </c>
      <c r="B64" s="2">
        <v>187</v>
      </c>
      <c r="C64" s="2">
        <v>25926</v>
      </c>
      <c r="D64" s="2">
        <v>25927</v>
      </c>
      <c r="E64" s="12">
        <v>0.50329999999999997</v>
      </c>
      <c r="F64" s="4">
        <f t="shared" si="3"/>
        <v>7.2126974331282664E-3</v>
      </c>
      <c r="G64" s="4">
        <f t="shared" si="0"/>
        <v>7.1869498488374992E-3</v>
      </c>
      <c r="H64" s="2">
        <f t="shared" si="6"/>
        <v>88755.001807033783</v>
      </c>
      <c r="I64" s="2">
        <f t="shared" si="4"/>
        <v>637.87774682063343</v>
      </c>
      <c r="J64" s="2">
        <f t="shared" si="1"/>
        <v>88438.167930187963</v>
      </c>
      <c r="K64" s="2">
        <f t="shared" si="2"/>
        <v>2080349.3439194483</v>
      </c>
      <c r="L64" s="17">
        <f t="shared" si="5"/>
        <v>23.439234990298676</v>
      </c>
      <c r="N64" s="6"/>
    </row>
    <row r="65" spans="1:14" x14ac:dyDescent="0.25">
      <c r="A65" s="86">
        <v>56</v>
      </c>
      <c r="B65" s="2">
        <v>223</v>
      </c>
      <c r="C65" s="2">
        <v>25949</v>
      </c>
      <c r="D65" s="2">
        <v>25948</v>
      </c>
      <c r="E65" s="12">
        <v>0.50009999999999999</v>
      </c>
      <c r="F65" s="4">
        <f t="shared" si="3"/>
        <v>8.59394570013681E-3</v>
      </c>
      <c r="G65" s="4">
        <f t="shared" si="0"/>
        <v>8.5571830708051615E-3</v>
      </c>
      <c r="H65" s="2">
        <f t="shared" si="6"/>
        <v>88117.124060213144</v>
      </c>
      <c r="I65" s="2">
        <f t="shared" si="4"/>
        <v>754.03436225609414</v>
      </c>
      <c r="J65" s="2">
        <f t="shared" si="1"/>
        <v>87740.182282521331</v>
      </c>
      <c r="K65" s="2">
        <f t="shared" si="2"/>
        <v>1991911.1759892604</v>
      </c>
      <c r="L65" s="17">
        <f t="shared" si="5"/>
        <v>22.605267673376702</v>
      </c>
      <c r="N65" s="6"/>
    </row>
    <row r="66" spans="1:14" x14ac:dyDescent="0.25">
      <c r="A66" s="86">
        <v>57</v>
      </c>
      <c r="B66" s="2">
        <v>264</v>
      </c>
      <c r="C66" s="2">
        <v>26701</v>
      </c>
      <c r="D66" s="2">
        <v>26699</v>
      </c>
      <c r="E66" s="12">
        <v>0.5101</v>
      </c>
      <c r="F66" s="4">
        <f t="shared" si="3"/>
        <v>9.8876404494382016E-3</v>
      </c>
      <c r="G66" s="4">
        <f t="shared" si="0"/>
        <v>9.8399760477092119E-3</v>
      </c>
      <c r="H66" s="2">
        <f t="shared" si="6"/>
        <v>87363.089697957053</v>
      </c>
      <c r="I66" s="2">
        <f t="shared" si="4"/>
        <v>859.65071008176881</v>
      </c>
      <c r="J66" s="2">
        <f t="shared" si="1"/>
        <v>86941.946815087998</v>
      </c>
      <c r="K66" s="2">
        <f t="shared" si="2"/>
        <v>1904170.993706739</v>
      </c>
      <c r="L66" s="17">
        <f t="shared" si="5"/>
        <v>21.796058270032397</v>
      </c>
      <c r="N66" s="6"/>
    </row>
    <row r="67" spans="1:14" x14ac:dyDescent="0.25">
      <c r="A67" s="86">
        <v>58</v>
      </c>
      <c r="B67" s="2">
        <v>242</v>
      </c>
      <c r="C67" s="2">
        <v>26190</v>
      </c>
      <c r="D67" s="2">
        <v>26188</v>
      </c>
      <c r="E67" s="12">
        <v>0.47889999999999999</v>
      </c>
      <c r="F67" s="4">
        <f t="shared" si="3"/>
        <v>9.2405208293558361E-3</v>
      </c>
      <c r="G67" s="4">
        <f t="shared" si="0"/>
        <v>9.1962387748220457E-3</v>
      </c>
      <c r="H67" s="2">
        <f t="shared" si="6"/>
        <v>86503.438987875285</v>
      </c>
      <c r="I67" s="2">
        <f t="shared" si="4"/>
        <v>795.50627977575175</v>
      </c>
      <c r="J67" s="2">
        <f t="shared" si="1"/>
        <v>86088.900665484136</v>
      </c>
      <c r="K67" s="2">
        <f t="shared" si="2"/>
        <v>1817229.0468916511</v>
      </c>
      <c r="L67" s="17">
        <f t="shared" si="5"/>
        <v>21.007593087095209</v>
      </c>
      <c r="N67" s="6"/>
    </row>
    <row r="68" spans="1:14" x14ac:dyDescent="0.25">
      <c r="A68" s="86">
        <v>59</v>
      </c>
      <c r="B68" s="2">
        <v>292</v>
      </c>
      <c r="C68" s="2">
        <v>24886</v>
      </c>
      <c r="D68" s="2">
        <v>24888</v>
      </c>
      <c r="E68" s="12">
        <v>0.51319999999999999</v>
      </c>
      <c r="F68" s="4">
        <f t="shared" si="3"/>
        <v>1.1733033310563749E-2</v>
      </c>
      <c r="G68" s="4">
        <f t="shared" si="0"/>
        <v>1.1666399032014902E-2</v>
      </c>
      <c r="H68" s="2">
        <f t="shared" si="6"/>
        <v>85707.932708099528</v>
      </c>
      <c r="I68" s="2">
        <f t="shared" si="4"/>
        <v>999.90294318177075</v>
      </c>
      <c r="J68" s="2">
        <f t="shared" si="1"/>
        <v>85221.179955358632</v>
      </c>
      <c r="K68" s="2">
        <f t="shared" si="2"/>
        <v>1731140.146226167</v>
      </c>
      <c r="L68" s="17">
        <f t="shared" si="5"/>
        <v>20.198132092650177</v>
      </c>
      <c r="N68" s="6"/>
    </row>
    <row r="69" spans="1:14" x14ac:dyDescent="0.25">
      <c r="A69" s="86">
        <v>60</v>
      </c>
      <c r="B69" s="2">
        <v>302</v>
      </c>
      <c r="C69" s="2">
        <v>24869</v>
      </c>
      <c r="D69" s="2">
        <v>24863</v>
      </c>
      <c r="E69" s="12">
        <v>0.49759999999999999</v>
      </c>
      <c r="F69" s="4">
        <f t="shared" si="3"/>
        <v>1.2145097723799566E-2</v>
      </c>
      <c r="G69" s="4">
        <f t="shared" si="0"/>
        <v>1.2071441444587319E-2</v>
      </c>
      <c r="H69" s="2">
        <f t="shared" si="6"/>
        <v>84708.029764917752</v>
      </c>
      <c r="I69" s="2">
        <f t="shared" si="4"/>
        <v>1022.5480211935643</v>
      </c>
      <c r="J69" s="2">
        <f t="shared" si="1"/>
        <v>84194.301639070109</v>
      </c>
      <c r="K69" s="2">
        <f t="shared" si="2"/>
        <v>1645918.9662708084</v>
      </c>
      <c r="L69" s="17">
        <f t="shared" si="5"/>
        <v>19.430495206163723</v>
      </c>
      <c r="N69" s="6"/>
    </row>
    <row r="70" spans="1:14" x14ac:dyDescent="0.25">
      <c r="A70" s="86">
        <v>61</v>
      </c>
      <c r="B70" s="2">
        <v>345</v>
      </c>
      <c r="C70" s="2">
        <v>23710</v>
      </c>
      <c r="D70" s="2">
        <v>23710</v>
      </c>
      <c r="E70" s="12">
        <v>0.48980000000000001</v>
      </c>
      <c r="F70" s="4">
        <f t="shared" si="3"/>
        <v>1.4550822437789962E-2</v>
      </c>
      <c r="G70" s="4">
        <f t="shared" si="0"/>
        <v>1.4443595644799578E-2</v>
      </c>
      <c r="H70" s="2">
        <f t="shared" si="6"/>
        <v>83685.481743724187</v>
      </c>
      <c r="I70" s="2">
        <f t="shared" si="4"/>
        <v>1208.7192596466093</v>
      </c>
      <c r="J70" s="2">
        <f t="shared" si="1"/>
        <v>83068.793177452491</v>
      </c>
      <c r="K70" s="2">
        <f t="shared" si="2"/>
        <v>1561724.6646317383</v>
      </c>
      <c r="L70" s="17">
        <f t="shared" si="5"/>
        <v>18.661835148590232</v>
      </c>
      <c r="N70" s="6"/>
    </row>
    <row r="71" spans="1:14" x14ac:dyDescent="0.25">
      <c r="A71" s="86">
        <v>62</v>
      </c>
      <c r="B71" s="2">
        <v>320</v>
      </c>
      <c r="C71" s="2">
        <v>22583</v>
      </c>
      <c r="D71" s="2">
        <v>22580</v>
      </c>
      <c r="E71" s="12">
        <v>0.50380000000000003</v>
      </c>
      <c r="F71" s="4">
        <f t="shared" si="3"/>
        <v>1.4170892101941855E-2</v>
      </c>
      <c r="G71" s="4">
        <f t="shared" si="0"/>
        <v>1.4071943868423104E-2</v>
      </c>
      <c r="H71" s="2">
        <f t="shared" si="6"/>
        <v>82476.762484077582</v>
      </c>
      <c r="I71" s="2">
        <f t="shared" si="4"/>
        <v>1160.6083721252041</v>
      </c>
      <c r="J71" s="2">
        <f t="shared" si="1"/>
        <v>81900.868609829049</v>
      </c>
      <c r="K71" s="2">
        <f t="shared" si="2"/>
        <v>1478655.8714542859</v>
      </c>
      <c r="L71" s="17">
        <f t="shared" si="5"/>
        <v>17.928151238232047</v>
      </c>
      <c r="N71" s="6"/>
    </row>
    <row r="72" spans="1:14" x14ac:dyDescent="0.25">
      <c r="A72" s="86">
        <v>63</v>
      </c>
      <c r="B72" s="2">
        <v>338</v>
      </c>
      <c r="C72" s="2">
        <v>20880</v>
      </c>
      <c r="D72" s="2">
        <v>20878</v>
      </c>
      <c r="E72" s="12">
        <v>0.49170000000000003</v>
      </c>
      <c r="F72" s="4">
        <f t="shared" si="3"/>
        <v>1.6188514775611861E-2</v>
      </c>
      <c r="G72" s="4">
        <f t="shared" si="0"/>
        <v>1.6056392787707784E-2</v>
      </c>
      <c r="H72" s="2">
        <f t="shared" si="6"/>
        <v>81316.154111952375</v>
      </c>
      <c r="I72" s="2">
        <f t="shared" si="4"/>
        <v>1305.6441104072867</v>
      </c>
      <c r="J72" s="2">
        <f t="shared" si="1"/>
        <v>80652.495210632347</v>
      </c>
      <c r="K72" s="2">
        <f t="shared" si="2"/>
        <v>1396755.0028444568</v>
      </c>
      <c r="L72" s="17">
        <f t="shared" si="5"/>
        <v>17.176845340244057</v>
      </c>
      <c r="N72" s="6"/>
    </row>
    <row r="73" spans="1:14" x14ac:dyDescent="0.25">
      <c r="A73" s="86">
        <v>64</v>
      </c>
      <c r="B73" s="2">
        <v>337</v>
      </c>
      <c r="C73" s="2">
        <v>20901</v>
      </c>
      <c r="D73" s="2">
        <v>20897</v>
      </c>
      <c r="E73" s="12">
        <v>0.4924</v>
      </c>
      <c r="F73" s="4">
        <f t="shared" si="3"/>
        <v>1.6125173453275278E-2</v>
      </c>
      <c r="G73" s="4">
        <f t="shared" ref="G73:G98" si="7">F73/((1+(1-E73)*F73))</f>
        <v>1.599425824164194E-2</v>
      </c>
      <c r="H73" s="2">
        <f t="shared" si="6"/>
        <v>80010.510001545088</v>
      </c>
      <c r="I73" s="2">
        <f t="shared" si="4"/>
        <v>1279.7087590101874</v>
      </c>
      <c r="J73" s="2">
        <f t="shared" ref="J73:J98" si="8">H74+I73*E73</f>
        <v>79360.929835471514</v>
      </c>
      <c r="K73" s="2">
        <f t="shared" ref="K73:K97" si="9">K74+J73</f>
        <v>1316102.5076338244</v>
      </c>
      <c r="L73" s="17">
        <f t="shared" si="5"/>
        <v>16.449120341920192</v>
      </c>
      <c r="N73" s="6"/>
    </row>
    <row r="74" spans="1:14" x14ac:dyDescent="0.25">
      <c r="A74" s="86">
        <v>65</v>
      </c>
      <c r="B74" s="2">
        <v>360</v>
      </c>
      <c r="C74" s="2">
        <v>19211</v>
      </c>
      <c r="D74" s="2">
        <v>19209</v>
      </c>
      <c r="E74" s="12">
        <v>0.49559999999999998</v>
      </c>
      <c r="F74" s="4">
        <f t="shared" ref="F74:F99" si="10">B74/((C74+D74)/2)</f>
        <v>1.8740239458615304E-2</v>
      </c>
      <c r="G74" s="4">
        <f t="shared" si="7"/>
        <v>1.8564754689457032E-2</v>
      </c>
      <c r="H74" s="2">
        <f t="shared" si="6"/>
        <v>78730.801242534901</v>
      </c>
      <c r="I74" s="2">
        <f t="shared" ref="I74:I99" si="11">H74*G74</f>
        <v>1461.6180115720595</v>
      </c>
      <c r="J74" s="2">
        <f t="shared" si="8"/>
        <v>77993.561117497957</v>
      </c>
      <c r="K74" s="2">
        <f t="shared" si="9"/>
        <v>1236741.5777983528</v>
      </c>
      <c r="L74" s="17">
        <f t="shared" ref="L74:L99" si="12">K74/H74</f>
        <v>15.708484586464413</v>
      </c>
      <c r="N74" s="6"/>
    </row>
    <row r="75" spans="1:14" x14ac:dyDescent="0.25">
      <c r="A75" s="86">
        <v>66</v>
      </c>
      <c r="B75" s="2">
        <v>393</v>
      </c>
      <c r="C75" s="2">
        <v>18527</v>
      </c>
      <c r="D75" s="2">
        <v>18528</v>
      </c>
      <c r="E75" s="12">
        <v>0.4824</v>
      </c>
      <c r="F75" s="4">
        <f t="shared" si="10"/>
        <v>2.1211712319525032E-2</v>
      </c>
      <c r="G75" s="4">
        <f t="shared" si="7"/>
        <v>2.0981354206858687E-2</v>
      </c>
      <c r="H75" s="2">
        <f t="shared" ref="H75:H99" si="13">H74-I74</f>
        <v>77269.183230962837</v>
      </c>
      <c r="I75" s="2">
        <f t="shared" si="11"/>
        <v>1621.2121026434968</v>
      </c>
      <c r="J75" s="2">
        <f t="shared" si="8"/>
        <v>76430.043846634566</v>
      </c>
      <c r="K75" s="2">
        <f t="shared" si="9"/>
        <v>1158748.0166808548</v>
      </c>
      <c r="L75" s="17">
        <f t="shared" si="12"/>
        <v>14.996250357885605</v>
      </c>
      <c r="N75" s="6"/>
    </row>
    <row r="76" spans="1:14" x14ac:dyDescent="0.25">
      <c r="A76" s="86">
        <v>67</v>
      </c>
      <c r="B76" s="2">
        <v>430</v>
      </c>
      <c r="C76" s="2">
        <v>18012</v>
      </c>
      <c r="D76" s="2">
        <v>18010</v>
      </c>
      <c r="E76" s="12">
        <v>0.48980000000000001</v>
      </c>
      <c r="F76" s="4">
        <f t="shared" si="10"/>
        <v>2.3874299039475876E-2</v>
      </c>
      <c r="G76" s="4">
        <f t="shared" si="7"/>
        <v>2.3586993714779271E-2</v>
      </c>
      <c r="H76" s="2">
        <f t="shared" si="13"/>
        <v>75647.971128319346</v>
      </c>
      <c r="I76" s="2">
        <f t="shared" si="11"/>
        <v>1784.3082195394722</v>
      </c>
      <c r="J76" s="2">
        <f t="shared" si="8"/>
        <v>74737.617074710317</v>
      </c>
      <c r="K76" s="2">
        <f t="shared" si="9"/>
        <v>1082317.9728342202</v>
      </c>
      <c r="L76" s="17">
        <f t="shared" si="12"/>
        <v>14.307296768056306</v>
      </c>
      <c r="N76" s="6"/>
    </row>
    <row r="77" spans="1:14" x14ac:dyDescent="0.25">
      <c r="A77" s="86">
        <v>68</v>
      </c>
      <c r="B77" s="2">
        <v>460</v>
      </c>
      <c r="C77" s="2">
        <v>16886</v>
      </c>
      <c r="D77" s="2">
        <v>16885</v>
      </c>
      <c r="E77" s="12">
        <v>0.49299999999999999</v>
      </c>
      <c r="F77" s="4">
        <f t="shared" si="10"/>
        <v>2.7242308489532439E-2</v>
      </c>
      <c r="G77" s="4">
        <f t="shared" si="7"/>
        <v>2.6871167937789743E-2</v>
      </c>
      <c r="H77" s="2">
        <f t="shared" si="13"/>
        <v>73863.662908779879</v>
      </c>
      <c r="I77" s="2">
        <f t="shared" si="11"/>
        <v>1984.8028905221154</v>
      </c>
      <c r="J77" s="2">
        <f t="shared" si="8"/>
        <v>72857.367843285174</v>
      </c>
      <c r="K77" s="2">
        <f t="shared" si="9"/>
        <v>1007580.3557595098</v>
      </c>
      <c r="L77" s="17">
        <f t="shared" si="12"/>
        <v>13.641082991021594</v>
      </c>
      <c r="N77" s="6"/>
    </row>
    <row r="78" spans="1:14" x14ac:dyDescent="0.25">
      <c r="A78" s="86">
        <v>69</v>
      </c>
      <c r="B78" s="2">
        <v>444</v>
      </c>
      <c r="C78" s="2">
        <v>15887</v>
      </c>
      <c r="D78" s="2">
        <v>15886</v>
      </c>
      <c r="E78" s="12">
        <v>0.49109999999999998</v>
      </c>
      <c r="F78" s="4">
        <f t="shared" si="10"/>
        <v>2.7948257954867339E-2</v>
      </c>
      <c r="G78" s="4">
        <f t="shared" si="7"/>
        <v>2.7556327927154175E-2</v>
      </c>
      <c r="H78" s="2">
        <f t="shared" si="13"/>
        <v>71878.860018257765</v>
      </c>
      <c r="I78" s="2">
        <f t="shared" si="11"/>
        <v>1980.7174376931221</v>
      </c>
      <c r="J78" s="2">
        <f t="shared" si="8"/>
        <v>70870.872914215739</v>
      </c>
      <c r="K78" s="2">
        <f t="shared" si="9"/>
        <v>934722.98791622464</v>
      </c>
      <c r="L78" s="17">
        <f t="shared" si="12"/>
        <v>13.004143188676032</v>
      </c>
      <c r="N78" s="6"/>
    </row>
    <row r="79" spans="1:14" x14ac:dyDescent="0.25">
      <c r="A79" s="86">
        <v>70</v>
      </c>
      <c r="B79" s="2">
        <v>442</v>
      </c>
      <c r="C79" s="2">
        <v>14030</v>
      </c>
      <c r="D79" s="2">
        <v>14027</v>
      </c>
      <c r="E79" s="12">
        <v>0.49969999999999998</v>
      </c>
      <c r="F79" s="4">
        <f t="shared" si="10"/>
        <v>3.1507288733649358E-2</v>
      </c>
      <c r="G79" s="4">
        <f t="shared" si="7"/>
        <v>3.1018343588732247E-2</v>
      </c>
      <c r="H79" s="2">
        <f t="shared" si="13"/>
        <v>69898.142580564643</v>
      </c>
      <c r="I79" s="2">
        <f t="shared" si="11"/>
        <v>2168.1246027781499</v>
      </c>
      <c r="J79" s="2">
        <f t="shared" si="8"/>
        <v>68813.429841794743</v>
      </c>
      <c r="K79" s="2">
        <f t="shared" si="9"/>
        <v>863852.11500200885</v>
      </c>
      <c r="L79" s="17">
        <f t="shared" si="12"/>
        <v>12.358727758843267</v>
      </c>
      <c r="N79" s="6"/>
    </row>
    <row r="80" spans="1:14" x14ac:dyDescent="0.25">
      <c r="A80" s="86">
        <v>71</v>
      </c>
      <c r="B80" s="2">
        <v>389</v>
      </c>
      <c r="C80" s="2">
        <v>11726</v>
      </c>
      <c r="D80" s="2">
        <v>11724</v>
      </c>
      <c r="E80" s="12">
        <v>0.4798</v>
      </c>
      <c r="F80" s="4">
        <f t="shared" si="10"/>
        <v>3.317697228144989E-2</v>
      </c>
      <c r="G80" s="4">
        <f t="shared" si="7"/>
        <v>3.2614096644271034E-2</v>
      </c>
      <c r="H80" s="2">
        <f t="shared" si="13"/>
        <v>67730.017977786498</v>
      </c>
      <c r="I80" s="2">
        <f t="shared" si="11"/>
        <v>2208.9533520457435</v>
      </c>
      <c r="J80" s="2">
        <f t="shared" si="8"/>
        <v>66580.920444052303</v>
      </c>
      <c r="K80" s="2">
        <f t="shared" si="9"/>
        <v>795038.68516021408</v>
      </c>
      <c r="L80" s="17">
        <f t="shared" si="12"/>
        <v>11.738350422717501</v>
      </c>
      <c r="N80" s="6"/>
    </row>
    <row r="81" spans="1:14" x14ac:dyDescent="0.25">
      <c r="A81" s="86">
        <v>72</v>
      </c>
      <c r="B81" s="2">
        <v>436</v>
      </c>
      <c r="C81" s="2">
        <v>10956</v>
      </c>
      <c r="D81" s="2">
        <v>10952</v>
      </c>
      <c r="E81" s="12">
        <v>0.51029999999999998</v>
      </c>
      <c r="F81" s="4">
        <f t="shared" si="10"/>
        <v>3.9802811758261822E-2</v>
      </c>
      <c r="G81" s="4">
        <f t="shared" si="7"/>
        <v>3.9041830384164804E-2</v>
      </c>
      <c r="H81" s="2">
        <f t="shared" si="13"/>
        <v>65521.064625740757</v>
      </c>
      <c r="I81" s="2">
        <f t="shared" si="11"/>
        <v>2558.0622917080714</v>
      </c>
      <c r="J81" s="2">
        <f t="shared" si="8"/>
        <v>64268.381521491319</v>
      </c>
      <c r="K81" s="2">
        <f t="shared" si="9"/>
        <v>728457.76471616176</v>
      </c>
      <c r="L81" s="17">
        <f t="shared" si="12"/>
        <v>11.117917098526176</v>
      </c>
      <c r="N81" s="6"/>
    </row>
    <row r="82" spans="1:14" x14ac:dyDescent="0.25">
      <c r="A82" s="86">
        <v>73</v>
      </c>
      <c r="B82" s="2">
        <v>453</v>
      </c>
      <c r="C82" s="2">
        <v>10494</v>
      </c>
      <c r="D82" s="2">
        <v>10495</v>
      </c>
      <c r="E82" s="12">
        <v>0.51180000000000003</v>
      </c>
      <c r="F82" s="4">
        <f t="shared" si="10"/>
        <v>4.3165467625899283E-2</v>
      </c>
      <c r="G82" s="4">
        <f t="shared" si="7"/>
        <v>4.2274598884514257E-2</v>
      </c>
      <c r="H82" s="2">
        <f t="shared" si="13"/>
        <v>62963.002334032688</v>
      </c>
      <c r="I82" s="2">
        <f t="shared" si="11"/>
        <v>2661.7356682359668</v>
      </c>
      <c r="J82" s="2">
        <f t="shared" si="8"/>
        <v>61663.542980799888</v>
      </c>
      <c r="K82" s="2">
        <f t="shared" si="9"/>
        <v>664189.38319467043</v>
      </c>
      <c r="L82" s="17">
        <f t="shared" si="12"/>
        <v>10.548883607408023</v>
      </c>
      <c r="N82" s="6"/>
    </row>
    <row r="83" spans="1:14" x14ac:dyDescent="0.25">
      <c r="A83" s="86">
        <v>74</v>
      </c>
      <c r="B83" s="2">
        <v>471</v>
      </c>
      <c r="C83" s="2">
        <v>9921</v>
      </c>
      <c r="D83" s="2">
        <v>9918</v>
      </c>
      <c r="E83" s="12">
        <v>0.51329999999999998</v>
      </c>
      <c r="F83" s="4">
        <f t="shared" si="10"/>
        <v>4.7482231967337064E-2</v>
      </c>
      <c r="G83" s="4">
        <f t="shared" si="7"/>
        <v>4.6409721754799474E-2</v>
      </c>
      <c r="H83" s="2">
        <f t="shared" si="13"/>
        <v>60301.26666579672</v>
      </c>
      <c r="I83" s="2">
        <f t="shared" si="11"/>
        <v>2798.5650074215905</v>
      </c>
      <c r="J83" s="2">
        <f t="shared" si="8"/>
        <v>58939.205076684637</v>
      </c>
      <c r="K83" s="2">
        <f t="shared" si="9"/>
        <v>602525.84021387051</v>
      </c>
      <c r="L83" s="17">
        <f t="shared" si="12"/>
        <v>9.9919267625538488</v>
      </c>
      <c r="N83" s="6"/>
    </row>
    <row r="84" spans="1:14" x14ac:dyDescent="0.25">
      <c r="A84" s="86">
        <v>75</v>
      </c>
      <c r="B84" s="2">
        <v>489</v>
      </c>
      <c r="C84" s="2">
        <v>9720</v>
      </c>
      <c r="D84" s="2">
        <v>9718</v>
      </c>
      <c r="E84" s="12">
        <v>0.48259999999999997</v>
      </c>
      <c r="F84" s="4">
        <f t="shared" si="10"/>
        <v>5.0313818294063173E-2</v>
      </c>
      <c r="G84" s="4">
        <f t="shared" si="7"/>
        <v>4.9037262162008155E-2</v>
      </c>
      <c r="H84" s="2">
        <f t="shared" si="13"/>
        <v>57502.701658375132</v>
      </c>
      <c r="I84" s="2">
        <f t="shared" si="11"/>
        <v>2819.7750562454826</v>
      </c>
      <c r="J84" s="2">
        <f t="shared" si="8"/>
        <v>56043.750044273722</v>
      </c>
      <c r="K84" s="2">
        <f t="shared" si="9"/>
        <v>543586.63513718592</v>
      </c>
      <c r="L84" s="17">
        <f t="shared" si="12"/>
        <v>9.4532364473350583</v>
      </c>
      <c r="N84" s="6"/>
    </row>
    <row r="85" spans="1:14" x14ac:dyDescent="0.25">
      <c r="A85" s="86">
        <v>76</v>
      </c>
      <c r="B85" s="2">
        <v>517</v>
      </c>
      <c r="C85" s="2">
        <v>9047</v>
      </c>
      <c r="D85" s="2">
        <v>9045</v>
      </c>
      <c r="E85" s="12">
        <v>0.503</v>
      </c>
      <c r="F85" s="4">
        <f t="shared" si="10"/>
        <v>5.7152332522661949E-2</v>
      </c>
      <c r="G85" s="4">
        <f t="shared" si="7"/>
        <v>5.5573775584494771E-2</v>
      </c>
      <c r="H85" s="2">
        <f t="shared" si="13"/>
        <v>54682.92660212965</v>
      </c>
      <c r="I85" s="2">
        <f t="shared" si="11"/>
        <v>3038.9366912901523</v>
      </c>
      <c r="J85" s="2">
        <f t="shared" si="8"/>
        <v>53172.575066558442</v>
      </c>
      <c r="K85" s="2">
        <f t="shared" si="9"/>
        <v>487542.88509291218</v>
      </c>
      <c r="L85" s="17">
        <f t="shared" si="12"/>
        <v>8.9158155092950828</v>
      </c>
      <c r="N85" s="6"/>
    </row>
    <row r="86" spans="1:14" x14ac:dyDescent="0.25">
      <c r="A86" s="86">
        <v>77</v>
      </c>
      <c r="B86" s="2">
        <v>562</v>
      </c>
      <c r="C86" s="2">
        <v>8604</v>
      </c>
      <c r="D86" s="2">
        <v>8604</v>
      </c>
      <c r="E86" s="12">
        <v>0.49990000000000001</v>
      </c>
      <c r="F86" s="4">
        <f t="shared" si="10"/>
        <v>6.5318456531845648E-2</v>
      </c>
      <c r="G86" s="4">
        <f t="shared" si="7"/>
        <v>6.3252272956922873E-2</v>
      </c>
      <c r="H86" s="2">
        <f t="shared" si="13"/>
        <v>51643.989910839497</v>
      </c>
      <c r="I86" s="2">
        <f t="shared" si="11"/>
        <v>3266.5997464249908</v>
      </c>
      <c r="J86" s="2">
        <f t="shared" si="8"/>
        <v>50010.363377652364</v>
      </c>
      <c r="K86" s="2">
        <f t="shared" si="9"/>
        <v>434370.31002635375</v>
      </c>
      <c r="L86" s="17">
        <f t="shared" si="12"/>
        <v>8.4108588584319328</v>
      </c>
      <c r="N86" s="6"/>
    </row>
    <row r="87" spans="1:14" x14ac:dyDescent="0.25">
      <c r="A87" s="86">
        <v>78</v>
      </c>
      <c r="B87" s="2">
        <v>575</v>
      </c>
      <c r="C87" s="2">
        <v>8024</v>
      </c>
      <c r="D87" s="2">
        <v>8017</v>
      </c>
      <c r="E87" s="12">
        <v>0.5171</v>
      </c>
      <c r="F87" s="4">
        <f t="shared" si="10"/>
        <v>7.1691291066641724E-2</v>
      </c>
      <c r="G87" s="4">
        <f t="shared" si="7"/>
        <v>6.9292407028419226E-2</v>
      </c>
      <c r="H87" s="2">
        <f t="shared" si="13"/>
        <v>48377.390164414508</v>
      </c>
      <c r="I87" s="2">
        <f t="shared" si="11"/>
        <v>3352.1858102452552</v>
      </c>
      <c r="J87" s="2">
        <f t="shared" si="8"/>
        <v>46758.619636647076</v>
      </c>
      <c r="K87" s="2">
        <f t="shared" si="9"/>
        <v>384359.94664870139</v>
      </c>
      <c r="L87" s="17">
        <f t="shared" si="12"/>
        <v>7.9450326969359599</v>
      </c>
      <c r="N87" s="6"/>
    </row>
    <row r="88" spans="1:14" x14ac:dyDescent="0.25">
      <c r="A88" s="86">
        <v>79</v>
      </c>
      <c r="B88" s="2">
        <v>531</v>
      </c>
      <c r="C88" s="2">
        <v>7181</v>
      </c>
      <c r="D88" s="2">
        <v>7180</v>
      </c>
      <c r="E88" s="12">
        <v>0.48620000000000002</v>
      </c>
      <c r="F88" s="4">
        <f t="shared" si="10"/>
        <v>7.3950282013787338E-2</v>
      </c>
      <c r="G88" s="4">
        <f t="shared" si="7"/>
        <v>7.124334448298382E-2</v>
      </c>
      <c r="H88" s="2">
        <f t="shared" si="13"/>
        <v>45025.204354169255</v>
      </c>
      <c r="I88" s="2">
        <f t="shared" si="11"/>
        <v>3207.7461442208232</v>
      </c>
      <c r="J88" s="2">
        <f t="shared" si="8"/>
        <v>43377.064385268597</v>
      </c>
      <c r="K88" s="2">
        <f t="shared" si="9"/>
        <v>337601.32701205433</v>
      </c>
      <c r="L88" s="17">
        <f t="shared" si="12"/>
        <v>7.4980520767096319</v>
      </c>
      <c r="N88" s="6"/>
    </row>
    <row r="89" spans="1:14" x14ac:dyDescent="0.25">
      <c r="A89" s="86">
        <v>80</v>
      </c>
      <c r="B89" s="2">
        <v>492</v>
      </c>
      <c r="C89" s="2">
        <v>6353</v>
      </c>
      <c r="D89" s="2">
        <v>6351</v>
      </c>
      <c r="E89" s="12">
        <v>0.47849999999999998</v>
      </c>
      <c r="F89" s="4">
        <f t="shared" si="10"/>
        <v>7.7455919395465991E-2</v>
      </c>
      <c r="G89" s="4">
        <f t="shared" si="7"/>
        <v>7.4448693803719948E-2</v>
      </c>
      <c r="H89" s="2">
        <f t="shared" si="13"/>
        <v>41817.458209948432</v>
      </c>
      <c r="I89" s="2">
        <f t="shared" si="11"/>
        <v>3113.2551419223059</v>
      </c>
      <c r="J89" s="2">
        <f t="shared" si="8"/>
        <v>40193.895653435946</v>
      </c>
      <c r="K89" s="2">
        <f t="shared" si="9"/>
        <v>294224.26262678573</v>
      </c>
      <c r="L89" s="17">
        <f t="shared" si="12"/>
        <v>7.0359193318160438</v>
      </c>
      <c r="N89" s="6"/>
    </row>
    <row r="90" spans="1:14" x14ac:dyDescent="0.25">
      <c r="A90" s="86">
        <v>81</v>
      </c>
      <c r="B90" s="2">
        <v>484</v>
      </c>
      <c r="C90" s="2">
        <v>5522</v>
      </c>
      <c r="D90" s="2">
        <v>5518</v>
      </c>
      <c r="E90" s="12">
        <v>0.5081</v>
      </c>
      <c r="F90" s="4">
        <f t="shared" si="10"/>
        <v>8.7681159420289853E-2</v>
      </c>
      <c r="G90" s="4">
        <f t="shared" si="7"/>
        <v>8.405580221572484E-2</v>
      </c>
      <c r="H90" s="2">
        <f t="shared" si="13"/>
        <v>38704.203068026123</v>
      </c>
      <c r="I90" s="2">
        <f t="shared" si="11"/>
        <v>3253.3128380032545</v>
      </c>
      <c r="J90" s="2">
        <f t="shared" si="8"/>
        <v>37103.898483012323</v>
      </c>
      <c r="K90" s="2">
        <f t="shared" si="9"/>
        <v>254030.36697334977</v>
      </c>
      <c r="L90" s="17">
        <f t="shared" si="12"/>
        <v>6.5633793447928257</v>
      </c>
      <c r="N90" s="6"/>
    </row>
    <row r="91" spans="1:14" x14ac:dyDescent="0.25">
      <c r="A91" s="86">
        <v>82</v>
      </c>
      <c r="B91" s="2">
        <v>505</v>
      </c>
      <c r="C91" s="2">
        <v>4662</v>
      </c>
      <c r="D91" s="2">
        <v>4658</v>
      </c>
      <c r="E91" s="12">
        <v>0.4965</v>
      </c>
      <c r="F91" s="4">
        <f t="shared" si="10"/>
        <v>0.10836909871244635</v>
      </c>
      <c r="G91" s="4">
        <f t="shared" si="7"/>
        <v>0.10276200878360814</v>
      </c>
      <c r="H91" s="2">
        <f t="shared" si="13"/>
        <v>35450.890230022866</v>
      </c>
      <c r="I91" s="2">
        <f t="shared" si="11"/>
        <v>3643.0046932043379</v>
      </c>
      <c r="J91" s="2">
        <f t="shared" si="8"/>
        <v>33616.637366994481</v>
      </c>
      <c r="K91" s="2">
        <f t="shared" si="9"/>
        <v>216926.46849033743</v>
      </c>
      <c r="L91" s="17">
        <f t="shared" si="12"/>
        <v>6.1190697069329287</v>
      </c>
      <c r="N91" s="6"/>
    </row>
    <row r="92" spans="1:14" x14ac:dyDescent="0.25">
      <c r="A92" s="86">
        <v>83</v>
      </c>
      <c r="B92" s="2">
        <v>442</v>
      </c>
      <c r="C92" s="2">
        <v>3932</v>
      </c>
      <c r="D92" s="2">
        <v>3931</v>
      </c>
      <c r="E92" s="12">
        <v>0.50680000000000003</v>
      </c>
      <c r="F92" s="4">
        <f t="shared" si="10"/>
        <v>0.11242528297087626</v>
      </c>
      <c r="G92" s="4">
        <f t="shared" si="7"/>
        <v>0.10651900144750165</v>
      </c>
      <c r="H92" s="2">
        <f t="shared" si="13"/>
        <v>31807.885536818529</v>
      </c>
      <c r="I92" s="2">
        <f t="shared" si="11"/>
        <v>3388.1442055383395</v>
      </c>
      <c r="J92" s="2">
        <f t="shared" si="8"/>
        <v>30136.852814647016</v>
      </c>
      <c r="K92" s="2">
        <f t="shared" si="9"/>
        <v>183309.83112334294</v>
      </c>
      <c r="L92" s="17">
        <f t="shared" si="12"/>
        <v>5.7630310229567643</v>
      </c>
      <c r="N92" s="6"/>
    </row>
    <row r="93" spans="1:14" x14ac:dyDescent="0.25">
      <c r="A93" s="86">
        <v>84</v>
      </c>
      <c r="B93" s="2">
        <v>429</v>
      </c>
      <c r="C93" s="2">
        <v>3299</v>
      </c>
      <c r="D93" s="2">
        <v>3298</v>
      </c>
      <c r="E93" s="12">
        <v>0.54469999999999996</v>
      </c>
      <c r="F93" s="4">
        <f t="shared" si="10"/>
        <v>0.13005911778080945</v>
      </c>
      <c r="G93" s="4">
        <f t="shared" si="7"/>
        <v>0.1227881074823552</v>
      </c>
      <c r="H93" s="2">
        <f t="shared" si="13"/>
        <v>28419.741331280187</v>
      </c>
      <c r="I93" s="2">
        <f t="shared" si="11"/>
        <v>3489.6062532059641</v>
      </c>
      <c r="J93" s="2">
        <f t="shared" si="8"/>
        <v>26830.923604195508</v>
      </c>
      <c r="K93" s="2">
        <f t="shared" si="9"/>
        <v>153172.97830869592</v>
      </c>
      <c r="L93" s="17">
        <f t="shared" si="12"/>
        <v>5.3896682775260203</v>
      </c>
      <c r="N93" s="6"/>
    </row>
    <row r="94" spans="1:14" x14ac:dyDescent="0.25">
      <c r="A94" s="86">
        <v>85</v>
      </c>
      <c r="B94" s="2">
        <v>396</v>
      </c>
      <c r="C94" s="2">
        <v>3062</v>
      </c>
      <c r="D94" s="2">
        <v>3061</v>
      </c>
      <c r="E94" s="12">
        <v>0.50660000000000005</v>
      </c>
      <c r="F94" s="4">
        <f t="shared" si="10"/>
        <v>0.12934835864772171</v>
      </c>
      <c r="G94" s="4">
        <f t="shared" si="7"/>
        <v>0.12158852086459018</v>
      </c>
      <c r="H94" s="2">
        <f t="shared" si="13"/>
        <v>24930.135078074221</v>
      </c>
      <c r="I94" s="2">
        <f t="shared" si="11"/>
        <v>3031.2182490974792</v>
      </c>
      <c r="J94" s="2">
        <f t="shared" si="8"/>
        <v>23434.531993969522</v>
      </c>
      <c r="K94" s="2">
        <f t="shared" si="9"/>
        <v>126342.05470450041</v>
      </c>
      <c r="L94" s="17">
        <f t="shared" si="12"/>
        <v>5.0678447713513135</v>
      </c>
      <c r="N94" s="6"/>
    </row>
    <row r="95" spans="1:14" x14ac:dyDescent="0.25">
      <c r="A95" s="86">
        <v>86</v>
      </c>
      <c r="B95" s="2">
        <v>364</v>
      </c>
      <c r="C95" s="2">
        <v>2324</v>
      </c>
      <c r="D95" s="2">
        <v>2324</v>
      </c>
      <c r="E95" s="12">
        <v>0.50039999999999996</v>
      </c>
      <c r="F95" s="4">
        <f t="shared" si="10"/>
        <v>0.15662650602409639</v>
      </c>
      <c r="G95" s="4">
        <f t="shared" si="7"/>
        <v>0.14525983632568595</v>
      </c>
      <c r="H95" s="2">
        <f t="shared" si="13"/>
        <v>21898.91682897674</v>
      </c>
      <c r="I95" s="2">
        <f t="shared" si="11"/>
        <v>3181.033074286971</v>
      </c>
      <c r="J95" s="2">
        <f t="shared" si="8"/>
        <v>20309.672705062971</v>
      </c>
      <c r="K95" s="2">
        <f t="shared" si="9"/>
        <v>102907.52271053089</v>
      </c>
      <c r="L95" s="17">
        <f t="shared" si="12"/>
        <v>4.699206061843352</v>
      </c>
      <c r="N95" s="6"/>
    </row>
    <row r="96" spans="1:14" x14ac:dyDescent="0.25">
      <c r="A96" s="86">
        <v>87</v>
      </c>
      <c r="B96" s="2">
        <v>334</v>
      </c>
      <c r="C96" s="2">
        <v>1946</v>
      </c>
      <c r="D96" s="2">
        <v>1943</v>
      </c>
      <c r="E96" s="12">
        <v>0.50280000000000002</v>
      </c>
      <c r="F96" s="4">
        <f t="shared" si="10"/>
        <v>0.1717665209565441</v>
      </c>
      <c r="G96" s="4">
        <f t="shared" si="7"/>
        <v>0.15825147846680662</v>
      </c>
      <c r="H96" s="2">
        <f t="shared" si="13"/>
        <v>18717.88375468977</v>
      </c>
      <c r="I96" s="2">
        <f t="shared" si="11"/>
        <v>2962.1327779494777</v>
      </c>
      <c r="J96" s="2">
        <f t="shared" si="8"/>
        <v>17245.11133749329</v>
      </c>
      <c r="K96" s="2">
        <f t="shared" si="9"/>
        <v>82597.850005467917</v>
      </c>
      <c r="L96" s="17">
        <f t="shared" si="12"/>
        <v>4.412777164767518</v>
      </c>
      <c r="N96" s="6"/>
    </row>
    <row r="97" spans="1:14" x14ac:dyDescent="0.25">
      <c r="A97" s="86">
        <v>88</v>
      </c>
      <c r="B97" s="2">
        <v>312</v>
      </c>
      <c r="C97" s="2">
        <v>1559</v>
      </c>
      <c r="D97" s="2">
        <v>1556</v>
      </c>
      <c r="E97" s="12">
        <v>0.49230000000000002</v>
      </c>
      <c r="F97" s="4">
        <f t="shared" si="10"/>
        <v>0.20032102728731943</v>
      </c>
      <c r="G97" s="4">
        <f t="shared" si="7"/>
        <v>0.18182852358036214</v>
      </c>
      <c r="H97" s="2">
        <f t="shared" si="13"/>
        <v>15755.750976740292</v>
      </c>
      <c r="I97" s="2">
        <f t="shared" si="11"/>
        <v>2864.8449380005359</v>
      </c>
      <c r="J97" s="2">
        <f t="shared" si="8"/>
        <v>14301.269201717419</v>
      </c>
      <c r="K97" s="2">
        <f t="shared" si="9"/>
        <v>65352.738667974634</v>
      </c>
      <c r="L97" s="17">
        <f t="shared" si="12"/>
        <v>4.1478656754890819</v>
      </c>
      <c r="N97" s="6"/>
    </row>
    <row r="98" spans="1:14" x14ac:dyDescent="0.25">
      <c r="A98" s="86">
        <v>89</v>
      </c>
      <c r="B98" s="2">
        <v>274</v>
      </c>
      <c r="C98" s="2">
        <v>1240</v>
      </c>
      <c r="D98" s="2">
        <v>1235</v>
      </c>
      <c r="E98" s="12">
        <v>0.50070000000000003</v>
      </c>
      <c r="F98" s="4">
        <f t="shared" si="10"/>
        <v>0.22141414141414142</v>
      </c>
      <c r="G98" s="4">
        <f t="shared" si="7"/>
        <v>0.19937303728523195</v>
      </c>
      <c r="H98" s="2">
        <f t="shared" si="13"/>
        <v>12890.906038739755</v>
      </c>
      <c r="I98" s="2">
        <f t="shared" si="11"/>
        <v>2570.0990903020829</v>
      </c>
      <c r="J98" s="2">
        <f t="shared" si="8"/>
        <v>11607.655562951924</v>
      </c>
      <c r="K98" s="2">
        <f>K99+J98</f>
        <v>51051.469466257215</v>
      </c>
      <c r="L98" s="17">
        <f t="shared" si="12"/>
        <v>3.9602700782115177</v>
      </c>
      <c r="N98" s="6"/>
    </row>
    <row r="99" spans="1:14" x14ac:dyDescent="0.25">
      <c r="A99" s="86">
        <v>90</v>
      </c>
      <c r="B99" s="2">
        <v>822</v>
      </c>
      <c r="C99" s="2">
        <v>3141</v>
      </c>
      <c r="D99" s="2">
        <v>3142</v>
      </c>
      <c r="E99" s="8"/>
      <c r="F99" s="4">
        <f t="shared" si="10"/>
        <v>0.261658443418749</v>
      </c>
      <c r="G99" s="4">
        <v>1</v>
      </c>
      <c r="H99" s="2">
        <f t="shared" si="13"/>
        <v>10320.806948437672</v>
      </c>
      <c r="I99" s="2">
        <f t="shared" si="11"/>
        <v>10320.806948437672</v>
      </c>
      <c r="J99" s="9">
        <f>H99/F99</f>
        <v>39443.813903305287</v>
      </c>
      <c r="K99" s="2">
        <f>J99</f>
        <v>39443.813903305287</v>
      </c>
      <c r="L99" s="17">
        <f t="shared" si="12"/>
        <v>3.8217761557177616</v>
      </c>
      <c r="N99" s="6"/>
    </row>
    <row r="100" spans="1:14" x14ac:dyDescent="0.25">
      <c r="A100" s="10"/>
      <c r="B100" s="10"/>
      <c r="C100" s="11"/>
      <c r="D100" s="11"/>
      <c r="E100" s="11"/>
      <c r="F100" s="11"/>
      <c r="G100" s="11"/>
      <c r="H100" s="10"/>
      <c r="I100" s="10"/>
      <c r="J100" s="10"/>
      <c r="K100" s="10"/>
      <c r="L100" s="11"/>
    </row>
    <row r="101" spans="1:14" x14ac:dyDescent="0.25">
      <c r="A101" s="2"/>
      <c r="B101" s="2"/>
      <c r="C101" s="8"/>
      <c r="D101" s="8"/>
      <c r="E101" s="8"/>
      <c r="F101" s="8"/>
      <c r="G101" s="8"/>
      <c r="H101" s="2"/>
      <c r="I101" s="2"/>
      <c r="J101" s="2"/>
      <c r="K101" s="2"/>
      <c r="L101" s="8"/>
    </row>
    <row r="102" spans="1:14" x14ac:dyDescent="0.25">
      <c r="A102" s="19" t="s">
        <v>29</v>
      </c>
      <c r="C102" s="1"/>
      <c r="D102" s="1"/>
      <c r="L102" s="8"/>
    </row>
    <row r="103" spans="1:14" x14ac:dyDescent="0.25">
      <c r="A103" s="20" t="s">
        <v>30</v>
      </c>
      <c r="B103" s="21"/>
      <c r="C103" s="21"/>
      <c r="D103" s="21"/>
      <c r="E103" s="22"/>
      <c r="F103" s="22"/>
      <c r="G103" s="22"/>
      <c r="H103" s="21"/>
      <c r="I103" s="21"/>
      <c r="J103" s="21"/>
      <c r="K103" s="21"/>
      <c r="L103" s="8"/>
    </row>
    <row r="104" spans="1:14" x14ac:dyDescent="0.25">
      <c r="A104" s="19" t="s">
        <v>31</v>
      </c>
      <c r="B104" s="21"/>
      <c r="C104" s="21"/>
      <c r="D104" s="21"/>
      <c r="E104" s="22"/>
      <c r="F104" s="22"/>
      <c r="G104" s="22"/>
      <c r="H104" s="21"/>
      <c r="I104" s="21"/>
      <c r="J104" s="21"/>
      <c r="K104" s="21"/>
      <c r="L104" s="8"/>
    </row>
    <row r="105" spans="1:14" x14ac:dyDescent="0.25">
      <c r="A105" s="19" t="s">
        <v>32</v>
      </c>
      <c r="B105" s="21"/>
      <c r="C105" s="21"/>
      <c r="D105" s="21"/>
      <c r="E105" s="22"/>
      <c r="F105" s="22"/>
      <c r="G105" s="22"/>
      <c r="H105" s="21"/>
      <c r="I105" s="21"/>
      <c r="J105" s="21"/>
      <c r="K105" s="21"/>
      <c r="L105" s="8"/>
    </row>
    <row r="106" spans="1:14" x14ac:dyDescent="0.25">
      <c r="A106" s="19" t="s">
        <v>33</v>
      </c>
      <c r="B106" s="21"/>
      <c r="C106" s="21"/>
      <c r="D106" s="21"/>
      <c r="E106" s="22"/>
      <c r="F106" s="22"/>
      <c r="G106" s="22"/>
      <c r="H106" s="21"/>
      <c r="I106" s="21"/>
      <c r="J106" s="21"/>
      <c r="K106" s="21"/>
      <c r="L106" s="8"/>
    </row>
    <row r="107" spans="1:14" x14ac:dyDescent="0.25">
      <c r="A107" s="19" t="s">
        <v>34</v>
      </c>
      <c r="B107" s="21"/>
      <c r="C107" s="21"/>
      <c r="D107" s="21"/>
      <c r="E107" s="22"/>
      <c r="F107" s="22"/>
      <c r="G107" s="22"/>
      <c r="H107" s="21"/>
      <c r="I107" s="21"/>
      <c r="J107" s="21"/>
      <c r="K107" s="21"/>
      <c r="L107" s="8"/>
    </row>
    <row r="108" spans="1:14" x14ac:dyDescent="0.25">
      <c r="A108" s="19" t="s">
        <v>43</v>
      </c>
      <c r="B108" s="21"/>
      <c r="C108" s="21"/>
      <c r="D108" s="21"/>
      <c r="E108" s="22"/>
      <c r="F108" s="22"/>
      <c r="G108" s="22"/>
      <c r="H108" s="21"/>
      <c r="I108" s="21"/>
      <c r="J108" s="21"/>
      <c r="K108" s="21"/>
      <c r="L108" s="8"/>
    </row>
    <row r="109" spans="1:14" x14ac:dyDescent="0.25">
      <c r="A109" s="19" t="s">
        <v>35</v>
      </c>
      <c r="B109" s="21"/>
      <c r="C109" s="21"/>
      <c r="D109" s="21"/>
      <c r="E109" s="22"/>
      <c r="F109" s="22"/>
      <c r="G109" s="22"/>
      <c r="H109" s="21"/>
      <c r="I109" s="21"/>
      <c r="J109" s="21"/>
      <c r="K109" s="21"/>
      <c r="L109" s="8"/>
    </row>
    <row r="110" spans="1:14" x14ac:dyDescent="0.25">
      <c r="A110" s="19" t="s">
        <v>36</v>
      </c>
      <c r="B110" s="21"/>
      <c r="C110" s="21"/>
      <c r="D110" s="21"/>
      <c r="E110" s="22"/>
      <c r="F110" s="22"/>
      <c r="G110" s="22"/>
      <c r="H110" s="21"/>
      <c r="I110" s="21"/>
      <c r="J110" s="21"/>
      <c r="K110" s="21"/>
      <c r="L110" s="8"/>
    </row>
    <row r="111" spans="1:14" x14ac:dyDescent="0.25">
      <c r="A111" s="19" t="s">
        <v>37</v>
      </c>
      <c r="B111" s="21"/>
      <c r="C111" s="21"/>
      <c r="D111" s="21"/>
      <c r="E111" s="22"/>
      <c r="F111" s="22"/>
      <c r="G111" s="22"/>
      <c r="H111" s="21"/>
      <c r="I111" s="21"/>
      <c r="J111" s="21"/>
      <c r="K111" s="21"/>
      <c r="L111" s="8"/>
    </row>
    <row r="112" spans="1:14" x14ac:dyDescent="0.25">
      <c r="A112" s="19" t="s">
        <v>38</v>
      </c>
      <c r="B112" s="21"/>
      <c r="C112" s="21"/>
      <c r="D112" s="21"/>
      <c r="E112" s="22"/>
      <c r="F112" s="22"/>
      <c r="G112" s="22"/>
      <c r="H112" s="21"/>
      <c r="I112" s="21"/>
      <c r="J112" s="21"/>
      <c r="K112" s="21"/>
      <c r="L112" s="8"/>
    </row>
    <row r="113" spans="1:12" x14ac:dyDescent="0.25">
      <c r="A113" s="19" t="s">
        <v>39</v>
      </c>
      <c r="B113" s="21"/>
      <c r="C113" s="21"/>
      <c r="D113" s="21"/>
      <c r="E113" s="22"/>
      <c r="F113" s="22"/>
      <c r="G113" s="22"/>
      <c r="H113" s="21"/>
      <c r="I113" s="21"/>
      <c r="J113" s="21"/>
      <c r="K113" s="21"/>
      <c r="L113" s="8"/>
    </row>
    <row r="114" spans="1:12" x14ac:dyDescent="0.25">
      <c r="A114" s="2"/>
      <c r="B114" s="2"/>
      <c r="C114" s="2"/>
      <c r="D114" s="2"/>
      <c r="E114" s="8"/>
      <c r="F114" s="8"/>
      <c r="G114" s="8"/>
      <c r="H114" s="2"/>
      <c r="I114" s="2"/>
      <c r="J114" s="2"/>
      <c r="K114" s="2"/>
      <c r="L114" s="8"/>
    </row>
    <row r="115" spans="1:12" x14ac:dyDescent="0.25">
      <c r="A115" s="23" t="s">
        <v>74</v>
      </c>
      <c r="C115" s="1"/>
      <c r="D115" s="1"/>
      <c r="L115" s="8"/>
    </row>
    <row r="116" spans="1:12" x14ac:dyDescent="0.25">
      <c r="C116" s="1"/>
      <c r="D116" s="1"/>
      <c r="L116" s="8"/>
    </row>
    <row r="117" spans="1:12" x14ac:dyDescent="0.25">
      <c r="C117" s="1"/>
      <c r="D117" s="1"/>
      <c r="L117" s="8"/>
    </row>
  </sheetData>
  <mergeCells count="1">
    <mergeCell ref="C6:D6"/>
  </mergeCells>
  <phoneticPr fontId="1" type="noConversion"/>
  <pageMargins left="0.75" right="0.75" top="1" bottom="1" header="0" footer="0"/>
  <headerFooter alignWithMargins="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4:N117"/>
  <sheetViews>
    <sheetView workbookViewId="0">
      <pane ySplit="8" topLeftCell="A9" activePane="bottomLeft" state="frozen"/>
      <selection pane="bottomLeft"/>
    </sheetView>
  </sheetViews>
  <sheetFormatPr baseColWidth="10" defaultRowHeight="12.5" x14ac:dyDescent="0.25"/>
  <cols>
    <col min="1" max="1" width="8.7265625" style="1" customWidth="1"/>
    <col min="2" max="2" width="14" style="1" customWidth="1"/>
    <col min="3" max="7" width="14" customWidth="1"/>
    <col min="8" max="11" width="14" style="1" customWidth="1"/>
    <col min="12" max="12" width="14" customWidth="1"/>
  </cols>
  <sheetData>
    <row r="4" spans="1:14" ht="15.75" customHeight="1" x14ac:dyDescent="0.35">
      <c r="A4" s="14" t="s">
        <v>16</v>
      </c>
    </row>
    <row r="6" spans="1:14" ht="78" customHeight="1" x14ac:dyDescent="0.25">
      <c r="A6" s="105" t="s">
        <v>20</v>
      </c>
      <c r="B6" s="106" t="s">
        <v>58</v>
      </c>
      <c r="C6" s="114" t="s">
        <v>59</v>
      </c>
      <c r="D6" s="114"/>
      <c r="E6" s="107" t="s">
        <v>60</v>
      </c>
      <c r="F6" s="107" t="s">
        <v>61</v>
      </c>
      <c r="G6" s="107" t="s">
        <v>62</v>
      </c>
      <c r="H6" s="106" t="s">
        <v>63</v>
      </c>
      <c r="I6" s="106" t="s">
        <v>64</v>
      </c>
      <c r="J6" s="106" t="s">
        <v>65</v>
      </c>
      <c r="K6" s="106" t="s">
        <v>66</v>
      </c>
      <c r="L6" s="107" t="s">
        <v>67</v>
      </c>
    </row>
    <row r="7" spans="1:14" ht="14.5" x14ac:dyDescent="0.25">
      <c r="A7" s="108"/>
      <c r="B7" s="109"/>
      <c r="C7" s="113">
        <v>32509</v>
      </c>
      <c r="D7" s="113">
        <v>32874</v>
      </c>
      <c r="E7" s="110" t="s">
        <v>21</v>
      </c>
      <c r="F7" s="110" t="s">
        <v>22</v>
      </c>
      <c r="G7" s="110" t="s">
        <v>23</v>
      </c>
      <c r="H7" s="105" t="s">
        <v>24</v>
      </c>
      <c r="I7" s="105" t="s">
        <v>25</v>
      </c>
      <c r="J7" s="105" t="s">
        <v>26</v>
      </c>
      <c r="K7" s="105" t="s">
        <v>27</v>
      </c>
      <c r="L7" s="110" t="s">
        <v>28</v>
      </c>
    </row>
    <row r="8" spans="1:14" x14ac:dyDescent="0.25">
      <c r="A8" s="15"/>
      <c r="B8" s="15"/>
      <c r="C8" s="16"/>
      <c r="D8" s="16"/>
      <c r="E8" s="16"/>
      <c r="F8" s="16"/>
      <c r="G8" s="16"/>
      <c r="H8" s="15"/>
      <c r="I8" s="15"/>
      <c r="J8" s="15"/>
      <c r="K8" s="15"/>
      <c r="L8" s="16"/>
    </row>
    <row r="9" spans="1:14" x14ac:dyDescent="0.25">
      <c r="A9" s="86">
        <v>0</v>
      </c>
      <c r="B9" s="2">
        <v>181</v>
      </c>
      <c r="C9" s="2">
        <v>26315.845079999999</v>
      </c>
      <c r="D9" s="2">
        <v>23847</v>
      </c>
      <c r="E9" s="12">
        <v>0.159</v>
      </c>
      <c r="F9" s="4">
        <f>B9/((C9+D9)/2)</f>
        <v>7.2164965807397941E-3</v>
      </c>
      <c r="G9" s="4">
        <f t="shared" ref="G9:G72" si="0">F9/((1+(1-E9)*F9))</f>
        <v>7.1729633381355119E-3</v>
      </c>
      <c r="H9" s="2">
        <v>100000</v>
      </c>
      <c r="I9" s="2">
        <f>H9*G9</f>
        <v>717.2963338135512</v>
      </c>
      <c r="J9" s="2">
        <f t="shared" ref="J9:J72" si="1">H10+I9*E9</f>
        <v>99396.753783262815</v>
      </c>
      <c r="K9" s="2">
        <f t="shared" ref="K9:K72" si="2">K10+J9</f>
        <v>7413824.1119184056</v>
      </c>
      <c r="L9" s="87">
        <f>K9/H9</f>
        <v>74.138241119184059</v>
      </c>
      <c r="M9" s="5"/>
      <c r="N9" s="6"/>
    </row>
    <row r="10" spans="1:14" x14ac:dyDescent="0.25">
      <c r="A10" s="86">
        <v>1</v>
      </c>
      <c r="B10" s="2">
        <v>23</v>
      </c>
      <c r="C10" s="2">
        <v>26108.835080000001</v>
      </c>
      <c r="D10" s="2">
        <v>24742</v>
      </c>
      <c r="E10" s="12">
        <v>0.46600000000000003</v>
      </c>
      <c r="F10" s="4">
        <f t="shared" ref="F10:F73" si="3">B10/((C10+D10)/2)</f>
        <v>9.0460657976671312E-4</v>
      </c>
      <c r="G10" s="4">
        <f t="shared" si="0"/>
        <v>9.0416981157565783E-4</v>
      </c>
      <c r="H10" s="2">
        <f>H9-I9</f>
        <v>99282.703666186455</v>
      </c>
      <c r="I10" s="2">
        <f t="shared" ref="I10:I73" si="4">H10*G10</f>
        <v>89.768423466577673</v>
      </c>
      <c r="J10" s="2">
        <f t="shared" si="1"/>
        <v>99234.767328055299</v>
      </c>
      <c r="K10" s="2">
        <f t="shared" si="2"/>
        <v>7314427.3581351424</v>
      </c>
      <c r="L10" s="17">
        <f t="shared" ref="L10:L73" si="5">K10/H10</f>
        <v>73.67272533923024</v>
      </c>
      <c r="N10" s="6"/>
    </row>
    <row r="11" spans="1:14" x14ac:dyDescent="0.25">
      <c r="A11" s="86">
        <v>2</v>
      </c>
      <c r="B11" s="2">
        <v>11</v>
      </c>
      <c r="C11" s="2">
        <v>26568.527226666665</v>
      </c>
      <c r="D11" s="2">
        <v>24883</v>
      </c>
      <c r="E11" s="12">
        <v>0.53900000000000003</v>
      </c>
      <c r="F11" s="4">
        <f t="shared" si="3"/>
        <v>4.2758691890874877E-4</v>
      </c>
      <c r="G11" s="4">
        <f t="shared" si="0"/>
        <v>4.2750265062525274E-4</v>
      </c>
      <c r="H11" s="2">
        <f t="shared" ref="H11:H74" si="6">H10-I10</f>
        <v>99192.935242719876</v>
      </c>
      <c r="I11" s="2">
        <f t="shared" si="4"/>
        <v>42.405242739561793</v>
      </c>
      <c r="J11" s="2">
        <f t="shared" si="1"/>
        <v>99173.386425816934</v>
      </c>
      <c r="K11" s="2">
        <f t="shared" si="2"/>
        <v>7215192.5908070868</v>
      </c>
      <c r="L11" s="17">
        <f t="shared" si="5"/>
        <v>72.738976552633432</v>
      </c>
      <c r="N11" s="6"/>
    </row>
    <row r="12" spans="1:14" x14ac:dyDescent="0.25">
      <c r="A12" s="86">
        <v>3</v>
      </c>
      <c r="B12" s="2">
        <v>7</v>
      </c>
      <c r="C12" s="2">
        <v>27268.019130000001</v>
      </c>
      <c r="D12" s="2">
        <v>25993</v>
      </c>
      <c r="E12" s="12">
        <v>0.53390000000000004</v>
      </c>
      <c r="F12" s="4">
        <f t="shared" si="3"/>
        <v>2.6285640471558885E-4</v>
      </c>
      <c r="G12" s="4">
        <f t="shared" si="0"/>
        <v>2.6282420418525718E-4</v>
      </c>
      <c r="H12" s="2">
        <f t="shared" si="6"/>
        <v>99150.52999998031</v>
      </c>
      <c r="I12" s="2">
        <f t="shared" si="4"/>
        <v>26.059159141791291</v>
      </c>
      <c r="J12" s="2">
        <f t="shared" si="1"/>
        <v>99138.383825904326</v>
      </c>
      <c r="K12" s="2">
        <f t="shared" si="2"/>
        <v>7116019.2043812694</v>
      </c>
      <c r="L12" s="17">
        <f t="shared" si="5"/>
        <v>71.769855434788724</v>
      </c>
      <c r="N12" s="6"/>
    </row>
    <row r="13" spans="1:14" x14ac:dyDescent="0.25">
      <c r="A13" s="86">
        <v>4</v>
      </c>
      <c r="B13" s="2">
        <v>10</v>
      </c>
      <c r="C13" s="2">
        <v>28143.200000000001</v>
      </c>
      <c r="D13" s="2">
        <v>26598</v>
      </c>
      <c r="E13" s="12">
        <v>0.60680000000000001</v>
      </c>
      <c r="F13" s="4">
        <f t="shared" si="3"/>
        <v>3.6535552746377501E-4</v>
      </c>
      <c r="G13" s="4">
        <f t="shared" si="0"/>
        <v>3.6530304883385768E-4</v>
      </c>
      <c r="H13" s="2">
        <f t="shared" si="6"/>
        <v>99124.47084083852</v>
      </c>
      <c r="I13" s="2">
        <f t="shared" si="4"/>
        <v>36.210471412201137</v>
      </c>
      <c r="J13" s="2">
        <f t="shared" si="1"/>
        <v>99110.232883479242</v>
      </c>
      <c r="K13" s="2">
        <f t="shared" si="2"/>
        <v>7016880.8205553647</v>
      </c>
      <c r="L13" s="17">
        <f t="shared" si="5"/>
        <v>70.788582890113787</v>
      </c>
      <c r="N13" s="6"/>
    </row>
    <row r="14" spans="1:14" x14ac:dyDescent="0.25">
      <c r="A14" s="86">
        <v>5</v>
      </c>
      <c r="B14" s="2">
        <v>11</v>
      </c>
      <c r="C14" s="2">
        <v>29110</v>
      </c>
      <c r="D14" s="2">
        <v>28331</v>
      </c>
      <c r="E14" s="12">
        <v>0.60970000000000002</v>
      </c>
      <c r="F14" s="4">
        <f t="shared" si="3"/>
        <v>3.8300168868926377E-4</v>
      </c>
      <c r="G14" s="4">
        <f t="shared" si="0"/>
        <v>3.8294444402494623E-4</v>
      </c>
      <c r="H14" s="2">
        <f t="shared" si="6"/>
        <v>99088.260369426323</v>
      </c>
      <c r="I14" s="2">
        <f t="shared" si="4"/>
        <v>37.945298776569075</v>
      </c>
      <c r="J14" s="2">
        <f t="shared" si="1"/>
        <v>99073.450319313823</v>
      </c>
      <c r="K14" s="2">
        <f t="shared" si="2"/>
        <v>6917770.5876718853</v>
      </c>
      <c r="L14" s="17">
        <f t="shared" si="5"/>
        <v>69.814229878299116</v>
      </c>
      <c r="N14" s="6"/>
    </row>
    <row r="15" spans="1:14" x14ac:dyDescent="0.25">
      <c r="A15" s="86">
        <v>6</v>
      </c>
      <c r="B15" s="2">
        <v>8</v>
      </c>
      <c r="C15" s="2">
        <v>30208.400000000001</v>
      </c>
      <c r="D15" s="2">
        <v>29424</v>
      </c>
      <c r="E15" s="12">
        <v>0.4894</v>
      </c>
      <c r="F15" s="4">
        <f t="shared" si="3"/>
        <v>2.6831051575988891E-4</v>
      </c>
      <c r="G15" s="4">
        <f t="shared" si="0"/>
        <v>2.6827376242898927E-4</v>
      </c>
      <c r="H15" s="2">
        <f t="shared" si="6"/>
        <v>99050.315070649754</v>
      </c>
      <c r="I15" s="2">
        <f t="shared" si="4"/>
        <v>26.572600693780029</v>
      </c>
      <c r="J15" s="2">
        <f t="shared" si="1"/>
        <v>99036.74710073552</v>
      </c>
      <c r="K15" s="2">
        <f t="shared" si="2"/>
        <v>6818697.1373525718</v>
      </c>
      <c r="L15" s="17">
        <f t="shared" si="5"/>
        <v>68.84074152100365</v>
      </c>
      <c r="N15" s="6"/>
    </row>
    <row r="16" spans="1:14" x14ac:dyDescent="0.25">
      <c r="A16" s="86">
        <v>7</v>
      </c>
      <c r="B16" s="2">
        <v>6</v>
      </c>
      <c r="C16" s="2">
        <v>32381.8</v>
      </c>
      <c r="D16" s="2">
        <v>30432</v>
      </c>
      <c r="E16" s="12">
        <v>0.36530000000000001</v>
      </c>
      <c r="F16" s="4">
        <f t="shared" si="3"/>
        <v>1.9104082223969892E-4</v>
      </c>
      <c r="G16" s="4">
        <f t="shared" si="0"/>
        <v>1.9101766065879406E-4</v>
      </c>
      <c r="H16" s="2">
        <f t="shared" si="6"/>
        <v>99023.742469955978</v>
      </c>
      <c r="I16" s="2">
        <f t="shared" si="4"/>
        <v>18.915283636289864</v>
      </c>
      <c r="J16" s="2">
        <f t="shared" si="1"/>
        <v>99011.736939432027</v>
      </c>
      <c r="K16" s="2">
        <f t="shared" si="2"/>
        <v>6719660.3902518367</v>
      </c>
      <c r="L16" s="17">
        <f t="shared" si="5"/>
        <v>67.859083313182154</v>
      </c>
      <c r="N16" s="6"/>
    </row>
    <row r="17" spans="1:14" x14ac:dyDescent="0.25">
      <c r="A17" s="86">
        <v>8</v>
      </c>
      <c r="B17" s="2">
        <v>3</v>
      </c>
      <c r="C17" s="2">
        <v>34352.400000000001</v>
      </c>
      <c r="D17" s="2">
        <v>32527</v>
      </c>
      <c r="E17" s="12">
        <v>0.42649999999999999</v>
      </c>
      <c r="F17" s="4">
        <f t="shared" si="3"/>
        <v>8.9713723508285075E-5</v>
      </c>
      <c r="G17" s="4">
        <f t="shared" si="0"/>
        <v>8.970910790108335E-5</v>
      </c>
      <c r="H17" s="2">
        <f t="shared" si="6"/>
        <v>99004.827186319686</v>
      </c>
      <c r="I17" s="2">
        <f t="shared" si="4"/>
        <v>8.8816347247856626</v>
      </c>
      <c r="J17" s="2">
        <f t="shared" si="1"/>
        <v>98999.733568805008</v>
      </c>
      <c r="K17" s="2">
        <f t="shared" si="2"/>
        <v>6620648.6533124046</v>
      </c>
      <c r="L17" s="17">
        <f t="shared" si="5"/>
        <v>66.871978280946223</v>
      </c>
      <c r="N17" s="6"/>
    </row>
    <row r="18" spans="1:14" x14ac:dyDescent="0.25">
      <c r="A18" s="86">
        <v>9</v>
      </c>
      <c r="B18" s="2">
        <v>7</v>
      </c>
      <c r="C18" s="2">
        <v>36117.4</v>
      </c>
      <c r="D18" s="2">
        <v>34499</v>
      </c>
      <c r="E18" s="12">
        <v>0.61329999999999996</v>
      </c>
      <c r="F18" s="4">
        <f t="shared" si="3"/>
        <v>1.98254229895605E-4</v>
      </c>
      <c r="G18" s="4">
        <f t="shared" si="0"/>
        <v>1.9823903191792562E-4</v>
      </c>
      <c r="H18" s="2">
        <f t="shared" si="6"/>
        <v>98995.945551594894</v>
      </c>
      <c r="I18" s="2">
        <f t="shared" si="4"/>
        <v>19.624860409947846</v>
      </c>
      <c r="J18" s="2">
        <f t="shared" si="1"/>
        <v>98988.356618074366</v>
      </c>
      <c r="K18" s="2">
        <f t="shared" si="2"/>
        <v>6521648.9197435994</v>
      </c>
      <c r="L18" s="17">
        <f t="shared" si="5"/>
        <v>65.877939580309715</v>
      </c>
      <c r="N18" s="6"/>
    </row>
    <row r="19" spans="1:14" x14ac:dyDescent="0.25">
      <c r="A19" s="86">
        <v>10</v>
      </c>
      <c r="B19" s="2">
        <v>4</v>
      </c>
      <c r="C19" s="2">
        <v>38331.599999999999</v>
      </c>
      <c r="D19" s="2">
        <v>36234</v>
      </c>
      <c r="E19" s="12">
        <v>0.77669999999999995</v>
      </c>
      <c r="F19" s="4">
        <f t="shared" si="3"/>
        <v>1.0728807922151769E-4</v>
      </c>
      <c r="G19" s="4">
        <f t="shared" si="0"/>
        <v>1.0728550893665221E-4</v>
      </c>
      <c r="H19" s="2">
        <f t="shared" si="6"/>
        <v>98976.320691184941</v>
      </c>
      <c r="I19" s="2">
        <f t="shared" si="4"/>
        <v>10.618724938031077</v>
      </c>
      <c r="J19" s="2">
        <f t="shared" si="1"/>
        <v>98973.949529906284</v>
      </c>
      <c r="K19" s="2">
        <f t="shared" si="2"/>
        <v>6422660.5631255247</v>
      </c>
      <c r="L19" s="17">
        <f t="shared" si="5"/>
        <v>64.890880144603528</v>
      </c>
      <c r="N19" s="6"/>
    </row>
    <row r="20" spans="1:14" x14ac:dyDescent="0.25">
      <c r="A20" s="86">
        <v>11</v>
      </c>
      <c r="B20" s="2">
        <v>8</v>
      </c>
      <c r="C20" s="2">
        <v>41144.199999999997</v>
      </c>
      <c r="D20" s="2">
        <v>38411</v>
      </c>
      <c r="E20" s="12">
        <v>0.45100000000000001</v>
      </c>
      <c r="F20" s="4">
        <f t="shared" si="3"/>
        <v>2.0111821728812198E-4</v>
      </c>
      <c r="G20" s="4">
        <f t="shared" si="0"/>
        <v>2.0109601349273815E-4</v>
      </c>
      <c r="H20" s="2">
        <f t="shared" si="6"/>
        <v>98965.70196624691</v>
      </c>
      <c r="I20" s="2">
        <f t="shared" si="4"/>
        <v>19.90160813792269</v>
      </c>
      <c r="J20" s="2">
        <f t="shared" si="1"/>
        <v>98954.775983379193</v>
      </c>
      <c r="K20" s="2">
        <f t="shared" si="2"/>
        <v>6323686.6135956179</v>
      </c>
      <c r="L20" s="17">
        <f t="shared" si="5"/>
        <v>63.897759405095364</v>
      </c>
      <c r="N20" s="6"/>
    </row>
    <row r="21" spans="1:14" x14ac:dyDescent="0.25">
      <c r="A21" s="86">
        <v>12</v>
      </c>
      <c r="B21" s="2">
        <v>13</v>
      </c>
      <c r="C21" s="2">
        <v>43219.4</v>
      </c>
      <c r="D21" s="2">
        <v>41313</v>
      </c>
      <c r="E21" s="12">
        <v>0.65820000000000001</v>
      </c>
      <c r="F21" s="4">
        <f t="shared" si="3"/>
        <v>3.0757437384955355E-4</v>
      </c>
      <c r="G21" s="4">
        <f t="shared" si="0"/>
        <v>3.0754204228649148E-4</v>
      </c>
      <c r="H21" s="2">
        <f t="shared" si="6"/>
        <v>98945.800358108987</v>
      </c>
      <c r="I21" s="2">
        <f t="shared" si="4"/>
        <v>30.429993517804299</v>
      </c>
      <c r="J21" s="2">
        <f t="shared" si="1"/>
        <v>98935.399386324614</v>
      </c>
      <c r="K21" s="2">
        <f t="shared" si="2"/>
        <v>6224731.8376122387</v>
      </c>
      <c r="L21" s="17">
        <f t="shared" si="5"/>
        <v>62.910520861758819</v>
      </c>
      <c r="N21" s="6"/>
    </row>
    <row r="22" spans="1:14" x14ac:dyDescent="0.25">
      <c r="A22" s="86">
        <v>13</v>
      </c>
      <c r="B22" s="2">
        <v>10</v>
      </c>
      <c r="C22" s="2">
        <v>44906</v>
      </c>
      <c r="D22" s="2">
        <v>43439</v>
      </c>
      <c r="E22" s="12">
        <v>0.503</v>
      </c>
      <c r="F22" s="4">
        <f t="shared" si="3"/>
        <v>2.263851944082857E-4</v>
      </c>
      <c r="G22" s="4">
        <f t="shared" si="0"/>
        <v>2.2635972589648073E-4</v>
      </c>
      <c r="H22" s="2">
        <f t="shared" si="6"/>
        <v>98915.370364591188</v>
      </c>
      <c r="I22" s="2">
        <f t="shared" si="4"/>
        <v>22.390456122677733</v>
      </c>
      <c r="J22" s="2">
        <f t="shared" si="1"/>
        <v>98904.24230789821</v>
      </c>
      <c r="K22" s="2">
        <f t="shared" si="2"/>
        <v>6125796.4382259138</v>
      </c>
      <c r="L22" s="17">
        <f t="shared" si="5"/>
        <v>61.929671957420787</v>
      </c>
      <c r="N22" s="6"/>
    </row>
    <row r="23" spans="1:14" x14ac:dyDescent="0.25">
      <c r="A23" s="86">
        <v>14</v>
      </c>
      <c r="B23" s="2">
        <v>16</v>
      </c>
      <c r="C23" s="2">
        <v>46084.6</v>
      </c>
      <c r="D23" s="2">
        <v>45058</v>
      </c>
      <c r="E23" s="12">
        <v>0.34620000000000001</v>
      </c>
      <c r="F23" s="4">
        <f t="shared" si="3"/>
        <v>3.5109816924248373E-4</v>
      </c>
      <c r="G23" s="4">
        <f t="shared" si="0"/>
        <v>3.5101759386179743E-4</v>
      </c>
      <c r="H23" s="2">
        <f t="shared" si="6"/>
        <v>98892.979908468507</v>
      </c>
      <c r="I23" s="2">
        <f t="shared" si="4"/>
        <v>34.713175857293692</v>
      </c>
      <c r="J23" s="2">
        <f t="shared" si="1"/>
        <v>98870.284434093002</v>
      </c>
      <c r="K23" s="2">
        <f t="shared" si="2"/>
        <v>6026892.1959180152</v>
      </c>
      <c r="L23" s="17">
        <f t="shared" si="5"/>
        <v>60.943579630184793</v>
      </c>
      <c r="N23" s="6"/>
    </row>
    <row r="24" spans="1:14" x14ac:dyDescent="0.25">
      <c r="A24" s="86">
        <v>15</v>
      </c>
      <c r="B24" s="2">
        <v>20</v>
      </c>
      <c r="C24" s="2">
        <v>45821.2</v>
      </c>
      <c r="D24" s="2">
        <v>46282</v>
      </c>
      <c r="E24" s="12">
        <v>0.60360000000000003</v>
      </c>
      <c r="F24" s="4">
        <f t="shared" si="3"/>
        <v>4.3429544250362637E-4</v>
      </c>
      <c r="G24" s="4">
        <f t="shared" si="0"/>
        <v>4.3422068936529269E-4</v>
      </c>
      <c r="H24" s="2">
        <f t="shared" si="6"/>
        <v>98858.266732611213</v>
      </c>
      <c r="I24" s="2">
        <f t="shared" si="4"/>
        <v>42.926304730092419</v>
      </c>
      <c r="J24" s="2">
        <f t="shared" si="1"/>
        <v>98841.250745416211</v>
      </c>
      <c r="K24" s="2">
        <f t="shared" si="2"/>
        <v>5928021.911483922</v>
      </c>
      <c r="L24" s="17">
        <f t="shared" si="5"/>
        <v>59.96485784560489</v>
      </c>
      <c r="N24" s="6"/>
    </row>
    <row r="25" spans="1:14" x14ac:dyDescent="0.25">
      <c r="A25" s="86">
        <v>16</v>
      </c>
      <c r="B25" s="2">
        <v>21</v>
      </c>
      <c r="C25" s="2">
        <v>45291.199999999997</v>
      </c>
      <c r="D25" s="2">
        <v>46055</v>
      </c>
      <c r="E25" s="12">
        <v>0.59019999999999995</v>
      </c>
      <c r="F25" s="4">
        <f t="shared" si="3"/>
        <v>4.5978924136964649E-4</v>
      </c>
      <c r="G25" s="4">
        <f t="shared" si="0"/>
        <v>4.5970262345150872E-4</v>
      </c>
      <c r="H25" s="2">
        <f t="shared" si="6"/>
        <v>98815.340427881121</v>
      </c>
      <c r="I25" s="2">
        <f t="shared" si="4"/>
        <v>45.425671231950879</v>
      </c>
      <c r="J25" s="2">
        <f t="shared" si="1"/>
        <v>98796.724987810274</v>
      </c>
      <c r="K25" s="2">
        <f t="shared" si="2"/>
        <v>5829180.6607385054</v>
      </c>
      <c r="L25" s="17">
        <f t="shared" si="5"/>
        <v>58.990644929193401</v>
      </c>
      <c r="N25" s="6"/>
    </row>
    <row r="26" spans="1:14" x14ac:dyDescent="0.25">
      <c r="A26" s="86">
        <v>17</v>
      </c>
      <c r="B26" s="2">
        <v>28</v>
      </c>
      <c r="C26" s="2">
        <v>45063.6</v>
      </c>
      <c r="D26" s="2">
        <v>45618</v>
      </c>
      <c r="E26" s="12">
        <v>0.4667</v>
      </c>
      <c r="F26" s="4">
        <f t="shared" si="3"/>
        <v>6.1754534547251035E-4</v>
      </c>
      <c r="G26" s="4">
        <f t="shared" si="0"/>
        <v>6.173420319412591E-4</v>
      </c>
      <c r="H26" s="2">
        <f t="shared" si="6"/>
        <v>98769.914756649174</v>
      </c>
      <c r="I26" s="2">
        <f t="shared" si="4"/>
        <v>60.974819870534752</v>
      </c>
      <c r="J26" s="2">
        <f t="shared" si="1"/>
        <v>98737.39688521222</v>
      </c>
      <c r="K26" s="2">
        <f t="shared" si="2"/>
        <v>5730383.9357506949</v>
      </c>
      <c r="L26" s="17">
        <f t="shared" si="5"/>
        <v>58.017504114175885</v>
      </c>
      <c r="N26" s="6"/>
    </row>
    <row r="27" spans="1:14" x14ac:dyDescent="0.25">
      <c r="A27" s="86">
        <v>18</v>
      </c>
      <c r="B27" s="2">
        <v>43</v>
      </c>
      <c r="C27" s="2">
        <v>44475.8</v>
      </c>
      <c r="D27" s="2">
        <v>45372</v>
      </c>
      <c r="E27" s="12">
        <v>0.42220000000000002</v>
      </c>
      <c r="F27" s="4">
        <f t="shared" si="3"/>
        <v>9.5717424355409929E-4</v>
      </c>
      <c r="G27" s="4">
        <f t="shared" si="0"/>
        <v>9.5664516589599854E-4</v>
      </c>
      <c r="H27" s="2">
        <f t="shared" si="6"/>
        <v>98708.939936778639</v>
      </c>
      <c r="I27" s="2">
        <f t="shared" si="4"/>
        <v>94.429430221237752</v>
      </c>
      <c r="J27" s="2">
        <f t="shared" si="1"/>
        <v>98654.378611996814</v>
      </c>
      <c r="K27" s="2">
        <f t="shared" si="2"/>
        <v>5631646.5388654824</v>
      </c>
      <c r="L27" s="17">
        <f t="shared" si="5"/>
        <v>57.053054591331382</v>
      </c>
      <c r="N27" s="6"/>
    </row>
    <row r="28" spans="1:14" x14ac:dyDescent="0.25">
      <c r="A28" s="86">
        <v>19</v>
      </c>
      <c r="B28" s="2">
        <v>41</v>
      </c>
      <c r="C28" s="2">
        <v>43679.6</v>
      </c>
      <c r="D28" s="2">
        <v>44831</v>
      </c>
      <c r="E28" s="12">
        <v>0.54290000000000005</v>
      </c>
      <c r="F28" s="4">
        <f t="shared" si="3"/>
        <v>9.2644270855694118E-4</v>
      </c>
      <c r="G28" s="4">
        <f t="shared" si="0"/>
        <v>9.2605054748435861E-4</v>
      </c>
      <c r="H28" s="2">
        <f t="shared" si="6"/>
        <v>98614.510506557403</v>
      </c>
      <c r="I28" s="2">
        <f t="shared" si="4"/>
        <v>91.322021444499512</v>
      </c>
      <c r="J28" s="2">
        <f t="shared" si="1"/>
        <v>98572.767210555117</v>
      </c>
      <c r="K28" s="2">
        <f t="shared" si="2"/>
        <v>5532992.1602534857</v>
      </c>
      <c r="L28" s="17">
        <f t="shared" si="5"/>
        <v>56.107282101101823</v>
      </c>
      <c r="N28" s="6"/>
    </row>
    <row r="29" spans="1:14" x14ac:dyDescent="0.25">
      <c r="A29" s="86">
        <v>20</v>
      </c>
      <c r="B29" s="2">
        <v>56</v>
      </c>
      <c r="C29" s="2">
        <v>43345.4</v>
      </c>
      <c r="D29" s="2">
        <v>44051</v>
      </c>
      <c r="E29" s="12">
        <v>0.47949999999999998</v>
      </c>
      <c r="F29" s="4">
        <f t="shared" si="3"/>
        <v>1.2815173165027394E-3</v>
      </c>
      <c r="G29" s="4">
        <f t="shared" si="0"/>
        <v>1.2806630761142892E-3</v>
      </c>
      <c r="H29" s="2">
        <f t="shared" si="6"/>
        <v>98523.1884851129</v>
      </c>
      <c r="I29" s="2">
        <f t="shared" si="4"/>
        <v>126.1750096339326</v>
      </c>
      <c r="J29" s="2">
        <f t="shared" si="1"/>
        <v>98457.51439259843</v>
      </c>
      <c r="K29" s="2">
        <f t="shared" si="2"/>
        <v>5434419.3930429304</v>
      </c>
      <c r="L29" s="17">
        <f t="shared" si="5"/>
        <v>55.158785222060537</v>
      </c>
      <c r="N29" s="6"/>
    </row>
    <row r="30" spans="1:14" x14ac:dyDescent="0.25">
      <c r="A30" s="86">
        <v>21</v>
      </c>
      <c r="B30" s="2">
        <v>71</v>
      </c>
      <c r="C30" s="2">
        <v>42644.2</v>
      </c>
      <c r="D30" s="2">
        <v>43588</v>
      </c>
      <c r="E30" s="12">
        <v>0.46410000000000001</v>
      </c>
      <c r="F30" s="4">
        <f t="shared" si="3"/>
        <v>1.6467166557272109E-3</v>
      </c>
      <c r="G30" s="4">
        <f t="shared" si="0"/>
        <v>1.6452647499670652E-3</v>
      </c>
      <c r="H30" s="2">
        <f t="shared" si="6"/>
        <v>98397.013475478961</v>
      </c>
      <c r="I30" s="2">
        <f t="shared" si="4"/>
        <v>161.88913777323984</v>
      </c>
      <c r="J30" s="2">
        <f t="shared" si="1"/>
        <v>98310.257086546291</v>
      </c>
      <c r="K30" s="2">
        <f t="shared" si="2"/>
        <v>5335961.8786503319</v>
      </c>
      <c r="L30" s="17">
        <f t="shared" si="5"/>
        <v>54.228900758050763</v>
      </c>
      <c r="N30" s="6"/>
    </row>
    <row r="31" spans="1:14" x14ac:dyDescent="0.25">
      <c r="A31" s="86">
        <v>22</v>
      </c>
      <c r="B31" s="2">
        <v>73</v>
      </c>
      <c r="C31" s="2">
        <v>43044</v>
      </c>
      <c r="D31" s="2">
        <v>42824</v>
      </c>
      <c r="E31" s="12">
        <v>0.44969999999999999</v>
      </c>
      <c r="F31" s="4">
        <f t="shared" si="3"/>
        <v>1.7002841570783061E-3</v>
      </c>
      <c r="G31" s="4">
        <f t="shared" si="0"/>
        <v>1.6986947455292325E-3</v>
      </c>
      <c r="H31" s="2">
        <f t="shared" si="6"/>
        <v>98235.124337705725</v>
      </c>
      <c r="I31" s="2">
        <f t="shared" si="4"/>
        <v>166.87148953887154</v>
      </c>
      <c r="J31" s="2">
        <f t="shared" si="1"/>
        <v>98143.294957012491</v>
      </c>
      <c r="K31" s="2">
        <f t="shared" si="2"/>
        <v>5237651.6215637857</v>
      </c>
      <c r="L31" s="17">
        <f t="shared" si="5"/>
        <v>53.317503865095738</v>
      </c>
      <c r="N31" s="6"/>
    </row>
    <row r="32" spans="1:14" x14ac:dyDescent="0.25">
      <c r="A32" s="86">
        <v>23</v>
      </c>
      <c r="B32" s="2">
        <v>80</v>
      </c>
      <c r="C32" s="2">
        <v>41902.199999999997</v>
      </c>
      <c r="D32" s="2">
        <v>43225</v>
      </c>
      <c r="E32" s="12">
        <v>0.51139999999999997</v>
      </c>
      <c r="F32" s="4">
        <f t="shared" si="3"/>
        <v>1.8795402644513153E-3</v>
      </c>
      <c r="G32" s="4">
        <f t="shared" si="0"/>
        <v>1.8778157847692616E-3</v>
      </c>
      <c r="H32" s="2">
        <f t="shared" si="6"/>
        <v>98068.252848166856</v>
      </c>
      <c r="I32" s="2">
        <f t="shared" si="4"/>
        <v>184.15411318303083</v>
      </c>
      <c r="J32" s="2">
        <f t="shared" si="1"/>
        <v>97978.275148465633</v>
      </c>
      <c r="K32" s="2">
        <f t="shared" si="2"/>
        <v>5139508.3266067728</v>
      </c>
      <c r="L32" s="17">
        <f t="shared" si="5"/>
        <v>52.407462938734746</v>
      </c>
      <c r="N32" s="6"/>
    </row>
    <row r="33" spans="1:14" x14ac:dyDescent="0.25">
      <c r="A33" s="86">
        <v>24</v>
      </c>
      <c r="B33" s="2">
        <v>81</v>
      </c>
      <c r="C33" s="2">
        <v>42443.4</v>
      </c>
      <c r="D33" s="2">
        <v>42048</v>
      </c>
      <c r="E33" s="12">
        <v>0.49569999999999997</v>
      </c>
      <c r="F33" s="4">
        <f t="shared" si="3"/>
        <v>1.9173549023924329E-3</v>
      </c>
      <c r="G33" s="4">
        <f t="shared" si="0"/>
        <v>1.9155027604842365E-3</v>
      </c>
      <c r="H33" s="2">
        <f t="shared" si="6"/>
        <v>97884.098734983825</v>
      </c>
      <c r="I33" s="2">
        <f t="shared" si="4"/>
        <v>187.49726133437306</v>
      </c>
      <c r="J33" s="2">
        <f t="shared" si="1"/>
        <v>97789.543866092907</v>
      </c>
      <c r="K33" s="2">
        <f t="shared" si="2"/>
        <v>5041530.0514583075</v>
      </c>
      <c r="L33" s="17">
        <f t="shared" si="5"/>
        <v>51.505097524655064</v>
      </c>
      <c r="N33" s="6"/>
    </row>
    <row r="34" spans="1:14" x14ac:dyDescent="0.25">
      <c r="A34" s="86">
        <v>25</v>
      </c>
      <c r="B34" s="2">
        <v>102</v>
      </c>
      <c r="C34" s="2">
        <v>42093.599999999999</v>
      </c>
      <c r="D34" s="2">
        <v>42699</v>
      </c>
      <c r="E34" s="12">
        <v>0.49559999999999998</v>
      </c>
      <c r="F34" s="4">
        <f t="shared" si="3"/>
        <v>2.4058703235895584E-3</v>
      </c>
      <c r="G34" s="4">
        <f t="shared" si="0"/>
        <v>2.4029542881199863E-3</v>
      </c>
      <c r="H34" s="2">
        <f t="shared" si="6"/>
        <v>97696.601473649454</v>
      </c>
      <c r="I34" s="2">
        <f t="shared" si="4"/>
        <v>234.76046744585534</v>
      </c>
      <c r="J34" s="2">
        <f t="shared" si="1"/>
        <v>97578.188293869767</v>
      </c>
      <c r="K34" s="2">
        <f t="shared" si="2"/>
        <v>4943740.5075922143</v>
      </c>
      <c r="L34" s="17">
        <f t="shared" si="5"/>
        <v>50.602993686792992</v>
      </c>
      <c r="N34" s="6"/>
    </row>
    <row r="35" spans="1:14" x14ac:dyDescent="0.25">
      <c r="A35" s="86">
        <v>26</v>
      </c>
      <c r="B35" s="2">
        <v>89</v>
      </c>
      <c r="C35" s="2">
        <v>40586.400000000001</v>
      </c>
      <c r="D35" s="2">
        <v>42303</v>
      </c>
      <c r="E35" s="12">
        <v>0.49070000000000003</v>
      </c>
      <c r="F35" s="4">
        <f t="shared" si="3"/>
        <v>2.1474398415237657E-3</v>
      </c>
      <c r="G35" s="4">
        <f t="shared" si="0"/>
        <v>2.145093771532961E-3</v>
      </c>
      <c r="H35" s="2">
        <f t="shared" si="6"/>
        <v>97461.841006203598</v>
      </c>
      <c r="I35" s="2">
        <f t="shared" si="4"/>
        <v>209.06478810454308</v>
      </c>
      <c r="J35" s="2">
        <f t="shared" si="1"/>
        <v>97355.36430962196</v>
      </c>
      <c r="K35" s="2">
        <f t="shared" si="2"/>
        <v>4846162.3192983447</v>
      </c>
      <c r="L35" s="17">
        <f t="shared" si="5"/>
        <v>49.723689489816621</v>
      </c>
      <c r="N35" s="6"/>
    </row>
    <row r="36" spans="1:14" x14ac:dyDescent="0.25">
      <c r="A36" s="86">
        <v>27</v>
      </c>
      <c r="B36" s="2">
        <v>80</v>
      </c>
      <c r="C36" s="2">
        <v>39486.800000000003</v>
      </c>
      <c r="D36" s="2">
        <v>40776</v>
      </c>
      <c r="E36" s="12">
        <v>0.4214</v>
      </c>
      <c r="F36" s="4">
        <f t="shared" si="3"/>
        <v>1.9934515117837901E-3</v>
      </c>
      <c r="G36" s="4">
        <f t="shared" si="0"/>
        <v>1.991154891739913E-3</v>
      </c>
      <c r="H36" s="2">
        <f t="shared" si="6"/>
        <v>97252.776218099054</v>
      </c>
      <c r="I36" s="2">
        <f t="shared" si="4"/>
        <v>193.64534110195501</v>
      </c>
      <c r="J36" s="2">
        <f t="shared" si="1"/>
        <v>97140.733023737455</v>
      </c>
      <c r="K36" s="2">
        <f t="shared" si="2"/>
        <v>4748806.9549887227</v>
      </c>
      <c r="L36" s="17">
        <f t="shared" si="5"/>
        <v>48.829525897945054</v>
      </c>
      <c r="N36" s="6"/>
    </row>
    <row r="37" spans="1:14" x14ac:dyDescent="0.25">
      <c r="A37" s="86">
        <v>28</v>
      </c>
      <c r="B37" s="2">
        <v>100</v>
      </c>
      <c r="C37" s="2">
        <v>38060.400000000001</v>
      </c>
      <c r="D37" s="2">
        <v>39672</v>
      </c>
      <c r="E37" s="12">
        <v>0.47960000000000003</v>
      </c>
      <c r="F37" s="4">
        <f t="shared" si="3"/>
        <v>2.5729296921232331E-3</v>
      </c>
      <c r="G37" s="4">
        <f t="shared" si="0"/>
        <v>2.5694892677572269E-3</v>
      </c>
      <c r="H37" s="2">
        <f t="shared" si="6"/>
        <v>97059.130876997093</v>
      </c>
      <c r="I37" s="2">
        <f t="shared" si="4"/>
        <v>249.39239512628811</v>
      </c>
      <c r="J37" s="2">
        <f t="shared" si="1"/>
        <v>96929.347074573379</v>
      </c>
      <c r="K37" s="2">
        <f t="shared" si="2"/>
        <v>4651666.2219649851</v>
      </c>
      <c r="L37" s="17">
        <f t="shared" si="5"/>
        <v>47.926106281129137</v>
      </c>
      <c r="N37" s="6"/>
    </row>
    <row r="38" spans="1:14" x14ac:dyDescent="0.25">
      <c r="A38" s="86">
        <v>29</v>
      </c>
      <c r="B38" s="2">
        <v>101</v>
      </c>
      <c r="C38" s="2">
        <v>38664.199999999997</v>
      </c>
      <c r="D38" s="2">
        <v>38232</v>
      </c>
      <c r="E38" s="12">
        <v>0.49559999999999998</v>
      </c>
      <c r="F38" s="4">
        <f t="shared" si="3"/>
        <v>2.6269178450950763E-3</v>
      </c>
      <c r="G38" s="4">
        <f t="shared" si="0"/>
        <v>2.6234417392448318E-3</v>
      </c>
      <c r="H38" s="2">
        <f t="shared" si="6"/>
        <v>96809.738481870809</v>
      </c>
      <c r="I38" s="2">
        <f t="shared" si="4"/>
        <v>253.97470869871648</v>
      </c>
      <c r="J38" s="2">
        <f t="shared" si="1"/>
        <v>96681.633638803178</v>
      </c>
      <c r="K38" s="2">
        <f t="shared" si="2"/>
        <v>4554736.8748904122</v>
      </c>
      <c r="L38" s="17">
        <f t="shared" si="5"/>
        <v>47.048333631676535</v>
      </c>
      <c r="N38" s="6"/>
    </row>
    <row r="39" spans="1:14" x14ac:dyDescent="0.25">
      <c r="A39" s="86">
        <v>30</v>
      </c>
      <c r="B39" s="2">
        <v>87</v>
      </c>
      <c r="C39" s="2">
        <v>37315.4</v>
      </c>
      <c r="D39" s="2">
        <v>38932</v>
      </c>
      <c r="E39" s="12">
        <v>0.57299999999999995</v>
      </c>
      <c r="F39" s="4">
        <f t="shared" si="3"/>
        <v>2.2820450271091213E-3</v>
      </c>
      <c r="G39" s="4">
        <f t="shared" si="0"/>
        <v>2.279823491348424E-3</v>
      </c>
      <c r="H39" s="2">
        <f t="shared" si="6"/>
        <v>96555.76377317209</v>
      </c>
      <c r="I39" s="2">
        <f t="shared" si="4"/>
        <v>220.13009847516688</v>
      </c>
      <c r="J39" s="2">
        <f t="shared" si="1"/>
        <v>96461.768221123188</v>
      </c>
      <c r="K39" s="2">
        <f t="shared" si="2"/>
        <v>4458055.2412516093</v>
      </c>
      <c r="L39" s="17">
        <f t="shared" si="5"/>
        <v>46.170783255616222</v>
      </c>
      <c r="N39" s="6"/>
    </row>
    <row r="40" spans="1:14" x14ac:dyDescent="0.25">
      <c r="A40" s="86">
        <v>31</v>
      </c>
      <c r="B40" s="2">
        <v>81</v>
      </c>
      <c r="C40" s="2">
        <v>36965.800000000003</v>
      </c>
      <c r="D40" s="2">
        <v>37533</v>
      </c>
      <c r="E40" s="12">
        <v>0.52839999999999998</v>
      </c>
      <c r="F40" s="4">
        <f t="shared" si="3"/>
        <v>2.1745316703087833E-3</v>
      </c>
      <c r="G40" s="4">
        <f t="shared" si="0"/>
        <v>2.1723039527596728E-3</v>
      </c>
      <c r="H40" s="2">
        <f t="shared" si="6"/>
        <v>96335.633674696917</v>
      </c>
      <c r="I40" s="2">
        <f t="shared" si="4"/>
        <v>209.27027782315196</v>
      </c>
      <c r="J40" s="2">
        <f t="shared" si="1"/>
        <v>96236.941811675526</v>
      </c>
      <c r="K40" s="2">
        <f t="shared" si="2"/>
        <v>4361593.4730304861</v>
      </c>
      <c r="L40" s="17">
        <f t="shared" si="5"/>
        <v>45.274975693403078</v>
      </c>
      <c r="N40" s="6"/>
    </row>
    <row r="41" spans="1:14" x14ac:dyDescent="0.25">
      <c r="A41" s="86">
        <v>32</v>
      </c>
      <c r="B41" s="2">
        <v>79</v>
      </c>
      <c r="C41" s="2">
        <v>36512.400000000001</v>
      </c>
      <c r="D41" s="2">
        <v>37145</v>
      </c>
      <c r="E41" s="12">
        <v>0.49059999999999998</v>
      </c>
      <c r="F41" s="4">
        <f t="shared" si="3"/>
        <v>2.1450662119488336E-3</v>
      </c>
      <c r="G41" s="4">
        <f t="shared" si="0"/>
        <v>2.1427248635006967E-3</v>
      </c>
      <c r="H41" s="2">
        <f t="shared" si="6"/>
        <v>96126.36339687377</v>
      </c>
      <c r="I41" s="2">
        <f t="shared" si="4"/>
        <v>205.97234888838472</v>
      </c>
      <c r="J41" s="2">
        <f t="shared" si="1"/>
        <v>96021.441082350022</v>
      </c>
      <c r="K41" s="2">
        <f t="shared" si="2"/>
        <v>4265356.5312188109</v>
      </c>
      <c r="L41" s="17">
        <f t="shared" si="5"/>
        <v>44.372390471161104</v>
      </c>
      <c r="N41" s="6"/>
    </row>
    <row r="42" spans="1:14" x14ac:dyDescent="0.25">
      <c r="A42" s="86">
        <v>33</v>
      </c>
      <c r="B42" s="2">
        <v>67</v>
      </c>
      <c r="C42" s="2">
        <v>34137.800000000003</v>
      </c>
      <c r="D42" s="2">
        <v>36670</v>
      </c>
      <c r="E42" s="12">
        <v>0.49969999999999998</v>
      </c>
      <c r="F42" s="4">
        <f t="shared" si="3"/>
        <v>1.892446877321425E-3</v>
      </c>
      <c r="G42" s="4">
        <f t="shared" si="0"/>
        <v>1.8906568201334725E-3</v>
      </c>
      <c r="H42" s="2">
        <f t="shared" si="6"/>
        <v>95920.39104798538</v>
      </c>
      <c r="I42" s="2">
        <f t="shared" si="4"/>
        <v>181.35254152474323</v>
      </c>
      <c r="J42" s="2">
        <f t="shared" si="1"/>
        <v>95829.660371460559</v>
      </c>
      <c r="K42" s="2">
        <f t="shared" si="2"/>
        <v>4169335.090136461</v>
      </c>
      <c r="L42" s="17">
        <f t="shared" si="5"/>
        <v>43.466618980428244</v>
      </c>
      <c r="N42" s="6"/>
    </row>
    <row r="43" spans="1:14" x14ac:dyDescent="0.25">
      <c r="A43" s="86">
        <v>34</v>
      </c>
      <c r="B43" s="2">
        <v>67</v>
      </c>
      <c r="C43" s="2">
        <v>33282.199999999997</v>
      </c>
      <c r="D43" s="2">
        <v>34205</v>
      </c>
      <c r="E43" s="12">
        <v>0.44869999999999999</v>
      </c>
      <c r="F43" s="4">
        <f t="shared" si="3"/>
        <v>1.9855617065161987E-3</v>
      </c>
      <c r="G43" s="4">
        <f t="shared" si="0"/>
        <v>1.9833906074868185E-3</v>
      </c>
      <c r="H43" s="2">
        <f t="shared" si="6"/>
        <v>95739.038506460638</v>
      </c>
      <c r="I43" s="2">
        <f t="shared" si="4"/>
        <v>189.88790974353287</v>
      </c>
      <c r="J43" s="2">
        <f t="shared" si="1"/>
        <v>95634.353301819036</v>
      </c>
      <c r="K43" s="2">
        <f t="shared" si="2"/>
        <v>4073505.4297650005</v>
      </c>
      <c r="L43" s="17">
        <f t="shared" si="5"/>
        <v>42.548008558599776</v>
      </c>
      <c r="N43" s="6"/>
    </row>
    <row r="44" spans="1:14" x14ac:dyDescent="0.25">
      <c r="A44" s="86">
        <v>35</v>
      </c>
      <c r="B44" s="2">
        <v>67</v>
      </c>
      <c r="C44" s="2">
        <v>31717.8</v>
      </c>
      <c r="D44" s="2">
        <v>33373</v>
      </c>
      <c r="E44" s="12">
        <v>0.45440000000000003</v>
      </c>
      <c r="F44" s="4">
        <f t="shared" si="3"/>
        <v>2.0586626681497232E-3</v>
      </c>
      <c r="G44" s="4">
        <f t="shared" si="0"/>
        <v>2.0563529594442506E-3</v>
      </c>
      <c r="H44" s="2">
        <f t="shared" si="6"/>
        <v>95549.150596717111</v>
      </c>
      <c r="I44" s="2">
        <f t="shared" si="4"/>
        <v>196.48277860194361</v>
      </c>
      <c r="J44" s="2">
        <f t="shared" si="1"/>
        <v>95441.949592711884</v>
      </c>
      <c r="K44" s="2">
        <f t="shared" si="2"/>
        <v>3977871.0764631815</v>
      </c>
      <c r="L44" s="17">
        <f t="shared" si="5"/>
        <v>41.631673872774897</v>
      </c>
      <c r="N44" s="6"/>
    </row>
    <row r="45" spans="1:14" x14ac:dyDescent="0.25">
      <c r="A45" s="86">
        <v>36</v>
      </c>
      <c r="B45" s="2">
        <v>63</v>
      </c>
      <c r="C45" s="2">
        <v>32719</v>
      </c>
      <c r="D45" s="2">
        <v>31791</v>
      </c>
      <c r="E45" s="12">
        <v>0.52649999999999997</v>
      </c>
      <c r="F45" s="4">
        <f t="shared" si="3"/>
        <v>1.9531855526274998E-3</v>
      </c>
      <c r="G45" s="4">
        <f t="shared" si="0"/>
        <v>1.9513808505204947E-3</v>
      </c>
      <c r="H45" s="2">
        <f t="shared" si="6"/>
        <v>95352.667818115166</v>
      </c>
      <c r="I45" s="2">
        <f t="shared" si="4"/>
        <v>186.06937002631179</v>
      </c>
      <c r="J45" s="2">
        <f t="shared" si="1"/>
        <v>95264.563971407712</v>
      </c>
      <c r="K45" s="2">
        <f t="shared" si="2"/>
        <v>3882429.1268704697</v>
      </c>
      <c r="L45" s="17">
        <f t="shared" si="5"/>
        <v>40.716523362263843</v>
      </c>
      <c r="N45" s="6"/>
    </row>
    <row r="46" spans="1:14" x14ac:dyDescent="0.25">
      <c r="A46" s="86">
        <v>37</v>
      </c>
      <c r="B46" s="2">
        <v>50</v>
      </c>
      <c r="C46" s="2">
        <v>32594.2</v>
      </c>
      <c r="D46" s="2">
        <v>32763</v>
      </c>
      <c r="E46" s="12">
        <v>0.4501</v>
      </c>
      <c r="F46" s="4">
        <f t="shared" si="3"/>
        <v>1.5300533070572179E-3</v>
      </c>
      <c r="G46" s="4">
        <f t="shared" si="0"/>
        <v>1.5287670386819336E-3</v>
      </c>
      <c r="H46" s="2">
        <f t="shared" si="6"/>
        <v>95166.598448088858</v>
      </c>
      <c r="I46" s="2">
        <f t="shared" si="4"/>
        <v>145.48755889091751</v>
      </c>
      <c r="J46" s="2">
        <f t="shared" si="1"/>
        <v>95086.594839454745</v>
      </c>
      <c r="K46" s="2">
        <f t="shared" si="2"/>
        <v>3787164.5628990619</v>
      </c>
      <c r="L46" s="17">
        <f t="shared" si="5"/>
        <v>39.795102742532833</v>
      </c>
      <c r="N46" s="6"/>
    </row>
    <row r="47" spans="1:14" x14ac:dyDescent="0.25">
      <c r="A47" s="86">
        <v>38</v>
      </c>
      <c r="B47" s="2">
        <v>61</v>
      </c>
      <c r="C47" s="2">
        <v>31412.799999999999</v>
      </c>
      <c r="D47" s="2">
        <v>32616</v>
      </c>
      <c r="E47" s="12">
        <v>0.53910000000000002</v>
      </c>
      <c r="F47" s="4">
        <f t="shared" si="3"/>
        <v>1.905392573341996E-3</v>
      </c>
      <c r="G47" s="4">
        <f t="shared" si="0"/>
        <v>1.9037207344795521E-3</v>
      </c>
      <c r="H47" s="2">
        <f t="shared" si="6"/>
        <v>95021.110889197938</v>
      </c>
      <c r="I47" s="2">
        <f t="shared" si="4"/>
        <v>180.89365901304686</v>
      </c>
      <c r="J47" s="2">
        <f t="shared" si="1"/>
        <v>94937.737001758825</v>
      </c>
      <c r="K47" s="2">
        <f t="shared" si="2"/>
        <v>3692077.9680596073</v>
      </c>
      <c r="L47" s="17">
        <f t="shared" si="5"/>
        <v>38.855344180987942</v>
      </c>
      <c r="N47" s="6"/>
    </row>
    <row r="48" spans="1:14" x14ac:dyDescent="0.25">
      <c r="A48" s="86">
        <v>39</v>
      </c>
      <c r="B48" s="2">
        <v>67</v>
      </c>
      <c r="C48" s="2">
        <v>31963.4</v>
      </c>
      <c r="D48" s="2">
        <v>31485</v>
      </c>
      <c r="E48" s="12">
        <v>0.49099999999999999</v>
      </c>
      <c r="F48" s="4">
        <f t="shared" si="3"/>
        <v>2.1119523896583679E-3</v>
      </c>
      <c r="G48" s="4">
        <f t="shared" si="0"/>
        <v>2.1096845130547433E-3</v>
      </c>
      <c r="H48" s="2">
        <f t="shared" si="6"/>
        <v>94840.217230184891</v>
      </c>
      <c r="I48" s="2">
        <f t="shared" si="4"/>
        <v>200.08293750526869</v>
      </c>
      <c r="J48" s="2">
        <f t="shared" si="1"/>
        <v>94738.375014994701</v>
      </c>
      <c r="K48" s="2">
        <f t="shared" si="2"/>
        <v>3597140.2310578483</v>
      </c>
      <c r="L48" s="17">
        <f t="shared" si="5"/>
        <v>37.928426738282319</v>
      </c>
      <c r="N48" s="6"/>
    </row>
    <row r="49" spans="1:14" x14ac:dyDescent="0.25">
      <c r="A49" s="86">
        <v>40</v>
      </c>
      <c r="B49" s="2">
        <v>73</v>
      </c>
      <c r="C49" s="2">
        <v>32955.599999999999</v>
      </c>
      <c r="D49" s="2">
        <v>32100</v>
      </c>
      <c r="E49" s="12">
        <v>0.53180000000000005</v>
      </c>
      <c r="F49" s="4">
        <f t="shared" si="3"/>
        <v>2.2442341627776858E-3</v>
      </c>
      <c r="G49" s="4">
        <f t="shared" si="0"/>
        <v>2.2418785079602013E-3</v>
      </c>
      <c r="H49" s="2">
        <f t="shared" si="6"/>
        <v>94640.134292679621</v>
      </c>
      <c r="I49" s="2">
        <f t="shared" si="4"/>
        <v>212.17168306122568</v>
      </c>
      <c r="J49" s="2">
        <f t="shared" si="1"/>
        <v>94540.795510670359</v>
      </c>
      <c r="K49" s="2">
        <f t="shared" si="2"/>
        <v>3502401.8560428536</v>
      </c>
      <c r="L49" s="17">
        <f t="shared" si="5"/>
        <v>37.007574875279559</v>
      </c>
      <c r="N49" s="6"/>
    </row>
    <row r="50" spans="1:14" x14ac:dyDescent="0.25">
      <c r="A50" s="86">
        <v>41</v>
      </c>
      <c r="B50" s="2">
        <v>74</v>
      </c>
      <c r="C50" s="2">
        <v>35325.800000000003</v>
      </c>
      <c r="D50" s="2">
        <v>32984</v>
      </c>
      <c r="E50" s="12">
        <v>0.49669999999999997</v>
      </c>
      <c r="F50" s="4">
        <f t="shared" si="3"/>
        <v>2.1665998143750968E-3</v>
      </c>
      <c r="G50" s="4">
        <f t="shared" si="0"/>
        <v>2.1642398197419862E-3</v>
      </c>
      <c r="H50" s="2">
        <f t="shared" si="6"/>
        <v>94427.962609618393</v>
      </c>
      <c r="I50" s="2">
        <f t="shared" si="4"/>
        <v>204.36475677684354</v>
      </c>
      <c r="J50" s="2">
        <f t="shared" si="1"/>
        <v>94325.105827532607</v>
      </c>
      <c r="K50" s="2">
        <f t="shared" si="2"/>
        <v>3407861.0605321834</v>
      </c>
      <c r="L50" s="17">
        <f t="shared" si="5"/>
        <v>36.089532870902588</v>
      </c>
      <c r="N50" s="6"/>
    </row>
    <row r="51" spans="1:14" x14ac:dyDescent="0.25">
      <c r="A51" s="86">
        <v>42</v>
      </c>
      <c r="B51" s="2">
        <v>65</v>
      </c>
      <c r="C51" s="2">
        <v>32529</v>
      </c>
      <c r="D51" s="2">
        <v>35360</v>
      </c>
      <c r="E51" s="12">
        <v>0.52439999999999998</v>
      </c>
      <c r="F51" s="4">
        <f t="shared" si="3"/>
        <v>1.9148904829942995E-3</v>
      </c>
      <c r="G51" s="4">
        <f t="shared" si="0"/>
        <v>1.9131481370617E-3</v>
      </c>
      <c r="H51" s="2">
        <f t="shared" si="6"/>
        <v>94223.597852841543</v>
      </c>
      <c r="I51" s="2">
        <f t="shared" si="4"/>
        <v>180.26370069941458</v>
      </c>
      <c r="J51" s="2">
        <f t="shared" si="1"/>
        <v>94137.864436788892</v>
      </c>
      <c r="K51" s="2">
        <f t="shared" si="2"/>
        <v>3313535.9547046507</v>
      </c>
      <c r="L51" s="17">
        <f t="shared" si="5"/>
        <v>35.166731373171849</v>
      </c>
      <c r="N51" s="6"/>
    </row>
    <row r="52" spans="1:14" x14ac:dyDescent="0.25">
      <c r="A52" s="86">
        <v>43</v>
      </c>
      <c r="B52" s="2">
        <v>90</v>
      </c>
      <c r="C52" s="2">
        <v>30226.2</v>
      </c>
      <c r="D52" s="2">
        <v>32552</v>
      </c>
      <c r="E52" s="12">
        <v>0.44829999999999998</v>
      </c>
      <c r="F52" s="4">
        <f t="shared" si="3"/>
        <v>2.8672373530939086E-3</v>
      </c>
      <c r="G52" s="4">
        <f t="shared" si="0"/>
        <v>2.8627089630431589E-3</v>
      </c>
      <c r="H52" s="2">
        <f t="shared" si="6"/>
        <v>94043.334152142124</v>
      </c>
      <c r="I52" s="2">
        <f t="shared" si="4"/>
        <v>269.2186955918001</v>
      </c>
      <c r="J52" s="2">
        <f t="shared" si="1"/>
        <v>93894.806197784128</v>
      </c>
      <c r="K52" s="2">
        <f t="shared" si="2"/>
        <v>3219398.0902678617</v>
      </c>
      <c r="L52" s="17">
        <f t="shared" si="5"/>
        <v>34.233134323582789</v>
      </c>
      <c r="N52" s="6"/>
    </row>
    <row r="53" spans="1:14" x14ac:dyDescent="0.25">
      <c r="A53" s="86">
        <v>44</v>
      </c>
      <c r="B53" s="2">
        <v>85</v>
      </c>
      <c r="C53" s="2">
        <v>32703.4</v>
      </c>
      <c r="D53" s="2">
        <v>30185</v>
      </c>
      <c r="E53" s="12">
        <v>0.48909999999999998</v>
      </c>
      <c r="F53" s="4">
        <f t="shared" si="3"/>
        <v>2.7032012262992859E-3</v>
      </c>
      <c r="G53" s="4">
        <f t="shared" si="0"/>
        <v>2.6994730771466692E-3</v>
      </c>
      <c r="H53" s="2">
        <f t="shared" si="6"/>
        <v>93774.115456550324</v>
      </c>
      <c r="I53" s="2">
        <f t="shared" si="4"/>
        <v>253.14070000820095</v>
      </c>
      <c r="J53" s="2">
        <f t="shared" si="1"/>
        <v>93644.785872916138</v>
      </c>
      <c r="K53" s="2">
        <f t="shared" si="2"/>
        <v>3125503.2840700778</v>
      </c>
      <c r="L53" s="17">
        <f t="shared" si="5"/>
        <v>33.330128136673935</v>
      </c>
      <c r="N53" s="6"/>
    </row>
    <row r="54" spans="1:14" x14ac:dyDescent="0.25">
      <c r="A54" s="86">
        <v>45</v>
      </c>
      <c r="B54" s="2">
        <v>104</v>
      </c>
      <c r="C54" s="2">
        <v>31357.4</v>
      </c>
      <c r="D54" s="2">
        <v>32739</v>
      </c>
      <c r="E54" s="12">
        <v>0.49769999999999998</v>
      </c>
      <c r="F54" s="4">
        <f t="shared" si="3"/>
        <v>3.2451120499747254E-3</v>
      </c>
      <c r="G54" s="4">
        <f t="shared" si="0"/>
        <v>3.2398310612522705E-3</v>
      </c>
      <c r="H54" s="2">
        <f t="shared" si="6"/>
        <v>93520.974756542128</v>
      </c>
      <c r="I54" s="2">
        <f t="shared" si="4"/>
        <v>302.99215889483469</v>
      </c>
      <c r="J54" s="2">
        <f t="shared" si="1"/>
        <v>93368.781795129253</v>
      </c>
      <c r="K54" s="2">
        <f t="shared" si="2"/>
        <v>3031858.4981971616</v>
      </c>
      <c r="L54" s="17">
        <f t="shared" si="5"/>
        <v>32.419021573393856</v>
      </c>
      <c r="N54" s="6"/>
    </row>
    <row r="55" spans="1:14" x14ac:dyDescent="0.25">
      <c r="A55" s="86">
        <v>46</v>
      </c>
      <c r="B55" s="2">
        <v>78</v>
      </c>
      <c r="C55" s="2">
        <v>30884.799999999999</v>
      </c>
      <c r="D55" s="2">
        <v>31302</v>
      </c>
      <c r="E55" s="12">
        <v>0.49209999999999998</v>
      </c>
      <c r="F55" s="4">
        <f t="shared" si="3"/>
        <v>2.5085709507483901E-3</v>
      </c>
      <c r="G55" s="4">
        <f t="shared" si="0"/>
        <v>2.5053788395870231E-3</v>
      </c>
      <c r="H55" s="2">
        <f t="shared" si="6"/>
        <v>93217.982597647293</v>
      </c>
      <c r="I55" s="2">
        <f t="shared" si="4"/>
        <v>233.54636106913688</v>
      </c>
      <c r="J55" s="2">
        <f t="shared" si="1"/>
        <v>93099.364400860271</v>
      </c>
      <c r="K55" s="2">
        <f t="shared" si="2"/>
        <v>2938489.7164020324</v>
      </c>
      <c r="L55" s="17">
        <f t="shared" si="5"/>
        <v>31.522777413938545</v>
      </c>
      <c r="N55" s="6"/>
    </row>
    <row r="56" spans="1:14" x14ac:dyDescent="0.25">
      <c r="A56" s="86">
        <v>47</v>
      </c>
      <c r="B56" s="2">
        <v>82</v>
      </c>
      <c r="C56" s="2">
        <v>26675.4</v>
      </c>
      <c r="D56" s="2">
        <v>30841</v>
      </c>
      <c r="E56" s="12">
        <v>0.54649999999999999</v>
      </c>
      <c r="F56" s="4">
        <f t="shared" si="3"/>
        <v>2.8513606553956785E-3</v>
      </c>
      <c r="G56" s="4">
        <f t="shared" si="0"/>
        <v>2.8476783451460473E-3</v>
      </c>
      <c r="H56" s="2">
        <f t="shared" si="6"/>
        <v>92984.436236578156</v>
      </c>
      <c r="I56" s="2">
        <f t="shared" si="4"/>
        <v>264.78976550651703</v>
      </c>
      <c r="J56" s="2">
        <f t="shared" si="1"/>
        <v>92864.354077920958</v>
      </c>
      <c r="K56" s="2">
        <f t="shared" si="2"/>
        <v>2845390.352001172</v>
      </c>
      <c r="L56" s="17">
        <f t="shared" si="5"/>
        <v>30.60071628290256</v>
      </c>
      <c r="N56" s="6"/>
    </row>
    <row r="57" spans="1:14" x14ac:dyDescent="0.25">
      <c r="A57" s="86">
        <v>48</v>
      </c>
      <c r="B57" s="2">
        <v>98</v>
      </c>
      <c r="C57" s="2">
        <v>24502.6</v>
      </c>
      <c r="D57" s="2">
        <v>26674</v>
      </c>
      <c r="E57" s="12">
        <v>0.47649999999999998</v>
      </c>
      <c r="F57" s="4">
        <f t="shared" si="3"/>
        <v>3.8298753727289427E-3</v>
      </c>
      <c r="G57" s="4">
        <f t="shared" si="0"/>
        <v>3.8222120677921575E-3</v>
      </c>
      <c r="H57" s="2">
        <f t="shared" si="6"/>
        <v>92719.646471071639</v>
      </c>
      <c r="I57" s="2">
        <f t="shared" si="4"/>
        <v>354.39415166315257</v>
      </c>
      <c r="J57" s="2">
        <f t="shared" si="1"/>
        <v>92534.12113267598</v>
      </c>
      <c r="K57" s="2">
        <f t="shared" si="2"/>
        <v>2752525.9979232512</v>
      </c>
      <c r="L57" s="17">
        <f t="shared" si="5"/>
        <v>29.686545437616982</v>
      </c>
      <c r="N57" s="6"/>
    </row>
    <row r="58" spans="1:14" x14ac:dyDescent="0.25">
      <c r="A58" s="86">
        <v>49</v>
      </c>
      <c r="B58" s="2">
        <v>122</v>
      </c>
      <c r="C58" s="2">
        <v>32058.2</v>
      </c>
      <c r="D58" s="2">
        <v>24481</v>
      </c>
      <c r="E58" s="12">
        <v>0.53300000000000003</v>
      </c>
      <c r="F58" s="4">
        <f t="shared" si="3"/>
        <v>4.3155898916150213E-3</v>
      </c>
      <c r="G58" s="4">
        <f t="shared" si="0"/>
        <v>4.3069098296179406E-3</v>
      </c>
      <c r="H58" s="2">
        <f t="shared" si="6"/>
        <v>92365.252319408493</v>
      </c>
      <c r="I58" s="2">
        <f t="shared" si="4"/>
        <v>397.80881312960173</v>
      </c>
      <c r="J58" s="2">
        <f t="shared" si="1"/>
        <v>92179.475603676969</v>
      </c>
      <c r="K58" s="2">
        <f t="shared" si="2"/>
        <v>2659991.8767905752</v>
      </c>
      <c r="L58" s="17">
        <f t="shared" si="5"/>
        <v>28.798620801598108</v>
      </c>
      <c r="N58" s="6"/>
    </row>
    <row r="59" spans="1:14" x14ac:dyDescent="0.25">
      <c r="A59" s="86">
        <v>50</v>
      </c>
      <c r="B59" s="2">
        <v>96</v>
      </c>
      <c r="C59" s="2">
        <v>19467</v>
      </c>
      <c r="D59" s="2">
        <v>32010</v>
      </c>
      <c r="E59" s="12">
        <v>0.49130000000000001</v>
      </c>
      <c r="F59" s="4">
        <f t="shared" si="3"/>
        <v>3.7298210851448221E-3</v>
      </c>
      <c r="G59" s="4">
        <f t="shared" si="0"/>
        <v>3.7227576736971256E-3</v>
      </c>
      <c r="H59" s="2">
        <f t="shared" si="6"/>
        <v>91967.443506278898</v>
      </c>
      <c r="I59" s="2">
        <f t="shared" si="4"/>
        <v>342.37250604330666</v>
      </c>
      <c r="J59" s="2">
        <f t="shared" si="1"/>
        <v>91793.278612454669</v>
      </c>
      <c r="K59" s="2">
        <f t="shared" si="2"/>
        <v>2567812.4011868984</v>
      </c>
      <c r="L59" s="17">
        <f t="shared" si="5"/>
        <v>27.920884861952111</v>
      </c>
      <c r="N59" s="6"/>
    </row>
    <row r="60" spans="1:14" x14ac:dyDescent="0.25">
      <c r="A60" s="86">
        <v>51</v>
      </c>
      <c r="B60" s="2">
        <v>139</v>
      </c>
      <c r="C60" s="2">
        <v>23196.400000000001</v>
      </c>
      <c r="D60" s="2">
        <v>19416</v>
      </c>
      <c r="E60" s="12">
        <v>0.50739999999999996</v>
      </c>
      <c r="F60" s="4">
        <f t="shared" si="3"/>
        <v>6.523922614074776E-3</v>
      </c>
      <c r="G60" s="4">
        <f t="shared" si="0"/>
        <v>6.503023948241842E-3</v>
      </c>
      <c r="H60" s="2">
        <f t="shared" si="6"/>
        <v>91625.071000235592</v>
      </c>
      <c r="I60" s="2">
        <f t="shared" si="4"/>
        <v>595.8400309738912</v>
      </c>
      <c r="J60" s="2">
        <f t="shared" si="1"/>
        <v>91331.560200977852</v>
      </c>
      <c r="K60" s="2">
        <f t="shared" si="2"/>
        <v>2476019.1225744435</v>
      </c>
      <c r="L60" s="17">
        <f t="shared" si="5"/>
        <v>27.023380124508467</v>
      </c>
      <c r="N60" s="6"/>
    </row>
    <row r="61" spans="1:14" x14ac:dyDescent="0.25">
      <c r="A61" s="86">
        <v>52</v>
      </c>
      <c r="B61" s="2">
        <v>166</v>
      </c>
      <c r="C61" s="2">
        <v>25090</v>
      </c>
      <c r="D61" s="2">
        <v>23092</v>
      </c>
      <c r="E61" s="12">
        <v>0.47189999999999999</v>
      </c>
      <c r="F61" s="4">
        <f t="shared" si="3"/>
        <v>6.8905400356979781E-3</v>
      </c>
      <c r="G61" s="4">
        <f t="shared" si="0"/>
        <v>6.8655570001992586E-3</v>
      </c>
      <c r="H61" s="2">
        <f t="shared" si="6"/>
        <v>91029.230969261698</v>
      </c>
      <c r="I61" s="2">
        <f t="shared" si="4"/>
        <v>624.96637390376975</v>
      </c>
      <c r="J61" s="2">
        <f t="shared" si="1"/>
        <v>90699.186227203129</v>
      </c>
      <c r="K61" s="2">
        <f t="shared" si="2"/>
        <v>2384687.5623734654</v>
      </c>
      <c r="L61" s="17">
        <f t="shared" si="5"/>
        <v>26.196942860900528</v>
      </c>
      <c r="N61" s="6"/>
    </row>
    <row r="62" spans="1:14" x14ac:dyDescent="0.25">
      <c r="A62" s="86">
        <v>53</v>
      </c>
      <c r="B62" s="2">
        <v>178</v>
      </c>
      <c r="C62" s="2">
        <v>27252.799999999999</v>
      </c>
      <c r="D62" s="2">
        <v>24957</v>
      </c>
      <c r="E62" s="12">
        <v>0.45789999999999997</v>
      </c>
      <c r="F62" s="4">
        <f t="shared" si="3"/>
        <v>6.818643243222536E-3</v>
      </c>
      <c r="G62" s="4">
        <f t="shared" si="0"/>
        <v>6.7935317242550659E-3</v>
      </c>
      <c r="H62" s="2">
        <f t="shared" si="6"/>
        <v>90404.264595357934</v>
      </c>
      <c r="I62" s="2">
        <f t="shared" si="4"/>
        <v>614.16423953651315</v>
      </c>
      <c r="J62" s="2">
        <f t="shared" si="1"/>
        <v>90071.326161105186</v>
      </c>
      <c r="K62" s="2">
        <f t="shared" si="2"/>
        <v>2293988.376146262</v>
      </c>
      <c r="L62" s="17">
        <f t="shared" si="5"/>
        <v>25.374780563881203</v>
      </c>
      <c r="N62" s="6"/>
    </row>
    <row r="63" spans="1:14" x14ac:dyDescent="0.25">
      <c r="A63" s="86">
        <v>54</v>
      </c>
      <c r="B63" s="2">
        <v>182</v>
      </c>
      <c r="C63" s="2">
        <v>26074.799999999999</v>
      </c>
      <c r="D63" s="2">
        <v>27069</v>
      </c>
      <c r="E63" s="12">
        <v>0.49130000000000001</v>
      </c>
      <c r="F63" s="4">
        <f t="shared" si="3"/>
        <v>6.8493408450280178E-3</v>
      </c>
      <c r="G63" s="4">
        <f t="shared" si="0"/>
        <v>6.8255588255649461E-3</v>
      </c>
      <c r="H63" s="2">
        <f t="shared" si="6"/>
        <v>89790.100355821414</v>
      </c>
      <c r="I63" s="2">
        <f t="shared" si="4"/>
        <v>612.86761193203904</v>
      </c>
      <c r="J63" s="2">
        <f t="shared" si="1"/>
        <v>89478.334601631577</v>
      </c>
      <c r="K63" s="2">
        <f t="shared" si="2"/>
        <v>2203917.0499851569</v>
      </c>
      <c r="L63" s="17">
        <f t="shared" si="5"/>
        <v>24.545212013924083</v>
      </c>
      <c r="N63" s="6"/>
    </row>
    <row r="64" spans="1:14" x14ac:dyDescent="0.25">
      <c r="A64" s="86">
        <v>55</v>
      </c>
      <c r="B64" s="2">
        <v>218</v>
      </c>
      <c r="C64" s="2">
        <v>26138.2</v>
      </c>
      <c r="D64" s="2">
        <v>25926</v>
      </c>
      <c r="E64" s="12">
        <v>0.48509999999999998</v>
      </c>
      <c r="F64" s="4">
        <f t="shared" si="3"/>
        <v>8.3742763741688157E-3</v>
      </c>
      <c r="G64" s="4">
        <f t="shared" si="0"/>
        <v>8.3383222382266177E-3</v>
      </c>
      <c r="H64" s="2">
        <f t="shared" si="6"/>
        <v>89177.23274388937</v>
      </c>
      <c r="I64" s="2">
        <f t="shared" si="4"/>
        <v>743.58850293188368</v>
      </c>
      <c r="J64" s="2">
        <f t="shared" si="1"/>
        <v>88794.359023729732</v>
      </c>
      <c r="K64" s="2">
        <f t="shared" si="2"/>
        <v>2114438.7153835255</v>
      </c>
      <c r="L64" s="17">
        <f t="shared" si="5"/>
        <v>23.710521736596629</v>
      </c>
      <c r="N64" s="6"/>
    </row>
    <row r="65" spans="1:14" x14ac:dyDescent="0.25">
      <c r="A65" s="86">
        <v>56</v>
      </c>
      <c r="B65" s="2">
        <v>235</v>
      </c>
      <c r="C65" s="2">
        <v>26929.599999999999</v>
      </c>
      <c r="D65" s="2">
        <v>25949</v>
      </c>
      <c r="E65" s="12">
        <v>0.52659999999999996</v>
      </c>
      <c r="F65" s="4">
        <f t="shared" si="3"/>
        <v>8.8882837291456279E-3</v>
      </c>
      <c r="G65" s="4">
        <f t="shared" si="0"/>
        <v>8.851041083933895E-3</v>
      </c>
      <c r="H65" s="2">
        <f t="shared" si="6"/>
        <v>88433.644240957481</v>
      </c>
      <c r="I65" s="2">
        <f t="shared" si="4"/>
        <v>782.72981837870873</v>
      </c>
      <c r="J65" s="2">
        <f t="shared" si="1"/>
        <v>88063.099944936999</v>
      </c>
      <c r="K65" s="2">
        <f t="shared" si="2"/>
        <v>2025644.3563597957</v>
      </c>
      <c r="L65" s="17">
        <f t="shared" si="5"/>
        <v>22.905811173408946</v>
      </c>
      <c r="N65" s="6"/>
    </row>
    <row r="66" spans="1:14" x14ac:dyDescent="0.25">
      <c r="A66" s="86">
        <v>57</v>
      </c>
      <c r="B66" s="2">
        <v>229</v>
      </c>
      <c r="C66" s="2">
        <v>26417.599999999999</v>
      </c>
      <c r="D66" s="2">
        <v>26701</v>
      </c>
      <c r="E66" s="12">
        <v>0.4763</v>
      </c>
      <c r="F66" s="4">
        <f t="shared" si="3"/>
        <v>8.6222151939245387E-3</v>
      </c>
      <c r="G66" s="4">
        <f t="shared" si="0"/>
        <v>8.5834569879015953E-3</v>
      </c>
      <c r="H66" s="2">
        <f t="shared" si="6"/>
        <v>87650.914422578775</v>
      </c>
      <c r="I66" s="2">
        <f t="shared" si="4"/>
        <v>752.34785389644856</v>
      </c>
      <c r="J66" s="2">
        <f t="shared" si="1"/>
        <v>87256.909851493197</v>
      </c>
      <c r="K66" s="2">
        <f t="shared" si="2"/>
        <v>1937581.2564148586</v>
      </c>
      <c r="L66" s="17">
        <f t="shared" si="5"/>
        <v>22.105659355400174</v>
      </c>
      <c r="N66" s="6"/>
    </row>
    <row r="67" spans="1:14" x14ac:dyDescent="0.25">
      <c r="A67" s="86">
        <v>58</v>
      </c>
      <c r="B67" s="2">
        <v>299</v>
      </c>
      <c r="C67" s="2">
        <v>25163.4</v>
      </c>
      <c r="D67" s="2">
        <v>26190</v>
      </c>
      <c r="E67" s="12">
        <v>0.50580000000000003</v>
      </c>
      <c r="F67" s="4">
        <f t="shared" si="3"/>
        <v>1.164479859171934E-2</v>
      </c>
      <c r="G67" s="4">
        <f t="shared" si="0"/>
        <v>1.1578167862817901E-2</v>
      </c>
      <c r="H67" s="2">
        <f t="shared" si="6"/>
        <v>86898.566568682319</v>
      </c>
      <c r="I67" s="2">
        <f t="shared" si="4"/>
        <v>1006.1261907704596</v>
      </c>
      <c r="J67" s="2">
        <f t="shared" si="1"/>
        <v>86401.339005203554</v>
      </c>
      <c r="K67" s="2">
        <f t="shared" si="2"/>
        <v>1850324.3465633655</v>
      </c>
      <c r="L67" s="17">
        <f t="shared" si="5"/>
        <v>21.292921386694204</v>
      </c>
      <c r="N67" s="6"/>
    </row>
    <row r="68" spans="1:14" x14ac:dyDescent="0.25">
      <c r="A68" s="86">
        <v>59</v>
      </c>
      <c r="B68" s="2">
        <v>286</v>
      </c>
      <c r="C68" s="2">
        <v>25110.6</v>
      </c>
      <c r="D68" s="2">
        <v>24886</v>
      </c>
      <c r="E68" s="12">
        <v>0.48409999999999997</v>
      </c>
      <c r="F68" s="4">
        <f t="shared" si="3"/>
        <v>1.1440777972902157E-2</v>
      </c>
      <c r="G68" s="4">
        <f t="shared" si="0"/>
        <v>1.1373647324368954E-2</v>
      </c>
      <c r="H68" s="2">
        <f t="shared" si="6"/>
        <v>85892.440377911858</v>
      </c>
      <c r="I68" s="2">
        <f t="shared" si="4"/>
        <v>976.91032468775711</v>
      </c>
      <c r="J68" s="2">
        <f t="shared" si="1"/>
        <v>85388.452341405442</v>
      </c>
      <c r="K68" s="2">
        <f t="shared" si="2"/>
        <v>1763923.0075581621</v>
      </c>
      <c r="L68" s="17">
        <f t="shared" si="5"/>
        <v>20.536417405271134</v>
      </c>
      <c r="N68" s="6"/>
    </row>
    <row r="69" spans="1:14" x14ac:dyDescent="0.25">
      <c r="A69" s="86">
        <v>60</v>
      </c>
      <c r="B69" s="2">
        <v>316</v>
      </c>
      <c r="C69" s="2">
        <v>24027.200000000001</v>
      </c>
      <c r="D69" s="2">
        <v>24869</v>
      </c>
      <c r="E69" s="12">
        <v>0.49640000000000001</v>
      </c>
      <c r="F69" s="4">
        <f t="shared" si="3"/>
        <v>1.2925339801456964E-2</v>
      </c>
      <c r="G69" s="4">
        <f t="shared" si="0"/>
        <v>1.2841750266189977E-2</v>
      </c>
      <c r="H69" s="2">
        <f t="shared" si="6"/>
        <v>84915.530053224094</v>
      </c>
      <c r="I69" s="2">
        <f t="shared" si="4"/>
        <v>1090.4640306646536</v>
      </c>
      <c r="J69" s="2">
        <f t="shared" si="1"/>
        <v>84366.37236738138</v>
      </c>
      <c r="K69" s="2">
        <f t="shared" si="2"/>
        <v>1678534.5552167566</v>
      </c>
      <c r="L69" s="17">
        <f t="shared" si="5"/>
        <v>19.76710919857263</v>
      </c>
      <c r="N69" s="6"/>
    </row>
    <row r="70" spans="1:14" x14ac:dyDescent="0.25">
      <c r="A70" s="86">
        <v>61</v>
      </c>
      <c r="B70" s="2">
        <v>285</v>
      </c>
      <c r="C70" s="2">
        <v>22929.200000000001</v>
      </c>
      <c r="D70" s="2">
        <v>23710</v>
      </c>
      <c r="E70" s="12">
        <v>0.51290000000000002</v>
      </c>
      <c r="F70" s="4">
        <f t="shared" si="3"/>
        <v>1.2221478927597387E-2</v>
      </c>
      <c r="G70" s="4">
        <f t="shared" si="0"/>
        <v>1.2149154012843192E-2</v>
      </c>
      <c r="H70" s="2">
        <f t="shared" si="6"/>
        <v>83825.066022559447</v>
      </c>
      <c r="I70" s="2">
        <f t="shared" si="4"/>
        <v>1018.4036372448237</v>
      </c>
      <c r="J70" s="2">
        <f t="shared" si="1"/>
        <v>83329.001610857507</v>
      </c>
      <c r="K70" s="2">
        <f t="shared" si="2"/>
        <v>1594168.1828493753</v>
      </c>
      <c r="L70" s="17">
        <f t="shared" si="5"/>
        <v>19.01779811805152</v>
      </c>
      <c r="N70" s="6"/>
    </row>
    <row r="71" spans="1:14" x14ac:dyDescent="0.25">
      <c r="A71" s="86">
        <v>62</v>
      </c>
      <c r="B71" s="2">
        <v>288</v>
      </c>
      <c r="C71" s="2">
        <v>21244.2</v>
      </c>
      <c r="D71" s="2">
        <v>22583</v>
      </c>
      <c r="E71" s="12">
        <v>0.49640000000000001</v>
      </c>
      <c r="F71" s="4">
        <f t="shared" si="3"/>
        <v>1.3142523364485983E-2</v>
      </c>
      <c r="G71" s="4">
        <f t="shared" si="0"/>
        <v>1.3056110520845966E-2</v>
      </c>
      <c r="H71" s="2">
        <f t="shared" si="6"/>
        <v>82806.66238531463</v>
      </c>
      <c r="I71" s="2">
        <f t="shared" si="4"/>
        <v>1081.1329359650463</v>
      </c>
      <c r="J71" s="2">
        <f t="shared" si="1"/>
        <v>82262.203838762638</v>
      </c>
      <c r="K71" s="2">
        <f t="shared" si="2"/>
        <v>1510839.1812385179</v>
      </c>
      <c r="L71" s="17">
        <f t="shared" si="5"/>
        <v>18.245381926013454</v>
      </c>
      <c r="N71" s="6"/>
    </row>
    <row r="72" spans="1:14" x14ac:dyDescent="0.25">
      <c r="A72" s="86">
        <v>63</v>
      </c>
      <c r="B72" s="2">
        <v>300</v>
      </c>
      <c r="C72" s="2">
        <v>21285.8</v>
      </c>
      <c r="D72" s="2">
        <v>20880</v>
      </c>
      <c r="E72" s="12">
        <v>0.51459999999999995</v>
      </c>
      <c r="F72" s="4">
        <f t="shared" si="3"/>
        <v>1.4229541476741813E-2</v>
      </c>
      <c r="G72" s="4">
        <f t="shared" si="0"/>
        <v>1.4131931948152767E-2</v>
      </c>
      <c r="H72" s="2">
        <f t="shared" si="6"/>
        <v>81725.529449349589</v>
      </c>
      <c r="I72" s="2">
        <f t="shared" si="4"/>
        <v>1154.9396206049632</v>
      </c>
      <c r="J72" s="2">
        <f t="shared" si="1"/>
        <v>81164.921757507953</v>
      </c>
      <c r="K72" s="2">
        <f t="shared" si="2"/>
        <v>1428576.9773997553</v>
      </c>
      <c r="L72" s="17">
        <f t="shared" si="5"/>
        <v>17.480180147197867</v>
      </c>
      <c r="N72" s="6"/>
    </row>
    <row r="73" spans="1:14" x14ac:dyDescent="0.25">
      <c r="A73" s="86">
        <v>64</v>
      </c>
      <c r="B73" s="2">
        <v>325</v>
      </c>
      <c r="C73" s="2">
        <v>19555.599999999999</v>
      </c>
      <c r="D73" s="2">
        <v>20901</v>
      </c>
      <c r="E73" s="12">
        <v>0.51780000000000004</v>
      </c>
      <c r="F73" s="4">
        <f t="shared" si="3"/>
        <v>1.6066599763697394E-2</v>
      </c>
      <c r="G73" s="4">
        <f t="shared" ref="G73:G98" si="7">F73/((1+(1-E73)*F73))</f>
        <v>1.594308368181235E-2</v>
      </c>
      <c r="H73" s="2">
        <f t="shared" si="6"/>
        <v>80570.589828744633</v>
      </c>
      <c r="I73" s="2">
        <f t="shared" si="4"/>
        <v>1284.5436559326547</v>
      </c>
      <c r="J73" s="2">
        <f t="shared" ref="J73:J98" si="8">H74+I73*E73</f>
        <v>79951.18287785392</v>
      </c>
      <c r="K73" s="2">
        <f t="shared" ref="K73:K97" si="9">K74+J73</f>
        <v>1347412.0556422474</v>
      </c>
      <c r="L73" s="17">
        <f t="shared" si="5"/>
        <v>16.723373361250239</v>
      </c>
      <c r="N73" s="6"/>
    </row>
    <row r="74" spans="1:14" x14ac:dyDescent="0.25">
      <c r="A74" s="86">
        <v>65</v>
      </c>
      <c r="B74" s="2">
        <v>382</v>
      </c>
      <c r="C74" s="2">
        <v>18959.8</v>
      </c>
      <c r="D74" s="2">
        <v>19211</v>
      </c>
      <c r="E74" s="12">
        <v>0.50109999999999999</v>
      </c>
      <c r="F74" s="4">
        <f t="shared" ref="F74:F99" si="10">B74/((C74+D74)/2)</f>
        <v>2.0015299653137999E-2</v>
      </c>
      <c r="G74" s="4">
        <f t="shared" si="7"/>
        <v>1.9817410267259149E-2</v>
      </c>
      <c r="H74" s="2">
        <f t="shared" si="6"/>
        <v>79286.046172811984</v>
      </c>
      <c r="I74" s="2">
        <f t="shared" ref="I74:I99" si="11">H74*G74</f>
        <v>1571.2441054754672</v>
      </c>
      <c r="J74" s="2">
        <f t="shared" si="8"/>
        <v>78502.152488590262</v>
      </c>
      <c r="K74" s="2">
        <f t="shared" si="9"/>
        <v>1267460.8727643935</v>
      </c>
      <c r="L74" s="17">
        <f t="shared" ref="L74:L99" si="12">K74/H74</f>
        <v>15.98592607331981</v>
      </c>
      <c r="N74" s="6"/>
    </row>
    <row r="75" spans="1:14" x14ac:dyDescent="0.25">
      <c r="A75" s="86">
        <v>66</v>
      </c>
      <c r="B75" s="2">
        <v>411</v>
      </c>
      <c r="C75" s="2">
        <v>18444.2</v>
      </c>
      <c r="D75" s="2">
        <v>18527</v>
      </c>
      <c r="E75" s="12">
        <v>0.49680000000000002</v>
      </c>
      <c r="F75" s="4">
        <f t="shared" si="10"/>
        <v>2.2233522309256938E-2</v>
      </c>
      <c r="G75" s="4">
        <f t="shared" si="7"/>
        <v>2.1987527861033179E-2</v>
      </c>
      <c r="H75" s="2">
        <f t="shared" ref="H75:H99" si="13">H74-I74</f>
        <v>77714.80206733651</v>
      </c>
      <c r="I75" s="2">
        <f t="shared" si="11"/>
        <v>1708.7563756702405</v>
      </c>
      <c r="J75" s="2">
        <f t="shared" si="8"/>
        <v>76854.955859099238</v>
      </c>
      <c r="K75" s="2">
        <f t="shared" si="9"/>
        <v>1188958.7202758032</v>
      </c>
      <c r="L75" s="17">
        <f t="shared" si="12"/>
        <v>15.298999529660026</v>
      </c>
      <c r="N75" s="6"/>
    </row>
    <row r="76" spans="1:14" x14ac:dyDescent="0.25">
      <c r="A76" s="86">
        <v>67</v>
      </c>
      <c r="B76" s="2">
        <v>426</v>
      </c>
      <c r="C76" s="2">
        <v>17332.400000000001</v>
      </c>
      <c r="D76" s="2">
        <v>18012</v>
      </c>
      <c r="E76" s="12">
        <v>0.48359999999999997</v>
      </c>
      <c r="F76" s="4">
        <f t="shared" si="10"/>
        <v>2.4105657473319678E-2</v>
      </c>
      <c r="G76" s="4">
        <f t="shared" si="7"/>
        <v>2.3809275762966566E-2</v>
      </c>
      <c r="H76" s="2">
        <f t="shared" si="13"/>
        <v>76006.045691666266</v>
      </c>
      <c r="I76" s="2">
        <f t="shared" si="11"/>
        <v>1809.648901525519</v>
      </c>
      <c r="J76" s="2">
        <f t="shared" si="8"/>
        <v>75071.542998918492</v>
      </c>
      <c r="K76" s="2">
        <f t="shared" si="9"/>
        <v>1112103.764416704</v>
      </c>
      <c r="L76" s="17">
        <f t="shared" si="12"/>
        <v>14.631780331372262</v>
      </c>
      <c r="N76" s="6"/>
    </row>
    <row r="77" spans="1:14" x14ac:dyDescent="0.25">
      <c r="A77" s="86">
        <v>68</v>
      </c>
      <c r="B77" s="2">
        <v>398</v>
      </c>
      <c r="C77" s="2">
        <v>16332.6</v>
      </c>
      <c r="D77" s="2">
        <v>16886</v>
      </c>
      <c r="E77" s="12">
        <v>0.49299999999999999</v>
      </c>
      <c r="F77" s="4">
        <f t="shared" si="10"/>
        <v>2.3962478852209305E-2</v>
      </c>
      <c r="G77" s="4">
        <f t="shared" si="7"/>
        <v>2.3674853605531496E-2</v>
      </c>
      <c r="H77" s="2">
        <f t="shared" si="13"/>
        <v>74196.396790140745</v>
      </c>
      <c r="I77" s="2">
        <f t="shared" si="11"/>
        <v>1756.588832064509</v>
      </c>
      <c r="J77" s="2">
        <f t="shared" si="8"/>
        <v>73305.806252284048</v>
      </c>
      <c r="K77" s="2">
        <f t="shared" si="9"/>
        <v>1037032.2214177854</v>
      </c>
      <c r="L77" s="17">
        <f t="shared" si="12"/>
        <v>13.976854217745339</v>
      </c>
      <c r="N77" s="6"/>
    </row>
    <row r="78" spans="1:14" x14ac:dyDescent="0.25">
      <c r="A78" s="86">
        <v>69</v>
      </c>
      <c r="B78" s="2">
        <v>372</v>
      </c>
      <c r="C78" s="2">
        <v>14435.4</v>
      </c>
      <c r="D78" s="2">
        <v>15887</v>
      </c>
      <c r="E78" s="12">
        <v>0.48509999999999998</v>
      </c>
      <c r="F78" s="4">
        <f t="shared" si="10"/>
        <v>2.4536316386565706E-2</v>
      </c>
      <c r="G78" s="4">
        <f t="shared" si="7"/>
        <v>2.4230198137625284E-2</v>
      </c>
      <c r="H78" s="2">
        <f t="shared" si="13"/>
        <v>72439.807958076242</v>
      </c>
      <c r="I78" s="2">
        <f t="shared" si="11"/>
        <v>1755.2308998757121</v>
      </c>
      <c r="J78" s="2">
        <f t="shared" si="8"/>
        <v>71536.039567730244</v>
      </c>
      <c r="K78" s="2">
        <f t="shared" si="9"/>
        <v>963726.4151655013</v>
      </c>
      <c r="L78" s="17">
        <f t="shared" si="12"/>
        <v>13.303823440880015</v>
      </c>
      <c r="N78" s="6"/>
    </row>
    <row r="79" spans="1:14" x14ac:dyDescent="0.25">
      <c r="A79" s="86">
        <v>70</v>
      </c>
      <c r="B79" s="2">
        <v>379</v>
      </c>
      <c r="C79" s="2">
        <v>12116</v>
      </c>
      <c r="D79" s="2">
        <v>14030</v>
      </c>
      <c r="E79" s="12">
        <v>0.49390000000000001</v>
      </c>
      <c r="F79" s="4">
        <f t="shared" si="10"/>
        <v>2.8991050256253346E-2</v>
      </c>
      <c r="G79" s="4">
        <f t="shared" si="7"/>
        <v>2.857183372498482E-2</v>
      </c>
      <c r="H79" s="2">
        <f t="shared" si="13"/>
        <v>70684.577058200535</v>
      </c>
      <c r="I79" s="2">
        <f t="shared" si="11"/>
        <v>2019.5879826277824</v>
      </c>
      <c r="J79" s="2">
        <f t="shared" si="8"/>
        <v>69662.46358019262</v>
      </c>
      <c r="K79" s="2">
        <f t="shared" si="9"/>
        <v>892190.37559777102</v>
      </c>
      <c r="L79" s="17">
        <f t="shared" si="12"/>
        <v>12.622136436682021</v>
      </c>
      <c r="N79" s="6"/>
    </row>
    <row r="80" spans="1:14" x14ac:dyDescent="0.25">
      <c r="A80" s="86">
        <v>71</v>
      </c>
      <c r="B80" s="2">
        <v>408</v>
      </c>
      <c r="C80" s="2">
        <v>11355.2</v>
      </c>
      <c r="D80" s="2">
        <v>11726</v>
      </c>
      <c r="E80" s="12">
        <v>0.52229999999999999</v>
      </c>
      <c r="F80" s="4">
        <f t="shared" si="10"/>
        <v>3.535344782766927E-2</v>
      </c>
      <c r="G80" s="4">
        <f t="shared" si="7"/>
        <v>3.4766302618032104E-2</v>
      </c>
      <c r="H80" s="2">
        <f t="shared" si="13"/>
        <v>68664.989075572754</v>
      </c>
      <c r="I80" s="2">
        <f t="shared" si="11"/>
        <v>2387.2277894652307</v>
      </c>
      <c r="J80" s="2">
        <f t="shared" si="8"/>
        <v>67524.610360545208</v>
      </c>
      <c r="K80" s="2">
        <f t="shared" si="9"/>
        <v>822527.91201757838</v>
      </c>
      <c r="L80" s="17">
        <f t="shared" si="12"/>
        <v>11.978854480152954</v>
      </c>
      <c r="N80" s="6"/>
    </row>
    <row r="81" spans="1:14" x14ac:dyDescent="0.25">
      <c r="A81" s="86">
        <v>72</v>
      </c>
      <c r="B81" s="2">
        <v>408</v>
      </c>
      <c r="C81" s="2">
        <v>10899</v>
      </c>
      <c r="D81" s="2">
        <v>10956</v>
      </c>
      <c r="E81" s="12">
        <v>0.49270000000000003</v>
      </c>
      <c r="F81" s="4">
        <f t="shared" si="10"/>
        <v>3.7336993822923818E-2</v>
      </c>
      <c r="G81" s="4">
        <f t="shared" si="7"/>
        <v>3.664293784969757E-2</v>
      </c>
      <c r="H81" s="2">
        <f t="shared" si="13"/>
        <v>66277.761286107518</v>
      </c>
      <c r="I81" s="2">
        <f t="shared" si="11"/>
        <v>2428.6118876239293</v>
      </c>
      <c r="J81" s="2">
        <f t="shared" si="8"/>
        <v>65045.726475515898</v>
      </c>
      <c r="K81" s="2">
        <f t="shared" si="9"/>
        <v>755003.30165703315</v>
      </c>
      <c r="L81" s="17">
        <f t="shared" si="12"/>
        <v>11.391502775687286</v>
      </c>
      <c r="N81" s="6"/>
    </row>
    <row r="82" spans="1:14" x14ac:dyDescent="0.25">
      <c r="A82" s="86">
        <v>73</v>
      </c>
      <c r="B82" s="2">
        <v>417</v>
      </c>
      <c r="C82" s="2">
        <v>10363.4</v>
      </c>
      <c r="D82" s="2">
        <v>10494</v>
      </c>
      <c r="E82" s="12">
        <v>0.51419999999999999</v>
      </c>
      <c r="F82" s="4">
        <f t="shared" si="10"/>
        <v>3.9985808394143084E-2</v>
      </c>
      <c r="G82" s="4">
        <f t="shared" si="7"/>
        <v>3.9223880371265972E-2</v>
      </c>
      <c r="H82" s="2">
        <f t="shared" si="13"/>
        <v>63849.149398483591</v>
      </c>
      <c r="I82" s="2">
        <f t="shared" si="11"/>
        <v>2504.4113978132091</v>
      </c>
      <c r="J82" s="2">
        <f t="shared" si="8"/>
        <v>62632.506341425935</v>
      </c>
      <c r="K82" s="2">
        <f t="shared" si="9"/>
        <v>689957.57518151728</v>
      </c>
      <c r="L82" s="17">
        <f t="shared" si="12"/>
        <v>10.806057428823063</v>
      </c>
      <c r="N82" s="6"/>
    </row>
    <row r="83" spans="1:14" x14ac:dyDescent="0.25">
      <c r="A83" s="86">
        <v>74</v>
      </c>
      <c r="B83" s="2">
        <v>460</v>
      </c>
      <c r="C83" s="2">
        <v>10172</v>
      </c>
      <c r="D83" s="2">
        <v>9921</v>
      </c>
      <c r="E83" s="12">
        <v>0.51919999999999999</v>
      </c>
      <c r="F83" s="4">
        <f t="shared" si="10"/>
        <v>4.57870900313542E-2</v>
      </c>
      <c r="G83" s="4">
        <f t="shared" si="7"/>
        <v>4.4800825270158717E-2</v>
      </c>
      <c r="H83" s="2">
        <f t="shared" si="13"/>
        <v>61344.738000670382</v>
      </c>
      <c r="I83" s="2">
        <f t="shared" si="11"/>
        <v>2748.2948884116995</v>
      </c>
      <c r="J83" s="2">
        <f t="shared" si="8"/>
        <v>60023.357818322038</v>
      </c>
      <c r="K83" s="2">
        <f t="shared" si="9"/>
        <v>627325.06884009135</v>
      </c>
      <c r="L83" s="17">
        <f t="shared" si="12"/>
        <v>10.226224600278444</v>
      </c>
      <c r="N83" s="6"/>
    </row>
    <row r="84" spans="1:14" x14ac:dyDescent="0.25">
      <c r="A84" s="86">
        <v>75</v>
      </c>
      <c r="B84" s="2">
        <v>501</v>
      </c>
      <c r="C84" s="2">
        <v>9515.6</v>
      </c>
      <c r="D84" s="2">
        <v>9720</v>
      </c>
      <c r="E84" s="12">
        <v>0.50160000000000005</v>
      </c>
      <c r="F84" s="4">
        <f t="shared" si="10"/>
        <v>5.2090914762211733E-2</v>
      </c>
      <c r="G84" s="4">
        <f t="shared" si="7"/>
        <v>5.0772747021676737E-2</v>
      </c>
      <c r="H84" s="2">
        <f t="shared" si="13"/>
        <v>58596.443112258683</v>
      </c>
      <c r="I84" s="2">
        <f t="shared" si="11"/>
        <v>2975.1023825087823</v>
      </c>
      <c r="J84" s="2">
        <f t="shared" si="8"/>
        <v>57113.652084816305</v>
      </c>
      <c r="K84" s="2">
        <f t="shared" si="9"/>
        <v>567301.71102176933</v>
      </c>
      <c r="L84" s="17">
        <f t="shared" si="12"/>
        <v>9.681504215792355</v>
      </c>
      <c r="N84" s="6"/>
    </row>
    <row r="85" spans="1:14" x14ac:dyDescent="0.25">
      <c r="A85" s="86">
        <v>76</v>
      </c>
      <c r="B85" s="2">
        <v>500</v>
      </c>
      <c r="C85" s="2">
        <v>9124</v>
      </c>
      <c r="D85" s="2">
        <v>9047</v>
      </c>
      <c r="E85" s="12">
        <v>0.50839999999999996</v>
      </c>
      <c r="F85" s="4">
        <f t="shared" si="10"/>
        <v>5.5032744482967369E-2</v>
      </c>
      <c r="G85" s="4">
        <f t="shared" si="7"/>
        <v>5.3583102032942892E-2</v>
      </c>
      <c r="H85" s="2">
        <f t="shared" si="13"/>
        <v>55621.3407297499</v>
      </c>
      <c r="I85" s="2">
        <f t="shared" si="11"/>
        <v>2980.3639755312711</v>
      </c>
      <c r="J85" s="2">
        <f t="shared" si="8"/>
        <v>54156.193799378729</v>
      </c>
      <c r="K85" s="2">
        <f t="shared" si="9"/>
        <v>510188.05893695308</v>
      </c>
      <c r="L85" s="17">
        <f t="shared" si="12"/>
        <v>9.1725235717676874</v>
      </c>
      <c r="N85" s="6"/>
    </row>
    <row r="86" spans="1:14" x14ac:dyDescent="0.25">
      <c r="A86" s="86">
        <v>77</v>
      </c>
      <c r="B86" s="2">
        <v>499</v>
      </c>
      <c r="C86" s="2">
        <v>8521.7999999999993</v>
      </c>
      <c r="D86" s="2">
        <v>8604</v>
      </c>
      <c r="E86" s="12">
        <v>0.49309999999999998</v>
      </c>
      <c r="F86" s="4">
        <f t="shared" si="10"/>
        <v>5.8274649943360311E-2</v>
      </c>
      <c r="G86" s="4">
        <f t="shared" si="7"/>
        <v>5.6602640761607932E-2</v>
      </c>
      <c r="H86" s="2">
        <f t="shared" si="13"/>
        <v>52640.976754218631</v>
      </c>
      <c r="I86" s="2">
        <f t="shared" si="11"/>
        <v>2979.6182965591911</v>
      </c>
      <c r="J86" s="2">
        <f t="shared" si="8"/>
        <v>51130.608239692774</v>
      </c>
      <c r="K86" s="2">
        <f t="shared" si="9"/>
        <v>456031.86513757438</v>
      </c>
      <c r="L86" s="17">
        <f t="shared" si="12"/>
        <v>8.6630585763404948</v>
      </c>
      <c r="N86" s="6"/>
    </row>
    <row r="87" spans="1:14" x14ac:dyDescent="0.25">
      <c r="A87" s="86">
        <v>78</v>
      </c>
      <c r="B87" s="2">
        <v>527</v>
      </c>
      <c r="C87" s="2">
        <v>7686.8</v>
      </c>
      <c r="D87" s="2">
        <v>8024</v>
      </c>
      <c r="E87" s="12">
        <v>0.48230000000000001</v>
      </c>
      <c r="F87" s="4">
        <f t="shared" si="10"/>
        <v>6.7087608524072612E-2</v>
      </c>
      <c r="G87" s="4">
        <f t="shared" si="7"/>
        <v>6.4835780502660367E-2</v>
      </c>
      <c r="H87" s="2">
        <f t="shared" si="13"/>
        <v>49661.358457659437</v>
      </c>
      <c r="I87" s="2">
        <f t="shared" si="11"/>
        <v>3219.8329364247434</v>
      </c>
      <c r="J87" s="2">
        <f t="shared" si="8"/>
        <v>47994.450946472352</v>
      </c>
      <c r="K87" s="2">
        <f t="shared" si="9"/>
        <v>404901.25689788163</v>
      </c>
      <c r="L87" s="17">
        <f t="shared" si="12"/>
        <v>8.1532456918812368</v>
      </c>
      <c r="N87" s="6"/>
    </row>
    <row r="88" spans="1:14" x14ac:dyDescent="0.25">
      <c r="A88" s="86">
        <v>79</v>
      </c>
      <c r="B88" s="2">
        <v>478</v>
      </c>
      <c r="C88" s="2">
        <v>6852.6</v>
      </c>
      <c r="D88" s="2">
        <v>7181</v>
      </c>
      <c r="E88" s="12">
        <v>0.49959999999999999</v>
      </c>
      <c r="F88" s="4">
        <f t="shared" si="10"/>
        <v>6.8122220955421267E-2</v>
      </c>
      <c r="G88" s="4">
        <f t="shared" si="7"/>
        <v>6.5876595881207783E-2</v>
      </c>
      <c r="H88" s="2">
        <f t="shared" si="13"/>
        <v>46441.525521234696</v>
      </c>
      <c r="I88" s="2">
        <f t="shared" si="11"/>
        <v>3059.4096088691758</v>
      </c>
      <c r="J88" s="2">
        <f t="shared" si="8"/>
        <v>44910.596952956563</v>
      </c>
      <c r="K88" s="2">
        <f t="shared" si="9"/>
        <v>356906.80595140927</v>
      </c>
      <c r="L88" s="17">
        <f t="shared" si="12"/>
        <v>7.6850792894005808</v>
      </c>
      <c r="N88" s="6"/>
    </row>
    <row r="89" spans="1:14" x14ac:dyDescent="0.25">
      <c r="A89" s="86">
        <v>80</v>
      </c>
      <c r="B89" s="2">
        <v>523</v>
      </c>
      <c r="C89" s="2">
        <v>6014.2</v>
      </c>
      <c r="D89" s="2">
        <v>6353</v>
      </c>
      <c r="E89" s="12">
        <v>0.4854</v>
      </c>
      <c r="F89" s="4">
        <f t="shared" si="10"/>
        <v>8.4578562649589226E-2</v>
      </c>
      <c r="G89" s="4">
        <f t="shared" si="7"/>
        <v>8.1050893173094093E-2</v>
      </c>
      <c r="H89" s="2">
        <f t="shared" si="13"/>
        <v>43382.115912365523</v>
      </c>
      <c r="I89" s="2">
        <f t="shared" si="11"/>
        <v>3516.1592424359233</v>
      </c>
      <c r="J89" s="2">
        <f t="shared" si="8"/>
        <v>41572.700366207995</v>
      </c>
      <c r="K89" s="2">
        <f t="shared" si="9"/>
        <v>311996.2089984527</v>
      </c>
      <c r="L89" s="17">
        <f t="shared" si="12"/>
        <v>7.1918163150157026</v>
      </c>
      <c r="N89" s="6"/>
    </row>
    <row r="90" spans="1:14" x14ac:dyDescent="0.25">
      <c r="A90" s="86">
        <v>81</v>
      </c>
      <c r="B90" s="2">
        <v>486</v>
      </c>
      <c r="C90" s="2">
        <v>5136.3999999999996</v>
      </c>
      <c r="D90" s="2">
        <v>5522</v>
      </c>
      <c r="E90" s="12">
        <v>0.49170000000000003</v>
      </c>
      <c r="F90" s="4">
        <f t="shared" si="10"/>
        <v>9.1195676649403284E-2</v>
      </c>
      <c r="G90" s="4">
        <f t="shared" si="7"/>
        <v>8.7155599537451237E-2</v>
      </c>
      <c r="H90" s="2">
        <f t="shared" si="13"/>
        <v>39865.956669929597</v>
      </c>
      <c r="I90" s="2">
        <f t="shared" si="11"/>
        <v>3474.541354701767</v>
      </c>
      <c r="J90" s="2">
        <f t="shared" si="8"/>
        <v>38099.847299334688</v>
      </c>
      <c r="K90" s="2">
        <f t="shared" si="9"/>
        <v>270423.50863224472</v>
      </c>
      <c r="L90" s="17">
        <f t="shared" si="12"/>
        <v>6.7833191831119874</v>
      </c>
      <c r="N90" s="6"/>
    </row>
    <row r="91" spans="1:14" x14ac:dyDescent="0.25">
      <c r="A91" s="86">
        <v>82</v>
      </c>
      <c r="B91" s="2">
        <v>489</v>
      </c>
      <c r="C91" s="2">
        <v>4374</v>
      </c>
      <c r="D91" s="2">
        <v>4662</v>
      </c>
      <c r="E91" s="12">
        <v>0.50870000000000004</v>
      </c>
      <c r="F91" s="4">
        <f t="shared" si="10"/>
        <v>0.10823373173970784</v>
      </c>
      <c r="G91" s="4">
        <f t="shared" si="7"/>
        <v>0.10276896798330527</v>
      </c>
      <c r="H91" s="2">
        <f t="shared" si="13"/>
        <v>36391.41531522783</v>
      </c>
      <c r="I91" s="2">
        <f t="shared" si="11"/>
        <v>3739.9081953978139</v>
      </c>
      <c r="J91" s="2">
        <f t="shared" si="8"/>
        <v>34553.998418828887</v>
      </c>
      <c r="K91" s="2">
        <f t="shared" si="9"/>
        <v>232323.66133291001</v>
      </c>
      <c r="L91" s="17">
        <f t="shared" si="12"/>
        <v>6.384023795735561</v>
      </c>
      <c r="N91" s="6"/>
    </row>
    <row r="92" spans="1:14" x14ac:dyDescent="0.25">
      <c r="A92" s="86">
        <v>83</v>
      </c>
      <c r="B92" s="2">
        <v>437</v>
      </c>
      <c r="C92" s="2">
        <v>3724.2</v>
      </c>
      <c r="D92" s="2">
        <v>3932</v>
      </c>
      <c r="E92" s="12">
        <v>0.4894</v>
      </c>
      <c r="F92" s="4">
        <f t="shared" si="10"/>
        <v>0.11415584754839216</v>
      </c>
      <c r="G92" s="4">
        <f t="shared" si="7"/>
        <v>0.10786841593528013</v>
      </c>
      <c r="H92" s="2">
        <f t="shared" si="13"/>
        <v>32651.507119830017</v>
      </c>
      <c r="I92" s="2">
        <f t="shared" si="11"/>
        <v>3522.0663509155847</v>
      </c>
      <c r="J92" s="2">
        <f t="shared" si="8"/>
        <v>30853.14004105252</v>
      </c>
      <c r="K92" s="2">
        <f t="shared" si="9"/>
        <v>197769.66291408113</v>
      </c>
      <c r="L92" s="17">
        <f t="shared" si="12"/>
        <v>6.0569842056071899</v>
      </c>
      <c r="N92" s="6"/>
    </row>
    <row r="93" spans="1:14" x14ac:dyDescent="0.25">
      <c r="A93" s="86">
        <v>84</v>
      </c>
      <c r="B93" s="2">
        <v>447</v>
      </c>
      <c r="C93" s="2">
        <v>3480.2</v>
      </c>
      <c r="D93" s="2">
        <v>3299</v>
      </c>
      <c r="E93" s="12">
        <v>0.50449999999999995</v>
      </c>
      <c r="F93" s="4">
        <f t="shared" si="10"/>
        <v>0.13187396742978522</v>
      </c>
      <c r="G93" s="4">
        <f t="shared" si="7"/>
        <v>0.12378539047159878</v>
      </c>
      <c r="H93" s="2">
        <f t="shared" si="13"/>
        <v>29129.440768914432</v>
      </c>
      <c r="I93" s="2">
        <f t="shared" si="11"/>
        <v>3605.7991997993818</v>
      </c>
      <c r="J93" s="2">
        <f t="shared" si="8"/>
        <v>27342.767265413837</v>
      </c>
      <c r="K93" s="2">
        <f t="shared" si="9"/>
        <v>166916.52287302862</v>
      </c>
      <c r="L93" s="17">
        <f t="shared" si="12"/>
        <v>5.7301657178106238</v>
      </c>
      <c r="N93" s="6"/>
    </row>
    <row r="94" spans="1:14" x14ac:dyDescent="0.25">
      <c r="A94" s="86">
        <v>85</v>
      </c>
      <c r="B94" s="2">
        <v>372</v>
      </c>
      <c r="C94" s="2">
        <v>2706</v>
      </c>
      <c r="D94" s="2">
        <v>3062</v>
      </c>
      <c r="E94" s="12">
        <v>0.49130000000000001</v>
      </c>
      <c r="F94" s="4">
        <f t="shared" si="10"/>
        <v>0.1289875173370319</v>
      </c>
      <c r="G94" s="4">
        <f t="shared" si="7"/>
        <v>0.12104503252662242</v>
      </c>
      <c r="H94" s="2">
        <f t="shared" si="13"/>
        <v>25523.641569115051</v>
      </c>
      <c r="I94" s="2">
        <f t="shared" si="11"/>
        <v>3089.5100239313833</v>
      </c>
      <c r="J94" s="2">
        <f t="shared" si="8"/>
        <v>23952.007819941155</v>
      </c>
      <c r="K94" s="2">
        <f t="shared" si="9"/>
        <v>139573.75560761479</v>
      </c>
      <c r="L94" s="17">
        <f t="shared" si="12"/>
        <v>5.4684107371460025</v>
      </c>
      <c r="N94" s="6"/>
    </row>
    <row r="95" spans="1:14" x14ac:dyDescent="0.25">
      <c r="A95" s="86">
        <v>86</v>
      </c>
      <c r="B95" s="2">
        <v>348</v>
      </c>
      <c r="C95" s="2">
        <v>2306.4</v>
      </c>
      <c r="D95" s="2">
        <v>2324</v>
      </c>
      <c r="E95" s="12">
        <v>0.52349999999999997</v>
      </c>
      <c r="F95" s="4">
        <f t="shared" si="10"/>
        <v>0.15031098825155495</v>
      </c>
      <c r="G95" s="4">
        <f t="shared" si="7"/>
        <v>0.14026477798262169</v>
      </c>
      <c r="H95" s="2">
        <f t="shared" si="13"/>
        <v>22434.131545183667</v>
      </c>
      <c r="I95" s="2">
        <f t="shared" si="11"/>
        <v>3146.7184804181165</v>
      </c>
      <c r="J95" s="2">
        <f t="shared" si="8"/>
        <v>20934.720189264433</v>
      </c>
      <c r="K95" s="2">
        <f t="shared" si="9"/>
        <v>115621.74778767362</v>
      </c>
      <c r="L95" s="17">
        <f t="shared" si="12"/>
        <v>5.1538321220415684</v>
      </c>
      <c r="N95" s="6"/>
    </row>
    <row r="96" spans="1:14" x14ac:dyDescent="0.25">
      <c r="A96" s="86">
        <v>87</v>
      </c>
      <c r="B96" s="2">
        <v>345</v>
      </c>
      <c r="C96" s="2">
        <v>1886</v>
      </c>
      <c r="D96" s="2">
        <v>1946</v>
      </c>
      <c r="E96" s="12">
        <v>0.48720000000000002</v>
      </c>
      <c r="F96" s="4">
        <f t="shared" si="10"/>
        <v>0.18006263048016702</v>
      </c>
      <c r="G96" s="4">
        <f t="shared" si="7"/>
        <v>0.16484178055879931</v>
      </c>
      <c r="H96" s="2">
        <f t="shared" si="13"/>
        <v>19287.413064765551</v>
      </c>
      <c r="I96" s="2">
        <f t="shared" si="11"/>
        <v>3179.3715119690019</v>
      </c>
      <c r="J96" s="2">
        <f t="shared" si="8"/>
        <v>17657.031353427847</v>
      </c>
      <c r="K96" s="2">
        <f t="shared" si="9"/>
        <v>94687.027598409186</v>
      </c>
      <c r="L96" s="17">
        <f t="shared" si="12"/>
        <v>4.9092652954783471</v>
      </c>
      <c r="N96" s="6"/>
    </row>
    <row r="97" spans="1:14" x14ac:dyDescent="0.25">
      <c r="A97" s="86">
        <v>88</v>
      </c>
      <c r="B97" s="2">
        <v>270</v>
      </c>
      <c r="C97" s="2">
        <v>1524.4</v>
      </c>
      <c r="D97" s="2">
        <v>1559</v>
      </c>
      <c r="E97" s="12">
        <v>0.51100000000000001</v>
      </c>
      <c r="F97" s="4">
        <f t="shared" si="10"/>
        <v>0.17513134851138354</v>
      </c>
      <c r="G97" s="4">
        <f t="shared" si="7"/>
        <v>0.16131634134537831</v>
      </c>
      <c r="H97" s="2">
        <f t="shared" si="13"/>
        <v>16108.041552796549</v>
      </c>
      <c r="I97" s="2">
        <f t="shared" si="11"/>
        <v>2598.4903295364657</v>
      </c>
      <c r="J97" s="2">
        <f t="shared" si="8"/>
        <v>14837.379781653217</v>
      </c>
      <c r="K97" s="2">
        <f t="shared" si="9"/>
        <v>77029.996244981347</v>
      </c>
      <c r="L97" s="17">
        <f t="shared" si="12"/>
        <v>4.782083283837073</v>
      </c>
      <c r="N97" s="6"/>
    </row>
    <row r="98" spans="1:14" x14ac:dyDescent="0.25">
      <c r="A98" s="86">
        <v>89</v>
      </c>
      <c r="B98" s="2">
        <v>211</v>
      </c>
      <c r="C98" s="2">
        <v>1237.5999999999999</v>
      </c>
      <c r="D98" s="2">
        <v>1240</v>
      </c>
      <c r="E98" s="12">
        <v>0.48409999999999997</v>
      </c>
      <c r="F98" s="4">
        <f t="shared" si="10"/>
        <v>0.17032612205360026</v>
      </c>
      <c r="G98" s="4">
        <f t="shared" si="7"/>
        <v>0.15656827278259441</v>
      </c>
      <c r="H98" s="2">
        <f t="shared" si="13"/>
        <v>13509.551223260083</v>
      </c>
      <c r="I98" s="2">
        <f t="shared" si="11"/>
        <v>2115.1671010938167</v>
      </c>
      <c r="J98" s="2">
        <f t="shared" si="8"/>
        <v>12418.336515805782</v>
      </c>
      <c r="K98" s="2">
        <f>K99+J98</f>
        <v>62192.61646332813</v>
      </c>
      <c r="L98" s="17">
        <f t="shared" si="12"/>
        <v>4.6036034384508593</v>
      </c>
      <c r="N98" s="6"/>
    </row>
    <row r="99" spans="1:14" x14ac:dyDescent="0.25">
      <c r="A99" s="86">
        <v>90</v>
      </c>
      <c r="B99" s="2">
        <v>707</v>
      </c>
      <c r="C99" s="2">
        <v>3035.8</v>
      </c>
      <c r="D99" s="2">
        <v>3141</v>
      </c>
      <c r="E99" s="8"/>
      <c r="F99" s="4">
        <f t="shared" si="10"/>
        <v>0.22892112420670896</v>
      </c>
      <c r="G99" s="4">
        <v>1</v>
      </c>
      <c r="H99" s="2">
        <f t="shared" si="13"/>
        <v>11394.384122166266</v>
      </c>
      <c r="I99" s="2">
        <f t="shared" si="11"/>
        <v>11394.384122166266</v>
      </c>
      <c r="J99" s="9">
        <f>H99/F99</f>
        <v>49774.279947522344</v>
      </c>
      <c r="K99" s="2">
        <f>J99</f>
        <v>49774.279947522344</v>
      </c>
      <c r="L99" s="17">
        <f t="shared" si="12"/>
        <v>4.3683168316831686</v>
      </c>
      <c r="N99" s="6"/>
    </row>
    <row r="100" spans="1:14" x14ac:dyDescent="0.25">
      <c r="A100" s="10"/>
      <c r="B100" s="10"/>
      <c r="C100" s="11"/>
      <c r="D100" s="11"/>
      <c r="E100" s="11"/>
      <c r="F100" s="11"/>
      <c r="G100" s="11"/>
      <c r="H100" s="10"/>
      <c r="I100" s="10"/>
      <c r="J100" s="10"/>
      <c r="K100" s="10"/>
      <c r="L100" s="11"/>
    </row>
    <row r="101" spans="1:14" x14ac:dyDescent="0.25">
      <c r="A101" s="2"/>
      <c r="B101" s="2"/>
      <c r="C101" s="8"/>
      <c r="D101" s="8"/>
      <c r="E101" s="8"/>
      <c r="F101" s="8"/>
      <c r="G101" s="8"/>
      <c r="H101" s="2"/>
      <c r="I101" s="2"/>
      <c r="J101" s="2"/>
      <c r="K101" s="2"/>
      <c r="L101" s="8"/>
    </row>
    <row r="102" spans="1:14" x14ac:dyDescent="0.25">
      <c r="A102" s="19" t="s">
        <v>29</v>
      </c>
      <c r="C102" s="1"/>
      <c r="D102" s="1"/>
      <c r="L102" s="8"/>
    </row>
    <row r="103" spans="1:14" x14ac:dyDescent="0.25">
      <c r="A103" s="20" t="s">
        <v>30</v>
      </c>
      <c r="B103" s="21"/>
      <c r="C103" s="21"/>
      <c r="D103" s="21"/>
      <c r="E103" s="22"/>
      <c r="F103" s="22"/>
      <c r="G103" s="22"/>
      <c r="H103" s="21"/>
      <c r="I103" s="21"/>
      <c r="J103" s="21"/>
      <c r="K103" s="21"/>
      <c r="L103" s="8"/>
    </row>
    <row r="104" spans="1:14" x14ac:dyDescent="0.25">
      <c r="A104" s="19" t="s">
        <v>31</v>
      </c>
      <c r="B104" s="21"/>
      <c r="C104" s="21"/>
      <c r="D104" s="21"/>
      <c r="E104" s="22"/>
      <c r="F104" s="22"/>
      <c r="G104" s="22"/>
      <c r="H104" s="21"/>
      <c r="I104" s="21"/>
      <c r="J104" s="21"/>
      <c r="K104" s="21"/>
      <c r="L104" s="8"/>
    </row>
    <row r="105" spans="1:14" x14ac:dyDescent="0.25">
      <c r="A105" s="19" t="s">
        <v>32</v>
      </c>
      <c r="B105" s="21"/>
      <c r="C105" s="21"/>
      <c r="D105" s="21"/>
      <c r="E105" s="22"/>
      <c r="F105" s="22"/>
      <c r="G105" s="22"/>
      <c r="H105" s="21"/>
      <c r="I105" s="21"/>
      <c r="J105" s="21"/>
      <c r="K105" s="21"/>
      <c r="L105" s="8"/>
    </row>
    <row r="106" spans="1:14" x14ac:dyDescent="0.25">
      <c r="A106" s="19" t="s">
        <v>33</v>
      </c>
      <c r="B106" s="21"/>
      <c r="C106" s="21"/>
      <c r="D106" s="21"/>
      <c r="E106" s="22"/>
      <c r="F106" s="22"/>
      <c r="G106" s="22"/>
      <c r="H106" s="21"/>
      <c r="I106" s="21"/>
      <c r="J106" s="21"/>
      <c r="K106" s="21"/>
      <c r="L106" s="8"/>
    </row>
    <row r="107" spans="1:14" x14ac:dyDescent="0.25">
      <c r="A107" s="19" t="s">
        <v>34</v>
      </c>
      <c r="B107" s="21"/>
      <c r="C107" s="21"/>
      <c r="D107" s="21"/>
      <c r="E107" s="22"/>
      <c r="F107" s="22"/>
      <c r="G107" s="22"/>
      <c r="H107" s="21"/>
      <c r="I107" s="21"/>
      <c r="J107" s="21"/>
      <c r="K107" s="21"/>
      <c r="L107" s="8"/>
    </row>
    <row r="108" spans="1:14" x14ac:dyDescent="0.25">
      <c r="A108" s="19" t="s">
        <v>43</v>
      </c>
      <c r="B108" s="21"/>
      <c r="C108" s="21"/>
      <c r="D108" s="21"/>
      <c r="E108" s="22"/>
      <c r="F108" s="22"/>
      <c r="G108" s="22"/>
      <c r="H108" s="21"/>
      <c r="I108" s="21"/>
      <c r="J108" s="21"/>
      <c r="K108" s="21"/>
      <c r="L108" s="8"/>
    </row>
    <row r="109" spans="1:14" x14ac:dyDescent="0.25">
      <c r="A109" s="19" t="s">
        <v>35</v>
      </c>
      <c r="B109" s="21"/>
      <c r="C109" s="21"/>
      <c r="D109" s="21"/>
      <c r="E109" s="22"/>
      <c r="F109" s="22"/>
      <c r="G109" s="22"/>
      <c r="H109" s="21"/>
      <c r="I109" s="21"/>
      <c r="J109" s="21"/>
      <c r="K109" s="21"/>
      <c r="L109" s="8"/>
    </row>
    <row r="110" spans="1:14" x14ac:dyDescent="0.25">
      <c r="A110" s="19" t="s">
        <v>36</v>
      </c>
      <c r="B110" s="21"/>
      <c r="C110" s="21"/>
      <c r="D110" s="21"/>
      <c r="E110" s="22"/>
      <c r="F110" s="22"/>
      <c r="G110" s="22"/>
      <c r="H110" s="21"/>
      <c r="I110" s="21"/>
      <c r="J110" s="21"/>
      <c r="K110" s="21"/>
      <c r="L110" s="8"/>
    </row>
    <row r="111" spans="1:14" x14ac:dyDescent="0.25">
      <c r="A111" s="19" t="s">
        <v>37</v>
      </c>
      <c r="B111" s="21"/>
      <c r="C111" s="21"/>
      <c r="D111" s="21"/>
      <c r="E111" s="22"/>
      <c r="F111" s="22"/>
      <c r="G111" s="22"/>
      <c r="H111" s="21"/>
      <c r="I111" s="21"/>
      <c r="J111" s="21"/>
      <c r="K111" s="21"/>
      <c r="L111" s="8"/>
    </row>
    <row r="112" spans="1:14" x14ac:dyDescent="0.25">
      <c r="A112" s="19" t="s">
        <v>38</v>
      </c>
      <c r="B112" s="21"/>
      <c r="C112" s="21"/>
      <c r="D112" s="21"/>
      <c r="E112" s="22"/>
      <c r="F112" s="22"/>
      <c r="G112" s="22"/>
      <c r="H112" s="21"/>
      <c r="I112" s="21"/>
      <c r="J112" s="21"/>
      <c r="K112" s="21"/>
      <c r="L112" s="8"/>
    </row>
    <row r="113" spans="1:12" x14ac:dyDescent="0.25">
      <c r="A113" s="19" t="s">
        <v>39</v>
      </c>
      <c r="B113" s="21"/>
      <c r="C113" s="21"/>
      <c r="D113" s="21"/>
      <c r="E113" s="22"/>
      <c r="F113" s="22"/>
      <c r="G113" s="22"/>
      <c r="H113" s="21"/>
      <c r="I113" s="21"/>
      <c r="J113" s="21"/>
      <c r="K113" s="21"/>
      <c r="L113" s="8"/>
    </row>
    <row r="114" spans="1:12" x14ac:dyDescent="0.25">
      <c r="A114" s="2"/>
      <c r="B114" s="2"/>
      <c r="C114" s="2"/>
      <c r="D114" s="2"/>
      <c r="E114" s="8"/>
      <c r="F114" s="8"/>
      <c r="G114" s="8"/>
      <c r="H114" s="2"/>
      <c r="I114" s="2"/>
      <c r="J114" s="2"/>
      <c r="K114" s="2"/>
      <c r="L114" s="8"/>
    </row>
    <row r="115" spans="1:12" x14ac:dyDescent="0.25">
      <c r="A115" s="23" t="s">
        <v>74</v>
      </c>
      <c r="C115" s="1"/>
      <c r="D115" s="1"/>
      <c r="L115" s="8"/>
    </row>
    <row r="116" spans="1:12" x14ac:dyDescent="0.25">
      <c r="C116" s="1"/>
      <c r="D116" s="1"/>
      <c r="L116" s="8"/>
    </row>
    <row r="117" spans="1:12" x14ac:dyDescent="0.25">
      <c r="C117" s="1"/>
      <c r="D117" s="1"/>
      <c r="L117" s="8"/>
    </row>
  </sheetData>
  <mergeCells count="1">
    <mergeCell ref="C6:D6"/>
  </mergeCells>
  <phoneticPr fontId="1" type="noConversion"/>
  <pageMargins left="0.75" right="0.75" top="1" bottom="1" header="0" footer="0"/>
  <headerFooter alignWithMargins="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4:N117"/>
  <sheetViews>
    <sheetView workbookViewId="0">
      <pane ySplit="8" topLeftCell="A9" activePane="bottomLeft" state="frozen"/>
      <selection pane="bottomLeft"/>
    </sheetView>
  </sheetViews>
  <sheetFormatPr baseColWidth="10" defaultRowHeight="12.5" x14ac:dyDescent="0.25"/>
  <cols>
    <col min="1" max="1" width="8.7265625" style="1" customWidth="1"/>
    <col min="2" max="2" width="14" style="1" customWidth="1"/>
    <col min="3" max="7" width="14" customWidth="1"/>
    <col min="8" max="11" width="14" style="1" customWidth="1"/>
    <col min="12" max="12" width="14" customWidth="1"/>
  </cols>
  <sheetData>
    <row r="4" spans="1:14" ht="15.75" customHeight="1" x14ac:dyDescent="0.35">
      <c r="A4" s="14" t="s">
        <v>17</v>
      </c>
    </row>
    <row r="6" spans="1:14" ht="78" customHeight="1" x14ac:dyDescent="0.25">
      <c r="A6" s="105" t="s">
        <v>20</v>
      </c>
      <c r="B6" s="106" t="s">
        <v>58</v>
      </c>
      <c r="C6" s="114" t="s">
        <v>59</v>
      </c>
      <c r="D6" s="114"/>
      <c r="E6" s="107" t="s">
        <v>60</v>
      </c>
      <c r="F6" s="107" t="s">
        <v>61</v>
      </c>
      <c r="G6" s="107" t="s">
        <v>62</v>
      </c>
      <c r="H6" s="106" t="s">
        <v>63</v>
      </c>
      <c r="I6" s="106" t="s">
        <v>64</v>
      </c>
      <c r="J6" s="106" t="s">
        <v>65</v>
      </c>
      <c r="K6" s="106" t="s">
        <v>66</v>
      </c>
      <c r="L6" s="107" t="s">
        <v>67</v>
      </c>
    </row>
    <row r="7" spans="1:14" ht="14.5" x14ac:dyDescent="0.25">
      <c r="A7" s="108"/>
      <c r="B7" s="109"/>
      <c r="C7" s="113">
        <v>32143</v>
      </c>
      <c r="D7" s="113">
        <v>32509</v>
      </c>
      <c r="E7" s="110" t="s">
        <v>21</v>
      </c>
      <c r="F7" s="110" t="s">
        <v>22</v>
      </c>
      <c r="G7" s="110" t="s">
        <v>23</v>
      </c>
      <c r="H7" s="105" t="s">
        <v>24</v>
      </c>
      <c r="I7" s="105" t="s">
        <v>25</v>
      </c>
      <c r="J7" s="105" t="s">
        <v>26</v>
      </c>
      <c r="K7" s="105" t="s">
        <v>27</v>
      </c>
      <c r="L7" s="110" t="s">
        <v>28</v>
      </c>
    </row>
    <row r="8" spans="1:14" x14ac:dyDescent="0.25">
      <c r="A8" s="15"/>
      <c r="B8" s="15"/>
      <c r="C8" s="16"/>
      <c r="D8" s="16"/>
      <c r="E8" s="16"/>
      <c r="F8" s="16"/>
      <c r="G8" s="16"/>
      <c r="H8" s="15"/>
      <c r="I8" s="15"/>
      <c r="J8" s="15"/>
      <c r="K8" s="15"/>
      <c r="L8" s="16"/>
    </row>
    <row r="9" spans="1:14" x14ac:dyDescent="0.25">
      <c r="A9" s="86">
        <v>0</v>
      </c>
      <c r="B9" s="2">
        <v>211</v>
      </c>
      <c r="C9" s="2">
        <v>27334.670160000001</v>
      </c>
      <c r="D9" s="2">
        <v>26315.845079999999</v>
      </c>
      <c r="E9" s="12">
        <v>0.1489</v>
      </c>
      <c r="F9" s="4">
        <f>B9/((C9+D9)/2)</f>
        <v>7.8657212910673256E-3</v>
      </c>
      <c r="G9" s="4">
        <f t="shared" ref="G9:G72" si="0">F9/((1+(1-E9)*F9))</f>
        <v>7.813414268988671E-3</v>
      </c>
      <c r="H9" s="2">
        <v>100000</v>
      </c>
      <c r="I9" s="2">
        <f>H9*G9</f>
        <v>781.3414268988671</v>
      </c>
      <c r="J9" s="2">
        <f t="shared" ref="J9:J72" si="1">H10+I9*E9</f>
        <v>99335.000311566371</v>
      </c>
      <c r="K9" s="2">
        <f t="shared" ref="K9:K72" si="2">K10+J9</f>
        <v>7406440.4398993114</v>
      </c>
      <c r="L9" s="87">
        <f>K9/H9</f>
        <v>74.064404398993119</v>
      </c>
      <c r="M9" s="5"/>
      <c r="N9" s="6"/>
    </row>
    <row r="10" spans="1:14" x14ac:dyDescent="0.25">
      <c r="A10" s="86">
        <v>1</v>
      </c>
      <c r="B10" s="2">
        <v>17</v>
      </c>
      <c r="C10" s="2">
        <v>27144.054453333334</v>
      </c>
      <c r="D10" s="2">
        <v>26108.835080000001</v>
      </c>
      <c r="E10" s="12">
        <v>0.55689999999999995</v>
      </c>
      <c r="F10" s="4">
        <f t="shared" ref="F10:F73" si="3">B10/((C10+D10)/2)</f>
        <v>6.3846300732128152E-4</v>
      </c>
      <c r="G10" s="4">
        <f t="shared" si="0"/>
        <v>6.3828243533193944E-4</v>
      </c>
      <c r="H10" s="2">
        <f>H9-I9</f>
        <v>99218.658573101129</v>
      </c>
      <c r="I10" s="2">
        <f t="shared" ref="I10:I73" si="4">H10*G10</f>
        <v>63.329527024407199</v>
      </c>
      <c r="J10" s="2">
        <f t="shared" si="1"/>
        <v>99190.597259676608</v>
      </c>
      <c r="K10" s="2">
        <f t="shared" si="2"/>
        <v>7307105.4395877449</v>
      </c>
      <c r="L10" s="17">
        <f t="shared" ref="L10:L73" si="5">K10/H10</f>
        <v>73.646484891791843</v>
      </c>
      <c r="N10" s="6"/>
    </row>
    <row r="11" spans="1:14" x14ac:dyDescent="0.25">
      <c r="A11" s="86">
        <v>2</v>
      </c>
      <c r="B11" s="2">
        <v>8</v>
      </c>
      <c r="C11" s="2">
        <v>27938.038260000001</v>
      </c>
      <c r="D11" s="2">
        <v>26568.527226666665</v>
      </c>
      <c r="E11" s="12">
        <v>0.5222</v>
      </c>
      <c r="F11" s="4">
        <f t="shared" si="3"/>
        <v>2.9354261926325004E-4</v>
      </c>
      <c r="G11" s="4">
        <f t="shared" si="0"/>
        <v>2.9350145431554297E-4</v>
      </c>
      <c r="H11" s="2">
        <f t="shared" ref="H11:H74" si="6">H10-I10</f>
        <v>99155.329046076717</v>
      </c>
      <c r="I11" s="2">
        <f t="shared" si="4"/>
        <v>29.102233278159716</v>
      </c>
      <c r="J11" s="2">
        <f t="shared" si="1"/>
        <v>99141.423999016421</v>
      </c>
      <c r="K11" s="2">
        <f t="shared" si="2"/>
        <v>7207914.8423280679</v>
      </c>
      <c r="L11" s="17">
        <f t="shared" si="5"/>
        <v>72.693166486075654</v>
      </c>
      <c r="N11" s="6"/>
    </row>
    <row r="12" spans="1:14" x14ac:dyDescent="0.25">
      <c r="A12" s="86">
        <v>3</v>
      </c>
      <c r="B12" s="2">
        <v>9</v>
      </c>
      <c r="C12" s="2">
        <v>27955.4</v>
      </c>
      <c r="D12" s="2">
        <v>27268.019130000001</v>
      </c>
      <c r="E12" s="12">
        <v>0.46450000000000002</v>
      </c>
      <c r="F12" s="4">
        <f t="shared" si="3"/>
        <v>3.2594866966905242E-4</v>
      </c>
      <c r="G12" s="4">
        <f t="shared" si="0"/>
        <v>3.2589178672008467E-4</v>
      </c>
      <c r="H12" s="2">
        <f t="shared" si="6"/>
        <v>99126.226812798559</v>
      </c>
      <c r="I12" s="2">
        <f t="shared" si="4"/>
        <v>32.304423166843286</v>
      </c>
      <c r="J12" s="2">
        <f t="shared" si="1"/>
        <v>99108.927794192714</v>
      </c>
      <c r="K12" s="2">
        <f t="shared" si="2"/>
        <v>7108773.4183290517</v>
      </c>
      <c r="L12" s="17">
        <f t="shared" si="5"/>
        <v>71.714354988554973</v>
      </c>
      <c r="N12" s="6"/>
    </row>
    <row r="13" spans="1:14" x14ac:dyDescent="0.25">
      <c r="A13" s="86">
        <v>4</v>
      </c>
      <c r="B13" s="2">
        <v>13</v>
      </c>
      <c r="C13" s="2">
        <v>28796</v>
      </c>
      <c r="D13" s="2">
        <v>28143.200000000001</v>
      </c>
      <c r="E13" s="12">
        <v>0.4798</v>
      </c>
      <c r="F13" s="4">
        <f t="shared" si="3"/>
        <v>4.566274201253267E-4</v>
      </c>
      <c r="G13" s="4">
        <f t="shared" si="0"/>
        <v>4.5651897970985946E-4</v>
      </c>
      <c r="H13" s="2">
        <f t="shared" si="6"/>
        <v>99093.922389631713</v>
      </c>
      <c r="I13" s="2">
        <f t="shared" si="4"/>
        <v>45.238256344762668</v>
      </c>
      <c r="J13" s="2">
        <f t="shared" si="1"/>
        <v>99070.389448681162</v>
      </c>
      <c r="K13" s="2">
        <f t="shared" si="2"/>
        <v>7009664.4905348588</v>
      </c>
      <c r="L13" s="17">
        <f t="shared" si="5"/>
        <v>70.737582300690988</v>
      </c>
      <c r="N13" s="6"/>
    </row>
    <row r="14" spans="1:14" x14ac:dyDescent="0.25">
      <c r="A14" s="86">
        <v>5</v>
      </c>
      <c r="B14" s="2">
        <v>10</v>
      </c>
      <c r="C14" s="2">
        <v>29984.799999999999</v>
      </c>
      <c r="D14" s="2">
        <v>29110</v>
      </c>
      <c r="E14" s="12">
        <v>0.61939999999999995</v>
      </c>
      <c r="F14" s="4">
        <f t="shared" si="3"/>
        <v>3.384392535383824E-4</v>
      </c>
      <c r="G14" s="4">
        <f t="shared" si="0"/>
        <v>3.3839566479960248E-4</v>
      </c>
      <c r="H14" s="2">
        <f t="shared" si="6"/>
        <v>99048.684133286952</v>
      </c>
      <c r="I14" s="2">
        <f t="shared" si="4"/>
        <v>33.517645314809478</v>
      </c>
      <c r="J14" s="2">
        <f t="shared" si="1"/>
        <v>99035.927317480135</v>
      </c>
      <c r="K14" s="2">
        <f t="shared" si="2"/>
        <v>6910594.1010861779</v>
      </c>
      <c r="L14" s="17">
        <f t="shared" si="5"/>
        <v>69.76967096086598</v>
      </c>
      <c r="N14" s="6"/>
    </row>
    <row r="15" spans="1:14" x14ac:dyDescent="0.25">
      <c r="A15" s="86">
        <v>6</v>
      </c>
      <c r="B15" s="2">
        <v>7</v>
      </c>
      <c r="C15" s="2">
        <v>32236.6</v>
      </c>
      <c r="D15" s="2">
        <v>30208.400000000001</v>
      </c>
      <c r="E15" s="12">
        <v>0.4844</v>
      </c>
      <c r="F15" s="4">
        <f t="shared" si="3"/>
        <v>2.2419729361838417E-4</v>
      </c>
      <c r="G15" s="4">
        <f t="shared" si="0"/>
        <v>2.2417138027558043E-4</v>
      </c>
      <c r="H15" s="2">
        <f t="shared" si="6"/>
        <v>99015.166487972136</v>
      </c>
      <c r="I15" s="2">
        <f t="shared" si="4"/>
        <v>22.19636653982511</v>
      </c>
      <c r="J15" s="2">
        <f t="shared" si="1"/>
        <v>99003.722041384201</v>
      </c>
      <c r="K15" s="2">
        <f t="shared" si="2"/>
        <v>6811558.1737686973</v>
      </c>
      <c r="L15" s="17">
        <f t="shared" si="5"/>
        <v>68.79307903396932</v>
      </c>
      <c r="N15" s="6"/>
    </row>
    <row r="16" spans="1:14" x14ac:dyDescent="0.25">
      <c r="A16" s="86">
        <v>7</v>
      </c>
      <c r="B16" s="2">
        <v>9</v>
      </c>
      <c r="C16" s="2">
        <v>34205.800000000003</v>
      </c>
      <c r="D16" s="2">
        <v>32381.8</v>
      </c>
      <c r="E16" s="12">
        <v>0.56530000000000002</v>
      </c>
      <c r="F16" s="4">
        <f t="shared" si="3"/>
        <v>2.70320600231875E-4</v>
      </c>
      <c r="G16" s="4">
        <f t="shared" si="0"/>
        <v>2.7028883903234397E-4</v>
      </c>
      <c r="H16" s="2">
        <f t="shared" si="6"/>
        <v>98992.970121432314</v>
      </c>
      <c r="I16" s="2">
        <f t="shared" si="4"/>
        <v>26.756694966485455</v>
      </c>
      <c r="J16" s="2">
        <f t="shared" si="1"/>
        <v>98981.338986130373</v>
      </c>
      <c r="K16" s="2">
        <f t="shared" si="2"/>
        <v>6712554.451727313</v>
      </c>
      <c r="L16" s="17">
        <f t="shared" si="5"/>
        <v>67.808395318305756</v>
      </c>
      <c r="N16" s="6"/>
    </row>
    <row r="17" spans="1:14" x14ac:dyDescent="0.25">
      <c r="A17" s="86">
        <v>8</v>
      </c>
      <c r="B17" s="2">
        <v>5</v>
      </c>
      <c r="C17" s="2">
        <v>36000.800000000003</v>
      </c>
      <c r="D17" s="2">
        <v>34352.400000000001</v>
      </c>
      <c r="E17" s="12">
        <v>0.56610000000000005</v>
      </c>
      <c r="F17" s="4">
        <f t="shared" si="3"/>
        <v>1.4213994530454902E-4</v>
      </c>
      <c r="G17" s="4">
        <f t="shared" si="0"/>
        <v>1.4213117943195821E-4</v>
      </c>
      <c r="H17" s="2">
        <f t="shared" si="6"/>
        <v>98966.213426465823</v>
      </c>
      <c r="I17" s="2">
        <f t="shared" si="4"/>
        <v>14.066184638218486</v>
      </c>
      <c r="J17" s="2">
        <f t="shared" si="1"/>
        <v>98960.11010895131</v>
      </c>
      <c r="K17" s="2">
        <f t="shared" si="2"/>
        <v>6613573.1127411826</v>
      </c>
      <c r="L17" s="17">
        <f t="shared" si="5"/>
        <v>66.826575290315816</v>
      </c>
      <c r="N17" s="6"/>
    </row>
    <row r="18" spans="1:14" x14ac:dyDescent="0.25">
      <c r="A18" s="86">
        <v>9</v>
      </c>
      <c r="B18" s="2">
        <v>8</v>
      </c>
      <c r="C18" s="2">
        <v>38252.199999999997</v>
      </c>
      <c r="D18" s="2">
        <v>36117.4</v>
      </c>
      <c r="E18" s="12">
        <v>0.3347</v>
      </c>
      <c r="F18" s="4">
        <f t="shared" si="3"/>
        <v>2.1514167079021533E-4</v>
      </c>
      <c r="G18" s="4">
        <f t="shared" si="0"/>
        <v>2.1511088116235938E-4</v>
      </c>
      <c r="H18" s="2">
        <f t="shared" si="6"/>
        <v>98952.14724182761</v>
      </c>
      <c r="I18" s="2">
        <f t="shared" si="4"/>
        <v>21.285683586097065</v>
      </c>
      <c r="J18" s="2">
        <f t="shared" si="1"/>
        <v>98937.985876537772</v>
      </c>
      <c r="K18" s="2">
        <f t="shared" si="2"/>
        <v>6514613.0026322315</v>
      </c>
      <c r="L18" s="17">
        <f t="shared" si="5"/>
        <v>65.835994308554717</v>
      </c>
      <c r="N18" s="6"/>
    </row>
    <row r="19" spans="1:14" x14ac:dyDescent="0.25">
      <c r="A19" s="86">
        <v>10</v>
      </c>
      <c r="B19" s="2">
        <v>6</v>
      </c>
      <c r="C19" s="2">
        <v>40975.4</v>
      </c>
      <c r="D19" s="2">
        <v>38331.599999999999</v>
      </c>
      <c r="E19" s="12">
        <v>0.40029999999999999</v>
      </c>
      <c r="F19" s="4">
        <f t="shared" si="3"/>
        <v>1.5131072919162243E-4</v>
      </c>
      <c r="G19" s="4">
        <f t="shared" si="0"/>
        <v>1.5129700034381235E-4</v>
      </c>
      <c r="H19" s="2">
        <f t="shared" si="6"/>
        <v>98930.861558241508</v>
      </c>
      <c r="I19" s="2">
        <f t="shared" si="4"/>
        <v>14.967942595190918</v>
      </c>
      <c r="J19" s="2">
        <f t="shared" si="1"/>
        <v>98921.885283067168</v>
      </c>
      <c r="K19" s="2">
        <f t="shared" si="2"/>
        <v>6415675.0167556936</v>
      </c>
      <c r="L19" s="17">
        <f t="shared" si="5"/>
        <v>64.850087381264004</v>
      </c>
      <c r="N19" s="6"/>
    </row>
    <row r="20" spans="1:14" x14ac:dyDescent="0.25">
      <c r="A20" s="86">
        <v>11</v>
      </c>
      <c r="B20" s="2">
        <v>11</v>
      </c>
      <c r="C20" s="2">
        <v>42999.8</v>
      </c>
      <c r="D20" s="2">
        <v>41144.199999999997</v>
      </c>
      <c r="E20" s="12">
        <v>0.54469999999999996</v>
      </c>
      <c r="F20" s="4">
        <f t="shared" si="3"/>
        <v>2.6145655067503327E-4</v>
      </c>
      <c r="G20" s="4">
        <f t="shared" si="0"/>
        <v>2.6142543028659192E-4</v>
      </c>
      <c r="H20" s="2">
        <f t="shared" si="6"/>
        <v>98915.893615646317</v>
      </c>
      <c r="I20" s="2">
        <f t="shared" si="4"/>
        <v>25.859130050653089</v>
      </c>
      <c r="J20" s="2">
        <f t="shared" si="1"/>
        <v>98904.119953734262</v>
      </c>
      <c r="K20" s="2">
        <f t="shared" si="2"/>
        <v>6316753.1314726267</v>
      </c>
      <c r="L20" s="17">
        <f t="shared" si="5"/>
        <v>63.859839916296885</v>
      </c>
      <c r="N20" s="6"/>
    </row>
    <row r="21" spans="1:14" x14ac:dyDescent="0.25">
      <c r="A21" s="86">
        <v>12</v>
      </c>
      <c r="B21" s="2">
        <v>8</v>
      </c>
      <c r="C21" s="2">
        <v>44754</v>
      </c>
      <c r="D21" s="2">
        <v>43219.4</v>
      </c>
      <c r="E21" s="12">
        <v>0.43409999999999999</v>
      </c>
      <c r="F21" s="4">
        <f t="shared" si="3"/>
        <v>1.8187315711340021E-4</v>
      </c>
      <c r="G21" s="4">
        <f t="shared" si="0"/>
        <v>1.8185444028713071E-4</v>
      </c>
      <c r="H21" s="2">
        <f t="shared" si="6"/>
        <v>98890.034485595665</v>
      </c>
      <c r="I21" s="2">
        <f t="shared" si="4"/>
        <v>17.983591871353052</v>
      </c>
      <c r="J21" s="2">
        <f t="shared" si="1"/>
        <v>98879.857570955675</v>
      </c>
      <c r="K21" s="2">
        <f t="shared" si="2"/>
        <v>6217849.0115188928</v>
      </c>
      <c r="L21" s="17">
        <f t="shared" si="5"/>
        <v>62.876396432287478</v>
      </c>
      <c r="N21" s="6"/>
    </row>
    <row r="22" spans="1:14" x14ac:dyDescent="0.25">
      <c r="A22" s="86">
        <v>13</v>
      </c>
      <c r="B22" s="2">
        <v>11</v>
      </c>
      <c r="C22" s="2">
        <v>45887.199999999997</v>
      </c>
      <c r="D22" s="2">
        <v>44906</v>
      </c>
      <c r="E22" s="12">
        <v>0.48659999999999998</v>
      </c>
      <c r="F22" s="4">
        <f t="shared" si="3"/>
        <v>2.4230889537983023E-4</v>
      </c>
      <c r="G22" s="4">
        <f t="shared" si="0"/>
        <v>2.4227875556662425E-4</v>
      </c>
      <c r="H22" s="2">
        <f t="shared" si="6"/>
        <v>98872.050893724314</v>
      </c>
      <c r="I22" s="2">
        <f t="shared" si="4"/>
        <v>23.954597450851466</v>
      </c>
      <c r="J22" s="2">
        <f t="shared" si="1"/>
        <v>98859.752603393048</v>
      </c>
      <c r="K22" s="2">
        <f t="shared" si="2"/>
        <v>6118969.1539479373</v>
      </c>
      <c r="L22" s="17">
        <f t="shared" si="5"/>
        <v>61.887753906562544</v>
      </c>
      <c r="N22" s="6"/>
    </row>
    <row r="23" spans="1:14" x14ac:dyDescent="0.25">
      <c r="A23" s="86">
        <v>14</v>
      </c>
      <c r="B23" s="2">
        <v>11</v>
      </c>
      <c r="C23" s="2">
        <v>45587.4</v>
      </c>
      <c r="D23" s="2">
        <v>46084.6</v>
      </c>
      <c r="E23" s="12">
        <v>0.59219999999999995</v>
      </c>
      <c r="F23" s="4">
        <f t="shared" si="3"/>
        <v>2.3998603717601886E-4</v>
      </c>
      <c r="G23" s="4">
        <f t="shared" si="0"/>
        <v>2.3996255292739504E-4</v>
      </c>
      <c r="H23" s="2">
        <f t="shared" si="6"/>
        <v>98848.096296273463</v>
      </c>
      <c r="I23" s="2">
        <f t="shared" si="4"/>
        <v>23.719841539266763</v>
      </c>
      <c r="J23" s="2">
        <f t="shared" si="1"/>
        <v>98838.423344893759</v>
      </c>
      <c r="K23" s="2">
        <f t="shared" si="2"/>
        <v>6020109.4013445443</v>
      </c>
      <c r="L23" s="17">
        <f t="shared" si="5"/>
        <v>60.902633706780854</v>
      </c>
      <c r="N23" s="6"/>
    </row>
    <row r="24" spans="1:14" x14ac:dyDescent="0.25">
      <c r="A24" s="86">
        <v>15</v>
      </c>
      <c r="B24" s="2">
        <v>15</v>
      </c>
      <c r="C24" s="2">
        <v>44964.4</v>
      </c>
      <c r="D24" s="2">
        <v>45821.2</v>
      </c>
      <c r="E24" s="12">
        <v>0.49709999999999999</v>
      </c>
      <c r="F24" s="4">
        <f t="shared" si="3"/>
        <v>3.3044888176098411E-4</v>
      </c>
      <c r="G24" s="4">
        <f t="shared" si="0"/>
        <v>3.3039397598390416E-4</v>
      </c>
      <c r="H24" s="2">
        <f t="shared" si="6"/>
        <v>98824.3764547342</v>
      </c>
      <c r="I24" s="2">
        <f t="shared" si="4"/>
        <v>32.650978661009752</v>
      </c>
      <c r="J24" s="2">
        <f t="shared" si="1"/>
        <v>98807.95627756558</v>
      </c>
      <c r="K24" s="2">
        <f t="shared" si="2"/>
        <v>5921270.9779996509</v>
      </c>
      <c r="L24" s="17">
        <f t="shared" si="5"/>
        <v>59.917109426051852</v>
      </c>
      <c r="N24" s="6"/>
    </row>
    <row r="25" spans="1:14" x14ac:dyDescent="0.25">
      <c r="A25" s="86">
        <v>16</v>
      </c>
      <c r="B25" s="2">
        <v>21</v>
      </c>
      <c r="C25" s="2">
        <v>44755.199999999997</v>
      </c>
      <c r="D25" s="2">
        <v>45291.199999999997</v>
      </c>
      <c r="E25" s="12">
        <v>0.55840000000000001</v>
      </c>
      <c r="F25" s="4">
        <f t="shared" si="3"/>
        <v>4.6642619804900589E-4</v>
      </c>
      <c r="G25" s="4">
        <f t="shared" si="0"/>
        <v>4.6633014625250342E-4</v>
      </c>
      <c r="H25" s="2">
        <f t="shared" si="6"/>
        <v>98791.725476073188</v>
      </c>
      <c r="I25" s="2">
        <f t="shared" si="4"/>
        <v>46.069559789794376</v>
      </c>
      <c r="J25" s="2">
        <f t="shared" si="1"/>
        <v>98771.381158470002</v>
      </c>
      <c r="K25" s="2">
        <f t="shared" si="2"/>
        <v>5822463.0217220848</v>
      </c>
      <c r="L25" s="17">
        <f t="shared" si="5"/>
        <v>58.936747927661749</v>
      </c>
      <c r="N25" s="6"/>
    </row>
    <row r="26" spans="1:14" x14ac:dyDescent="0.25">
      <c r="A26" s="86">
        <v>17</v>
      </c>
      <c r="B26" s="2">
        <v>44</v>
      </c>
      <c r="C26" s="2">
        <v>44120.6</v>
      </c>
      <c r="D26" s="2">
        <v>45063.6</v>
      </c>
      <c r="E26" s="12">
        <v>0.42720000000000002</v>
      </c>
      <c r="F26" s="4">
        <f t="shared" si="3"/>
        <v>9.8672186328968591E-4</v>
      </c>
      <c r="G26" s="4">
        <f t="shared" si="0"/>
        <v>9.861644887582538E-4</v>
      </c>
      <c r="H26" s="2">
        <f t="shared" si="6"/>
        <v>98745.655916283387</v>
      </c>
      <c r="I26" s="2">
        <f t="shared" si="4"/>
        <v>97.379459283780051</v>
      </c>
      <c r="J26" s="2">
        <f t="shared" si="1"/>
        <v>98689.876962005641</v>
      </c>
      <c r="K26" s="2">
        <f t="shared" si="2"/>
        <v>5723691.6405636147</v>
      </c>
      <c r="L26" s="17">
        <f t="shared" si="5"/>
        <v>57.963984212289432</v>
      </c>
      <c r="N26" s="6"/>
    </row>
    <row r="27" spans="1:14" x14ac:dyDescent="0.25">
      <c r="A27" s="86">
        <v>18</v>
      </c>
      <c r="B27" s="2">
        <v>28</v>
      </c>
      <c r="C27" s="2">
        <v>43308.2</v>
      </c>
      <c r="D27" s="2">
        <v>44475.8</v>
      </c>
      <c r="E27" s="12">
        <v>0.54700000000000004</v>
      </c>
      <c r="F27" s="4">
        <f t="shared" si="3"/>
        <v>6.3792946322792311E-4</v>
      </c>
      <c r="G27" s="4">
        <f t="shared" si="0"/>
        <v>6.377451663243949E-4</v>
      </c>
      <c r="H27" s="2">
        <f t="shared" si="6"/>
        <v>98648.276456999607</v>
      </c>
      <c r="I27" s="2">
        <f t="shared" si="4"/>
        <v>62.912461476684108</v>
      </c>
      <c r="J27" s="2">
        <f t="shared" si="1"/>
        <v>98619.77711195068</v>
      </c>
      <c r="K27" s="2">
        <f t="shared" si="2"/>
        <v>5625001.7636016086</v>
      </c>
      <c r="L27" s="17">
        <f t="shared" si="5"/>
        <v>57.020780956609258</v>
      </c>
      <c r="N27" s="6"/>
    </row>
    <row r="28" spans="1:14" x14ac:dyDescent="0.25">
      <c r="A28" s="86">
        <v>19</v>
      </c>
      <c r="B28" s="2">
        <v>48</v>
      </c>
      <c r="C28" s="2">
        <v>43102.8</v>
      </c>
      <c r="D28" s="2">
        <v>43679.6</v>
      </c>
      <c r="E28" s="12">
        <v>0.43309999999999998</v>
      </c>
      <c r="F28" s="4">
        <f t="shared" si="3"/>
        <v>1.106215085086377E-3</v>
      </c>
      <c r="G28" s="4">
        <f t="shared" si="0"/>
        <v>1.1055217976285599E-3</v>
      </c>
      <c r="H28" s="2">
        <f t="shared" si="6"/>
        <v>98585.36399552293</v>
      </c>
      <c r="I28" s="2">
        <f t="shared" si="4"/>
        <v>108.98826882419642</v>
      </c>
      <c r="J28" s="2">
        <f t="shared" si="1"/>
        <v>98523.578545926503</v>
      </c>
      <c r="K28" s="2">
        <f t="shared" si="2"/>
        <v>5526381.9864896582</v>
      </c>
      <c r="L28" s="17">
        <f t="shared" si="5"/>
        <v>56.056819821049992</v>
      </c>
      <c r="N28" s="6"/>
    </row>
    <row r="29" spans="1:14" x14ac:dyDescent="0.25">
      <c r="A29" s="86">
        <v>20</v>
      </c>
      <c r="B29" s="2">
        <v>53</v>
      </c>
      <c r="C29" s="2">
        <v>42464.4</v>
      </c>
      <c r="D29" s="2">
        <v>43345.4</v>
      </c>
      <c r="E29" s="12">
        <v>0.47239999999999999</v>
      </c>
      <c r="F29" s="4">
        <f t="shared" si="3"/>
        <v>1.2352901416854485E-3</v>
      </c>
      <c r="G29" s="4">
        <f t="shared" si="0"/>
        <v>1.2344855791913323E-3</v>
      </c>
      <c r="H29" s="2">
        <f t="shared" si="6"/>
        <v>98476.375726698738</v>
      </c>
      <c r="I29" s="2">
        <f t="shared" si="4"/>
        <v>121.56766572563694</v>
      </c>
      <c r="J29" s="2">
        <f t="shared" si="1"/>
        <v>98412.236626261889</v>
      </c>
      <c r="K29" s="2">
        <f t="shared" si="2"/>
        <v>5427858.4079437321</v>
      </c>
      <c r="L29" s="17">
        <f t="shared" si="5"/>
        <v>55.118381113127633</v>
      </c>
      <c r="N29" s="6"/>
    </row>
    <row r="30" spans="1:14" x14ac:dyDescent="0.25">
      <c r="A30" s="86">
        <v>21</v>
      </c>
      <c r="B30" s="2">
        <v>55</v>
      </c>
      <c r="C30" s="2">
        <v>42863</v>
      </c>
      <c r="D30" s="2">
        <v>42644.2</v>
      </c>
      <c r="E30" s="12">
        <v>0.48949999999999999</v>
      </c>
      <c r="F30" s="4">
        <f t="shared" si="3"/>
        <v>1.2864413756970173E-3</v>
      </c>
      <c r="G30" s="4">
        <f t="shared" si="0"/>
        <v>1.2855970876784809E-3</v>
      </c>
      <c r="H30" s="2">
        <f t="shared" si="6"/>
        <v>98354.808060973097</v>
      </c>
      <c r="I30" s="2">
        <f t="shared" si="4"/>
        <v>126.44465480236299</v>
      </c>
      <c r="J30" s="2">
        <f t="shared" si="1"/>
        <v>98290.258064696478</v>
      </c>
      <c r="K30" s="2">
        <f t="shared" si="2"/>
        <v>5329446.1713174703</v>
      </c>
      <c r="L30" s="17">
        <f t="shared" si="5"/>
        <v>54.18592416970187</v>
      </c>
      <c r="N30" s="6"/>
    </row>
    <row r="31" spans="1:14" x14ac:dyDescent="0.25">
      <c r="A31" s="86">
        <v>22</v>
      </c>
      <c r="B31" s="2">
        <v>77</v>
      </c>
      <c r="C31" s="2">
        <v>41756.400000000001</v>
      </c>
      <c r="D31" s="2">
        <v>43044</v>
      </c>
      <c r="E31" s="12">
        <v>0.44719999999999999</v>
      </c>
      <c r="F31" s="4">
        <f t="shared" si="3"/>
        <v>1.816029169673728E-3</v>
      </c>
      <c r="G31" s="4">
        <f t="shared" si="0"/>
        <v>1.8142078847001432E-3</v>
      </c>
      <c r="H31" s="2">
        <f t="shared" si="6"/>
        <v>98228.363406170727</v>
      </c>
      <c r="I31" s="2">
        <f t="shared" si="4"/>
        <v>178.20667139266595</v>
      </c>
      <c r="J31" s="2">
        <f t="shared" si="1"/>
        <v>98129.850758224871</v>
      </c>
      <c r="K31" s="2">
        <f t="shared" si="2"/>
        <v>5231155.9132527737</v>
      </c>
      <c r="L31" s="17">
        <f t="shared" si="5"/>
        <v>53.255044997768451</v>
      </c>
      <c r="N31" s="6"/>
    </row>
    <row r="32" spans="1:14" x14ac:dyDescent="0.25">
      <c r="A32" s="86">
        <v>23</v>
      </c>
      <c r="B32" s="2">
        <v>75</v>
      </c>
      <c r="C32" s="2">
        <v>42187.8</v>
      </c>
      <c r="D32" s="2">
        <v>41902.199999999997</v>
      </c>
      <c r="E32" s="12">
        <v>0.49630000000000002</v>
      </c>
      <c r="F32" s="4">
        <f t="shared" si="3"/>
        <v>1.7838030681412772E-3</v>
      </c>
      <c r="G32" s="4">
        <f t="shared" si="0"/>
        <v>1.782201757001424E-3</v>
      </c>
      <c r="H32" s="2">
        <f t="shared" si="6"/>
        <v>98050.156734778066</v>
      </c>
      <c r="I32" s="2">
        <f t="shared" si="4"/>
        <v>174.74516160698647</v>
      </c>
      <c r="J32" s="2">
        <f t="shared" si="1"/>
        <v>97962.137596876622</v>
      </c>
      <c r="K32" s="2">
        <f t="shared" si="2"/>
        <v>5133026.062494549</v>
      </c>
      <c r="L32" s="17">
        <f t="shared" si="5"/>
        <v>52.351023531550169</v>
      </c>
      <c r="N32" s="6"/>
    </row>
    <row r="33" spans="1:14" x14ac:dyDescent="0.25">
      <c r="A33" s="86">
        <v>24</v>
      </c>
      <c r="B33" s="2">
        <v>63</v>
      </c>
      <c r="C33" s="2">
        <v>41884.199999999997</v>
      </c>
      <c r="D33" s="2">
        <v>42443.4</v>
      </c>
      <c r="E33" s="12">
        <v>0.4798</v>
      </c>
      <c r="F33" s="4">
        <f t="shared" si="3"/>
        <v>1.494172726367168E-3</v>
      </c>
      <c r="G33" s="4">
        <f t="shared" si="0"/>
        <v>1.4930122547441209E-3</v>
      </c>
      <c r="H33" s="2">
        <f t="shared" si="6"/>
        <v>97875.411573171077</v>
      </c>
      <c r="I33" s="2">
        <f t="shared" si="4"/>
        <v>146.12918891686897</v>
      </c>
      <c r="J33" s="2">
        <f t="shared" si="1"/>
        <v>97799.395169096533</v>
      </c>
      <c r="K33" s="2">
        <f t="shared" si="2"/>
        <v>5035063.9248976726</v>
      </c>
      <c r="L33" s="17">
        <f t="shared" si="5"/>
        <v>51.443604108203303</v>
      </c>
      <c r="N33" s="6"/>
    </row>
    <row r="34" spans="1:14" x14ac:dyDescent="0.25">
      <c r="A34" s="86">
        <v>25</v>
      </c>
      <c r="B34" s="2">
        <v>68</v>
      </c>
      <c r="C34" s="2">
        <v>40396.800000000003</v>
      </c>
      <c r="D34" s="2">
        <v>42093.599999999999</v>
      </c>
      <c r="E34" s="12">
        <v>0.5343</v>
      </c>
      <c r="F34" s="4">
        <f t="shared" si="3"/>
        <v>1.6486766945002086E-3</v>
      </c>
      <c r="G34" s="4">
        <f t="shared" si="0"/>
        <v>1.647411830252352E-3</v>
      </c>
      <c r="H34" s="2">
        <f t="shared" si="6"/>
        <v>97729.282384254213</v>
      </c>
      <c r="I34" s="2">
        <f t="shared" si="4"/>
        <v>161.00037596189318</v>
      </c>
      <c r="J34" s="2">
        <f t="shared" si="1"/>
        <v>97654.304509168753</v>
      </c>
      <c r="K34" s="2">
        <f t="shared" si="2"/>
        <v>4937264.5297285756</v>
      </c>
      <c r="L34" s="17">
        <f t="shared" si="5"/>
        <v>50.519807464830521</v>
      </c>
      <c r="N34" s="6"/>
    </row>
    <row r="35" spans="1:14" x14ac:dyDescent="0.25">
      <c r="A35" s="86">
        <v>26</v>
      </c>
      <c r="B35" s="2">
        <v>72</v>
      </c>
      <c r="C35" s="2">
        <v>39301.599999999999</v>
      </c>
      <c r="D35" s="2">
        <v>40586.400000000001</v>
      </c>
      <c r="E35" s="12">
        <v>0.48799999999999999</v>
      </c>
      <c r="F35" s="4">
        <f t="shared" si="3"/>
        <v>1.8025235329461246E-3</v>
      </c>
      <c r="G35" s="4">
        <f t="shared" si="0"/>
        <v>1.800861532156984E-3</v>
      </c>
      <c r="H35" s="2">
        <f t="shared" si="6"/>
        <v>97568.282008292314</v>
      </c>
      <c r="I35" s="2">
        <f t="shared" si="4"/>
        <v>175.70696582737799</v>
      </c>
      <c r="J35" s="2">
        <f t="shared" si="1"/>
        <v>97478.320041788684</v>
      </c>
      <c r="K35" s="2">
        <f t="shared" si="2"/>
        <v>4839610.2252194071</v>
      </c>
      <c r="L35" s="17">
        <f t="shared" si="5"/>
        <v>49.602290063978877</v>
      </c>
      <c r="N35" s="6"/>
    </row>
    <row r="36" spans="1:14" x14ac:dyDescent="0.25">
      <c r="A36" s="86">
        <v>27</v>
      </c>
      <c r="B36" s="2">
        <v>82</v>
      </c>
      <c r="C36" s="2">
        <v>37888.800000000003</v>
      </c>
      <c r="D36" s="2">
        <v>39486.800000000003</v>
      </c>
      <c r="E36" s="12">
        <v>0.51100000000000001</v>
      </c>
      <c r="F36" s="4">
        <f t="shared" si="3"/>
        <v>2.1195312217288137E-3</v>
      </c>
      <c r="G36" s="4">
        <f t="shared" si="0"/>
        <v>2.1173367064744901E-3</v>
      </c>
      <c r="H36" s="2">
        <f t="shared" si="6"/>
        <v>97392.57504246493</v>
      </c>
      <c r="I36" s="2">
        <f t="shared" si="4"/>
        <v>206.21287407548232</v>
      </c>
      <c r="J36" s="2">
        <f t="shared" si="1"/>
        <v>97291.736947042024</v>
      </c>
      <c r="K36" s="2">
        <f t="shared" si="2"/>
        <v>4742131.9051776184</v>
      </c>
      <c r="L36" s="17">
        <f t="shared" si="5"/>
        <v>48.690897669662832</v>
      </c>
      <c r="N36" s="6"/>
    </row>
    <row r="37" spans="1:14" x14ac:dyDescent="0.25">
      <c r="A37" s="86">
        <v>28</v>
      </c>
      <c r="B37" s="2">
        <v>83</v>
      </c>
      <c r="C37" s="2">
        <v>38396.400000000001</v>
      </c>
      <c r="D37" s="2">
        <v>38060.400000000001</v>
      </c>
      <c r="E37" s="12">
        <v>0.47560000000000002</v>
      </c>
      <c r="F37" s="4">
        <f t="shared" si="3"/>
        <v>2.1711607077460737E-3</v>
      </c>
      <c r="G37" s="4">
        <f t="shared" si="0"/>
        <v>2.1686915295288044E-3</v>
      </c>
      <c r="H37" s="2">
        <f t="shared" si="6"/>
        <v>97186.362168389445</v>
      </c>
      <c r="I37" s="2">
        <f t="shared" si="4"/>
        <v>210.76724042030483</v>
      </c>
      <c r="J37" s="2">
        <f t="shared" si="1"/>
        <v>97075.835827513045</v>
      </c>
      <c r="K37" s="2">
        <f t="shared" si="2"/>
        <v>4644840.1682305764</v>
      </c>
      <c r="L37" s="17">
        <f t="shared" si="5"/>
        <v>47.793127189828532</v>
      </c>
      <c r="N37" s="6"/>
    </row>
    <row r="38" spans="1:14" x14ac:dyDescent="0.25">
      <c r="A38" s="86">
        <v>29</v>
      </c>
      <c r="B38" s="2">
        <v>70</v>
      </c>
      <c r="C38" s="2">
        <v>37097.800000000003</v>
      </c>
      <c r="D38" s="2">
        <v>38664.199999999997</v>
      </c>
      <c r="E38" s="12">
        <v>0.53410000000000002</v>
      </c>
      <c r="F38" s="4">
        <f t="shared" si="3"/>
        <v>1.8478920831023469E-3</v>
      </c>
      <c r="G38" s="4">
        <f t="shared" si="0"/>
        <v>1.8463025404621817E-3</v>
      </c>
      <c r="H38" s="2">
        <f t="shared" si="6"/>
        <v>96975.594927969141</v>
      </c>
      <c r="I38" s="2">
        <f t="shared" si="4"/>
        <v>179.04628727834088</v>
      </c>
      <c r="J38" s="2">
        <f t="shared" si="1"/>
        <v>96892.177262726167</v>
      </c>
      <c r="K38" s="2">
        <f t="shared" si="2"/>
        <v>4547764.3324030638</v>
      </c>
      <c r="L38" s="17">
        <f t="shared" si="5"/>
        <v>46.895967338803338</v>
      </c>
      <c r="N38" s="6"/>
    </row>
    <row r="39" spans="1:14" x14ac:dyDescent="0.25">
      <c r="A39" s="86">
        <v>30</v>
      </c>
      <c r="B39" s="2">
        <v>65</v>
      </c>
      <c r="C39" s="2">
        <v>36786.6</v>
      </c>
      <c r="D39" s="2">
        <v>37315.4</v>
      </c>
      <c r="E39" s="12">
        <v>0.5655</v>
      </c>
      <c r="F39" s="4">
        <f t="shared" si="3"/>
        <v>1.754338614342393E-3</v>
      </c>
      <c r="G39" s="4">
        <f t="shared" si="0"/>
        <v>1.7530023705311672E-3</v>
      </c>
      <c r="H39" s="2">
        <f t="shared" si="6"/>
        <v>96796.548640690802</v>
      </c>
      <c r="I39" s="2">
        <f t="shared" si="4"/>
        <v>169.6845792263664</v>
      </c>
      <c r="J39" s="2">
        <f t="shared" si="1"/>
        <v>96722.820691016954</v>
      </c>
      <c r="K39" s="2">
        <f t="shared" si="2"/>
        <v>4450872.1551403375</v>
      </c>
      <c r="L39" s="17">
        <f t="shared" si="5"/>
        <v>45.98172370444729</v>
      </c>
      <c r="N39" s="6"/>
    </row>
    <row r="40" spans="1:14" x14ac:dyDescent="0.25">
      <c r="A40" s="86">
        <v>31</v>
      </c>
      <c r="B40" s="2">
        <v>67</v>
      </c>
      <c r="C40" s="2">
        <v>36354.800000000003</v>
      </c>
      <c r="D40" s="2">
        <v>36965.800000000003</v>
      </c>
      <c r="E40" s="12">
        <v>0.47510000000000002</v>
      </c>
      <c r="F40" s="4">
        <f t="shared" si="3"/>
        <v>1.8275900633655479E-3</v>
      </c>
      <c r="G40" s="4">
        <f t="shared" si="0"/>
        <v>1.8258385327650933E-3</v>
      </c>
      <c r="H40" s="2">
        <f t="shared" si="6"/>
        <v>96626.864061464439</v>
      </c>
      <c r="I40" s="2">
        <f t="shared" si="4"/>
        <v>176.42505170367636</v>
      </c>
      <c r="J40" s="2">
        <f t="shared" si="1"/>
        <v>96534.258551825187</v>
      </c>
      <c r="K40" s="2">
        <f t="shared" si="2"/>
        <v>4354149.334449321</v>
      </c>
      <c r="L40" s="17">
        <f t="shared" si="5"/>
        <v>45.061478262190548</v>
      </c>
      <c r="N40" s="6"/>
    </row>
    <row r="41" spans="1:14" x14ac:dyDescent="0.25">
      <c r="A41" s="86">
        <v>32</v>
      </c>
      <c r="B41" s="2">
        <v>64</v>
      </c>
      <c r="C41" s="2">
        <v>34070.6</v>
      </c>
      <c r="D41" s="2">
        <v>36512.400000000001</v>
      </c>
      <c r="E41" s="12">
        <v>0.50070000000000003</v>
      </c>
      <c r="F41" s="4">
        <f t="shared" si="3"/>
        <v>1.8134678321975546E-3</v>
      </c>
      <c r="G41" s="4">
        <f t="shared" si="0"/>
        <v>1.8118272869297339E-3</v>
      </c>
      <c r="H41" s="2">
        <f t="shared" si="6"/>
        <v>96450.439009760768</v>
      </c>
      <c r="I41" s="2">
        <f t="shared" si="4"/>
        <v>174.75153723423662</v>
      </c>
      <c r="J41" s="2">
        <f t="shared" si="1"/>
        <v>96363.185567219713</v>
      </c>
      <c r="K41" s="2">
        <f t="shared" si="2"/>
        <v>4257615.0758974962</v>
      </c>
      <c r="L41" s="17">
        <f t="shared" si="5"/>
        <v>44.143034698542181</v>
      </c>
      <c r="N41" s="6"/>
    </row>
    <row r="42" spans="1:14" x14ac:dyDescent="0.25">
      <c r="A42" s="86">
        <v>33</v>
      </c>
      <c r="B42" s="2">
        <v>50</v>
      </c>
      <c r="C42" s="2">
        <v>33191.4</v>
      </c>
      <c r="D42" s="2">
        <v>34137.800000000003</v>
      </c>
      <c r="E42" s="12">
        <v>0.49320000000000003</v>
      </c>
      <c r="F42" s="4">
        <f t="shared" si="3"/>
        <v>1.4852396879808461E-3</v>
      </c>
      <c r="G42" s="4">
        <f t="shared" si="0"/>
        <v>1.4841225600283048E-3</v>
      </c>
      <c r="H42" s="2">
        <f t="shared" si="6"/>
        <v>96275.687472526537</v>
      </c>
      <c r="I42" s="2">
        <f t="shared" si="4"/>
        <v>142.88491976021109</v>
      </c>
      <c r="J42" s="2">
        <f t="shared" si="1"/>
        <v>96203.273395192067</v>
      </c>
      <c r="K42" s="2">
        <f t="shared" si="2"/>
        <v>4161251.8903302769</v>
      </c>
      <c r="L42" s="17">
        <f t="shared" si="5"/>
        <v>43.222250596940604</v>
      </c>
      <c r="N42" s="6"/>
    </row>
    <row r="43" spans="1:14" x14ac:dyDescent="0.25">
      <c r="A43" s="86">
        <v>34</v>
      </c>
      <c r="B43" s="2">
        <v>53</v>
      </c>
      <c r="C43" s="2">
        <v>31644.6</v>
      </c>
      <c r="D43" s="2">
        <v>33282.199999999997</v>
      </c>
      <c r="E43" s="12">
        <v>0.4803</v>
      </c>
      <c r="F43" s="4">
        <f t="shared" si="3"/>
        <v>1.6326077983205704E-3</v>
      </c>
      <c r="G43" s="4">
        <f t="shared" si="0"/>
        <v>1.6312237599768607E-3</v>
      </c>
      <c r="H43" s="2">
        <f t="shared" si="6"/>
        <v>96132.802552766327</v>
      </c>
      <c r="I43" s="2">
        <f t="shared" si="4"/>
        <v>156.81411163723664</v>
      </c>
      <c r="J43" s="2">
        <f t="shared" si="1"/>
        <v>96051.306258948447</v>
      </c>
      <c r="K43" s="2">
        <f t="shared" si="2"/>
        <v>4065048.616935085</v>
      </c>
      <c r="L43" s="17">
        <f t="shared" si="5"/>
        <v>42.285760000638916</v>
      </c>
      <c r="N43" s="6"/>
    </row>
    <row r="44" spans="1:14" x14ac:dyDescent="0.25">
      <c r="A44" s="86">
        <v>35</v>
      </c>
      <c r="B44" s="2">
        <v>72</v>
      </c>
      <c r="C44" s="2">
        <v>32675</v>
      </c>
      <c r="D44" s="2">
        <v>31717.8</v>
      </c>
      <c r="E44" s="12">
        <v>0.48899999999999999</v>
      </c>
      <c r="F44" s="4">
        <f t="shared" si="3"/>
        <v>2.2362748630281645E-3</v>
      </c>
      <c r="G44" s="4">
        <f t="shared" si="0"/>
        <v>2.2337223071174583E-3</v>
      </c>
      <c r="H44" s="2">
        <f t="shared" si="6"/>
        <v>95975.988441129084</v>
      </c>
      <c r="I44" s="2">
        <f t="shared" si="4"/>
        <v>214.38370632859736</v>
      </c>
      <c r="J44" s="2">
        <f t="shared" si="1"/>
        <v>95866.438367195165</v>
      </c>
      <c r="K44" s="2">
        <f t="shared" si="2"/>
        <v>3968997.3106761365</v>
      </c>
      <c r="L44" s="17">
        <f t="shared" si="5"/>
        <v>41.354065481812547</v>
      </c>
      <c r="N44" s="6"/>
    </row>
    <row r="45" spans="1:14" x14ac:dyDescent="0.25">
      <c r="A45" s="86">
        <v>36</v>
      </c>
      <c r="B45" s="2">
        <v>61</v>
      </c>
      <c r="C45" s="2">
        <v>32572.400000000001</v>
      </c>
      <c r="D45" s="2">
        <v>32719</v>
      </c>
      <c r="E45" s="12">
        <v>0.49469999999999997</v>
      </c>
      <c r="F45" s="4">
        <f t="shared" si="3"/>
        <v>1.8685462403930685E-3</v>
      </c>
      <c r="G45" s="4">
        <f t="shared" si="0"/>
        <v>1.8667836672820084E-3</v>
      </c>
      <c r="H45" s="2">
        <f t="shared" si="6"/>
        <v>95761.604734800479</v>
      </c>
      <c r="I45" s="2">
        <f t="shared" si="4"/>
        <v>178.76619967164098</v>
      </c>
      <c r="J45" s="2">
        <f t="shared" si="1"/>
        <v>95671.274174106409</v>
      </c>
      <c r="K45" s="2">
        <f t="shared" si="2"/>
        <v>3873130.8723089416</v>
      </c>
      <c r="L45" s="17">
        <f t="shared" si="5"/>
        <v>40.44555104350102</v>
      </c>
      <c r="N45" s="6"/>
    </row>
    <row r="46" spans="1:14" x14ac:dyDescent="0.25">
      <c r="A46" s="86">
        <v>37</v>
      </c>
      <c r="B46" s="2">
        <v>73</v>
      </c>
      <c r="C46" s="2">
        <v>31340.6</v>
      </c>
      <c r="D46" s="2">
        <v>32594.2</v>
      </c>
      <c r="E46" s="12">
        <v>0.48659999999999998</v>
      </c>
      <c r="F46" s="4">
        <f t="shared" si="3"/>
        <v>2.2835763934508277E-3</v>
      </c>
      <c r="G46" s="4">
        <f t="shared" si="0"/>
        <v>2.2809022907014217E-3</v>
      </c>
      <c r="H46" s="2">
        <f t="shared" si="6"/>
        <v>95582.838535128845</v>
      </c>
      <c r="I46" s="2">
        <f t="shared" si="4"/>
        <v>218.0151153665195</v>
      </c>
      <c r="J46" s="2">
        <f t="shared" si="1"/>
        <v>95470.909574899677</v>
      </c>
      <c r="K46" s="2">
        <f t="shared" si="2"/>
        <v>3777459.5981348353</v>
      </c>
      <c r="L46" s="17">
        <f t="shared" si="5"/>
        <v>39.520270124082302</v>
      </c>
      <c r="N46" s="6"/>
    </row>
    <row r="47" spans="1:14" x14ac:dyDescent="0.25">
      <c r="A47" s="86">
        <v>38</v>
      </c>
      <c r="B47" s="2">
        <v>64</v>
      </c>
      <c r="C47" s="2">
        <v>31826.799999999999</v>
      </c>
      <c r="D47" s="2">
        <v>31412.799999999999</v>
      </c>
      <c r="E47" s="12">
        <v>0.53100000000000003</v>
      </c>
      <c r="F47" s="4">
        <f t="shared" si="3"/>
        <v>2.024048222948912E-3</v>
      </c>
      <c r="G47" s="4">
        <f t="shared" si="0"/>
        <v>2.0221286594525544E-3</v>
      </c>
      <c r="H47" s="2">
        <f t="shared" si="6"/>
        <v>95364.823419762324</v>
      </c>
      <c r="I47" s="2">
        <f t="shared" si="4"/>
        <v>192.83994254073355</v>
      </c>
      <c r="J47" s="2">
        <f t="shared" si="1"/>
        <v>95274.381486710714</v>
      </c>
      <c r="K47" s="2">
        <f t="shared" si="2"/>
        <v>3681988.6885599354</v>
      </c>
      <c r="L47" s="17">
        <f t="shared" si="5"/>
        <v>38.60950564919645</v>
      </c>
      <c r="N47" s="6"/>
    </row>
    <row r="48" spans="1:14" x14ac:dyDescent="0.25">
      <c r="A48" s="86">
        <v>39</v>
      </c>
      <c r="B48" s="2">
        <v>76</v>
      </c>
      <c r="C48" s="2">
        <v>32927.199999999997</v>
      </c>
      <c r="D48" s="2">
        <v>31963.4</v>
      </c>
      <c r="E48" s="12">
        <v>0.50719999999999998</v>
      </c>
      <c r="F48" s="4">
        <f t="shared" si="3"/>
        <v>2.3424039845524624E-3</v>
      </c>
      <c r="G48" s="4">
        <f t="shared" si="0"/>
        <v>2.3397031793438395E-3</v>
      </c>
      <c r="H48" s="2">
        <f t="shared" si="6"/>
        <v>95171.983477221584</v>
      </c>
      <c r="I48" s="2">
        <f t="shared" si="4"/>
        <v>222.67419232611471</v>
      </c>
      <c r="J48" s="2">
        <f t="shared" si="1"/>
        <v>95062.249635243279</v>
      </c>
      <c r="K48" s="2">
        <f t="shared" si="2"/>
        <v>3586714.3070732248</v>
      </c>
      <c r="L48" s="17">
        <f t="shared" si="5"/>
        <v>37.686661305442556</v>
      </c>
      <c r="N48" s="6"/>
    </row>
    <row r="49" spans="1:14" x14ac:dyDescent="0.25">
      <c r="A49" s="86">
        <v>40</v>
      </c>
      <c r="B49" s="2">
        <v>70</v>
      </c>
      <c r="C49" s="2">
        <v>35291.599999999999</v>
      </c>
      <c r="D49" s="2">
        <v>32955.599999999999</v>
      </c>
      <c r="E49" s="12">
        <v>0.50509999999999999</v>
      </c>
      <c r="F49" s="4">
        <f t="shared" si="3"/>
        <v>2.0513662098957906E-3</v>
      </c>
      <c r="G49" s="4">
        <f t="shared" si="0"/>
        <v>2.0492857317046431E-3</v>
      </c>
      <c r="H49" s="2">
        <f t="shared" si="6"/>
        <v>94949.309284895469</v>
      </c>
      <c r="I49" s="2">
        <f t="shared" si="4"/>
        <v>194.57826475274749</v>
      </c>
      <c r="J49" s="2">
        <f t="shared" si="1"/>
        <v>94853.012501669335</v>
      </c>
      <c r="K49" s="2">
        <f t="shared" si="2"/>
        <v>3491652.0574379815</v>
      </c>
      <c r="L49" s="17">
        <f t="shared" si="5"/>
        <v>36.773854214792408</v>
      </c>
      <c r="N49" s="6"/>
    </row>
    <row r="50" spans="1:14" x14ac:dyDescent="0.25">
      <c r="A50" s="86">
        <v>41</v>
      </c>
      <c r="B50" s="2">
        <v>54</v>
      </c>
      <c r="C50" s="2">
        <v>32506</v>
      </c>
      <c r="D50" s="2">
        <v>35325.800000000003</v>
      </c>
      <c r="E50" s="12">
        <v>0.47110000000000002</v>
      </c>
      <c r="F50" s="4">
        <f t="shared" si="3"/>
        <v>1.592173582302106E-3</v>
      </c>
      <c r="G50" s="4">
        <f t="shared" si="0"/>
        <v>1.5908339400744521E-3</v>
      </c>
      <c r="H50" s="2">
        <f t="shared" si="6"/>
        <v>94754.731020142717</v>
      </c>
      <c r="I50" s="2">
        <f t="shared" si="4"/>
        <v>150.73904208946854</v>
      </c>
      <c r="J50" s="2">
        <f t="shared" si="1"/>
        <v>94675.005140781606</v>
      </c>
      <c r="K50" s="2">
        <f t="shared" si="2"/>
        <v>3396799.0449363124</v>
      </c>
      <c r="L50" s="17">
        <f t="shared" si="5"/>
        <v>35.848331881330857</v>
      </c>
      <c r="N50" s="6"/>
    </row>
    <row r="51" spans="1:14" x14ac:dyDescent="0.25">
      <c r="A51" s="86">
        <v>42</v>
      </c>
      <c r="B51" s="2">
        <v>71</v>
      </c>
      <c r="C51" s="2">
        <v>30267.4</v>
      </c>
      <c r="D51" s="2">
        <v>32529</v>
      </c>
      <c r="E51" s="12">
        <v>0.49790000000000001</v>
      </c>
      <c r="F51" s="4">
        <f t="shared" si="3"/>
        <v>2.2612761241090251E-3</v>
      </c>
      <c r="G51" s="4">
        <f t="shared" si="0"/>
        <v>2.2587116128899402E-3</v>
      </c>
      <c r="H51" s="2">
        <f t="shared" si="6"/>
        <v>94603.991978053251</v>
      </c>
      <c r="I51" s="2">
        <f t="shared" si="4"/>
        <v>213.68313530657562</v>
      </c>
      <c r="J51" s="2">
        <f t="shared" si="1"/>
        <v>94496.701675815813</v>
      </c>
      <c r="K51" s="2">
        <f t="shared" si="2"/>
        <v>3302124.039795531</v>
      </c>
      <c r="L51" s="17">
        <f t="shared" si="5"/>
        <v>34.904700856191944</v>
      </c>
      <c r="N51" s="6"/>
    </row>
    <row r="52" spans="1:14" x14ac:dyDescent="0.25">
      <c r="A52" s="86">
        <v>43</v>
      </c>
      <c r="B52" s="2">
        <v>60</v>
      </c>
      <c r="C52" s="2">
        <v>32667.8</v>
      </c>
      <c r="D52" s="2">
        <v>30226.2</v>
      </c>
      <c r="E52" s="12">
        <v>0.53810000000000002</v>
      </c>
      <c r="F52" s="4">
        <f t="shared" si="3"/>
        <v>1.9079721436067033E-3</v>
      </c>
      <c r="G52" s="4">
        <f t="shared" si="0"/>
        <v>1.9062921429564064E-3</v>
      </c>
      <c r="H52" s="2">
        <f t="shared" si="6"/>
        <v>94390.308842746672</v>
      </c>
      <c r="I52" s="2">
        <f t="shared" si="4"/>
        <v>179.93550411815659</v>
      </c>
      <c r="J52" s="2">
        <f t="shared" si="1"/>
        <v>94307.196633394502</v>
      </c>
      <c r="K52" s="2">
        <f t="shared" si="2"/>
        <v>3207627.338119715</v>
      </c>
      <c r="L52" s="17">
        <f t="shared" si="5"/>
        <v>33.982591830095508</v>
      </c>
      <c r="N52" s="6"/>
    </row>
    <row r="53" spans="1:14" x14ac:dyDescent="0.25">
      <c r="A53" s="86">
        <v>44</v>
      </c>
      <c r="B53" s="2">
        <v>71</v>
      </c>
      <c r="C53" s="2">
        <v>31412.799999999999</v>
      </c>
      <c r="D53" s="2">
        <v>32703.4</v>
      </c>
      <c r="E53" s="12">
        <v>0.54420000000000002</v>
      </c>
      <c r="F53" s="4">
        <f t="shared" si="3"/>
        <v>2.2147288828720355E-3</v>
      </c>
      <c r="G53" s="4">
        <f t="shared" si="0"/>
        <v>2.2124954275354177E-3</v>
      </c>
      <c r="H53" s="2">
        <f t="shared" si="6"/>
        <v>94210.373338628517</v>
      </c>
      <c r="I53" s="2">
        <f t="shared" si="4"/>
        <v>208.44002023812021</v>
      </c>
      <c r="J53" s="2">
        <f t="shared" si="1"/>
        <v>94115.366377403974</v>
      </c>
      <c r="K53" s="2">
        <f t="shared" si="2"/>
        <v>3113320.1414863206</v>
      </c>
      <c r="L53" s="17">
        <f t="shared" si="5"/>
        <v>33.046468569823453</v>
      </c>
      <c r="N53" s="6"/>
    </row>
    <row r="54" spans="1:14" x14ac:dyDescent="0.25">
      <c r="A54" s="86">
        <v>45</v>
      </c>
      <c r="B54" s="2">
        <v>103</v>
      </c>
      <c r="C54" s="2">
        <v>30928.6</v>
      </c>
      <c r="D54" s="2">
        <v>31357.4</v>
      </c>
      <c r="E54" s="12">
        <v>0.47489999999999999</v>
      </c>
      <c r="F54" s="4">
        <f t="shared" si="3"/>
        <v>3.3073242783289987E-3</v>
      </c>
      <c r="G54" s="4">
        <f t="shared" si="0"/>
        <v>3.3015904854419202E-3</v>
      </c>
      <c r="H54" s="2">
        <f t="shared" si="6"/>
        <v>94001.933318390395</v>
      </c>
      <c r="I54" s="2">
        <f t="shared" si="4"/>
        <v>310.35588865714357</v>
      </c>
      <c r="J54" s="2">
        <f t="shared" si="1"/>
        <v>93838.965441256529</v>
      </c>
      <c r="K54" s="2">
        <f t="shared" si="2"/>
        <v>3019204.7751089167</v>
      </c>
      <c r="L54" s="17">
        <f t="shared" si="5"/>
        <v>32.118539146239499</v>
      </c>
      <c r="N54" s="6"/>
    </row>
    <row r="55" spans="1:14" x14ac:dyDescent="0.25">
      <c r="A55" s="86">
        <v>46</v>
      </c>
      <c r="B55" s="2">
        <v>82</v>
      </c>
      <c r="C55" s="2">
        <v>26676.799999999999</v>
      </c>
      <c r="D55" s="2">
        <v>30884.799999999999</v>
      </c>
      <c r="E55" s="12">
        <v>0.46179999999999999</v>
      </c>
      <c r="F55" s="4">
        <f t="shared" si="3"/>
        <v>2.8491216366466534E-3</v>
      </c>
      <c r="G55" s="4">
        <f t="shared" si="0"/>
        <v>2.8447594902252051E-3</v>
      </c>
      <c r="H55" s="2">
        <f t="shared" si="6"/>
        <v>93691.577429733254</v>
      </c>
      <c r="I55" s="2">
        <f t="shared" si="4"/>
        <v>266.53000404740328</v>
      </c>
      <c r="J55" s="2">
        <f t="shared" si="1"/>
        <v>93548.130981554932</v>
      </c>
      <c r="K55" s="2">
        <f t="shared" si="2"/>
        <v>2925365.8096676599</v>
      </c>
      <c r="L55" s="17">
        <f t="shared" si="5"/>
        <v>31.223359558244429</v>
      </c>
      <c r="N55" s="6"/>
    </row>
    <row r="56" spans="1:14" x14ac:dyDescent="0.25">
      <c r="A56" s="86">
        <v>47</v>
      </c>
      <c r="B56" s="2">
        <v>92</v>
      </c>
      <c r="C56" s="2">
        <v>24524.2</v>
      </c>
      <c r="D56" s="2">
        <v>26675.4</v>
      </c>
      <c r="E56" s="12">
        <v>0.52810000000000001</v>
      </c>
      <c r="F56" s="4">
        <f t="shared" si="3"/>
        <v>3.5937780763912212E-3</v>
      </c>
      <c r="G56" s="4">
        <f t="shared" si="0"/>
        <v>3.5876936927580539E-3</v>
      </c>
      <c r="H56" s="2">
        <f t="shared" si="6"/>
        <v>93425.047425685843</v>
      </c>
      <c r="I56" s="2">
        <f t="shared" si="4"/>
        <v>335.18045339475515</v>
      </c>
      <c r="J56" s="2">
        <f t="shared" si="1"/>
        <v>93266.875769728853</v>
      </c>
      <c r="K56" s="2">
        <f t="shared" si="2"/>
        <v>2831817.6786861052</v>
      </c>
      <c r="L56" s="17">
        <f t="shared" si="5"/>
        <v>30.311118449671117</v>
      </c>
      <c r="N56" s="6"/>
    </row>
    <row r="57" spans="1:14" x14ac:dyDescent="0.25">
      <c r="A57" s="86">
        <v>48</v>
      </c>
      <c r="B57" s="2">
        <v>95</v>
      </c>
      <c r="C57" s="2">
        <v>32106.400000000001</v>
      </c>
      <c r="D57" s="2">
        <v>24502.6</v>
      </c>
      <c r="E57" s="12">
        <v>0.50609999999999999</v>
      </c>
      <c r="F57" s="4">
        <f t="shared" si="3"/>
        <v>3.3563567630588774E-3</v>
      </c>
      <c r="G57" s="4">
        <f t="shared" si="0"/>
        <v>3.3508021229483012E-3</v>
      </c>
      <c r="H57" s="2">
        <f t="shared" si="6"/>
        <v>93089.866972291085</v>
      </c>
      <c r="I57" s="2">
        <f t="shared" si="4"/>
        <v>311.9257238757279</v>
      </c>
      <c r="J57" s="2">
        <f t="shared" si="1"/>
        <v>92935.806857268864</v>
      </c>
      <c r="K57" s="2">
        <f t="shared" si="2"/>
        <v>2738550.8029163764</v>
      </c>
      <c r="L57" s="17">
        <f t="shared" si="5"/>
        <v>29.418355530914305</v>
      </c>
      <c r="N57" s="6"/>
    </row>
    <row r="58" spans="1:14" x14ac:dyDescent="0.25">
      <c r="A58" s="86">
        <v>49</v>
      </c>
      <c r="B58" s="2">
        <v>93</v>
      </c>
      <c r="C58" s="2">
        <v>19518</v>
      </c>
      <c r="D58" s="2">
        <v>32058.2</v>
      </c>
      <c r="E58" s="12">
        <v>0.55089999999999995</v>
      </c>
      <c r="F58" s="4">
        <f t="shared" si="3"/>
        <v>3.6063145404275619E-3</v>
      </c>
      <c r="G58" s="4">
        <f t="shared" si="0"/>
        <v>3.6004832127218564E-3</v>
      </c>
      <c r="H58" s="2">
        <f t="shared" si="6"/>
        <v>92777.941248415358</v>
      </c>
      <c r="I58" s="2">
        <f t="shared" si="4"/>
        <v>334.04541997581418</v>
      </c>
      <c r="J58" s="2">
        <f t="shared" si="1"/>
        <v>92627.921450304231</v>
      </c>
      <c r="K58" s="2">
        <f t="shared" si="2"/>
        <v>2645614.9960591076</v>
      </c>
      <c r="L58" s="17">
        <f t="shared" si="5"/>
        <v>28.515560492718894</v>
      </c>
      <c r="N58" s="6"/>
    </row>
    <row r="59" spans="1:14" x14ac:dyDescent="0.25">
      <c r="A59" s="86">
        <v>50</v>
      </c>
      <c r="B59" s="2">
        <v>122</v>
      </c>
      <c r="C59" s="2">
        <v>23300.799999999999</v>
      </c>
      <c r="D59" s="2">
        <v>19467</v>
      </c>
      <c r="E59" s="12">
        <v>0.53090000000000004</v>
      </c>
      <c r="F59" s="4">
        <f t="shared" si="3"/>
        <v>5.7052268295306281E-3</v>
      </c>
      <c r="G59" s="4">
        <f t="shared" si="0"/>
        <v>5.6899985617362651E-3</v>
      </c>
      <c r="H59" s="2">
        <f t="shared" si="6"/>
        <v>92443.895828439548</v>
      </c>
      <c r="I59" s="2">
        <f t="shared" si="4"/>
        <v>526.00563430511818</v>
      </c>
      <c r="J59" s="2">
        <f t="shared" si="1"/>
        <v>92197.146585387018</v>
      </c>
      <c r="K59" s="2">
        <f t="shared" si="2"/>
        <v>2552987.0746088033</v>
      </c>
      <c r="L59" s="17">
        <f t="shared" si="5"/>
        <v>27.616610612632783</v>
      </c>
      <c r="N59" s="6"/>
    </row>
    <row r="60" spans="1:14" x14ac:dyDescent="0.25">
      <c r="A60" s="86">
        <v>51</v>
      </c>
      <c r="B60" s="2">
        <v>152</v>
      </c>
      <c r="C60" s="2">
        <v>25223</v>
      </c>
      <c r="D60" s="2">
        <v>23196.400000000001</v>
      </c>
      <c r="E60" s="12">
        <v>0.51949999999999996</v>
      </c>
      <c r="F60" s="4">
        <f t="shared" si="3"/>
        <v>6.2784751566520858E-3</v>
      </c>
      <c r="G60" s="4">
        <f t="shared" si="0"/>
        <v>6.2595911762167158E-3</v>
      </c>
      <c r="H60" s="2">
        <f t="shared" si="6"/>
        <v>91917.890194134437</v>
      </c>
      <c r="I60" s="2">
        <f t="shared" si="4"/>
        <v>575.36841439566092</v>
      </c>
      <c r="J60" s="2">
        <f t="shared" si="1"/>
        <v>91641.425671017321</v>
      </c>
      <c r="K60" s="2">
        <f t="shared" si="2"/>
        <v>2460789.9280234161</v>
      </c>
      <c r="L60" s="17">
        <f t="shared" si="5"/>
        <v>26.771610214574384</v>
      </c>
      <c r="N60" s="6"/>
    </row>
    <row r="61" spans="1:14" x14ac:dyDescent="0.25">
      <c r="A61" s="86">
        <v>52</v>
      </c>
      <c r="B61" s="2">
        <v>197</v>
      </c>
      <c r="C61" s="2">
        <v>27436.6</v>
      </c>
      <c r="D61" s="2">
        <v>25090</v>
      </c>
      <c r="E61" s="12">
        <v>0.48530000000000001</v>
      </c>
      <c r="F61" s="4">
        <f t="shared" si="3"/>
        <v>7.5009614176436319E-3</v>
      </c>
      <c r="G61" s="4">
        <f t="shared" si="0"/>
        <v>7.4721134940153051E-3</v>
      </c>
      <c r="H61" s="2">
        <f t="shared" si="6"/>
        <v>91342.521779738774</v>
      </c>
      <c r="I61" s="2">
        <f t="shared" si="4"/>
        <v>682.52168956777302</v>
      </c>
      <c r="J61" s="2">
        <f t="shared" si="1"/>
        <v>90991.227866118235</v>
      </c>
      <c r="K61" s="2">
        <f t="shared" si="2"/>
        <v>2369148.5023523988</v>
      </c>
      <c r="L61" s="17">
        <f t="shared" si="5"/>
        <v>25.936972794174746</v>
      </c>
      <c r="N61" s="6"/>
    </row>
    <row r="62" spans="1:14" x14ac:dyDescent="0.25">
      <c r="A62" s="86">
        <v>53</v>
      </c>
      <c r="B62" s="2">
        <v>149</v>
      </c>
      <c r="C62" s="2">
        <v>26223.599999999999</v>
      </c>
      <c r="D62" s="2">
        <v>27252.799999999999</v>
      </c>
      <c r="E62" s="12">
        <v>0.50729999999999997</v>
      </c>
      <c r="F62" s="4">
        <f t="shared" si="3"/>
        <v>5.5725516302518501E-3</v>
      </c>
      <c r="G62" s="4">
        <f t="shared" si="0"/>
        <v>5.5572935462743518E-3</v>
      </c>
      <c r="H62" s="2">
        <f t="shared" si="6"/>
        <v>90660.000090171001</v>
      </c>
      <c r="I62" s="2">
        <f t="shared" si="4"/>
        <v>503.82423340633943</v>
      </c>
      <c r="J62" s="2">
        <f t="shared" si="1"/>
        <v>90411.765890371695</v>
      </c>
      <c r="K62" s="2">
        <f t="shared" si="2"/>
        <v>2278157.2744862805</v>
      </c>
      <c r="L62" s="17">
        <f t="shared" si="5"/>
        <v>25.128582309953796</v>
      </c>
      <c r="N62" s="6"/>
    </row>
    <row r="63" spans="1:14" x14ac:dyDescent="0.25">
      <c r="A63" s="86">
        <v>54</v>
      </c>
      <c r="B63" s="2">
        <v>198</v>
      </c>
      <c r="C63" s="2">
        <v>26327.4</v>
      </c>
      <c r="D63" s="2">
        <v>26074.799999999999</v>
      </c>
      <c r="E63" s="12">
        <v>0.50529999999999997</v>
      </c>
      <c r="F63" s="4">
        <f t="shared" si="3"/>
        <v>7.5569346325154293E-3</v>
      </c>
      <c r="G63" s="4">
        <f t="shared" si="0"/>
        <v>7.5287888909571516E-3</v>
      </c>
      <c r="H63" s="2">
        <f t="shared" si="6"/>
        <v>90156.175856764661</v>
      </c>
      <c r="I63" s="2">
        <f t="shared" si="4"/>
        <v>678.76681524158914</v>
      </c>
      <c r="J63" s="2">
        <f t="shared" si="1"/>
        <v>89820.389913264647</v>
      </c>
      <c r="K63" s="2">
        <f t="shared" si="2"/>
        <v>2187745.508595909</v>
      </c>
      <c r="L63" s="17">
        <f t="shared" si="5"/>
        <v>24.266174644227178</v>
      </c>
      <c r="N63" s="6"/>
    </row>
    <row r="64" spans="1:14" x14ac:dyDescent="0.25">
      <c r="A64" s="86">
        <v>55</v>
      </c>
      <c r="B64" s="2">
        <v>216</v>
      </c>
      <c r="C64" s="2">
        <v>27158.2</v>
      </c>
      <c r="D64" s="2">
        <v>26138.2</v>
      </c>
      <c r="E64" s="12">
        <v>0.50170000000000003</v>
      </c>
      <c r="F64" s="4">
        <f t="shared" si="3"/>
        <v>8.1056131370974404E-3</v>
      </c>
      <c r="G64" s="4">
        <f t="shared" si="0"/>
        <v>8.0730060474888312E-3</v>
      </c>
      <c r="H64" s="2">
        <f t="shared" si="6"/>
        <v>89477.409041523075</v>
      </c>
      <c r="I64" s="2">
        <f t="shared" si="4"/>
        <v>722.35166430584763</v>
      </c>
      <c r="J64" s="2">
        <f t="shared" si="1"/>
        <v>89117.461207199463</v>
      </c>
      <c r="K64" s="2">
        <f t="shared" si="2"/>
        <v>2097925.1186826443</v>
      </c>
      <c r="L64" s="17">
        <f t="shared" si="5"/>
        <v>23.446422299835223</v>
      </c>
      <c r="N64" s="6"/>
    </row>
    <row r="65" spans="1:14" x14ac:dyDescent="0.25">
      <c r="A65" s="86">
        <v>56</v>
      </c>
      <c r="B65" s="2">
        <v>241</v>
      </c>
      <c r="C65" s="2">
        <v>26645.200000000001</v>
      </c>
      <c r="D65" s="2">
        <v>26929.599999999999</v>
      </c>
      <c r="E65" s="12">
        <v>0.5222</v>
      </c>
      <c r="F65" s="4">
        <f t="shared" si="3"/>
        <v>8.9967671367881911E-3</v>
      </c>
      <c r="G65" s="4">
        <f t="shared" si="0"/>
        <v>8.9582586703361479E-3</v>
      </c>
      <c r="H65" s="2">
        <f t="shared" si="6"/>
        <v>88755.057377217221</v>
      </c>
      <c r="I65" s="2">
        <f t="shared" si="4"/>
        <v>795.09076228563845</v>
      </c>
      <c r="J65" s="2">
        <f t="shared" si="1"/>
        <v>88375.163010997145</v>
      </c>
      <c r="K65" s="2">
        <f t="shared" si="2"/>
        <v>2008807.657475445</v>
      </c>
      <c r="L65" s="17">
        <f t="shared" si="5"/>
        <v>22.63316273840967</v>
      </c>
      <c r="N65" s="6"/>
    </row>
    <row r="66" spans="1:14" x14ac:dyDescent="0.25">
      <c r="A66" s="86">
        <v>57</v>
      </c>
      <c r="B66" s="2">
        <v>265</v>
      </c>
      <c r="C66" s="2">
        <v>25440.799999999999</v>
      </c>
      <c r="D66" s="2">
        <v>26417.599999999999</v>
      </c>
      <c r="E66" s="12">
        <v>0.47920000000000001</v>
      </c>
      <c r="F66" s="4">
        <f t="shared" si="3"/>
        <v>1.0220137914012004E-2</v>
      </c>
      <c r="G66" s="4">
        <f t="shared" si="0"/>
        <v>1.0166027728627061E-2</v>
      </c>
      <c r="H66" s="2">
        <f t="shared" si="6"/>
        <v>87959.966614931589</v>
      </c>
      <c r="I66" s="2">
        <f t="shared" si="4"/>
        <v>894.20345961650503</v>
      </c>
      <c r="J66" s="2">
        <f t="shared" si="1"/>
        <v>87494.265453163316</v>
      </c>
      <c r="K66" s="2">
        <f t="shared" si="2"/>
        <v>1920432.4944644477</v>
      </c>
      <c r="L66" s="17">
        <f t="shared" si="5"/>
        <v>21.833028914979668</v>
      </c>
      <c r="N66" s="6"/>
    </row>
    <row r="67" spans="1:14" x14ac:dyDescent="0.25">
      <c r="A67" s="86">
        <v>58</v>
      </c>
      <c r="B67" s="2">
        <v>262</v>
      </c>
      <c r="C67" s="2">
        <v>25352.2</v>
      </c>
      <c r="D67" s="2">
        <v>25163.4</v>
      </c>
      <c r="E67" s="12">
        <v>0.50970000000000004</v>
      </c>
      <c r="F67" s="4">
        <f t="shared" si="3"/>
        <v>1.0373033280808304E-2</v>
      </c>
      <c r="G67" s="4">
        <f t="shared" si="0"/>
        <v>1.0320544044249197E-2</v>
      </c>
      <c r="H67" s="2">
        <f t="shared" si="6"/>
        <v>87065.763155315086</v>
      </c>
      <c r="I67" s="2">
        <f t="shared" si="4"/>
        <v>898.56604339059834</v>
      </c>
      <c r="J67" s="2">
        <f t="shared" si="1"/>
        <v>86625.196224240673</v>
      </c>
      <c r="K67" s="2">
        <f t="shared" si="2"/>
        <v>1832938.2290112844</v>
      </c>
      <c r="L67" s="17">
        <f t="shared" si="5"/>
        <v>21.052342075512943</v>
      </c>
      <c r="N67" s="6"/>
    </row>
    <row r="68" spans="1:14" x14ac:dyDescent="0.25">
      <c r="A68" s="86">
        <v>59</v>
      </c>
      <c r="B68" s="2">
        <v>295</v>
      </c>
      <c r="C68" s="2">
        <v>24344.400000000001</v>
      </c>
      <c r="D68" s="2">
        <v>25110.6</v>
      </c>
      <c r="E68" s="12">
        <v>0.47749999999999998</v>
      </c>
      <c r="F68" s="4">
        <f t="shared" si="3"/>
        <v>1.1930037407744414E-2</v>
      </c>
      <c r="G68" s="4">
        <f t="shared" si="0"/>
        <v>1.1856132861030547E-2</v>
      </c>
      <c r="H68" s="2">
        <f t="shared" si="6"/>
        <v>86167.197111924484</v>
      </c>
      <c r="I68" s="2">
        <f t="shared" si="4"/>
        <v>1021.6097372215844</v>
      </c>
      <c r="J68" s="2">
        <f t="shared" si="1"/>
        <v>85633.406024226206</v>
      </c>
      <c r="K68" s="2">
        <f t="shared" si="2"/>
        <v>1746313.0327870438</v>
      </c>
      <c r="L68" s="17">
        <f t="shared" si="5"/>
        <v>20.266564206779513</v>
      </c>
      <c r="N68" s="6"/>
    </row>
    <row r="69" spans="1:14" x14ac:dyDescent="0.25">
      <c r="A69" s="86">
        <v>60</v>
      </c>
      <c r="B69" s="2">
        <v>302</v>
      </c>
      <c r="C69" s="2">
        <v>23275.4</v>
      </c>
      <c r="D69" s="2">
        <v>24027.200000000001</v>
      </c>
      <c r="E69" s="12">
        <v>0.5081</v>
      </c>
      <c r="F69" s="4">
        <f t="shared" si="3"/>
        <v>1.2768854143324043E-2</v>
      </c>
      <c r="G69" s="4">
        <f t="shared" si="0"/>
        <v>1.2689153577909793E-2</v>
      </c>
      <c r="H69" s="2">
        <f t="shared" si="6"/>
        <v>85145.587374702896</v>
      </c>
      <c r="I69" s="2">
        <f t="shared" si="4"/>
        <v>1080.4254346789421</v>
      </c>
      <c r="J69" s="2">
        <f t="shared" si="1"/>
        <v>84614.126103384333</v>
      </c>
      <c r="K69" s="2">
        <f t="shared" si="2"/>
        <v>1660679.6267628176</v>
      </c>
      <c r="L69" s="17">
        <f t="shared" si="5"/>
        <v>19.504001064137498</v>
      </c>
      <c r="N69" s="6"/>
    </row>
    <row r="70" spans="1:14" x14ac:dyDescent="0.25">
      <c r="A70" s="86">
        <v>61</v>
      </c>
      <c r="B70" s="2">
        <v>318</v>
      </c>
      <c r="C70" s="2">
        <v>21608.400000000001</v>
      </c>
      <c r="D70" s="2">
        <v>22929.200000000001</v>
      </c>
      <c r="E70" s="12">
        <v>0.50900000000000001</v>
      </c>
      <c r="F70" s="4">
        <f t="shared" si="3"/>
        <v>1.4280068975427503E-2</v>
      </c>
      <c r="G70" s="4">
        <f t="shared" si="0"/>
        <v>1.4180641212921077E-2</v>
      </c>
      <c r="H70" s="2">
        <f t="shared" si="6"/>
        <v>84065.161940023958</v>
      </c>
      <c r="I70" s="2">
        <f t="shared" si="4"/>
        <v>1192.0978999775882</v>
      </c>
      <c r="J70" s="2">
        <f t="shared" si="1"/>
        <v>83479.841871134966</v>
      </c>
      <c r="K70" s="2">
        <f t="shared" si="2"/>
        <v>1576065.5006594332</v>
      </c>
      <c r="L70" s="17">
        <f t="shared" si="5"/>
        <v>18.748140897936679</v>
      </c>
      <c r="N70" s="6"/>
    </row>
    <row r="71" spans="1:14" x14ac:dyDescent="0.25">
      <c r="A71" s="86">
        <v>62</v>
      </c>
      <c r="B71" s="2">
        <v>326</v>
      </c>
      <c r="C71" s="2">
        <v>21670.6</v>
      </c>
      <c r="D71" s="2">
        <v>21244.2</v>
      </c>
      <c r="E71" s="12">
        <v>0.51300000000000001</v>
      </c>
      <c r="F71" s="4">
        <f t="shared" si="3"/>
        <v>1.5192893826838293E-2</v>
      </c>
      <c r="G71" s="4">
        <f t="shared" si="0"/>
        <v>1.5081308143416024E-2</v>
      </c>
      <c r="H71" s="2">
        <f t="shared" si="6"/>
        <v>82873.064040046374</v>
      </c>
      <c r="I71" s="2">
        <f t="shared" si="4"/>
        <v>1249.834215576989</v>
      </c>
      <c r="J71" s="2">
        <f t="shared" si="1"/>
        <v>82264.39477706037</v>
      </c>
      <c r="K71" s="2">
        <f t="shared" si="2"/>
        <v>1492585.6587882983</v>
      </c>
      <c r="L71" s="17">
        <f t="shared" si="5"/>
        <v>18.010504089326815</v>
      </c>
      <c r="N71" s="6"/>
    </row>
    <row r="72" spans="1:14" x14ac:dyDescent="0.25">
      <c r="A72" s="86">
        <v>63</v>
      </c>
      <c r="B72" s="2">
        <v>367</v>
      </c>
      <c r="C72" s="2">
        <v>19900.2</v>
      </c>
      <c r="D72" s="2">
        <v>21285.8</v>
      </c>
      <c r="E72" s="12">
        <v>0.50019999999999998</v>
      </c>
      <c r="F72" s="4">
        <f t="shared" si="3"/>
        <v>1.7821589860632255E-2</v>
      </c>
      <c r="G72" s="4">
        <f t="shared" si="0"/>
        <v>1.7664250309531091E-2</v>
      </c>
      <c r="H72" s="2">
        <f t="shared" si="6"/>
        <v>81623.229824469381</v>
      </c>
      <c r="I72" s="2">
        <f t="shared" si="4"/>
        <v>1441.8131626918107</v>
      </c>
      <c r="J72" s="2">
        <f t="shared" si="1"/>
        <v>80902.611605756014</v>
      </c>
      <c r="K72" s="2">
        <f t="shared" si="2"/>
        <v>1410321.2640112378</v>
      </c>
      <c r="L72" s="17">
        <f t="shared" si="5"/>
        <v>17.278430013663161</v>
      </c>
      <c r="N72" s="6"/>
    </row>
    <row r="73" spans="1:14" x14ac:dyDescent="0.25">
      <c r="A73" s="86">
        <v>64</v>
      </c>
      <c r="B73" s="2">
        <v>348</v>
      </c>
      <c r="C73" s="2">
        <v>19392.599999999999</v>
      </c>
      <c r="D73" s="2">
        <v>19555.599999999999</v>
      </c>
      <c r="E73" s="12">
        <v>0.51090000000000002</v>
      </c>
      <c r="F73" s="4">
        <f t="shared" si="3"/>
        <v>1.7869888723997515E-2</v>
      </c>
      <c r="G73" s="4">
        <f t="shared" ref="G73:G98" si="7">F73/((1+(1-E73)*F73))</f>
        <v>1.7715056252328536E-2</v>
      </c>
      <c r="H73" s="2">
        <f t="shared" si="6"/>
        <v>80181.416661777577</v>
      </c>
      <c r="I73" s="2">
        <f t="shared" si="4"/>
        <v>1420.4183065547822</v>
      </c>
      <c r="J73" s="2">
        <f t="shared" ref="J73:J98" si="8">H74+I73*E73</f>
        <v>79486.690068041629</v>
      </c>
      <c r="K73" s="2">
        <f t="shared" ref="K73:K97" si="9">K74+J73</f>
        <v>1329418.6524054818</v>
      </c>
      <c r="L73" s="17">
        <f t="shared" si="5"/>
        <v>16.580134247480995</v>
      </c>
      <c r="N73" s="6"/>
    </row>
    <row r="74" spans="1:14" x14ac:dyDescent="0.25">
      <c r="A74" s="86">
        <v>65</v>
      </c>
      <c r="B74" s="2">
        <v>376</v>
      </c>
      <c r="C74" s="2">
        <v>18876.400000000001</v>
      </c>
      <c r="D74" s="2">
        <v>18959.8</v>
      </c>
      <c r="E74" s="12">
        <v>0.49630000000000002</v>
      </c>
      <c r="F74" s="4">
        <f t="shared" ref="F74:F99" si="10">B74/((C74+D74)/2)</f>
        <v>1.9875146024177906E-2</v>
      </c>
      <c r="G74" s="4">
        <f t="shared" si="7"/>
        <v>1.9678145920067208E-2</v>
      </c>
      <c r="H74" s="2">
        <f t="shared" si="6"/>
        <v>78760.998355222793</v>
      </c>
      <c r="I74" s="2">
        <f t="shared" ref="I74:I99" si="11">H74*G74</f>
        <v>1549.8704184442474</v>
      </c>
      <c r="J74" s="2">
        <f t="shared" si="8"/>
        <v>77980.328625452428</v>
      </c>
      <c r="K74" s="2">
        <f t="shared" si="9"/>
        <v>1249931.9623374401</v>
      </c>
      <c r="L74" s="17">
        <f t="shared" ref="L74:L99" si="12">K74/H74</f>
        <v>15.869935481265452</v>
      </c>
      <c r="N74" s="6"/>
    </row>
    <row r="75" spans="1:14" x14ac:dyDescent="0.25">
      <c r="A75" s="86">
        <v>66</v>
      </c>
      <c r="B75" s="2">
        <v>375</v>
      </c>
      <c r="C75" s="2">
        <v>17778.8</v>
      </c>
      <c r="D75" s="2">
        <v>18444.2</v>
      </c>
      <c r="E75" s="12">
        <v>0.51419999999999999</v>
      </c>
      <c r="F75" s="4">
        <f t="shared" si="10"/>
        <v>2.0705076884852167E-2</v>
      </c>
      <c r="G75" s="4">
        <f t="shared" si="7"/>
        <v>2.0498888276959115E-2</v>
      </c>
      <c r="H75" s="2">
        <f t="shared" ref="H75:H99" si="13">H74-I74</f>
        <v>77211.127936778546</v>
      </c>
      <c r="I75" s="2">
        <f t="shared" si="11"/>
        <v>1582.7422853140201</v>
      </c>
      <c r="J75" s="2">
        <f t="shared" si="8"/>
        <v>76442.231734572997</v>
      </c>
      <c r="K75" s="2">
        <f t="shared" si="9"/>
        <v>1171951.6337119876</v>
      </c>
      <c r="L75" s="17">
        <f t="shared" si="12"/>
        <v>15.178532745585541</v>
      </c>
      <c r="N75" s="6"/>
    </row>
    <row r="76" spans="1:14" x14ac:dyDescent="0.25">
      <c r="A76" s="86">
        <v>67</v>
      </c>
      <c r="B76" s="2">
        <v>392</v>
      </c>
      <c r="C76" s="2">
        <v>16778.2</v>
      </c>
      <c r="D76" s="2">
        <v>17332.400000000001</v>
      </c>
      <c r="E76" s="12">
        <v>0.51759999999999995</v>
      </c>
      <c r="F76" s="4">
        <f t="shared" si="10"/>
        <v>2.2984057741581791E-2</v>
      </c>
      <c r="G76" s="4">
        <f t="shared" si="7"/>
        <v>2.2732016295979384E-2</v>
      </c>
      <c r="H76" s="2">
        <f t="shared" si="13"/>
        <v>75628.38565146453</v>
      </c>
      <c r="I76" s="2">
        <f t="shared" si="11"/>
        <v>1719.1856950677052</v>
      </c>
      <c r="J76" s="2">
        <f t="shared" si="8"/>
        <v>74799.050472163872</v>
      </c>
      <c r="K76" s="2">
        <f t="shared" si="9"/>
        <v>1095509.4019774147</v>
      </c>
      <c r="L76" s="17">
        <f t="shared" si="12"/>
        <v>14.48542623964102</v>
      </c>
      <c r="N76" s="6"/>
    </row>
    <row r="77" spans="1:14" x14ac:dyDescent="0.25">
      <c r="A77" s="86">
        <v>68</v>
      </c>
      <c r="B77" s="2">
        <v>388</v>
      </c>
      <c r="C77" s="2">
        <v>14840.8</v>
      </c>
      <c r="D77" s="2">
        <v>16332.6</v>
      </c>
      <c r="E77" s="12">
        <v>0.49209999999999998</v>
      </c>
      <c r="F77" s="4">
        <f t="shared" si="10"/>
        <v>2.4893017765145926E-2</v>
      </c>
      <c r="G77" s="4">
        <f t="shared" si="7"/>
        <v>2.4582220723861251E-2</v>
      </c>
      <c r="H77" s="2">
        <f t="shared" si="13"/>
        <v>73909.199956396827</v>
      </c>
      <c r="I77" s="2">
        <f t="shared" si="11"/>
        <v>1816.8522668521432</v>
      </c>
      <c r="J77" s="2">
        <f t="shared" si="8"/>
        <v>72986.420690062616</v>
      </c>
      <c r="K77" s="2">
        <f t="shared" si="9"/>
        <v>1020710.3515052509</v>
      </c>
      <c r="L77" s="17">
        <f t="shared" si="12"/>
        <v>13.81032878325601</v>
      </c>
      <c r="N77" s="6"/>
    </row>
    <row r="78" spans="1:14" x14ac:dyDescent="0.25">
      <c r="A78" s="86">
        <v>69</v>
      </c>
      <c r="B78" s="2">
        <v>374</v>
      </c>
      <c r="C78" s="2">
        <v>12506</v>
      </c>
      <c r="D78" s="2">
        <v>14435.4</v>
      </c>
      <c r="E78" s="12">
        <v>0.4904</v>
      </c>
      <c r="F78" s="4">
        <f t="shared" si="10"/>
        <v>2.7763961783723191E-2</v>
      </c>
      <c r="G78" s="4">
        <f t="shared" si="7"/>
        <v>2.7376623221478401E-2</v>
      </c>
      <c r="H78" s="2">
        <f t="shared" si="13"/>
        <v>72092.34768954468</v>
      </c>
      <c r="I78" s="2">
        <f t="shared" si="11"/>
        <v>1973.6450398484835</v>
      </c>
      <c r="J78" s="2">
        <f t="shared" si="8"/>
        <v>71086.578177237883</v>
      </c>
      <c r="K78" s="2">
        <f t="shared" si="9"/>
        <v>947723.93081518833</v>
      </c>
      <c r="L78" s="17">
        <f t="shared" si="12"/>
        <v>13.145971260312191</v>
      </c>
      <c r="N78" s="6"/>
    </row>
    <row r="79" spans="1:14" x14ac:dyDescent="0.25">
      <c r="A79" s="86">
        <v>70</v>
      </c>
      <c r="B79" s="2">
        <v>409</v>
      </c>
      <c r="C79" s="2">
        <v>11754.4</v>
      </c>
      <c r="D79" s="2">
        <v>12116</v>
      </c>
      <c r="E79" s="12">
        <v>0.51990000000000003</v>
      </c>
      <c r="F79" s="4">
        <f t="shared" si="10"/>
        <v>3.4268382599369929E-2</v>
      </c>
      <c r="G79" s="4">
        <f t="shared" si="7"/>
        <v>3.3713716097324292E-2</v>
      </c>
      <c r="H79" s="2">
        <f t="shared" si="13"/>
        <v>70118.702649696192</v>
      </c>
      <c r="I79" s="2">
        <f t="shared" si="11"/>
        <v>2363.9620342445578</v>
      </c>
      <c r="J79" s="2">
        <f t="shared" si="8"/>
        <v>68983.764477055374</v>
      </c>
      <c r="K79" s="2">
        <f t="shared" si="9"/>
        <v>876637.35263795045</v>
      </c>
      <c r="L79" s="17">
        <f t="shared" si="12"/>
        <v>12.502190136310926</v>
      </c>
      <c r="N79" s="6"/>
    </row>
    <row r="80" spans="1:14" x14ac:dyDescent="0.25">
      <c r="A80" s="86">
        <v>71</v>
      </c>
      <c r="B80" s="2">
        <v>436</v>
      </c>
      <c r="C80" s="2">
        <v>11304</v>
      </c>
      <c r="D80" s="2">
        <v>11355.2</v>
      </c>
      <c r="E80" s="12">
        <v>0.51959999999999995</v>
      </c>
      <c r="F80" s="4">
        <f t="shared" si="10"/>
        <v>3.8483265075554302E-2</v>
      </c>
      <c r="G80" s="4">
        <f t="shared" si="7"/>
        <v>3.7784725237104348E-2</v>
      </c>
      <c r="H80" s="2">
        <f t="shared" si="13"/>
        <v>67754.740615451636</v>
      </c>
      <c r="I80" s="2">
        <f t="shared" si="11"/>
        <v>2560.0942576661146</v>
      </c>
      <c r="J80" s="2">
        <f t="shared" si="8"/>
        <v>66524.871334068826</v>
      </c>
      <c r="K80" s="2">
        <f t="shared" si="9"/>
        <v>807653.58816089504</v>
      </c>
      <c r="L80" s="17">
        <f t="shared" si="12"/>
        <v>11.920252086046768</v>
      </c>
      <c r="N80" s="6"/>
    </row>
    <row r="81" spans="1:14" x14ac:dyDescent="0.25">
      <c r="A81" s="86">
        <v>72</v>
      </c>
      <c r="B81" s="2">
        <v>446</v>
      </c>
      <c r="C81" s="2">
        <v>10805.8</v>
      </c>
      <c r="D81" s="2">
        <v>10899</v>
      </c>
      <c r="E81" s="12">
        <v>0.49640000000000001</v>
      </c>
      <c r="F81" s="4">
        <f t="shared" si="10"/>
        <v>4.1096900224835059E-2</v>
      </c>
      <c r="G81" s="4">
        <f t="shared" si="7"/>
        <v>4.0263588925151396E-2</v>
      </c>
      <c r="H81" s="2">
        <f t="shared" si="13"/>
        <v>65194.646357785517</v>
      </c>
      <c r="I81" s="2">
        <f t="shared" si="11"/>
        <v>2624.9704410704949</v>
      </c>
      <c r="J81" s="2">
        <f t="shared" si="8"/>
        <v>63872.711243662416</v>
      </c>
      <c r="K81" s="2">
        <f t="shared" si="9"/>
        <v>741128.71682682622</v>
      </c>
      <c r="L81" s="17">
        <f t="shared" si="12"/>
        <v>11.367938292962624</v>
      </c>
      <c r="N81" s="6"/>
    </row>
    <row r="82" spans="1:14" x14ac:dyDescent="0.25">
      <c r="A82" s="86">
        <v>73</v>
      </c>
      <c r="B82" s="2">
        <v>463</v>
      </c>
      <c r="C82" s="2">
        <v>10624</v>
      </c>
      <c r="D82" s="2">
        <v>10363.4</v>
      </c>
      <c r="E82" s="12">
        <v>0.52210000000000001</v>
      </c>
      <c r="F82" s="4">
        <f t="shared" si="10"/>
        <v>4.4121711121911239E-2</v>
      </c>
      <c r="G82" s="4">
        <f t="shared" si="7"/>
        <v>4.3210582893311006E-2</v>
      </c>
      <c r="H82" s="2">
        <f t="shared" si="13"/>
        <v>62569.675916715023</v>
      </c>
      <c r="I82" s="2">
        <f t="shared" si="11"/>
        <v>2703.6721678068197</v>
      </c>
      <c r="J82" s="2">
        <f t="shared" si="8"/>
        <v>61277.590987720141</v>
      </c>
      <c r="K82" s="2">
        <f t="shared" si="9"/>
        <v>677256.00558316382</v>
      </c>
      <c r="L82" s="17">
        <f t="shared" si="12"/>
        <v>10.824029302703163</v>
      </c>
      <c r="N82" s="6"/>
    </row>
    <row r="83" spans="1:14" x14ac:dyDescent="0.25">
      <c r="A83" s="86">
        <v>74</v>
      </c>
      <c r="B83" s="2">
        <v>479</v>
      </c>
      <c r="C83" s="2">
        <v>9984.2000000000007</v>
      </c>
      <c r="D83" s="2">
        <v>10172</v>
      </c>
      <c r="E83" s="12">
        <v>0.49709999999999999</v>
      </c>
      <c r="F83" s="4">
        <f t="shared" si="10"/>
        <v>4.7528800071442036E-2</v>
      </c>
      <c r="G83" s="4">
        <f t="shared" si="7"/>
        <v>4.6419275702113107E-2</v>
      </c>
      <c r="H83" s="2">
        <f t="shared" si="13"/>
        <v>59866.003748908202</v>
      </c>
      <c r="I83" s="2">
        <f t="shared" si="11"/>
        <v>2778.9365332043067</v>
      </c>
      <c r="J83" s="2">
        <f t="shared" si="8"/>
        <v>58468.476566359757</v>
      </c>
      <c r="K83" s="2">
        <f t="shared" si="9"/>
        <v>615978.41459544364</v>
      </c>
      <c r="L83" s="17">
        <f t="shared" si="12"/>
        <v>10.289285671697728</v>
      </c>
      <c r="N83" s="6"/>
    </row>
    <row r="84" spans="1:14" x14ac:dyDescent="0.25">
      <c r="A84" s="86">
        <v>75</v>
      </c>
      <c r="B84" s="2">
        <v>471</v>
      </c>
      <c r="C84" s="2">
        <v>9644</v>
      </c>
      <c r="D84" s="2">
        <v>9515.6</v>
      </c>
      <c r="E84" s="12">
        <v>0.49719999999999998</v>
      </c>
      <c r="F84" s="4">
        <f t="shared" si="10"/>
        <v>4.9165953360195414E-2</v>
      </c>
      <c r="G84" s="4">
        <f t="shared" si="7"/>
        <v>4.7979860438300818E-2</v>
      </c>
      <c r="H84" s="2">
        <f t="shared" si="13"/>
        <v>57087.067215703893</v>
      </c>
      <c r="I84" s="2">
        <f t="shared" si="11"/>
        <v>2739.0295178413708</v>
      </c>
      <c r="J84" s="2">
        <f t="shared" si="8"/>
        <v>55709.883174133247</v>
      </c>
      <c r="K84" s="2">
        <f t="shared" si="9"/>
        <v>557509.93802908389</v>
      </c>
      <c r="L84" s="17">
        <f t="shared" si="12"/>
        <v>9.7659586526406859</v>
      </c>
      <c r="N84" s="6"/>
    </row>
    <row r="85" spans="1:14" x14ac:dyDescent="0.25">
      <c r="A85" s="86">
        <v>76</v>
      </c>
      <c r="B85" s="2">
        <v>497</v>
      </c>
      <c r="C85" s="2">
        <v>9019.6</v>
      </c>
      <c r="D85" s="2">
        <v>9124</v>
      </c>
      <c r="E85" s="12">
        <v>0.46189999999999998</v>
      </c>
      <c r="F85" s="4">
        <f t="shared" si="10"/>
        <v>5.4785158402963031E-2</v>
      </c>
      <c r="G85" s="4">
        <f t="shared" si="7"/>
        <v>5.3216346172738738E-2</v>
      </c>
      <c r="H85" s="2">
        <f t="shared" si="13"/>
        <v>54348.037697862521</v>
      </c>
      <c r="I85" s="2">
        <f t="shared" si="11"/>
        <v>2892.203987938507</v>
      </c>
      <c r="J85" s="2">
        <f t="shared" si="8"/>
        <v>52791.742731952814</v>
      </c>
      <c r="K85" s="2">
        <f t="shared" si="9"/>
        <v>501800.05485495063</v>
      </c>
      <c r="L85" s="17">
        <f t="shared" si="12"/>
        <v>9.2330850590155933</v>
      </c>
      <c r="N85" s="6"/>
    </row>
    <row r="86" spans="1:14" x14ac:dyDescent="0.25">
      <c r="A86" s="86">
        <v>77</v>
      </c>
      <c r="B86" s="2">
        <v>536</v>
      </c>
      <c r="C86" s="2">
        <v>8192.6</v>
      </c>
      <c r="D86" s="2">
        <v>8521.7999999999993</v>
      </c>
      <c r="E86" s="12">
        <v>0.48409999999999997</v>
      </c>
      <c r="F86" s="4">
        <f t="shared" si="10"/>
        <v>6.4136313597855737E-2</v>
      </c>
      <c r="G86" s="4">
        <f t="shared" si="7"/>
        <v>6.2082144313558185E-2</v>
      </c>
      <c r="H86" s="2">
        <f t="shared" si="13"/>
        <v>51455.833709924016</v>
      </c>
      <c r="I86" s="2">
        <f t="shared" si="11"/>
        <v>3194.4884941539549</v>
      </c>
      <c r="J86" s="2">
        <f t="shared" si="8"/>
        <v>49807.797095789989</v>
      </c>
      <c r="K86" s="2">
        <f t="shared" si="9"/>
        <v>449008.31212299783</v>
      </c>
      <c r="L86" s="17">
        <f t="shared" si="12"/>
        <v>8.7260914798160183</v>
      </c>
      <c r="N86" s="6"/>
    </row>
    <row r="87" spans="1:14" x14ac:dyDescent="0.25">
      <c r="A87" s="86">
        <v>78</v>
      </c>
      <c r="B87" s="2">
        <v>472</v>
      </c>
      <c r="C87" s="2">
        <v>7352.2</v>
      </c>
      <c r="D87" s="2">
        <v>7686.8</v>
      </c>
      <c r="E87" s="12">
        <v>0.50160000000000005</v>
      </c>
      <c r="F87" s="4">
        <f t="shared" si="10"/>
        <v>6.2770130992752179E-2</v>
      </c>
      <c r="G87" s="4">
        <f t="shared" si="7"/>
        <v>6.0865961701279968E-2</v>
      </c>
      <c r="H87" s="2">
        <f t="shared" si="13"/>
        <v>48261.345215770059</v>
      </c>
      <c r="I87" s="2">
        <f t="shared" si="11"/>
        <v>2937.4731895553118</v>
      </c>
      <c r="J87" s="2">
        <f t="shared" si="8"/>
        <v>46797.30857809569</v>
      </c>
      <c r="K87" s="2">
        <f t="shared" si="9"/>
        <v>399200.51502720785</v>
      </c>
      <c r="L87" s="17">
        <f t="shared" si="12"/>
        <v>8.271640859624517</v>
      </c>
      <c r="N87" s="6"/>
    </row>
    <row r="88" spans="1:14" x14ac:dyDescent="0.25">
      <c r="A88" s="86">
        <v>79</v>
      </c>
      <c r="B88" s="2">
        <v>499</v>
      </c>
      <c r="C88" s="2">
        <v>6506.4</v>
      </c>
      <c r="D88" s="2">
        <v>6852.6</v>
      </c>
      <c r="E88" s="12">
        <v>0.50160000000000005</v>
      </c>
      <c r="F88" s="4">
        <f t="shared" si="10"/>
        <v>7.4706190583127483E-2</v>
      </c>
      <c r="G88" s="4">
        <f t="shared" si="7"/>
        <v>7.2024463029482289E-2</v>
      </c>
      <c r="H88" s="2">
        <f t="shared" si="13"/>
        <v>45323.872026214747</v>
      </c>
      <c r="I88" s="2">
        <f t="shared" si="11"/>
        <v>3264.4275451050908</v>
      </c>
      <c r="J88" s="2">
        <f t="shared" si="8"/>
        <v>43696.881337734369</v>
      </c>
      <c r="K88" s="2">
        <f t="shared" si="9"/>
        <v>352403.20644911216</v>
      </c>
      <c r="L88" s="17">
        <f t="shared" si="12"/>
        <v>7.7752228725137753</v>
      </c>
      <c r="N88" s="6"/>
    </row>
    <row r="89" spans="1:14" x14ac:dyDescent="0.25">
      <c r="A89" s="86">
        <v>80</v>
      </c>
      <c r="B89" s="2">
        <v>460</v>
      </c>
      <c r="C89" s="2">
        <v>5610.8</v>
      </c>
      <c r="D89" s="2">
        <v>6014.2</v>
      </c>
      <c r="E89" s="12">
        <v>0.496</v>
      </c>
      <c r="F89" s="4">
        <f t="shared" si="10"/>
        <v>7.9139784946236566E-2</v>
      </c>
      <c r="G89" s="4">
        <f t="shared" si="7"/>
        <v>7.6104256213250759E-2</v>
      </c>
      <c r="H89" s="2">
        <f t="shared" si="13"/>
        <v>42059.444481109655</v>
      </c>
      <c r="I89" s="2">
        <f t="shared" si="11"/>
        <v>3200.9027389773646</v>
      </c>
      <c r="J89" s="2">
        <f t="shared" si="8"/>
        <v>40446.189500665067</v>
      </c>
      <c r="K89" s="2">
        <f t="shared" si="9"/>
        <v>308706.32511137781</v>
      </c>
      <c r="L89" s="17">
        <f t="shared" si="12"/>
        <v>7.3397623035660509</v>
      </c>
      <c r="N89" s="6"/>
    </row>
    <row r="90" spans="1:14" x14ac:dyDescent="0.25">
      <c r="A90" s="86">
        <v>81</v>
      </c>
      <c r="B90" s="2">
        <v>445</v>
      </c>
      <c r="C90" s="2">
        <v>4816</v>
      </c>
      <c r="D90" s="2">
        <v>5136.3999999999996</v>
      </c>
      <c r="E90" s="12">
        <v>0.49569999999999997</v>
      </c>
      <c r="F90" s="4">
        <f t="shared" si="10"/>
        <v>8.9425666170973833E-2</v>
      </c>
      <c r="G90" s="4">
        <f t="shared" si="7"/>
        <v>8.5566827836754261E-2</v>
      </c>
      <c r="H90" s="2">
        <f t="shared" si="13"/>
        <v>38858.541742132293</v>
      </c>
      <c r="I90" s="2">
        <f t="shared" si="11"/>
        <v>3325.0021512363628</v>
      </c>
      <c r="J90" s="2">
        <f t="shared" si="8"/>
        <v>37181.743157263794</v>
      </c>
      <c r="K90" s="2">
        <f t="shared" si="9"/>
        <v>268260.13561071275</v>
      </c>
      <c r="L90" s="17">
        <f t="shared" si="12"/>
        <v>6.9035049588557325</v>
      </c>
      <c r="N90" s="6"/>
    </row>
    <row r="91" spans="1:14" x14ac:dyDescent="0.25">
      <c r="A91" s="86">
        <v>82</v>
      </c>
      <c r="B91" s="2">
        <v>434</v>
      </c>
      <c r="C91" s="2">
        <v>4149.3999999999996</v>
      </c>
      <c r="D91" s="2">
        <v>4374</v>
      </c>
      <c r="E91" s="12">
        <v>0.49220000000000003</v>
      </c>
      <c r="F91" s="4">
        <f t="shared" si="10"/>
        <v>0.10183729497618321</v>
      </c>
      <c r="G91" s="4">
        <f t="shared" si="7"/>
        <v>9.6829930854504948E-2</v>
      </c>
      <c r="H91" s="2">
        <f t="shared" si="13"/>
        <v>35533.539590895933</v>
      </c>
      <c r="I91" s="2">
        <f t="shared" si="11"/>
        <v>3440.7101816022673</v>
      </c>
      <c r="J91" s="2">
        <f t="shared" si="8"/>
        <v>33786.346960678304</v>
      </c>
      <c r="K91" s="2">
        <f t="shared" si="9"/>
        <v>231078.39245344896</v>
      </c>
      <c r="L91" s="17">
        <f t="shared" si="12"/>
        <v>6.5031065048372971</v>
      </c>
      <c r="N91" s="6"/>
    </row>
    <row r="92" spans="1:14" x14ac:dyDescent="0.25">
      <c r="A92" s="86">
        <v>83</v>
      </c>
      <c r="B92" s="2">
        <v>445</v>
      </c>
      <c r="C92" s="2">
        <v>3898.4</v>
      </c>
      <c r="D92" s="2">
        <v>3724.2</v>
      </c>
      <c r="E92" s="12">
        <v>0.49490000000000001</v>
      </c>
      <c r="F92" s="4">
        <f t="shared" si="10"/>
        <v>0.11675806155380053</v>
      </c>
      <c r="G92" s="4">
        <f t="shared" si="7"/>
        <v>0.11025578226539459</v>
      </c>
      <c r="H92" s="2">
        <f t="shared" si="13"/>
        <v>32092.829409293667</v>
      </c>
      <c r="I92" s="2">
        <f t="shared" si="11"/>
        <v>3538.4200116315346</v>
      </c>
      <c r="J92" s="2">
        <f t="shared" si="8"/>
        <v>30305.573461418579</v>
      </c>
      <c r="K92" s="2">
        <f t="shared" si="9"/>
        <v>197292.04549277067</v>
      </c>
      <c r="L92" s="17">
        <f t="shared" si="12"/>
        <v>6.1475428974061561</v>
      </c>
      <c r="N92" s="6"/>
    </row>
    <row r="93" spans="1:14" x14ac:dyDescent="0.25">
      <c r="A93" s="86">
        <v>84</v>
      </c>
      <c r="B93" s="2">
        <v>432</v>
      </c>
      <c r="C93" s="2">
        <v>3088</v>
      </c>
      <c r="D93" s="2">
        <v>3480.2</v>
      </c>
      <c r="E93" s="12">
        <v>0.50139999999999996</v>
      </c>
      <c r="F93" s="4">
        <f t="shared" si="10"/>
        <v>0.13154288846259249</v>
      </c>
      <c r="G93" s="4">
        <f t="shared" si="7"/>
        <v>0.12344637592301885</v>
      </c>
      <c r="H93" s="2">
        <f t="shared" si="13"/>
        <v>28554.409397662133</v>
      </c>
      <c r="I93" s="2">
        <f t="shared" si="11"/>
        <v>3524.9383567635819</v>
      </c>
      <c r="J93" s="2">
        <f t="shared" si="8"/>
        <v>26796.875132979811</v>
      </c>
      <c r="K93" s="2">
        <f t="shared" si="9"/>
        <v>166986.47203135211</v>
      </c>
      <c r="L93" s="17">
        <f t="shared" si="12"/>
        <v>5.8480100115474274</v>
      </c>
      <c r="N93" s="6"/>
    </row>
    <row r="94" spans="1:14" x14ac:dyDescent="0.25">
      <c r="A94" s="86">
        <v>85</v>
      </c>
      <c r="B94" s="2">
        <v>329</v>
      </c>
      <c r="C94" s="2">
        <v>2666.8</v>
      </c>
      <c r="D94" s="2">
        <v>2706</v>
      </c>
      <c r="E94" s="12">
        <v>0.49170000000000003</v>
      </c>
      <c r="F94" s="4">
        <f t="shared" si="10"/>
        <v>0.12246873138773079</v>
      </c>
      <c r="G94" s="4">
        <f t="shared" si="7"/>
        <v>0.11529172292686647</v>
      </c>
      <c r="H94" s="2">
        <f t="shared" si="13"/>
        <v>25029.471040898552</v>
      </c>
      <c r="I94" s="2">
        <f t="shared" si="11"/>
        <v>2885.690840253304</v>
      </c>
      <c r="J94" s="2">
        <f t="shared" si="8"/>
        <v>23562.674386797797</v>
      </c>
      <c r="K94" s="2">
        <f t="shared" si="9"/>
        <v>140189.59689837229</v>
      </c>
      <c r="L94" s="17">
        <f t="shared" si="12"/>
        <v>5.6009812060870265</v>
      </c>
      <c r="N94" s="6"/>
    </row>
    <row r="95" spans="1:14" x14ac:dyDescent="0.25">
      <c r="A95" s="86">
        <v>86</v>
      </c>
      <c r="B95" s="2">
        <v>353</v>
      </c>
      <c r="C95" s="2">
        <v>2213</v>
      </c>
      <c r="D95" s="2">
        <v>2306.4</v>
      </c>
      <c r="E95" s="12">
        <v>0.49220000000000003</v>
      </c>
      <c r="F95" s="4">
        <f t="shared" si="10"/>
        <v>0.15621542682656991</v>
      </c>
      <c r="G95" s="4">
        <f t="shared" si="7"/>
        <v>0.14473421263399294</v>
      </c>
      <c r="H95" s="2">
        <f t="shared" si="13"/>
        <v>22143.780200645248</v>
      </c>
      <c r="I95" s="2">
        <f t="shared" si="11"/>
        <v>3204.962592080592</v>
      </c>
      <c r="J95" s="2">
        <f t="shared" si="8"/>
        <v>20516.300196386725</v>
      </c>
      <c r="K95" s="2">
        <f t="shared" si="9"/>
        <v>116626.92251157449</v>
      </c>
      <c r="L95" s="17">
        <f t="shared" si="12"/>
        <v>5.266802752502759</v>
      </c>
      <c r="N95" s="6"/>
    </row>
    <row r="96" spans="1:14" x14ac:dyDescent="0.25">
      <c r="A96" s="86">
        <v>87</v>
      </c>
      <c r="B96" s="2">
        <v>293</v>
      </c>
      <c r="C96" s="2">
        <v>1808.8</v>
      </c>
      <c r="D96" s="2">
        <v>1886</v>
      </c>
      <c r="E96" s="12">
        <v>0.52139999999999997</v>
      </c>
      <c r="F96" s="4">
        <f t="shared" si="10"/>
        <v>0.15860127747104039</v>
      </c>
      <c r="G96" s="4">
        <f t="shared" si="7"/>
        <v>0.14741175645484889</v>
      </c>
      <c r="H96" s="2">
        <f t="shared" si="13"/>
        <v>18938.817608564656</v>
      </c>
      <c r="I96" s="2">
        <f t="shared" si="11"/>
        <v>2791.8043688565367</v>
      </c>
      <c r="J96" s="2">
        <f t="shared" si="8"/>
        <v>17602.660037629917</v>
      </c>
      <c r="K96" s="2">
        <f t="shared" si="9"/>
        <v>96110.622315187764</v>
      </c>
      <c r="L96" s="17">
        <f t="shared" si="12"/>
        <v>5.0747952856214154</v>
      </c>
      <c r="N96" s="6"/>
    </row>
    <row r="97" spans="1:14" x14ac:dyDescent="0.25">
      <c r="A97" s="86">
        <v>88</v>
      </c>
      <c r="B97" s="2">
        <v>240</v>
      </c>
      <c r="C97" s="2">
        <v>1527.2</v>
      </c>
      <c r="D97" s="2">
        <v>1524.4</v>
      </c>
      <c r="E97" s="12">
        <v>0.52070000000000005</v>
      </c>
      <c r="F97" s="4">
        <f t="shared" si="10"/>
        <v>0.15729453401494295</v>
      </c>
      <c r="G97" s="4">
        <f t="shared" si="7"/>
        <v>0.14626725953662531</v>
      </c>
      <c r="H97" s="2">
        <f t="shared" si="13"/>
        <v>16147.013239708118</v>
      </c>
      <c r="I97" s="2">
        <f t="shared" si="11"/>
        <v>2361.7793762737124</v>
      </c>
      <c r="J97" s="2">
        <f t="shared" si="8"/>
        <v>15015.012384660127</v>
      </c>
      <c r="K97" s="2">
        <f t="shared" si="9"/>
        <v>78507.962277557846</v>
      </c>
      <c r="L97" s="17">
        <f t="shared" si="12"/>
        <v>4.8620733204388573</v>
      </c>
      <c r="N97" s="6"/>
    </row>
    <row r="98" spans="1:14" x14ac:dyDescent="0.25">
      <c r="A98" s="86">
        <v>89</v>
      </c>
      <c r="B98" s="2">
        <v>184</v>
      </c>
      <c r="C98" s="2">
        <v>1019.2</v>
      </c>
      <c r="D98" s="2">
        <v>1237.5999999999999</v>
      </c>
      <c r="E98" s="12">
        <v>0.50560000000000005</v>
      </c>
      <c r="F98" s="4">
        <f t="shared" si="10"/>
        <v>0.16306274370790499</v>
      </c>
      <c r="G98" s="4">
        <f t="shared" si="7"/>
        <v>0.1508976441597363</v>
      </c>
      <c r="H98" s="2">
        <f t="shared" si="13"/>
        <v>13785.233863434405</v>
      </c>
      <c r="I98" s="2">
        <f t="shared" si="11"/>
        <v>2080.1593141832718</v>
      </c>
      <c r="J98" s="2">
        <f t="shared" si="8"/>
        <v>12756.803098502196</v>
      </c>
      <c r="K98" s="2">
        <f>K99+J98</f>
        <v>63492.949892897719</v>
      </c>
      <c r="L98" s="17">
        <f t="shared" si="12"/>
        <v>4.6058667210074669</v>
      </c>
      <c r="N98" s="6"/>
    </row>
    <row r="99" spans="1:14" x14ac:dyDescent="0.25">
      <c r="A99" s="86">
        <v>90</v>
      </c>
      <c r="B99" s="2">
        <v>689</v>
      </c>
      <c r="C99" s="2">
        <v>2937.2</v>
      </c>
      <c r="D99" s="2">
        <v>3035.8</v>
      </c>
      <c r="E99" s="8"/>
      <c r="F99" s="4">
        <f t="shared" si="10"/>
        <v>0.23070483843964507</v>
      </c>
      <c r="G99" s="4">
        <v>1</v>
      </c>
      <c r="H99" s="2">
        <f t="shared" si="13"/>
        <v>11705.074549251134</v>
      </c>
      <c r="I99" s="2">
        <f t="shared" si="11"/>
        <v>11705.074549251134</v>
      </c>
      <c r="J99" s="9">
        <f>H99/F99</f>
        <v>50736.146794395521</v>
      </c>
      <c r="K99" s="2">
        <f>J99</f>
        <v>50736.146794395521</v>
      </c>
      <c r="L99" s="17">
        <f t="shared" si="12"/>
        <v>4.3345428156748911</v>
      </c>
      <c r="N99" s="6"/>
    </row>
    <row r="100" spans="1:14" x14ac:dyDescent="0.25">
      <c r="A100" s="10"/>
      <c r="B100" s="10"/>
      <c r="C100" s="11"/>
      <c r="D100" s="11"/>
      <c r="E100" s="11"/>
      <c r="F100" s="11"/>
      <c r="G100" s="11"/>
      <c r="H100" s="10"/>
      <c r="I100" s="10"/>
      <c r="J100" s="10"/>
      <c r="K100" s="10"/>
      <c r="L100" s="11"/>
    </row>
    <row r="101" spans="1:14" x14ac:dyDescent="0.25">
      <c r="A101" s="2"/>
      <c r="B101" s="2"/>
      <c r="C101" s="8"/>
      <c r="D101" s="8"/>
      <c r="E101" s="8"/>
      <c r="F101" s="8"/>
      <c r="G101" s="8"/>
      <c r="H101" s="2"/>
      <c r="I101" s="2"/>
      <c r="J101" s="2"/>
      <c r="K101" s="2"/>
      <c r="L101" s="8"/>
    </row>
    <row r="102" spans="1:14" x14ac:dyDescent="0.25">
      <c r="A102" s="19" t="s">
        <v>29</v>
      </c>
      <c r="C102" s="1"/>
      <c r="D102" s="1"/>
      <c r="L102" s="8"/>
    </row>
    <row r="103" spans="1:14" x14ac:dyDescent="0.25">
      <c r="A103" s="20" t="s">
        <v>30</v>
      </c>
      <c r="B103" s="21"/>
      <c r="C103" s="21"/>
      <c r="D103" s="21"/>
      <c r="E103" s="22"/>
      <c r="F103" s="22"/>
      <c r="G103" s="22"/>
      <c r="H103" s="21"/>
      <c r="I103" s="21"/>
      <c r="J103" s="21"/>
      <c r="K103" s="21"/>
      <c r="L103" s="8"/>
    </row>
    <row r="104" spans="1:14" x14ac:dyDescent="0.25">
      <c r="A104" s="19" t="s">
        <v>31</v>
      </c>
      <c r="B104" s="21"/>
      <c r="C104" s="21"/>
      <c r="D104" s="21"/>
      <c r="E104" s="22"/>
      <c r="F104" s="22"/>
      <c r="G104" s="22"/>
      <c r="H104" s="21"/>
      <c r="I104" s="21"/>
      <c r="J104" s="21"/>
      <c r="K104" s="21"/>
      <c r="L104" s="8"/>
    </row>
    <row r="105" spans="1:14" x14ac:dyDescent="0.25">
      <c r="A105" s="19" t="s">
        <v>32</v>
      </c>
      <c r="B105" s="21"/>
      <c r="C105" s="21"/>
      <c r="D105" s="21"/>
      <c r="E105" s="22"/>
      <c r="F105" s="22"/>
      <c r="G105" s="22"/>
      <c r="H105" s="21"/>
      <c r="I105" s="21"/>
      <c r="J105" s="21"/>
      <c r="K105" s="21"/>
      <c r="L105" s="8"/>
    </row>
    <row r="106" spans="1:14" x14ac:dyDescent="0.25">
      <c r="A106" s="19" t="s">
        <v>33</v>
      </c>
      <c r="B106" s="21"/>
      <c r="C106" s="21"/>
      <c r="D106" s="21"/>
      <c r="E106" s="22"/>
      <c r="F106" s="22"/>
      <c r="G106" s="22"/>
      <c r="H106" s="21"/>
      <c r="I106" s="21"/>
      <c r="J106" s="21"/>
      <c r="K106" s="21"/>
      <c r="L106" s="8"/>
    </row>
    <row r="107" spans="1:14" x14ac:dyDescent="0.25">
      <c r="A107" s="19" t="s">
        <v>34</v>
      </c>
      <c r="B107" s="21"/>
      <c r="C107" s="21"/>
      <c r="D107" s="21"/>
      <c r="E107" s="22"/>
      <c r="F107" s="22"/>
      <c r="G107" s="22"/>
      <c r="H107" s="21"/>
      <c r="I107" s="21"/>
      <c r="J107" s="21"/>
      <c r="K107" s="21"/>
      <c r="L107" s="8"/>
    </row>
    <row r="108" spans="1:14" x14ac:dyDescent="0.25">
      <c r="A108" s="19" t="s">
        <v>43</v>
      </c>
      <c r="B108" s="21"/>
      <c r="C108" s="21"/>
      <c r="D108" s="21"/>
      <c r="E108" s="22"/>
      <c r="F108" s="22"/>
      <c r="G108" s="22"/>
      <c r="H108" s="21"/>
      <c r="I108" s="21"/>
      <c r="J108" s="21"/>
      <c r="K108" s="21"/>
      <c r="L108" s="8"/>
    </row>
    <row r="109" spans="1:14" x14ac:dyDescent="0.25">
      <c r="A109" s="19" t="s">
        <v>35</v>
      </c>
      <c r="B109" s="21"/>
      <c r="C109" s="21"/>
      <c r="D109" s="21"/>
      <c r="E109" s="22"/>
      <c r="F109" s="22"/>
      <c r="G109" s="22"/>
      <c r="H109" s="21"/>
      <c r="I109" s="21"/>
      <c r="J109" s="21"/>
      <c r="K109" s="21"/>
      <c r="L109" s="8"/>
    </row>
    <row r="110" spans="1:14" x14ac:dyDescent="0.25">
      <c r="A110" s="19" t="s">
        <v>36</v>
      </c>
      <c r="B110" s="21"/>
      <c r="C110" s="21"/>
      <c r="D110" s="21"/>
      <c r="E110" s="22"/>
      <c r="F110" s="22"/>
      <c r="G110" s="22"/>
      <c r="H110" s="21"/>
      <c r="I110" s="21"/>
      <c r="J110" s="21"/>
      <c r="K110" s="21"/>
      <c r="L110" s="8"/>
    </row>
    <row r="111" spans="1:14" x14ac:dyDescent="0.25">
      <c r="A111" s="19" t="s">
        <v>37</v>
      </c>
      <c r="B111" s="21"/>
      <c r="C111" s="21"/>
      <c r="D111" s="21"/>
      <c r="E111" s="22"/>
      <c r="F111" s="22"/>
      <c r="G111" s="22"/>
      <c r="H111" s="21"/>
      <c r="I111" s="21"/>
      <c r="J111" s="21"/>
      <c r="K111" s="21"/>
      <c r="L111" s="8"/>
    </row>
    <row r="112" spans="1:14" x14ac:dyDescent="0.25">
      <c r="A112" s="19" t="s">
        <v>38</v>
      </c>
      <c r="B112" s="21"/>
      <c r="C112" s="21"/>
      <c r="D112" s="21"/>
      <c r="E112" s="22"/>
      <c r="F112" s="22"/>
      <c r="G112" s="22"/>
      <c r="H112" s="21"/>
      <c r="I112" s="21"/>
      <c r="J112" s="21"/>
      <c r="K112" s="21"/>
      <c r="L112" s="8"/>
    </row>
    <row r="113" spans="1:12" x14ac:dyDescent="0.25">
      <c r="A113" s="19" t="s">
        <v>39</v>
      </c>
      <c r="B113" s="21"/>
      <c r="C113" s="21"/>
      <c r="D113" s="21"/>
      <c r="E113" s="22"/>
      <c r="F113" s="22"/>
      <c r="G113" s="22"/>
      <c r="H113" s="21"/>
      <c r="I113" s="21"/>
      <c r="J113" s="21"/>
      <c r="K113" s="21"/>
      <c r="L113" s="8"/>
    </row>
    <row r="114" spans="1:12" x14ac:dyDescent="0.25">
      <c r="A114" s="2"/>
      <c r="B114" s="2"/>
      <c r="C114" s="2"/>
      <c r="D114" s="2"/>
      <c r="E114" s="8"/>
      <c r="F114" s="8"/>
      <c r="G114" s="8"/>
      <c r="H114" s="2"/>
      <c r="I114" s="2"/>
      <c r="J114" s="2"/>
      <c r="K114" s="2"/>
      <c r="L114" s="8"/>
    </row>
    <row r="115" spans="1:12" x14ac:dyDescent="0.25">
      <c r="A115" s="23" t="s">
        <v>74</v>
      </c>
      <c r="C115" s="1"/>
      <c r="D115" s="1"/>
      <c r="L115" s="8"/>
    </row>
    <row r="116" spans="1:12" x14ac:dyDescent="0.25">
      <c r="C116" s="1"/>
      <c r="D116" s="1"/>
      <c r="L116" s="8"/>
    </row>
    <row r="117" spans="1:12" x14ac:dyDescent="0.25">
      <c r="C117" s="1"/>
      <c r="D117" s="1"/>
      <c r="L117" s="8"/>
    </row>
  </sheetData>
  <mergeCells count="1">
    <mergeCell ref="C6:D6"/>
  </mergeCells>
  <phoneticPr fontId="1" type="noConversion"/>
  <pageMargins left="0.75" right="0.75" top="1" bottom="1" header="0" footer="0"/>
  <headerFooter alignWithMargins="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4:N117"/>
  <sheetViews>
    <sheetView workbookViewId="0">
      <pane ySplit="8" topLeftCell="A9" activePane="bottomLeft" state="frozen"/>
      <selection pane="bottomLeft"/>
    </sheetView>
  </sheetViews>
  <sheetFormatPr baseColWidth="10" defaultRowHeight="12.5" x14ac:dyDescent="0.25"/>
  <cols>
    <col min="1" max="1" width="8.7265625" style="1" customWidth="1"/>
    <col min="2" max="2" width="14" style="1" customWidth="1"/>
    <col min="3" max="7" width="14" customWidth="1"/>
    <col min="8" max="11" width="14" style="1" customWidth="1"/>
    <col min="12" max="12" width="14" customWidth="1"/>
  </cols>
  <sheetData>
    <row r="4" spans="1:14" ht="15.75" customHeight="1" x14ac:dyDescent="0.35">
      <c r="A4" s="14" t="s">
        <v>18</v>
      </c>
    </row>
    <row r="6" spans="1:14" ht="78" customHeight="1" x14ac:dyDescent="0.25">
      <c r="A6" s="105" t="s">
        <v>20</v>
      </c>
      <c r="B6" s="106" t="s">
        <v>58</v>
      </c>
      <c r="C6" s="114" t="s">
        <v>59</v>
      </c>
      <c r="D6" s="114"/>
      <c r="E6" s="107" t="s">
        <v>60</v>
      </c>
      <c r="F6" s="107" t="s">
        <v>61</v>
      </c>
      <c r="G6" s="107" t="s">
        <v>62</v>
      </c>
      <c r="H6" s="106" t="s">
        <v>63</v>
      </c>
      <c r="I6" s="106" t="s">
        <v>64</v>
      </c>
      <c r="J6" s="106" t="s">
        <v>65</v>
      </c>
      <c r="K6" s="106" t="s">
        <v>66</v>
      </c>
      <c r="L6" s="107" t="s">
        <v>67</v>
      </c>
    </row>
    <row r="7" spans="1:14" ht="14.5" x14ac:dyDescent="0.25">
      <c r="A7" s="108"/>
      <c r="B7" s="109"/>
      <c r="C7" s="113">
        <v>31778</v>
      </c>
      <c r="D7" s="113">
        <v>32143</v>
      </c>
      <c r="E7" s="110" t="s">
        <v>21</v>
      </c>
      <c r="F7" s="110" t="s">
        <v>22</v>
      </c>
      <c r="G7" s="110" t="s">
        <v>23</v>
      </c>
      <c r="H7" s="105" t="s">
        <v>24</v>
      </c>
      <c r="I7" s="105" t="s">
        <v>25</v>
      </c>
      <c r="J7" s="105" t="s">
        <v>26</v>
      </c>
      <c r="K7" s="105" t="s">
        <v>27</v>
      </c>
      <c r="L7" s="110" t="s">
        <v>28</v>
      </c>
    </row>
    <row r="8" spans="1:14" x14ac:dyDescent="0.25">
      <c r="A8" s="15"/>
      <c r="B8" s="15"/>
      <c r="C8" s="16"/>
      <c r="D8" s="16"/>
      <c r="E8" s="16"/>
      <c r="F8" s="16"/>
      <c r="G8" s="16"/>
      <c r="H8" s="15"/>
      <c r="I8" s="15"/>
      <c r="J8" s="15"/>
      <c r="K8" s="15"/>
      <c r="L8" s="16"/>
    </row>
    <row r="9" spans="1:14" x14ac:dyDescent="0.25">
      <c r="A9" s="86">
        <v>0</v>
      </c>
      <c r="B9" s="2">
        <v>248</v>
      </c>
      <c r="C9" s="2">
        <v>27719.581679999999</v>
      </c>
      <c r="D9" s="2">
        <v>27334.670160000001</v>
      </c>
      <c r="E9" s="12">
        <v>0.11609999999999999</v>
      </c>
      <c r="F9" s="4">
        <f>B9/((C9+D9)/2)</f>
        <v>9.0092950757279782E-3</v>
      </c>
      <c r="G9" s="4">
        <f t="shared" ref="G9:G72" si="0">F9/((1+(1-E9)*F9))</f>
        <v>8.9381180182413963E-3</v>
      </c>
      <c r="H9" s="2">
        <v>100000</v>
      </c>
      <c r="I9" s="2">
        <f>H9*G9</f>
        <v>893.81180182413959</v>
      </c>
      <c r="J9" s="2">
        <f t="shared" ref="J9:J72" si="1">H10+I9*E9</f>
        <v>99209.959748367648</v>
      </c>
      <c r="K9" s="2">
        <f t="shared" ref="K9:K72" si="2">K10+J9</f>
        <v>7419158.3860106952</v>
      </c>
      <c r="L9" s="88">
        <f>K9/H9</f>
        <v>74.191583860106959</v>
      </c>
      <c r="M9" s="5"/>
      <c r="N9" s="6"/>
    </row>
    <row r="10" spans="1:14" x14ac:dyDescent="0.25">
      <c r="A10" s="86">
        <v>1</v>
      </c>
      <c r="B10" s="2">
        <v>18</v>
      </c>
      <c r="C10" s="2">
        <v>28608.057390000002</v>
      </c>
      <c r="D10" s="2">
        <v>27144.054453333334</v>
      </c>
      <c r="E10" s="12">
        <v>0.43319999999999997</v>
      </c>
      <c r="F10" s="4">
        <f t="shared" ref="F10:F73" si="3">B10/((C10+D10)/2)</f>
        <v>6.4571545022656875E-4</v>
      </c>
      <c r="G10" s="4">
        <f t="shared" si="0"/>
        <v>6.4547921031107337E-4</v>
      </c>
      <c r="H10" s="2">
        <f>H9-I9</f>
        <v>99106.188198175863</v>
      </c>
      <c r="I10" s="2">
        <f t="shared" ref="I10:I73" si="4">H10*G10</f>
        <v>63.970984095099176</v>
      </c>
      <c r="J10" s="2">
        <f t="shared" si="1"/>
        <v>99069.929444390771</v>
      </c>
      <c r="K10" s="2">
        <f t="shared" si="2"/>
        <v>7319948.4262623275</v>
      </c>
      <c r="L10" s="17">
        <f t="shared" ref="L10:L73" si="5">K10/H10</f>
        <v>73.859650535899206</v>
      </c>
      <c r="N10" s="6"/>
    </row>
    <row r="11" spans="1:14" x14ac:dyDescent="0.25">
      <c r="A11" s="86">
        <v>2</v>
      </c>
      <c r="B11" s="2">
        <v>15</v>
      </c>
      <c r="C11" s="2">
        <v>27767.599999999999</v>
      </c>
      <c r="D11" s="2">
        <v>27938.038260000001</v>
      </c>
      <c r="E11" s="12">
        <v>0.47070000000000001</v>
      </c>
      <c r="F11" s="4">
        <f t="shared" si="3"/>
        <v>5.3854512643726059E-4</v>
      </c>
      <c r="G11" s="4">
        <f t="shared" si="0"/>
        <v>5.3839165685345882E-4</v>
      </c>
      <c r="H11" s="2">
        <f t="shared" ref="H11:H74" si="6">H10-I10</f>
        <v>99042.217214080767</v>
      </c>
      <c r="I11" s="2">
        <f t="shared" si="4"/>
        <v>53.323503424329104</v>
      </c>
      <c r="J11" s="2">
        <f t="shared" si="1"/>
        <v>99013.993083718276</v>
      </c>
      <c r="K11" s="2">
        <f t="shared" si="2"/>
        <v>7220878.4968179371</v>
      </c>
      <c r="L11" s="17">
        <f t="shared" si="5"/>
        <v>72.907076395613544</v>
      </c>
      <c r="N11" s="6"/>
    </row>
    <row r="12" spans="1:14" x14ac:dyDescent="0.25">
      <c r="A12" s="86">
        <v>3</v>
      </c>
      <c r="B12" s="2">
        <v>11</v>
      </c>
      <c r="C12" s="2">
        <v>28482</v>
      </c>
      <c r="D12" s="2">
        <v>27955.4</v>
      </c>
      <c r="E12" s="12">
        <v>0.47020000000000001</v>
      </c>
      <c r="F12" s="4">
        <f t="shared" si="3"/>
        <v>3.8981242934649717E-4</v>
      </c>
      <c r="G12" s="4">
        <f t="shared" si="0"/>
        <v>3.8973194088299325E-4</v>
      </c>
      <c r="H12" s="2">
        <f t="shared" si="6"/>
        <v>98988.893710656441</v>
      </c>
      <c r="I12" s="2">
        <f t="shared" si="4"/>
        <v>38.579133671714459</v>
      </c>
      <c r="J12" s="2">
        <f t="shared" si="1"/>
        <v>98968.454485637179</v>
      </c>
      <c r="K12" s="2">
        <f t="shared" si="2"/>
        <v>7121864.5037342189</v>
      </c>
      <c r="L12" s="17">
        <f t="shared" si="5"/>
        <v>71.946096544440209</v>
      </c>
      <c r="N12" s="6"/>
    </row>
    <row r="13" spans="1:14" x14ac:dyDescent="0.25">
      <c r="A13" s="86">
        <v>4</v>
      </c>
      <c r="B13" s="2">
        <v>10</v>
      </c>
      <c r="C13" s="2">
        <v>29761.200000000001</v>
      </c>
      <c r="D13" s="2">
        <v>28796</v>
      </c>
      <c r="E13" s="12">
        <v>0.49230000000000002</v>
      </c>
      <c r="F13" s="4">
        <f t="shared" si="3"/>
        <v>3.415463854146032E-4</v>
      </c>
      <c r="G13" s="4">
        <f t="shared" si="0"/>
        <v>3.414871704806743E-4</v>
      </c>
      <c r="H13" s="2">
        <f t="shared" si="6"/>
        <v>98950.314576984732</v>
      </c>
      <c r="I13" s="2">
        <f t="shared" si="4"/>
        <v>33.790262943067134</v>
      </c>
      <c r="J13" s="2">
        <f t="shared" si="1"/>
        <v>98933.159260488537</v>
      </c>
      <c r="K13" s="2">
        <f t="shared" si="2"/>
        <v>7022896.0492485818</v>
      </c>
      <c r="L13" s="17">
        <f t="shared" si="5"/>
        <v>70.973963845103995</v>
      </c>
      <c r="N13" s="6"/>
    </row>
    <row r="14" spans="1:14" x14ac:dyDescent="0.25">
      <c r="A14" s="86">
        <v>5</v>
      </c>
      <c r="B14" s="2">
        <v>10</v>
      </c>
      <c r="C14" s="2">
        <v>32091.4</v>
      </c>
      <c r="D14" s="2">
        <v>29984.799999999999</v>
      </c>
      <c r="E14" s="12">
        <v>0.42470000000000002</v>
      </c>
      <c r="F14" s="4">
        <f t="shared" si="3"/>
        <v>3.2218466980904118E-4</v>
      </c>
      <c r="G14" s="4">
        <f t="shared" si="0"/>
        <v>3.2212496303213399E-4</v>
      </c>
      <c r="H14" s="2">
        <f t="shared" si="6"/>
        <v>98916.524314041671</v>
      </c>
      <c r="I14" s="2">
        <f t="shared" si="4"/>
        <v>31.863481737927856</v>
      </c>
      <c r="J14" s="2">
        <f t="shared" si="1"/>
        <v>98898.193252997851</v>
      </c>
      <c r="K14" s="2">
        <f t="shared" si="2"/>
        <v>6923962.8899880936</v>
      </c>
      <c r="L14" s="17">
        <f t="shared" si="5"/>
        <v>69.998040650981551</v>
      </c>
      <c r="N14" s="6"/>
    </row>
    <row r="15" spans="1:14" x14ac:dyDescent="0.25">
      <c r="A15" s="86">
        <v>6</v>
      </c>
      <c r="B15" s="2">
        <v>6</v>
      </c>
      <c r="C15" s="2">
        <v>34059.199999999997</v>
      </c>
      <c r="D15" s="2">
        <v>32236.6</v>
      </c>
      <c r="E15" s="12">
        <v>0.1991</v>
      </c>
      <c r="F15" s="4">
        <f t="shared" si="3"/>
        <v>1.8100694161621102E-4</v>
      </c>
      <c r="G15" s="4">
        <f t="shared" si="0"/>
        <v>1.8098070512218291E-4</v>
      </c>
      <c r="H15" s="2">
        <f t="shared" si="6"/>
        <v>98884.660832303751</v>
      </c>
      <c r="I15" s="2">
        <f t="shared" si="4"/>
        <v>17.896215643198236</v>
      </c>
      <c r="J15" s="2">
        <f t="shared" si="1"/>
        <v>98870.327753195117</v>
      </c>
      <c r="K15" s="2">
        <f t="shared" si="2"/>
        <v>6825064.6967350962</v>
      </c>
      <c r="L15" s="17">
        <f t="shared" si="5"/>
        <v>69.020459182335344</v>
      </c>
      <c r="N15" s="6"/>
    </row>
    <row r="16" spans="1:14" x14ac:dyDescent="0.25">
      <c r="A16" s="86">
        <v>7</v>
      </c>
      <c r="B16" s="2">
        <v>6</v>
      </c>
      <c r="C16" s="2">
        <v>35884.199999999997</v>
      </c>
      <c r="D16" s="2">
        <v>34205.800000000003</v>
      </c>
      <c r="E16" s="12">
        <v>0.37490000000000001</v>
      </c>
      <c r="F16" s="4">
        <f t="shared" si="3"/>
        <v>1.7120844628334999E-4</v>
      </c>
      <c r="G16" s="4">
        <f t="shared" si="0"/>
        <v>1.7119012510534399E-4</v>
      </c>
      <c r="H16" s="2">
        <f t="shared" si="6"/>
        <v>98866.764616660555</v>
      </c>
      <c r="I16" s="2">
        <f t="shared" si="4"/>
        <v>16.925013803486717</v>
      </c>
      <c r="J16" s="2">
        <f t="shared" si="1"/>
        <v>98856.184790532003</v>
      </c>
      <c r="K16" s="2">
        <f t="shared" si="2"/>
        <v>6726194.3689819006</v>
      </c>
      <c r="L16" s="17">
        <f t="shared" si="5"/>
        <v>68.032916775031538</v>
      </c>
      <c r="N16" s="6"/>
    </row>
    <row r="17" spans="1:14" x14ac:dyDescent="0.25">
      <c r="A17" s="86">
        <v>8</v>
      </c>
      <c r="B17" s="2">
        <v>10</v>
      </c>
      <c r="C17" s="2">
        <v>38172.800000000003</v>
      </c>
      <c r="D17" s="2">
        <v>36000.800000000003</v>
      </c>
      <c r="E17" s="12">
        <v>0.54049999999999998</v>
      </c>
      <c r="F17" s="4">
        <f t="shared" si="3"/>
        <v>2.6963771476643981E-4</v>
      </c>
      <c r="G17" s="4">
        <f t="shared" si="0"/>
        <v>2.6960431118861936E-4</v>
      </c>
      <c r="H17" s="2">
        <f t="shared" si="6"/>
        <v>98849.839602857071</v>
      </c>
      <c r="I17" s="2">
        <f t="shared" si="4"/>
        <v>26.65034291723379</v>
      </c>
      <c r="J17" s="2">
        <f t="shared" si="1"/>
        <v>98837.593770286607</v>
      </c>
      <c r="K17" s="2">
        <f t="shared" si="2"/>
        <v>6627338.1841913685</v>
      </c>
      <c r="L17" s="17">
        <f t="shared" si="5"/>
        <v>67.04450114251695</v>
      </c>
      <c r="N17" s="6"/>
    </row>
    <row r="18" spans="1:14" x14ac:dyDescent="0.25">
      <c r="A18" s="86">
        <v>9</v>
      </c>
      <c r="B18" s="2">
        <v>7</v>
      </c>
      <c r="C18" s="2">
        <v>40806.6</v>
      </c>
      <c r="D18" s="2">
        <v>38252.199999999997</v>
      </c>
      <c r="E18" s="12">
        <v>0.25519999999999998</v>
      </c>
      <c r="F18" s="4">
        <f t="shared" si="3"/>
        <v>1.7708338603672206E-4</v>
      </c>
      <c r="G18" s="4">
        <f t="shared" si="0"/>
        <v>1.7706003328688159E-4</v>
      </c>
      <c r="H18" s="2">
        <f t="shared" si="6"/>
        <v>98823.189259939842</v>
      </c>
      <c r="I18" s="2">
        <f t="shared" si="4"/>
        <v>17.497637179880748</v>
      </c>
      <c r="J18" s="2">
        <f t="shared" si="1"/>
        <v>98810.157019768259</v>
      </c>
      <c r="K18" s="2">
        <f t="shared" si="2"/>
        <v>6528500.5904210815</v>
      </c>
      <c r="L18" s="17">
        <f t="shared" si="5"/>
        <v>66.062435743181922</v>
      </c>
      <c r="N18" s="6"/>
    </row>
    <row r="19" spans="1:14" x14ac:dyDescent="0.25">
      <c r="A19" s="86">
        <v>10</v>
      </c>
      <c r="B19" s="2">
        <v>6</v>
      </c>
      <c r="C19" s="2">
        <v>42780.2</v>
      </c>
      <c r="D19" s="2">
        <v>40975.4</v>
      </c>
      <c r="E19" s="12">
        <v>0.44019999999999998</v>
      </c>
      <c r="F19" s="4">
        <f t="shared" si="3"/>
        <v>1.4327400197718121E-4</v>
      </c>
      <c r="G19" s="4">
        <f t="shared" si="0"/>
        <v>1.4326251163804948E-4</v>
      </c>
      <c r="H19" s="2">
        <f t="shared" si="6"/>
        <v>98805.691622759958</v>
      </c>
      <c r="I19" s="2">
        <f t="shared" si="4"/>
        <v>14.155151546011178</v>
      </c>
      <c r="J19" s="2">
        <f t="shared" si="1"/>
        <v>98797.767568924493</v>
      </c>
      <c r="K19" s="2">
        <f t="shared" si="2"/>
        <v>6429690.4334013136</v>
      </c>
      <c r="L19" s="17">
        <f t="shared" si="5"/>
        <v>65.074089637972136</v>
      </c>
      <c r="N19" s="6"/>
    </row>
    <row r="20" spans="1:14" x14ac:dyDescent="0.25">
      <c r="A20" s="86">
        <v>11</v>
      </c>
      <c r="B20" s="2">
        <v>14</v>
      </c>
      <c r="C20" s="2">
        <v>44602</v>
      </c>
      <c r="D20" s="2">
        <v>42999.8</v>
      </c>
      <c r="E20" s="12">
        <v>0.4325</v>
      </c>
      <c r="F20" s="4">
        <f t="shared" si="3"/>
        <v>3.1962813549493273E-4</v>
      </c>
      <c r="G20" s="4">
        <f t="shared" si="0"/>
        <v>3.195701689921293E-4</v>
      </c>
      <c r="H20" s="2">
        <f t="shared" si="6"/>
        <v>98791.536471213942</v>
      </c>
      <c r="I20" s="2">
        <f t="shared" si="4"/>
        <v>31.570828005097944</v>
      </c>
      <c r="J20" s="2">
        <f t="shared" si="1"/>
        <v>98773.620026321048</v>
      </c>
      <c r="K20" s="2">
        <f t="shared" si="2"/>
        <v>6330892.6658323891</v>
      </c>
      <c r="L20" s="17">
        <f t="shared" si="5"/>
        <v>64.083350578084151</v>
      </c>
      <c r="N20" s="6"/>
    </row>
    <row r="21" spans="1:14" x14ac:dyDescent="0.25">
      <c r="A21" s="86">
        <v>12</v>
      </c>
      <c r="B21" s="2">
        <v>13</v>
      </c>
      <c r="C21" s="2">
        <v>45689.8</v>
      </c>
      <c r="D21" s="2">
        <v>44754</v>
      </c>
      <c r="E21" s="12">
        <v>0.58740000000000003</v>
      </c>
      <c r="F21" s="4">
        <f t="shared" si="3"/>
        <v>2.874713357908447E-4</v>
      </c>
      <c r="G21" s="4">
        <f t="shared" si="0"/>
        <v>2.8743724266600451E-4</v>
      </c>
      <c r="H21" s="2">
        <f t="shared" si="6"/>
        <v>98759.965643208838</v>
      </c>
      <c r="I21" s="2">
        <f t="shared" si="4"/>
        <v>28.387292210273287</v>
      </c>
      <c r="J21" s="2">
        <f t="shared" si="1"/>
        <v>98748.253046442871</v>
      </c>
      <c r="K21" s="2">
        <f t="shared" si="2"/>
        <v>6232119.045806068</v>
      </c>
      <c r="L21" s="17">
        <f t="shared" si="5"/>
        <v>63.103697993586891</v>
      </c>
      <c r="N21" s="6"/>
    </row>
    <row r="22" spans="1:14" x14ac:dyDescent="0.25">
      <c r="A22" s="86">
        <v>13</v>
      </c>
      <c r="B22" s="2">
        <v>15</v>
      </c>
      <c r="C22" s="2">
        <v>45353.599999999999</v>
      </c>
      <c r="D22" s="2">
        <v>45887.199999999997</v>
      </c>
      <c r="E22" s="12">
        <v>0.59179999999999999</v>
      </c>
      <c r="F22" s="4">
        <f t="shared" si="3"/>
        <v>3.2880027356182762E-4</v>
      </c>
      <c r="G22" s="4">
        <f t="shared" si="0"/>
        <v>3.2875614913720251E-4</v>
      </c>
      <c r="H22" s="2">
        <f t="shared" si="6"/>
        <v>98731.578350998563</v>
      </c>
      <c r="I22" s="2">
        <f t="shared" si="4"/>
        <v>32.458613496912278</v>
      </c>
      <c r="J22" s="2">
        <f t="shared" si="1"/>
        <v>98718.328744969127</v>
      </c>
      <c r="K22" s="2">
        <f t="shared" si="2"/>
        <v>6133370.7927596252</v>
      </c>
      <c r="L22" s="17">
        <f t="shared" si="5"/>
        <v>62.121672672496004</v>
      </c>
      <c r="N22" s="6"/>
    </row>
    <row r="23" spans="1:14" x14ac:dyDescent="0.25">
      <c r="A23" s="86">
        <v>14</v>
      </c>
      <c r="B23" s="2">
        <v>13</v>
      </c>
      <c r="C23" s="2">
        <v>44637.599999999999</v>
      </c>
      <c r="D23" s="2">
        <v>45587.4</v>
      </c>
      <c r="E23" s="12">
        <v>0.49320000000000003</v>
      </c>
      <c r="F23" s="4">
        <f t="shared" si="3"/>
        <v>2.8816846771958989E-4</v>
      </c>
      <c r="G23" s="4">
        <f t="shared" si="0"/>
        <v>2.8812638865283456E-4</v>
      </c>
      <c r="H23" s="2">
        <f t="shared" si="6"/>
        <v>98699.119737501649</v>
      </c>
      <c r="I23" s="2">
        <f t="shared" si="4"/>
        <v>28.437820933180056</v>
      </c>
      <c r="J23" s="2">
        <f t="shared" si="1"/>
        <v>98684.707449852722</v>
      </c>
      <c r="K23" s="2">
        <f t="shared" si="2"/>
        <v>6034652.4640146559</v>
      </c>
      <c r="L23" s="17">
        <f t="shared" si="5"/>
        <v>61.141907648865619</v>
      </c>
      <c r="N23" s="6"/>
    </row>
    <row r="24" spans="1:14" x14ac:dyDescent="0.25">
      <c r="A24" s="86">
        <v>15</v>
      </c>
      <c r="B24" s="2">
        <v>21</v>
      </c>
      <c r="C24" s="2">
        <v>44446.8</v>
      </c>
      <c r="D24" s="2">
        <v>44964.4</v>
      </c>
      <c r="E24" s="12">
        <v>0.53220000000000001</v>
      </c>
      <c r="F24" s="4">
        <f t="shared" si="3"/>
        <v>4.6973980888300343E-4</v>
      </c>
      <c r="G24" s="4">
        <f t="shared" si="0"/>
        <v>4.6963660892329498E-4</v>
      </c>
      <c r="H24" s="2">
        <f t="shared" si="6"/>
        <v>98670.681916568472</v>
      </c>
      <c r="I24" s="2">
        <f t="shared" si="4"/>
        <v>46.339364455446301</v>
      </c>
      <c r="J24" s="2">
        <f t="shared" si="1"/>
        <v>98649.004361876214</v>
      </c>
      <c r="K24" s="2">
        <f t="shared" si="2"/>
        <v>5935967.7565648034</v>
      </c>
      <c r="L24" s="17">
        <f t="shared" si="5"/>
        <v>60.159387178290643</v>
      </c>
      <c r="N24" s="6"/>
    </row>
    <row r="25" spans="1:14" x14ac:dyDescent="0.25">
      <c r="A25" s="86">
        <v>16</v>
      </c>
      <c r="B25" s="2">
        <v>27</v>
      </c>
      <c r="C25" s="2">
        <v>43765.4</v>
      </c>
      <c r="D25" s="2">
        <v>44755.199999999997</v>
      </c>
      <c r="E25" s="12">
        <v>0.52259999999999995</v>
      </c>
      <c r="F25" s="4">
        <f t="shared" si="3"/>
        <v>6.1002749642456104E-4</v>
      </c>
      <c r="G25" s="4">
        <f t="shared" si="0"/>
        <v>6.0984989159285736E-4</v>
      </c>
      <c r="H25" s="2">
        <f t="shared" si="6"/>
        <v>98624.342552113027</v>
      </c>
      <c r="I25" s="2">
        <f t="shared" si="4"/>
        <v>60.146044613822959</v>
      </c>
      <c r="J25" s="2">
        <f t="shared" si="1"/>
        <v>98595.628830414382</v>
      </c>
      <c r="K25" s="2">
        <f t="shared" si="2"/>
        <v>5837318.7522029271</v>
      </c>
      <c r="L25" s="17">
        <f t="shared" si="5"/>
        <v>59.187403445741523</v>
      </c>
      <c r="N25" s="6"/>
    </row>
    <row r="26" spans="1:14" x14ac:dyDescent="0.25">
      <c r="A26" s="86">
        <v>17</v>
      </c>
      <c r="B26" s="2">
        <v>35</v>
      </c>
      <c r="C26" s="2">
        <v>42936.800000000003</v>
      </c>
      <c r="D26" s="2">
        <v>44120.6</v>
      </c>
      <c r="E26" s="12">
        <v>0.44990000000000002</v>
      </c>
      <c r="F26" s="4">
        <f t="shared" si="3"/>
        <v>8.0406720163937826E-4</v>
      </c>
      <c r="G26" s="4">
        <f t="shared" si="0"/>
        <v>8.0371170599325651E-4</v>
      </c>
      <c r="H26" s="2">
        <f t="shared" si="6"/>
        <v>98564.196507499204</v>
      </c>
      <c r="I26" s="2">
        <f t="shared" si="4"/>
        <v>79.217198524896759</v>
      </c>
      <c r="J26" s="2">
        <f t="shared" si="1"/>
        <v>98520.619126590653</v>
      </c>
      <c r="K26" s="2">
        <f t="shared" si="2"/>
        <v>5738723.1233725129</v>
      </c>
      <c r="L26" s="17">
        <f t="shared" si="5"/>
        <v>58.223202001508582</v>
      </c>
      <c r="N26" s="6"/>
    </row>
    <row r="27" spans="1:14" x14ac:dyDescent="0.25">
      <c r="A27" s="86">
        <v>18</v>
      </c>
      <c r="B27" s="2">
        <v>40</v>
      </c>
      <c r="C27" s="2">
        <v>42860.2</v>
      </c>
      <c r="D27" s="2">
        <v>43308.2</v>
      </c>
      <c r="E27" s="12">
        <v>0.44230000000000003</v>
      </c>
      <c r="F27" s="4">
        <f t="shared" si="3"/>
        <v>9.2841459282057E-4</v>
      </c>
      <c r="G27" s="4">
        <f t="shared" si="0"/>
        <v>9.2793413003901867E-4</v>
      </c>
      <c r="H27" s="2">
        <f t="shared" si="6"/>
        <v>98484.979308974303</v>
      </c>
      <c r="I27" s="2">
        <f t="shared" si="4"/>
        <v>91.387573596983827</v>
      </c>
      <c r="J27" s="2">
        <f t="shared" si="1"/>
        <v>98434.01245917927</v>
      </c>
      <c r="K27" s="2">
        <f t="shared" si="2"/>
        <v>5640202.504245922</v>
      </c>
      <c r="L27" s="17">
        <f t="shared" si="5"/>
        <v>57.269672429447994</v>
      </c>
      <c r="N27" s="6"/>
    </row>
    <row r="28" spans="1:14" x14ac:dyDescent="0.25">
      <c r="A28" s="86">
        <v>19</v>
      </c>
      <c r="B28" s="2">
        <v>62</v>
      </c>
      <c r="C28" s="2">
        <v>42284.6</v>
      </c>
      <c r="D28" s="2">
        <v>43102.8</v>
      </c>
      <c r="E28" s="12">
        <v>0.5595</v>
      </c>
      <c r="F28" s="4">
        <f t="shared" si="3"/>
        <v>1.4522048920566737E-3</v>
      </c>
      <c r="G28" s="4">
        <f t="shared" si="0"/>
        <v>1.4512765159045513E-3</v>
      </c>
      <c r="H28" s="2">
        <f t="shared" si="6"/>
        <v>98393.591735377326</v>
      </c>
      <c r="I28" s="2">
        <f t="shared" si="4"/>
        <v>142.79630900105326</v>
      </c>
      <c r="J28" s="2">
        <f t="shared" si="1"/>
        <v>98330.689961262353</v>
      </c>
      <c r="K28" s="2">
        <f t="shared" si="2"/>
        <v>5541768.4917867426</v>
      </c>
      <c r="L28" s="17">
        <f t="shared" si="5"/>
        <v>56.322453465170177</v>
      </c>
      <c r="N28" s="6"/>
    </row>
    <row r="29" spans="1:14" x14ac:dyDescent="0.25">
      <c r="A29" s="86">
        <v>20</v>
      </c>
      <c r="B29" s="2">
        <v>42</v>
      </c>
      <c r="C29" s="2">
        <v>42682</v>
      </c>
      <c r="D29" s="2">
        <v>42464.4</v>
      </c>
      <c r="E29" s="12">
        <v>0.49109999999999998</v>
      </c>
      <c r="F29" s="4">
        <f t="shared" si="3"/>
        <v>9.8653613071133964E-4</v>
      </c>
      <c r="G29" s="4">
        <f t="shared" si="0"/>
        <v>9.8604109052031434E-4</v>
      </c>
      <c r="H29" s="2">
        <f t="shared" si="6"/>
        <v>98250.795426376266</v>
      </c>
      <c r="I29" s="2">
        <f t="shared" si="4"/>
        <v>96.879321466712369</v>
      </c>
      <c r="J29" s="2">
        <f t="shared" si="1"/>
        <v>98201.493539681862</v>
      </c>
      <c r="K29" s="2">
        <f t="shared" si="2"/>
        <v>5443437.8018254805</v>
      </c>
      <c r="L29" s="17">
        <f t="shared" si="5"/>
        <v>55.403498548818291</v>
      </c>
      <c r="N29" s="6"/>
    </row>
    <row r="30" spans="1:14" x14ac:dyDescent="0.25">
      <c r="A30" s="86">
        <v>21</v>
      </c>
      <c r="B30" s="2">
        <v>43</v>
      </c>
      <c r="C30" s="2">
        <v>41610.6</v>
      </c>
      <c r="D30" s="2">
        <v>42863</v>
      </c>
      <c r="E30" s="12">
        <v>0.58360000000000001</v>
      </c>
      <c r="F30" s="4">
        <f t="shared" si="3"/>
        <v>1.0180695507235396E-3</v>
      </c>
      <c r="G30" s="4">
        <f t="shared" si="0"/>
        <v>1.0176381493249655E-3</v>
      </c>
      <c r="H30" s="2">
        <f t="shared" si="6"/>
        <v>98153.916104909556</v>
      </c>
      <c r="I30" s="2">
        <f t="shared" si="4"/>
        <v>99.885169533998095</v>
      </c>
      <c r="J30" s="2">
        <f t="shared" si="1"/>
        <v>98112.323920315597</v>
      </c>
      <c r="K30" s="2">
        <f t="shared" si="2"/>
        <v>5345236.3082857989</v>
      </c>
      <c r="L30" s="17">
        <f t="shared" si="5"/>
        <v>54.457697872927106</v>
      </c>
      <c r="N30" s="6"/>
    </row>
    <row r="31" spans="1:14" x14ac:dyDescent="0.25">
      <c r="A31" s="86">
        <v>22</v>
      </c>
      <c r="B31" s="2">
        <v>68</v>
      </c>
      <c r="C31" s="2">
        <v>41932.199999999997</v>
      </c>
      <c r="D31" s="2">
        <v>41756.400000000001</v>
      </c>
      <c r="E31" s="12">
        <v>0.5081</v>
      </c>
      <c r="F31" s="4">
        <f t="shared" si="3"/>
        <v>1.6250719930791051E-3</v>
      </c>
      <c r="G31" s="4">
        <f t="shared" si="0"/>
        <v>1.6237739921323182E-3</v>
      </c>
      <c r="H31" s="2">
        <f t="shared" si="6"/>
        <v>98054.030935375558</v>
      </c>
      <c r="I31" s="2">
        <f t="shared" si="4"/>
        <v>159.21758525660059</v>
      </c>
      <c r="J31" s="2">
        <f t="shared" si="1"/>
        <v>97975.711805187835</v>
      </c>
      <c r="K31" s="2">
        <f t="shared" si="2"/>
        <v>5247123.9843654837</v>
      </c>
      <c r="L31" s="17">
        <f t="shared" si="5"/>
        <v>53.512578058353398</v>
      </c>
      <c r="N31" s="6"/>
    </row>
    <row r="32" spans="1:14" x14ac:dyDescent="0.25">
      <c r="A32" s="86">
        <v>23</v>
      </c>
      <c r="B32" s="2">
        <v>73</v>
      </c>
      <c r="C32" s="2">
        <v>41674.800000000003</v>
      </c>
      <c r="D32" s="2">
        <v>42187.8</v>
      </c>
      <c r="E32" s="12">
        <v>0.50639999999999996</v>
      </c>
      <c r="F32" s="4">
        <f t="shared" si="3"/>
        <v>1.740942923305502E-3</v>
      </c>
      <c r="G32" s="4">
        <f t="shared" si="0"/>
        <v>1.7394481643112662E-3</v>
      </c>
      <c r="H32" s="2">
        <f t="shared" si="6"/>
        <v>97894.813350118959</v>
      </c>
      <c r="I32" s="2">
        <f t="shared" si="4"/>
        <v>170.28295337745845</v>
      </c>
      <c r="J32" s="2">
        <f t="shared" si="1"/>
        <v>97810.761684331839</v>
      </c>
      <c r="K32" s="2">
        <f t="shared" si="2"/>
        <v>5149148.2725602956</v>
      </c>
      <c r="L32" s="17">
        <f t="shared" si="5"/>
        <v>52.598785332420661</v>
      </c>
      <c r="N32" s="6"/>
    </row>
    <row r="33" spans="1:14" x14ac:dyDescent="0.25">
      <c r="A33" s="86">
        <v>24</v>
      </c>
      <c r="B33" s="2">
        <v>66</v>
      </c>
      <c r="C33" s="2">
        <v>40207.199999999997</v>
      </c>
      <c r="D33" s="2">
        <v>41884.199999999997</v>
      </c>
      <c r="E33" s="12">
        <v>0.53029999999999999</v>
      </c>
      <c r="F33" s="4">
        <f t="shared" si="3"/>
        <v>1.607963806196508E-3</v>
      </c>
      <c r="G33" s="4">
        <f t="shared" si="0"/>
        <v>1.6067502910080398E-3</v>
      </c>
      <c r="H33" s="2">
        <f t="shared" si="6"/>
        <v>97724.530396741495</v>
      </c>
      <c r="I33" s="2">
        <f t="shared" si="4"/>
        <v>157.01891765358843</v>
      </c>
      <c r="J33" s="2">
        <f t="shared" si="1"/>
        <v>97650.778611119604</v>
      </c>
      <c r="K33" s="2">
        <f t="shared" si="2"/>
        <v>5051337.5108759636</v>
      </c>
      <c r="L33" s="17">
        <f t="shared" si="5"/>
        <v>51.689555225986474</v>
      </c>
      <c r="N33" s="6"/>
    </row>
    <row r="34" spans="1:14" x14ac:dyDescent="0.25">
      <c r="A34" s="86">
        <v>25</v>
      </c>
      <c r="B34" s="2">
        <v>63</v>
      </c>
      <c r="C34" s="2">
        <v>39116.400000000001</v>
      </c>
      <c r="D34" s="2">
        <v>40396.800000000003</v>
      </c>
      <c r="E34" s="12">
        <v>0.42180000000000001</v>
      </c>
      <c r="F34" s="4">
        <f t="shared" si="3"/>
        <v>1.5846425499162402E-3</v>
      </c>
      <c r="G34" s="4">
        <f t="shared" si="0"/>
        <v>1.5831919655993193E-3</v>
      </c>
      <c r="H34" s="2">
        <f t="shared" si="6"/>
        <v>97567.511479087902</v>
      </c>
      <c r="I34" s="2">
        <f t="shared" si="4"/>
        <v>154.46810027721133</v>
      </c>
      <c r="J34" s="2">
        <f t="shared" si="1"/>
        <v>97478.198023507619</v>
      </c>
      <c r="K34" s="2">
        <f t="shared" si="2"/>
        <v>4953686.7322648438</v>
      </c>
      <c r="L34" s="17">
        <f t="shared" si="5"/>
        <v>50.771887661873905</v>
      </c>
      <c r="N34" s="6"/>
    </row>
    <row r="35" spans="1:14" x14ac:dyDescent="0.25">
      <c r="A35" s="86">
        <v>26</v>
      </c>
      <c r="B35" s="2">
        <v>78</v>
      </c>
      <c r="C35" s="2">
        <v>37717.199999999997</v>
      </c>
      <c r="D35" s="2">
        <v>39301.599999999999</v>
      </c>
      <c r="E35" s="12">
        <v>0.52759999999999996</v>
      </c>
      <c r="F35" s="4">
        <f t="shared" si="3"/>
        <v>2.0254794933185147E-3</v>
      </c>
      <c r="G35" s="4">
        <f t="shared" si="0"/>
        <v>2.0235432932106555E-3</v>
      </c>
      <c r="H35" s="2">
        <f t="shared" si="6"/>
        <v>97413.043378810689</v>
      </c>
      <c r="I35" s="2">
        <f t="shared" si="4"/>
        <v>197.11951060043103</v>
      </c>
      <c r="J35" s="2">
        <f t="shared" si="1"/>
        <v>97319.924122003053</v>
      </c>
      <c r="K35" s="2">
        <f t="shared" si="2"/>
        <v>4856208.5342413364</v>
      </c>
      <c r="L35" s="17">
        <f t="shared" si="5"/>
        <v>49.851727918580359</v>
      </c>
      <c r="N35" s="6"/>
    </row>
    <row r="36" spans="1:14" x14ac:dyDescent="0.25">
      <c r="A36" s="86">
        <v>27</v>
      </c>
      <c r="B36" s="2">
        <v>55</v>
      </c>
      <c r="C36" s="2">
        <v>38128.6</v>
      </c>
      <c r="D36" s="2">
        <v>37888.800000000003</v>
      </c>
      <c r="E36" s="12">
        <v>0.46179999999999999</v>
      </c>
      <c r="F36" s="4">
        <f t="shared" si="3"/>
        <v>1.4470371257106927E-3</v>
      </c>
      <c r="G36" s="4">
        <f t="shared" si="0"/>
        <v>1.4459110568581918E-3</v>
      </c>
      <c r="H36" s="2">
        <f t="shared" si="6"/>
        <v>97215.923868210259</v>
      </c>
      <c r="I36" s="2">
        <f t="shared" si="4"/>
        <v>140.5655792237294</v>
      </c>
      <c r="J36" s="2">
        <f t="shared" si="1"/>
        <v>97140.27147347205</v>
      </c>
      <c r="K36" s="2">
        <f t="shared" si="2"/>
        <v>4758888.6101193335</v>
      </c>
      <c r="L36" s="17">
        <f t="shared" si="5"/>
        <v>48.951739805205889</v>
      </c>
      <c r="N36" s="6"/>
    </row>
    <row r="37" spans="1:14" x14ac:dyDescent="0.25">
      <c r="A37" s="86">
        <v>28</v>
      </c>
      <c r="B37" s="2">
        <v>59</v>
      </c>
      <c r="C37" s="2">
        <v>36880.199999999997</v>
      </c>
      <c r="D37" s="2">
        <v>38396.400000000001</v>
      </c>
      <c r="E37" s="12">
        <v>0.4703</v>
      </c>
      <c r="F37" s="4">
        <f t="shared" si="3"/>
        <v>1.5675522008167212E-3</v>
      </c>
      <c r="G37" s="4">
        <f t="shared" si="0"/>
        <v>1.5662516912896786E-3</v>
      </c>
      <c r="H37" s="2">
        <f t="shared" si="6"/>
        <v>97075.358288986536</v>
      </c>
      <c r="I37" s="2">
        <f t="shared" si="4"/>
        <v>152.04444410267666</v>
      </c>
      <c r="J37" s="2">
        <f t="shared" si="1"/>
        <v>96994.820346945344</v>
      </c>
      <c r="K37" s="2">
        <f t="shared" si="2"/>
        <v>4661748.3386458615</v>
      </c>
      <c r="L37" s="17">
        <f t="shared" si="5"/>
        <v>48.021953468028038</v>
      </c>
      <c r="N37" s="6"/>
    </row>
    <row r="38" spans="1:14" x14ac:dyDescent="0.25">
      <c r="A38" s="86">
        <v>29</v>
      </c>
      <c r="B38" s="2">
        <v>63</v>
      </c>
      <c r="C38" s="2">
        <v>36607.4</v>
      </c>
      <c r="D38" s="2">
        <v>37097.800000000003</v>
      </c>
      <c r="E38" s="12">
        <v>0.44240000000000002</v>
      </c>
      <c r="F38" s="4">
        <f t="shared" si="3"/>
        <v>1.7095130330017417E-3</v>
      </c>
      <c r="G38" s="4">
        <f t="shared" si="0"/>
        <v>1.7078850351990224E-3</v>
      </c>
      <c r="H38" s="2">
        <f t="shared" si="6"/>
        <v>96923.313844883858</v>
      </c>
      <c r="I38" s="2">
        <f t="shared" si="4"/>
        <v>165.53387727757536</v>
      </c>
      <c r="J38" s="2">
        <f t="shared" si="1"/>
        <v>96831.012154913886</v>
      </c>
      <c r="K38" s="2">
        <f t="shared" si="2"/>
        <v>4564753.5182989165</v>
      </c>
      <c r="L38" s="17">
        <f t="shared" si="5"/>
        <v>47.096548159758051</v>
      </c>
      <c r="N38" s="6"/>
    </row>
    <row r="39" spans="1:14" x14ac:dyDescent="0.25">
      <c r="A39" s="86">
        <v>30</v>
      </c>
      <c r="B39" s="2">
        <v>48</v>
      </c>
      <c r="C39" s="2">
        <v>36197.199999999997</v>
      </c>
      <c r="D39" s="2">
        <v>36786.6</v>
      </c>
      <c r="E39" s="12">
        <v>0.40610000000000002</v>
      </c>
      <c r="F39" s="4">
        <f t="shared" si="3"/>
        <v>1.3153603950465723E-3</v>
      </c>
      <c r="G39" s="4">
        <f t="shared" si="0"/>
        <v>1.3143336474079625E-3</v>
      </c>
      <c r="H39" s="2">
        <f t="shared" si="6"/>
        <v>96757.779967606286</v>
      </c>
      <c r="I39" s="2">
        <f t="shared" si="4"/>
        <v>127.17200585992106</v>
      </c>
      <c r="J39" s="2">
        <f t="shared" si="1"/>
        <v>96682.252513326079</v>
      </c>
      <c r="K39" s="2">
        <f t="shared" si="2"/>
        <v>4467922.506144003</v>
      </c>
      <c r="L39" s="17">
        <f t="shared" si="5"/>
        <v>46.176364398189243</v>
      </c>
      <c r="N39" s="6"/>
    </row>
    <row r="40" spans="1:14" x14ac:dyDescent="0.25">
      <c r="A40" s="86">
        <v>31</v>
      </c>
      <c r="B40" s="2">
        <v>54</v>
      </c>
      <c r="C40" s="2">
        <v>34003.4</v>
      </c>
      <c r="D40" s="2">
        <v>36354.800000000003</v>
      </c>
      <c r="E40" s="12">
        <v>0.47199999999999998</v>
      </c>
      <c r="F40" s="4">
        <f t="shared" si="3"/>
        <v>1.5350023167164592E-3</v>
      </c>
      <c r="G40" s="4">
        <f t="shared" si="0"/>
        <v>1.5337592336566305E-3</v>
      </c>
      <c r="H40" s="2">
        <f t="shared" si="6"/>
        <v>96630.607961746369</v>
      </c>
      <c r="I40" s="2">
        <f t="shared" si="4"/>
        <v>148.20808721518242</v>
      </c>
      <c r="J40" s="2">
        <f t="shared" si="1"/>
        <v>96552.354091696747</v>
      </c>
      <c r="K40" s="2">
        <f t="shared" si="2"/>
        <v>4371240.2536306772</v>
      </c>
      <c r="L40" s="17">
        <f t="shared" si="5"/>
        <v>45.236600967688638</v>
      </c>
      <c r="N40" s="6"/>
    </row>
    <row r="41" spans="1:14" x14ac:dyDescent="0.25">
      <c r="A41" s="86">
        <v>32</v>
      </c>
      <c r="B41" s="2">
        <v>60</v>
      </c>
      <c r="C41" s="2">
        <v>33100.6</v>
      </c>
      <c r="D41" s="2">
        <v>34070.6</v>
      </c>
      <c r="E41" s="12">
        <v>0.4803</v>
      </c>
      <c r="F41" s="4">
        <f t="shared" si="3"/>
        <v>1.7864799199656996E-3</v>
      </c>
      <c r="G41" s="4">
        <f t="shared" si="0"/>
        <v>1.7848228304541463E-3</v>
      </c>
      <c r="H41" s="2">
        <f t="shared" si="6"/>
        <v>96482.399874531184</v>
      </c>
      <c r="I41" s="2">
        <f t="shared" si="4"/>
        <v>172.20399003306952</v>
      </c>
      <c r="J41" s="2">
        <f t="shared" si="1"/>
        <v>96392.905460911003</v>
      </c>
      <c r="K41" s="2">
        <f t="shared" si="2"/>
        <v>4274687.8995389808</v>
      </c>
      <c r="L41" s="17">
        <f t="shared" si="5"/>
        <v>44.305364554550081</v>
      </c>
      <c r="N41" s="6"/>
    </row>
    <row r="42" spans="1:14" x14ac:dyDescent="0.25">
      <c r="A42" s="86">
        <v>33</v>
      </c>
      <c r="B42" s="2">
        <v>48</v>
      </c>
      <c r="C42" s="2">
        <v>31571.4</v>
      </c>
      <c r="D42" s="2">
        <v>33191.4</v>
      </c>
      <c r="E42" s="12">
        <v>0.4521</v>
      </c>
      <c r="F42" s="4">
        <f t="shared" si="3"/>
        <v>1.4823324501102484E-3</v>
      </c>
      <c r="G42" s="4">
        <f t="shared" si="0"/>
        <v>1.4811295212219199E-3</v>
      </c>
      <c r="H42" s="2">
        <f t="shared" si="6"/>
        <v>96310.195884498113</v>
      </c>
      <c r="I42" s="2">
        <f t="shared" si="4"/>
        <v>142.64787431919601</v>
      </c>
      <c r="J42" s="2">
        <f t="shared" si="1"/>
        <v>96232.03911415863</v>
      </c>
      <c r="K42" s="2">
        <f t="shared" si="2"/>
        <v>4178294.9940780695</v>
      </c>
      <c r="L42" s="17">
        <f t="shared" si="5"/>
        <v>43.383724388734208</v>
      </c>
      <c r="N42" s="6"/>
    </row>
    <row r="43" spans="1:14" x14ac:dyDescent="0.25">
      <c r="A43" s="86">
        <v>34</v>
      </c>
      <c r="B43" s="2">
        <v>47</v>
      </c>
      <c r="C43" s="2">
        <v>32631</v>
      </c>
      <c r="D43" s="2">
        <v>31644.6</v>
      </c>
      <c r="E43" s="12">
        <v>0.4864</v>
      </c>
      <c r="F43" s="4">
        <f t="shared" si="3"/>
        <v>1.4624523147197381E-3</v>
      </c>
      <c r="G43" s="4">
        <f t="shared" si="0"/>
        <v>1.4613546685642636E-3</v>
      </c>
      <c r="H43" s="2">
        <f t="shared" si="6"/>
        <v>96167.548010178914</v>
      </c>
      <c r="I43" s="2">
        <f t="shared" si="4"/>
        <v>140.53489524905291</v>
      </c>
      <c r="J43" s="2">
        <f t="shared" si="1"/>
        <v>96095.369287979003</v>
      </c>
      <c r="K43" s="2">
        <f t="shared" si="2"/>
        <v>4082062.9549639109</v>
      </c>
      <c r="L43" s="17">
        <f t="shared" si="5"/>
        <v>42.447406005733271</v>
      </c>
      <c r="N43" s="6"/>
    </row>
    <row r="44" spans="1:14" x14ac:dyDescent="0.25">
      <c r="A44" s="86">
        <v>35</v>
      </c>
      <c r="B44" s="2">
        <v>38</v>
      </c>
      <c r="C44" s="2">
        <v>32550.6</v>
      </c>
      <c r="D44" s="2">
        <v>32675</v>
      </c>
      <c r="E44" s="12">
        <v>0.48620000000000002</v>
      </c>
      <c r="F44" s="4">
        <f t="shared" si="3"/>
        <v>1.1651866751704852E-3</v>
      </c>
      <c r="G44" s="4">
        <f t="shared" si="0"/>
        <v>1.1644895268324801E-3</v>
      </c>
      <c r="H44" s="2">
        <f t="shared" si="6"/>
        <v>96027.013114929869</v>
      </c>
      <c r="I44" s="2">
        <f t="shared" si="4"/>
        <v>111.82245106534104</v>
      </c>
      <c r="J44" s="2">
        <f t="shared" si="1"/>
        <v>95969.558739572502</v>
      </c>
      <c r="K44" s="2">
        <f t="shared" si="2"/>
        <v>3985967.585675932</v>
      </c>
      <c r="L44" s="17">
        <f t="shared" si="5"/>
        <v>41.508815659040955</v>
      </c>
      <c r="N44" s="6"/>
    </row>
    <row r="45" spans="1:14" x14ac:dyDescent="0.25">
      <c r="A45" s="86">
        <v>36</v>
      </c>
      <c r="B45" s="2">
        <v>61</v>
      </c>
      <c r="C45" s="2">
        <v>31268.400000000001</v>
      </c>
      <c r="D45" s="2">
        <v>32572.400000000001</v>
      </c>
      <c r="E45" s="12">
        <v>0.47170000000000001</v>
      </c>
      <c r="F45" s="4">
        <f t="shared" si="3"/>
        <v>1.9110036215085023E-3</v>
      </c>
      <c r="G45" s="4">
        <f t="shared" si="0"/>
        <v>1.9090762501735264E-3</v>
      </c>
      <c r="H45" s="2">
        <f t="shared" si="6"/>
        <v>95915.190663864531</v>
      </c>
      <c r="I45" s="2">
        <f t="shared" si="4"/>
        <v>183.10941252724933</v>
      </c>
      <c r="J45" s="2">
        <f t="shared" si="1"/>
        <v>95818.453961226391</v>
      </c>
      <c r="K45" s="2">
        <f t="shared" si="2"/>
        <v>3889998.0269363597</v>
      </c>
      <c r="L45" s="17">
        <f t="shared" si="5"/>
        <v>40.556641758330912</v>
      </c>
      <c r="N45" s="6"/>
    </row>
    <row r="46" spans="1:14" x14ac:dyDescent="0.25">
      <c r="A46" s="86">
        <v>37</v>
      </c>
      <c r="B46" s="2">
        <v>51</v>
      </c>
      <c r="C46" s="2">
        <v>31690.2</v>
      </c>
      <c r="D46" s="2">
        <v>31340.6</v>
      </c>
      <c r="E46" s="12">
        <v>0.49469999999999997</v>
      </c>
      <c r="F46" s="4">
        <f t="shared" si="3"/>
        <v>1.6182564714393598E-3</v>
      </c>
      <c r="G46" s="4">
        <f t="shared" si="0"/>
        <v>1.61693429618875E-3</v>
      </c>
      <c r="H46" s="2">
        <f t="shared" si="6"/>
        <v>95732.08125133728</v>
      </c>
      <c r="I46" s="2">
        <f t="shared" si="4"/>
        <v>154.79248542081527</v>
      </c>
      <c r="J46" s="2">
        <f t="shared" si="1"/>
        <v>95653.864608454154</v>
      </c>
      <c r="K46" s="2">
        <f t="shared" si="2"/>
        <v>3794179.5729751335</v>
      </c>
      <c r="L46" s="17">
        <f t="shared" si="5"/>
        <v>39.63331334052797</v>
      </c>
      <c r="N46" s="6"/>
    </row>
    <row r="47" spans="1:14" x14ac:dyDescent="0.25">
      <c r="A47" s="86">
        <v>38</v>
      </c>
      <c r="B47" s="2">
        <v>61</v>
      </c>
      <c r="C47" s="2">
        <v>32898.800000000003</v>
      </c>
      <c r="D47" s="2">
        <v>31826.799999999999</v>
      </c>
      <c r="E47" s="12">
        <v>0.47410000000000002</v>
      </c>
      <c r="F47" s="4">
        <f t="shared" si="3"/>
        <v>1.8848801710606002E-3</v>
      </c>
      <c r="G47" s="4">
        <f t="shared" si="0"/>
        <v>1.8830136178402685E-3</v>
      </c>
      <c r="H47" s="2">
        <f t="shared" si="6"/>
        <v>95577.28876591647</v>
      </c>
      <c r="I47" s="2">
        <f t="shared" si="4"/>
        <v>179.97333630247243</v>
      </c>
      <c r="J47" s="2">
        <f t="shared" si="1"/>
        <v>95482.640788354998</v>
      </c>
      <c r="K47" s="2">
        <f t="shared" si="2"/>
        <v>3698525.7083666795</v>
      </c>
      <c r="L47" s="17">
        <f t="shared" si="5"/>
        <v>38.69670039945305</v>
      </c>
      <c r="N47" s="6"/>
    </row>
    <row r="48" spans="1:14" x14ac:dyDescent="0.25">
      <c r="A48" s="86">
        <v>39</v>
      </c>
      <c r="B48" s="2">
        <v>88</v>
      </c>
      <c r="C48" s="2">
        <v>35257.4</v>
      </c>
      <c r="D48" s="2">
        <v>32927.199999999997</v>
      </c>
      <c r="E48" s="12">
        <v>0.48330000000000001</v>
      </c>
      <c r="F48" s="4">
        <f t="shared" si="3"/>
        <v>2.5812280192301484E-3</v>
      </c>
      <c r="G48" s="4">
        <f t="shared" si="0"/>
        <v>2.5777899678601146E-3</v>
      </c>
      <c r="H48" s="2">
        <f t="shared" si="6"/>
        <v>95397.315429613998</v>
      </c>
      <c r="I48" s="2">
        <f t="shared" si="4"/>
        <v>245.91424267524587</v>
      </c>
      <c r="J48" s="2">
        <f t="shared" si="1"/>
        <v>95270.251540423691</v>
      </c>
      <c r="K48" s="2">
        <f t="shared" si="2"/>
        <v>3603043.0675783246</v>
      </c>
      <c r="L48" s="17">
        <f t="shared" si="5"/>
        <v>37.768809859609938</v>
      </c>
      <c r="N48" s="6"/>
    </row>
    <row r="49" spans="1:14" x14ac:dyDescent="0.25">
      <c r="A49" s="86">
        <v>40</v>
      </c>
      <c r="B49" s="2">
        <v>62</v>
      </c>
      <c r="C49" s="2">
        <v>32483</v>
      </c>
      <c r="D49" s="2">
        <v>35291.599999999999</v>
      </c>
      <c r="E49" s="12">
        <v>0.4824</v>
      </c>
      <c r="F49" s="4">
        <f t="shared" si="3"/>
        <v>1.8295939776848552E-3</v>
      </c>
      <c r="G49" s="4">
        <f t="shared" si="0"/>
        <v>1.827862995371214E-3</v>
      </c>
      <c r="H49" s="2">
        <f t="shared" si="6"/>
        <v>95151.401186938747</v>
      </c>
      <c r="I49" s="2">
        <f t="shared" si="4"/>
        <v>173.92372518732594</v>
      </c>
      <c r="J49" s="2">
        <f t="shared" si="1"/>
        <v>95061.378266781787</v>
      </c>
      <c r="K49" s="2">
        <f t="shared" si="2"/>
        <v>3507772.8160379007</v>
      </c>
      <c r="L49" s="17">
        <f t="shared" si="5"/>
        <v>36.865172475457001</v>
      </c>
      <c r="N49" s="6"/>
    </row>
    <row r="50" spans="1:14" x14ac:dyDescent="0.25">
      <c r="A50" s="86">
        <v>41</v>
      </c>
      <c r="B50" s="2">
        <v>74</v>
      </c>
      <c r="C50" s="2">
        <v>30308.6</v>
      </c>
      <c r="D50" s="2">
        <v>32506</v>
      </c>
      <c r="E50" s="12">
        <v>0.45989999999999998</v>
      </c>
      <c r="F50" s="4">
        <f t="shared" si="3"/>
        <v>2.3561401330263985E-3</v>
      </c>
      <c r="G50" s="4">
        <f t="shared" si="0"/>
        <v>2.3531456345233992E-3</v>
      </c>
      <c r="H50" s="2">
        <f t="shared" si="6"/>
        <v>94977.477461751419</v>
      </c>
      <c r="I50" s="2">
        <f t="shared" si="4"/>
        <v>223.49583646716488</v>
      </c>
      <c r="J50" s="2">
        <f t="shared" si="1"/>
        <v>94856.767360475511</v>
      </c>
      <c r="K50" s="2">
        <f t="shared" si="2"/>
        <v>3412711.4377711192</v>
      </c>
      <c r="L50" s="17">
        <f t="shared" si="5"/>
        <v>35.931796979399245</v>
      </c>
      <c r="N50" s="6"/>
    </row>
    <row r="51" spans="1:14" x14ac:dyDescent="0.25">
      <c r="A51" s="86">
        <v>42</v>
      </c>
      <c r="B51" s="2">
        <v>69</v>
      </c>
      <c r="C51" s="2">
        <v>32632.2</v>
      </c>
      <c r="D51" s="2">
        <v>30267.4</v>
      </c>
      <c r="E51" s="12">
        <v>0.55789999999999995</v>
      </c>
      <c r="F51" s="4">
        <f t="shared" si="3"/>
        <v>2.1939726166780075E-3</v>
      </c>
      <c r="G51" s="4">
        <f t="shared" si="0"/>
        <v>2.1918466234423289E-3</v>
      </c>
      <c r="H51" s="2">
        <f t="shared" si="6"/>
        <v>94753.981625284257</v>
      </c>
      <c r="I51" s="2">
        <f t="shared" si="4"/>
        <v>207.68619468309578</v>
      </c>
      <c r="J51" s="2">
        <f t="shared" si="1"/>
        <v>94662.163558614862</v>
      </c>
      <c r="K51" s="2">
        <f t="shared" si="2"/>
        <v>3317854.6704106438</v>
      </c>
      <c r="L51" s="17">
        <f t="shared" si="5"/>
        <v>35.015464400551416</v>
      </c>
      <c r="N51" s="6"/>
    </row>
    <row r="52" spans="1:14" x14ac:dyDescent="0.25">
      <c r="A52" s="86">
        <v>43</v>
      </c>
      <c r="B52" s="2">
        <v>86</v>
      </c>
      <c r="C52" s="2">
        <v>31468.2</v>
      </c>
      <c r="D52" s="2">
        <v>32667.8</v>
      </c>
      <c r="E52" s="12">
        <v>0.49120000000000003</v>
      </c>
      <c r="F52" s="4">
        <f t="shared" si="3"/>
        <v>2.6818011725084196E-3</v>
      </c>
      <c r="G52" s="4">
        <f t="shared" si="0"/>
        <v>2.6781468399760676E-3</v>
      </c>
      <c r="H52" s="2">
        <f t="shared" si="6"/>
        <v>94546.295430601167</v>
      </c>
      <c r="I52" s="2">
        <f t="shared" si="4"/>
        <v>253.20886233890823</v>
      </c>
      <c r="J52" s="2">
        <f t="shared" si="1"/>
        <v>94417.462761443123</v>
      </c>
      <c r="K52" s="2">
        <f t="shared" si="2"/>
        <v>3223192.5068520289</v>
      </c>
      <c r="L52" s="17">
        <f t="shared" si="5"/>
        <v>34.091156001113923</v>
      </c>
      <c r="N52" s="6"/>
    </row>
    <row r="53" spans="1:14" x14ac:dyDescent="0.25">
      <c r="A53" s="86">
        <v>44</v>
      </c>
      <c r="B53" s="2">
        <v>68</v>
      </c>
      <c r="C53" s="2">
        <v>30972.400000000001</v>
      </c>
      <c r="D53" s="2">
        <v>31412.799999999999</v>
      </c>
      <c r="E53" s="12">
        <v>0.52400000000000002</v>
      </c>
      <c r="F53" s="4">
        <f t="shared" si="3"/>
        <v>2.1800042317729204E-3</v>
      </c>
      <c r="G53" s="4">
        <f t="shared" si="0"/>
        <v>2.1777444255507324E-3</v>
      </c>
      <c r="H53" s="2">
        <f t="shared" si="6"/>
        <v>94293.086568262253</v>
      </c>
      <c r="I53" s="2">
        <f t="shared" si="4"/>
        <v>205.34624364200576</v>
      </c>
      <c r="J53" s="2">
        <f t="shared" si="1"/>
        <v>94195.341756288661</v>
      </c>
      <c r="K53" s="2">
        <f t="shared" si="2"/>
        <v>3128775.0440905858</v>
      </c>
      <c r="L53" s="17">
        <f t="shared" si="5"/>
        <v>33.181383258947086</v>
      </c>
      <c r="N53" s="6"/>
    </row>
    <row r="54" spans="1:14" x14ac:dyDescent="0.25">
      <c r="A54" s="86">
        <v>45</v>
      </c>
      <c r="B54" s="2">
        <v>64</v>
      </c>
      <c r="C54" s="2">
        <v>26678.2</v>
      </c>
      <c r="D54" s="2">
        <v>30928.6</v>
      </c>
      <c r="E54" s="12">
        <v>0.53680000000000005</v>
      </c>
      <c r="F54" s="4">
        <f t="shared" si="3"/>
        <v>2.2219599075109188E-3</v>
      </c>
      <c r="G54" s="4">
        <f t="shared" si="0"/>
        <v>2.2196753913412571E-3</v>
      </c>
      <c r="H54" s="2">
        <f t="shared" si="6"/>
        <v>94087.740324620245</v>
      </c>
      <c r="I54" s="2">
        <f t="shared" si="4"/>
        <v>208.84424182546601</v>
      </c>
      <c r="J54" s="2">
        <f t="shared" si="1"/>
        <v>93991.003671806684</v>
      </c>
      <c r="K54" s="2">
        <f t="shared" si="2"/>
        <v>3034579.7023342969</v>
      </c>
      <c r="L54" s="17">
        <f t="shared" si="5"/>
        <v>32.252657911269111</v>
      </c>
      <c r="N54" s="6"/>
    </row>
    <row r="55" spans="1:14" x14ac:dyDescent="0.25">
      <c r="A55" s="86">
        <v>46</v>
      </c>
      <c r="B55" s="2">
        <v>91</v>
      </c>
      <c r="C55" s="2">
        <v>24545.8</v>
      </c>
      <c r="D55" s="2">
        <v>26676.799999999999</v>
      </c>
      <c r="E55" s="12">
        <v>0.53449999999999998</v>
      </c>
      <c r="F55" s="4">
        <f t="shared" si="3"/>
        <v>3.5531191310085785E-3</v>
      </c>
      <c r="G55" s="4">
        <f t="shared" si="0"/>
        <v>3.5472520578496004E-3</v>
      </c>
      <c r="H55" s="2">
        <f t="shared" si="6"/>
        <v>93878.896082794774</v>
      </c>
      <c r="I55" s="2">
        <f t="shared" si="4"/>
        <v>333.01210731834254</v>
      </c>
      <c r="J55" s="2">
        <f t="shared" si="1"/>
        <v>93723.878946838086</v>
      </c>
      <c r="K55" s="2">
        <f t="shared" si="2"/>
        <v>2940588.6986624901</v>
      </c>
      <c r="L55" s="17">
        <f t="shared" si="5"/>
        <v>31.323213430940768</v>
      </c>
      <c r="N55" s="6"/>
    </row>
    <row r="56" spans="1:14" x14ac:dyDescent="0.25">
      <c r="A56" s="86">
        <v>47</v>
      </c>
      <c r="B56" s="2">
        <v>100</v>
      </c>
      <c r="C56" s="2">
        <v>32154.6</v>
      </c>
      <c r="D56" s="2">
        <v>24524.2</v>
      </c>
      <c r="E56" s="12">
        <v>0.54120000000000001</v>
      </c>
      <c r="F56" s="4">
        <f t="shared" si="3"/>
        <v>3.5286562171393887E-3</v>
      </c>
      <c r="G56" s="4">
        <f t="shared" si="0"/>
        <v>3.5229527417027415E-3</v>
      </c>
      <c r="H56" s="2">
        <f t="shared" si="6"/>
        <v>93545.883975476434</v>
      </c>
      <c r="I56" s="2">
        <f t="shared" si="4"/>
        <v>329.55772842641124</v>
      </c>
      <c r="J56" s="2">
        <f t="shared" si="1"/>
        <v>93394.682889674397</v>
      </c>
      <c r="K56" s="2">
        <f t="shared" si="2"/>
        <v>2846864.8197156521</v>
      </c>
      <c r="L56" s="17">
        <f t="shared" si="5"/>
        <v>30.432817551459276</v>
      </c>
      <c r="N56" s="6"/>
    </row>
    <row r="57" spans="1:14" x14ac:dyDescent="0.25">
      <c r="A57" s="86">
        <v>48</v>
      </c>
      <c r="B57" s="2">
        <v>87</v>
      </c>
      <c r="C57" s="2">
        <v>19569</v>
      </c>
      <c r="D57" s="2">
        <v>32106.400000000001</v>
      </c>
      <c r="E57" s="12">
        <v>0.49430000000000002</v>
      </c>
      <c r="F57" s="4">
        <f t="shared" si="3"/>
        <v>3.3671727746664758E-3</v>
      </c>
      <c r="G57" s="4">
        <f t="shared" si="0"/>
        <v>3.3614489690376123E-3</v>
      </c>
      <c r="H57" s="2">
        <f t="shared" si="6"/>
        <v>93216.326247050019</v>
      </c>
      <c r="I57" s="2">
        <f t="shared" si="4"/>
        <v>313.34192376061998</v>
      </c>
      <c r="J57" s="2">
        <f t="shared" si="1"/>
        <v>93057.869236204278</v>
      </c>
      <c r="K57" s="2">
        <f t="shared" si="2"/>
        <v>2753470.1368259778</v>
      </c>
      <c r="L57" s="17">
        <f t="shared" si="5"/>
        <v>29.538496609794421</v>
      </c>
      <c r="N57" s="6"/>
    </row>
    <row r="58" spans="1:14" x14ac:dyDescent="0.25">
      <c r="A58" s="86">
        <v>49</v>
      </c>
      <c r="B58" s="2">
        <v>103</v>
      </c>
      <c r="C58" s="2">
        <v>23405.200000000001</v>
      </c>
      <c r="D58" s="2">
        <v>19518</v>
      </c>
      <c r="E58" s="12">
        <v>0.51919999999999999</v>
      </c>
      <c r="F58" s="4">
        <f t="shared" si="3"/>
        <v>4.7992693927759351E-3</v>
      </c>
      <c r="G58" s="4">
        <f t="shared" si="0"/>
        <v>4.7882206276693403E-3</v>
      </c>
      <c r="H58" s="2">
        <f t="shared" si="6"/>
        <v>92902.984323289405</v>
      </c>
      <c r="I58" s="2">
        <f t="shared" si="4"/>
        <v>444.83998590881566</v>
      </c>
      <c r="J58" s="2">
        <f t="shared" si="1"/>
        <v>92689.105258064446</v>
      </c>
      <c r="K58" s="2">
        <f t="shared" si="2"/>
        <v>2660412.2675897735</v>
      </c>
      <c r="L58" s="17">
        <f t="shared" si="5"/>
        <v>28.636456481655213</v>
      </c>
      <c r="N58" s="6"/>
    </row>
    <row r="59" spans="1:14" x14ac:dyDescent="0.25">
      <c r="A59" s="86">
        <v>50</v>
      </c>
      <c r="B59" s="2">
        <v>136</v>
      </c>
      <c r="C59" s="2">
        <v>25356</v>
      </c>
      <c r="D59" s="2">
        <v>23300.799999999999</v>
      </c>
      <c r="E59" s="12">
        <v>0.499</v>
      </c>
      <c r="F59" s="4">
        <f t="shared" si="3"/>
        <v>5.5901744463261044E-3</v>
      </c>
      <c r="G59" s="4">
        <f t="shared" si="0"/>
        <v>5.5745618968201056E-3</v>
      </c>
      <c r="H59" s="2">
        <f t="shared" si="6"/>
        <v>92458.144337380596</v>
      </c>
      <c r="I59" s="2">
        <f t="shared" si="4"/>
        <v>515.41364847385546</v>
      </c>
      <c r="J59" s="2">
        <f t="shared" si="1"/>
        <v>92199.92209949519</v>
      </c>
      <c r="K59" s="2">
        <f t="shared" si="2"/>
        <v>2567723.1623317092</v>
      </c>
      <c r="L59" s="17">
        <f t="shared" si="5"/>
        <v>27.771735856627885</v>
      </c>
      <c r="N59" s="6"/>
    </row>
    <row r="60" spans="1:14" x14ac:dyDescent="0.25">
      <c r="A60" s="86">
        <v>51</v>
      </c>
      <c r="B60" s="2">
        <v>155</v>
      </c>
      <c r="C60" s="2">
        <v>27620.400000000001</v>
      </c>
      <c r="D60" s="2">
        <v>25223</v>
      </c>
      <c r="E60" s="12">
        <v>0.47089999999999999</v>
      </c>
      <c r="F60" s="4">
        <f t="shared" si="3"/>
        <v>5.8663901262977023E-3</v>
      </c>
      <c r="G60" s="4">
        <f t="shared" si="0"/>
        <v>5.8482377401458561E-3</v>
      </c>
      <c r="H60" s="2">
        <f t="shared" si="6"/>
        <v>91942.73068890674</v>
      </c>
      <c r="I60" s="2">
        <f t="shared" si="4"/>
        <v>537.702947546931</v>
      </c>
      <c r="J60" s="2">
        <f t="shared" si="1"/>
        <v>91658.232059359652</v>
      </c>
      <c r="K60" s="2">
        <f t="shared" si="2"/>
        <v>2475523.2402322139</v>
      </c>
      <c r="L60" s="17">
        <f t="shared" si="5"/>
        <v>26.924621682254383</v>
      </c>
      <c r="N60" s="6"/>
    </row>
    <row r="61" spans="1:14" x14ac:dyDescent="0.25">
      <c r="A61" s="86">
        <v>52</v>
      </c>
      <c r="B61" s="2">
        <v>154</v>
      </c>
      <c r="C61" s="2">
        <v>26372.400000000001</v>
      </c>
      <c r="D61" s="2">
        <v>27436.6</v>
      </c>
      <c r="E61" s="12">
        <v>0.49149999999999999</v>
      </c>
      <c r="F61" s="4">
        <f t="shared" si="3"/>
        <v>5.723949525172369E-3</v>
      </c>
      <c r="G61" s="4">
        <f t="shared" si="0"/>
        <v>5.7073375866834334E-3</v>
      </c>
      <c r="H61" s="2">
        <f t="shared" si="6"/>
        <v>91405.027741359809</v>
      </c>
      <c r="I61" s="2">
        <f t="shared" si="4"/>
        <v>521.67935044010483</v>
      </c>
      <c r="J61" s="2">
        <f t="shared" si="1"/>
        <v>91139.753791661016</v>
      </c>
      <c r="K61" s="2">
        <f t="shared" si="2"/>
        <v>2383865.0081728543</v>
      </c>
      <c r="L61" s="17">
        <f t="shared" si="5"/>
        <v>26.080239425321903</v>
      </c>
      <c r="N61" s="6"/>
    </row>
    <row r="62" spans="1:14" x14ac:dyDescent="0.25">
      <c r="A62" s="86">
        <v>53</v>
      </c>
      <c r="B62" s="2">
        <v>184</v>
      </c>
      <c r="C62" s="2">
        <v>26516.6</v>
      </c>
      <c r="D62" s="2">
        <v>26223.599999999999</v>
      </c>
      <c r="E62" s="12">
        <v>0.50119999999999998</v>
      </c>
      <c r="F62" s="4">
        <f t="shared" si="3"/>
        <v>6.9775996298838457E-3</v>
      </c>
      <c r="G62" s="4">
        <f t="shared" si="0"/>
        <v>6.9533988349550022E-3</v>
      </c>
      <c r="H62" s="2">
        <f t="shared" si="6"/>
        <v>90883.348390919709</v>
      </c>
      <c r="I62" s="2">
        <f t="shared" si="4"/>
        <v>631.94816881823067</v>
      </c>
      <c r="J62" s="2">
        <f t="shared" si="1"/>
        <v>90568.132644313184</v>
      </c>
      <c r="K62" s="2">
        <f t="shared" si="2"/>
        <v>2292725.2543811933</v>
      </c>
      <c r="L62" s="17">
        <f t="shared" si="5"/>
        <v>25.227121304107484</v>
      </c>
      <c r="N62" s="6"/>
    </row>
    <row r="63" spans="1:14" x14ac:dyDescent="0.25">
      <c r="A63" s="86">
        <v>54</v>
      </c>
      <c r="B63" s="2">
        <v>215</v>
      </c>
      <c r="C63" s="2">
        <v>27386.799999999999</v>
      </c>
      <c r="D63" s="2">
        <v>26327.4</v>
      </c>
      <c r="E63" s="12">
        <v>0.48520000000000002</v>
      </c>
      <c r="F63" s="4">
        <f t="shared" si="3"/>
        <v>8.0053319234020051E-3</v>
      </c>
      <c r="G63" s="4">
        <f t="shared" si="0"/>
        <v>7.9724761940006775E-3</v>
      </c>
      <c r="H63" s="2">
        <f t="shared" si="6"/>
        <v>90251.400222101482</v>
      </c>
      <c r="I63" s="2">
        <f t="shared" si="4"/>
        <v>719.52713974593155</v>
      </c>
      <c r="J63" s="2">
        <f t="shared" si="1"/>
        <v>89880.987650560273</v>
      </c>
      <c r="K63" s="2">
        <f t="shared" si="2"/>
        <v>2202157.1217368799</v>
      </c>
      <c r="L63" s="17">
        <f t="shared" si="5"/>
        <v>24.400254359683586</v>
      </c>
      <c r="N63" s="6"/>
    </row>
    <row r="64" spans="1:14" x14ac:dyDescent="0.25">
      <c r="A64" s="86">
        <v>55</v>
      </c>
      <c r="B64" s="2">
        <v>197</v>
      </c>
      <c r="C64" s="2">
        <v>26872.799999999999</v>
      </c>
      <c r="D64" s="2">
        <v>27158.2</v>
      </c>
      <c r="E64" s="12">
        <v>0.47799999999999998</v>
      </c>
      <c r="F64" s="4">
        <f t="shared" si="3"/>
        <v>7.2921100849512319E-3</v>
      </c>
      <c r="G64" s="4">
        <f t="shared" si="0"/>
        <v>7.2644580599973436E-3</v>
      </c>
      <c r="H64" s="2">
        <f t="shared" si="6"/>
        <v>89531.873082355552</v>
      </c>
      <c r="I64" s="2">
        <f t="shared" si="4"/>
        <v>650.40053703977696</v>
      </c>
      <c r="J64" s="2">
        <f t="shared" si="1"/>
        <v>89192.364002020782</v>
      </c>
      <c r="K64" s="2">
        <f t="shared" si="2"/>
        <v>2112276.1340863197</v>
      </c>
      <c r="L64" s="17">
        <f t="shared" si="5"/>
        <v>23.592448827060174</v>
      </c>
      <c r="N64" s="6"/>
    </row>
    <row r="65" spans="1:14" x14ac:dyDescent="0.25">
      <c r="A65" s="86">
        <v>56</v>
      </c>
      <c r="B65" s="2">
        <v>220</v>
      </c>
      <c r="C65" s="2">
        <v>25718.2</v>
      </c>
      <c r="D65" s="2">
        <v>26645.200000000001</v>
      </c>
      <c r="E65" s="12">
        <v>0.47810000000000002</v>
      </c>
      <c r="F65" s="4">
        <f t="shared" si="3"/>
        <v>8.4028157071542337E-3</v>
      </c>
      <c r="G65" s="4">
        <f t="shared" si="0"/>
        <v>8.3661266484026508E-3</v>
      </c>
      <c r="H65" s="2">
        <f t="shared" si="6"/>
        <v>88881.472545315773</v>
      </c>
      <c r="I65" s="2">
        <f t="shared" si="4"/>
        <v>743.59365601063485</v>
      </c>
      <c r="J65" s="2">
        <f t="shared" si="1"/>
        <v>88493.391016243826</v>
      </c>
      <c r="K65" s="2">
        <f t="shared" si="2"/>
        <v>2023083.7700842989</v>
      </c>
      <c r="L65" s="17">
        <f t="shared" si="5"/>
        <v>22.761591501005338</v>
      </c>
      <c r="N65" s="6"/>
    </row>
    <row r="66" spans="1:14" x14ac:dyDescent="0.25">
      <c r="A66" s="86">
        <v>57</v>
      </c>
      <c r="B66" s="2">
        <v>226</v>
      </c>
      <c r="C66" s="2">
        <v>25593.8</v>
      </c>
      <c r="D66" s="2">
        <v>25440.799999999999</v>
      </c>
      <c r="E66" s="12">
        <v>0.52080000000000004</v>
      </c>
      <c r="F66" s="4">
        <f t="shared" si="3"/>
        <v>8.8567364102001382E-3</v>
      </c>
      <c r="G66" s="4">
        <f t="shared" si="0"/>
        <v>8.8193059696336767E-3</v>
      </c>
      <c r="H66" s="2">
        <f t="shared" si="6"/>
        <v>88137.878889305139</v>
      </c>
      <c r="I66" s="2">
        <f t="shared" si="4"/>
        <v>777.31492143929881</v>
      </c>
      <c r="J66" s="2">
        <f t="shared" si="1"/>
        <v>87765.389578951421</v>
      </c>
      <c r="K66" s="2">
        <f t="shared" si="2"/>
        <v>1934590.3790680552</v>
      </c>
      <c r="L66" s="17">
        <f t="shared" si="5"/>
        <v>21.949590839345728</v>
      </c>
      <c r="N66" s="6"/>
    </row>
    <row r="67" spans="1:14" x14ac:dyDescent="0.25">
      <c r="A67" s="86">
        <v>58</v>
      </c>
      <c r="B67" s="2">
        <v>241</v>
      </c>
      <c r="C67" s="2">
        <v>24661.599999999999</v>
      </c>
      <c r="D67" s="2">
        <v>25352.2</v>
      </c>
      <c r="E67" s="12">
        <v>0.51249999999999996</v>
      </c>
      <c r="F67" s="4">
        <f t="shared" si="3"/>
        <v>9.6373400941340177E-3</v>
      </c>
      <c r="G67" s="4">
        <f t="shared" si="0"/>
        <v>9.5922736424917804E-3</v>
      </c>
      <c r="H67" s="2">
        <f t="shared" si="6"/>
        <v>87360.563967865834</v>
      </c>
      <c r="I67" s="2">
        <f t="shared" si="4"/>
        <v>837.98643514217656</v>
      </c>
      <c r="J67" s="2">
        <f t="shared" si="1"/>
        <v>86952.045580734033</v>
      </c>
      <c r="K67" s="2">
        <f t="shared" si="2"/>
        <v>1846824.9894891037</v>
      </c>
      <c r="L67" s="17">
        <f t="shared" si="5"/>
        <v>21.140259467285816</v>
      </c>
      <c r="N67" s="6"/>
    </row>
    <row r="68" spans="1:14" x14ac:dyDescent="0.25">
      <c r="A68" s="86">
        <v>59</v>
      </c>
      <c r="B68" s="2">
        <v>275</v>
      </c>
      <c r="C68" s="2">
        <v>23621.599999999999</v>
      </c>
      <c r="D68" s="2">
        <v>24344.400000000001</v>
      </c>
      <c r="E68" s="12">
        <v>0.49740000000000001</v>
      </c>
      <c r="F68" s="4">
        <f t="shared" si="3"/>
        <v>1.1466455405912521E-2</v>
      </c>
      <c r="G68" s="4">
        <f t="shared" si="0"/>
        <v>1.1400752408201658E-2</v>
      </c>
      <c r="H68" s="2">
        <f t="shared" si="6"/>
        <v>86522.577532723662</v>
      </c>
      <c r="I68" s="2">
        <f t="shared" si="4"/>
        <v>986.42248417001395</v>
      </c>
      <c r="J68" s="2">
        <f t="shared" si="1"/>
        <v>86026.801592179807</v>
      </c>
      <c r="K68" s="2">
        <f t="shared" si="2"/>
        <v>1759872.9439083696</v>
      </c>
      <c r="L68" s="17">
        <f t="shared" si="5"/>
        <v>20.340042958645896</v>
      </c>
      <c r="N68" s="6"/>
    </row>
    <row r="69" spans="1:14" x14ac:dyDescent="0.25">
      <c r="A69" s="86">
        <v>60</v>
      </c>
      <c r="B69" s="2">
        <v>297</v>
      </c>
      <c r="C69" s="2">
        <v>21972.6</v>
      </c>
      <c r="D69" s="2">
        <v>23275.4</v>
      </c>
      <c r="E69" s="12">
        <v>0.50329999999999997</v>
      </c>
      <c r="F69" s="4">
        <f t="shared" si="3"/>
        <v>1.3127652050919378E-2</v>
      </c>
      <c r="G69" s="4">
        <f t="shared" si="0"/>
        <v>1.3042607665375908E-2</v>
      </c>
      <c r="H69" s="2">
        <f t="shared" si="6"/>
        <v>85536.155048553643</v>
      </c>
      <c r="I69" s="2">
        <f t="shared" si="4"/>
        <v>1115.6145115030479</v>
      </c>
      <c r="J69" s="2">
        <f t="shared" si="1"/>
        <v>84982.029320690068</v>
      </c>
      <c r="K69" s="2">
        <f t="shared" si="2"/>
        <v>1673846.1423161898</v>
      </c>
      <c r="L69" s="17">
        <f t="shared" si="5"/>
        <v>19.568872851089107</v>
      </c>
      <c r="N69" s="6"/>
    </row>
    <row r="70" spans="1:14" x14ac:dyDescent="0.25">
      <c r="A70" s="86">
        <v>61</v>
      </c>
      <c r="B70" s="2">
        <v>299</v>
      </c>
      <c r="C70" s="2">
        <v>22055.4</v>
      </c>
      <c r="D70" s="2">
        <v>21608.400000000001</v>
      </c>
      <c r="E70" s="12">
        <v>0.48570000000000002</v>
      </c>
      <c r="F70" s="4">
        <f t="shared" si="3"/>
        <v>1.3695555586091911E-2</v>
      </c>
      <c r="G70" s="4">
        <f t="shared" si="0"/>
        <v>1.3599763959039932E-2</v>
      </c>
      <c r="H70" s="2">
        <f t="shared" si="6"/>
        <v>84420.540537050591</v>
      </c>
      <c r="I70" s="2">
        <f t="shared" si="4"/>
        <v>1148.0994245984502</v>
      </c>
      <c r="J70" s="2">
        <f t="shared" si="1"/>
        <v>83830.07300297961</v>
      </c>
      <c r="K70" s="2">
        <f t="shared" si="2"/>
        <v>1588864.1129954997</v>
      </c>
      <c r="L70" s="17">
        <f t="shared" si="5"/>
        <v>18.82082373422114</v>
      </c>
      <c r="N70" s="6"/>
    </row>
    <row r="71" spans="1:14" x14ac:dyDescent="0.25">
      <c r="A71" s="86">
        <v>62</v>
      </c>
      <c r="B71" s="2">
        <v>293</v>
      </c>
      <c r="C71" s="2">
        <v>20244.8</v>
      </c>
      <c r="D71" s="2">
        <v>21670.6</v>
      </c>
      <c r="E71" s="12">
        <v>0.49690000000000001</v>
      </c>
      <c r="F71" s="4">
        <f t="shared" si="3"/>
        <v>1.3980541757921912E-2</v>
      </c>
      <c r="G71" s="4">
        <f t="shared" si="0"/>
        <v>1.3882894881899281E-2</v>
      </c>
      <c r="H71" s="2">
        <f t="shared" si="6"/>
        <v>83272.441112452143</v>
      </c>
      <c r="I71" s="2">
        <f t="shared" si="4"/>
        <v>1156.0625465233211</v>
      </c>
      <c r="J71" s="2">
        <f t="shared" si="1"/>
        <v>82690.826045296271</v>
      </c>
      <c r="K71" s="2">
        <f t="shared" si="2"/>
        <v>1505034.0399925201</v>
      </c>
      <c r="L71" s="17">
        <f t="shared" si="5"/>
        <v>18.073614990583781</v>
      </c>
      <c r="N71" s="6"/>
    </row>
    <row r="72" spans="1:14" x14ac:dyDescent="0.25">
      <c r="A72" s="86">
        <v>63</v>
      </c>
      <c r="B72" s="2">
        <v>343</v>
      </c>
      <c r="C72" s="2">
        <v>19825.400000000001</v>
      </c>
      <c r="D72" s="2">
        <v>19900.2</v>
      </c>
      <c r="E72" s="12">
        <v>0.48180000000000001</v>
      </c>
      <c r="F72" s="4">
        <f t="shared" si="3"/>
        <v>1.7268461646897715E-2</v>
      </c>
      <c r="G72" s="4">
        <f t="shared" si="0"/>
        <v>1.7115305051670603E-2</v>
      </c>
      <c r="H72" s="2">
        <f t="shared" si="6"/>
        <v>82116.378565928826</v>
      </c>
      <c r="I72" s="2">
        <f t="shared" si="4"/>
        <v>1405.4468688943373</v>
      </c>
      <c r="J72" s="2">
        <f t="shared" si="1"/>
        <v>81388.075998467786</v>
      </c>
      <c r="K72" s="2">
        <f t="shared" si="2"/>
        <v>1422343.2139472237</v>
      </c>
      <c r="L72" s="17">
        <f t="shared" si="5"/>
        <v>17.321066013709629</v>
      </c>
      <c r="N72" s="6"/>
    </row>
    <row r="73" spans="1:14" x14ac:dyDescent="0.25">
      <c r="A73" s="86">
        <v>64</v>
      </c>
      <c r="B73" s="2">
        <v>356</v>
      </c>
      <c r="C73" s="2">
        <v>19308.599999999999</v>
      </c>
      <c r="D73" s="2">
        <v>19392.599999999999</v>
      </c>
      <c r="E73" s="12">
        <v>0.49780000000000002</v>
      </c>
      <c r="F73" s="4">
        <f t="shared" si="3"/>
        <v>1.8397362355689232E-2</v>
      </c>
      <c r="G73" s="4">
        <f t="shared" ref="G73:G98" si="7">F73/((1+(1-E73)*F73))</f>
        <v>1.8228942325224078E-2</v>
      </c>
      <c r="H73" s="2">
        <f t="shared" si="6"/>
        <v>80710.931697034495</v>
      </c>
      <c r="I73" s="2">
        <f t="shared" si="4"/>
        <v>1471.2749189203419</v>
      </c>
      <c r="J73" s="2">
        <f t="shared" ref="J73:J98" si="8">H74+I73*E73</f>
        <v>79972.057432752699</v>
      </c>
      <c r="K73" s="2">
        <f t="shared" ref="K73:K97" si="9">K74+J73</f>
        <v>1340955.1379487559</v>
      </c>
      <c r="L73" s="17">
        <f t="shared" si="5"/>
        <v>16.614293872635663</v>
      </c>
      <c r="N73" s="6"/>
    </row>
    <row r="74" spans="1:14" x14ac:dyDescent="0.25">
      <c r="A74" s="86">
        <v>65</v>
      </c>
      <c r="B74" s="2">
        <v>342</v>
      </c>
      <c r="C74" s="2">
        <v>18225.2</v>
      </c>
      <c r="D74" s="2">
        <v>18876.400000000001</v>
      </c>
      <c r="E74" s="12">
        <v>0.47620000000000001</v>
      </c>
      <c r="F74" s="4">
        <f t="shared" ref="F74:F99" si="10">B74/((C74+D74)/2)</f>
        <v>1.8435862604308167E-2</v>
      </c>
      <c r="G74" s="4">
        <f t="shared" si="7"/>
        <v>1.8259535658086155E-2</v>
      </c>
      <c r="H74" s="2">
        <f t="shared" si="6"/>
        <v>79239.656778114149</v>
      </c>
      <c r="I74" s="2">
        <f t="shared" ref="I74:I99" si="11">H74*G74</f>
        <v>1446.8793384744836</v>
      </c>
      <c r="J74" s="2">
        <f t="shared" si="8"/>
        <v>78481.781380621222</v>
      </c>
      <c r="K74" s="2">
        <f t="shared" si="9"/>
        <v>1260983.0805160031</v>
      </c>
      <c r="L74" s="17">
        <f t="shared" ref="L74:L99" si="12">K74/H74</f>
        <v>15.913535365845808</v>
      </c>
      <c r="N74" s="6"/>
    </row>
    <row r="75" spans="1:14" x14ac:dyDescent="0.25">
      <c r="A75" s="86">
        <v>66</v>
      </c>
      <c r="B75" s="2">
        <v>380</v>
      </c>
      <c r="C75" s="2">
        <v>17223.8</v>
      </c>
      <c r="D75" s="2">
        <v>17778.8</v>
      </c>
      <c r="E75" s="12">
        <v>0.496</v>
      </c>
      <c r="F75" s="4">
        <f t="shared" si="10"/>
        <v>2.1712672772879731E-2</v>
      </c>
      <c r="G75" s="4">
        <f t="shared" si="7"/>
        <v>2.1477638951846005E-2</v>
      </c>
      <c r="H75" s="2">
        <f t="shared" ref="H75:H99" si="13">H74-I74</f>
        <v>77792.777439639671</v>
      </c>
      <c r="I75" s="2">
        <f t="shared" si="11"/>
        <v>1670.8051869098922</v>
      </c>
      <c r="J75" s="2">
        <f t="shared" si="8"/>
        <v>76950.691625437088</v>
      </c>
      <c r="K75" s="2">
        <f t="shared" si="9"/>
        <v>1182501.2991353818</v>
      </c>
      <c r="L75" s="17">
        <f t="shared" si="12"/>
        <v>15.200656642615678</v>
      </c>
      <c r="N75" s="6"/>
    </row>
    <row r="76" spans="1:14" x14ac:dyDescent="0.25">
      <c r="A76" s="86">
        <v>67</v>
      </c>
      <c r="B76" s="2">
        <v>363</v>
      </c>
      <c r="C76" s="2">
        <v>15246.2</v>
      </c>
      <c r="D76" s="2">
        <v>16778.2</v>
      </c>
      <c r="E76" s="12">
        <v>0.50580000000000003</v>
      </c>
      <c r="F76" s="4">
        <f t="shared" si="10"/>
        <v>2.2670213961854084E-2</v>
      </c>
      <c r="G76" s="4">
        <f t="shared" si="7"/>
        <v>2.2419039567603796E-2</v>
      </c>
      <c r="H76" s="2">
        <f t="shared" si="13"/>
        <v>76121.972252729785</v>
      </c>
      <c r="I76" s="2">
        <f t="shared" si="11"/>
        <v>1706.5815078979872</v>
      </c>
      <c r="J76" s="2">
        <f t="shared" si="8"/>
        <v>75278.57967152659</v>
      </c>
      <c r="K76" s="2">
        <f t="shared" si="9"/>
        <v>1105550.6075099448</v>
      </c>
      <c r="L76" s="17">
        <f t="shared" si="12"/>
        <v>14.523409927418152</v>
      </c>
      <c r="N76" s="6"/>
    </row>
    <row r="77" spans="1:14" x14ac:dyDescent="0.25">
      <c r="A77" s="86">
        <v>68</v>
      </c>
      <c r="B77" s="2">
        <v>326</v>
      </c>
      <c r="C77" s="2">
        <v>12896</v>
      </c>
      <c r="D77" s="2">
        <v>14840.8</v>
      </c>
      <c r="E77" s="12">
        <v>0.46129999999999999</v>
      </c>
      <c r="F77" s="4">
        <f t="shared" si="10"/>
        <v>2.3506677049984138E-2</v>
      </c>
      <c r="G77" s="4">
        <f t="shared" si="7"/>
        <v>2.321273312117085E-2</v>
      </c>
      <c r="H77" s="2">
        <f t="shared" si="13"/>
        <v>74415.390744831791</v>
      </c>
      <c r="I77" s="2">
        <f t="shared" si="11"/>
        <v>1727.3846054674277</v>
      </c>
      <c r="J77" s="2">
        <f t="shared" si="8"/>
        <v>73484.848657866489</v>
      </c>
      <c r="K77" s="2">
        <f t="shared" si="9"/>
        <v>1030272.0278384181</v>
      </c>
      <c r="L77" s="17">
        <f t="shared" si="12"/>
        <v>13.844878290986752</v>
      </c>
      <c r="N77" s="6"/>
    </row>
    <row r="78" spans="1:14" x14ac:dyDescent="0.25">
      <c r="A78" s="86">
        <v>69</v>
      </c>
      <c r="B78" s="2">
        <v>356</v>
      </c>
      <c r="C78" s="2">
        <v>12153.6</v>
      </c>
      <c r="D78" s="2">
        <v>12506</v>
      </c>
      <c r="E78" s="12">
        <v>0.49719999999999998</v>
      </c>
      <c r="F78" s="4">
        <f t="shared" si="10"/>
        <v>2.887313662833136E-2</v>
      </c>
      <c r="G78" s="4">
        <f t="shared" si="7"/>
        <v>2.8459971465840745E-2</v>
      </c>
      <c r="H78" s="2">
        <f t="shared" si="13"/>
        <v>72688.00613936437</v>
      </c>
      <c r="I78" s="2">
        <f t="shared" si="11"/>
        <v>2068.6985806351668</v>
      </c>
      <c r="J78" s="2">
        <f t="shared" si="8"/>
        <v>71647.864493020999</v>
      </c>
      <c r="K78" s="2">
        <f t="shared" si="9"/>
        <v>956787.17918055167</v>
      </c>
      <c r="L78" s="17">
        <f t="shared" si="12"/>
        <v>13.162930585083158</v>
      </c>
      <c r="N78" s="6"/>
    </row>
    <row r="79" spans="1:14" x14ac:dyDescent="0.25">
      <c r="A79" s="86">
        <v>70</v>
      </c>
      <c r="B79" s="2">
        <v>406</v>
      </c>
      <c r="C79" s="2">
        <v>11709</v>
      </c>
      <c r="D79" s="2">
        <v>11754.4</v>
      </c>
      <c r="E79" s="12">
        <v>0.50939999999999996</v>
      </c>
      <c r="F79" s="4">
        <f t="shared" si="10"/>
        <v>3.4607090191532339E-2</v>
      </c>
      <c r="G79" s="4">
        <f t="shared" si="7"/>
        <v>3.4029332077298947E-2</v>
      </c>
      <c r="H79" s="2">
        <f t="shared" si="13"/>
        <v>70619.307558729197</v>
      </c>
      <c r="I79" s="2">
        <f t="shared" si="11"/>
        <v>2403.1278679849033</v>
      </c>
      <c r="J79" s="2">
        <f t="shared" si="8"/>
        <v>69440.333026695807</v>
      </c>
      <c r="K79" s="2">
        <f t="shared" si="9"/>
        <v>885139.31468753063</v>
      </c>
      <c r="L79" s="17">
        <f t="shared" si="12"/>
        <v>12.533956297311772</v>
      </c>
      <c r="N79" s="6"/>
    </row>
    <row r="80" spans="1:14" x14ac:dyDescent="0.25">
      <c r="A80" s="86">
        <v>71</v>
      </c>
      <c r="B80" s="2">
        <v>425</v>
      </c>
      <c r="C80" s="2">
        <v>11248.2</v>
      </c>
      <c r="D80" s="2">
        <v>11304</v>
      </c>
      <c r="E80" s="12">
        <v>0.51139999999999997</v>
      </c>
      <c r="F80" s="4">
        <f t="shared" si="10"/>
        <v>3.7690336197798886E-2</v>
      </c>
      <c r="G80" s="4">
        <f t="shared" si="7"/>
        <v>3.7008800692804752E-2</v>
      </c>
      <c r="H80" s="2">
        <f t="shared" si="13"/>
        <v>68216.179690744291</v>
      </c>
      <c r="I80" s="2">
        <f t="shared" si="11"/>
        <v>2524.5989981993107</v>
      </c>
      <c r="J80" s="2">
        <f t="shared" si="8"/>
        <v>66982.660620224109</v>
      </c>
      <c r="K80" s="2">
        <f t="shared" si="9"/>
        <v>815698.98166083486</v>
      </c>
      <c r="L80" s="17">
        <f t="shared" si="12"/>
        <v>11.957558827814431</v>
      </c>
      <c r="N80" s="6"/>
    </row>
    <row r="81" spans="1:14" x14ac:dyDescent="0.25">
      <c r="A81" s="86">
        <v>72</v>
      </c>
      <c r="B81" s="2">
        <v>431</v>
      </c>
      <c r="C81" s="2">
        <v>11076</v>
      </c>
      <c r="D81" s="2">
        <v>10805.8</v>
      </c>
      <c r="E81" s="12">
        <v>0.50600000000000001</v>
      </c>
      <c r="F81" s="4">
        <f t="shared" si="10"/>
        <v>3.9393468544635268E-2</v>
      </c>
      <c r="G81" s="4">
        <f t="shared" si="7"/>
        <v>3.8641490704435268E-2</v>
      </c>
      <c r="H81" s="2">
        <f t="shared" si="13"/>
        <v>65691.580692544987</v>
      </c>
      <c r="I81" s="2">
        <f t="shared" si="11"/>
        <v>2538.4206046906365</v>
      </c>
      <c r="J81" s="2">
        <f t="shared" si="8"/>
        <v>64437.600913827817</v>
      </c>
      <c r="K81" s="2">
        <f t="shared" si="9"/>
        <v>748716.32104061078</v>
      </c>
      <c r="L81" s="17">
        <f t="shared" si="12"/>
        <v>11.397447178882985</v>
      </c>
      <c r="N81" s="6"/>
    </row>
    <row r="82" spans="1:14" x14ac:dyDescent="0.25">
      <c r="A82" s="86">
        <v>73</v>
      </c>
      <c r="B82" s="2">
        <v>491</v>
      </c>
      <c r="C82" s="2">
        <v>10452.799999999999</v>
      </c>
      <c r="D82" s="2">
        <v>10624</v>
      </c>
      <c r="E82" s="12">
        <v>0.51519999999999999</v>
      </c>
      <c r="F82" s="4">
        <f t="shared" si="10"/>
        <v>4.6591512943141275E-2</v>
      </c>
      <c r="G82" s="4">
        <f t="shared" si="7"/>
        <v>4.5562369929177338E-2</v>
      </c>
      <c r="H82" s="2">
        <f t="shared" si="13"/>
        <v>63153.160087854354</v>
      </c>
      <c r="I82" s="2">
        <f t="shared" si="11"/>
        <v>2877.4076421193777</v>
      </c>
      <c r="J82" s="2">
        <f t="shared" si="8"/>
        <v>61758.192862954886</v>
      </c>
      <c r="K82" s="2">
        <f t="shared" si="9"/>
        <v>684278.72012678301</v>
      </c>
      <c r="L82" s="17">
        <f t="shared" si="12"/>
        <v>10.835225334327868</v>
      </c>
      <c r="N82" s="6"/>
    </row>
    <row r="83" spans="1:14" x14ac:dyDescent="0.25">
      <c r="A83" s="86">
        <v>74</v>
      </c>
      <c r="B83" s="2">
        <v>465</v>
      </c>
      <c r="C83" s="2">
        <v>10164</v>
      </c>
      <c r="D83" s="2">
        <v>9984.2000000000007</v>
      </c>
      <c r="E83" s="12">
        <v>0.51839999999999997</v>
      </c>
      <c r="F83" s="4">
        <f t="shared" si="10"/>
        <v>4.6157969446402158E-2</v>
      </c>
      <c r="G83" s="4">
        <f t="shared" si="7"/>
        <v>4.515420598319448E-2</v>
      </c>
      <c r="H83" s="2">
        <f t="shared" si="13"/>
        <v>60275.752445734979</v>
      </c>
      <c r="I83" s="2">
        <f t="shared" si="11"/>
        <v>2721.7037417267557</v>
      </c>
      <c r="J83" s="2">
        <f t="shared" si="8"/>
        <v>58964.979923719373</v>
      </c>
      <c r="K83" s="2">
        <f t="shared" si="9"/>
        <v>622520.52726382809</v>
      </c>
      <c r="L83" s="17">
        <f t="shared" si="12"/>
        <v>10.327876500990518</v>
      </c>
      <c r="N83" s="6"/>
    </row>
    <row r="84" spans="1:14" x14ac:dyDescent="0.25">
      <c r="A84" s="86">
        <v>75</v>
      </c>
      <c r="B84" s="2">
        <v>480</v>
      </c>
      <c r="C84" s="2">
        <v>9517.4</v>
      </c>
      <c r="D84" s="2">
        <v>9644</v>
      </c>
      <c r="E84" s="12">
        <v>0.50070000000000003</v>
      </c>
      <c r="F84" s="4">
        <f t="shared" si="10"/>
        <v>5.0100723329193061E-2</v>
      </c>
      <c r="G84" s="4">
        <f t="shared" si="7"/>
        <v>4.8878025295192716E-2</v>
      </c>
      <c r="H84" s="2">
        <f t="shared" si="13"/>
        <v>57554.048704008223</v>
      </c>
      <c r="I84" s="2">
        <f t="shared" si="11"/>
        <v>2813.1282483952673</v>
      </c>
      <c r="J84" s="2">
        <f t="shared" si="8"/>
        <v>56149.453769584463</v>
      </c>
      <c r="K84" s="2">
        <f t="shared" si="9"/>
        <v>563555.54734010866</v>
      </c>
      <c r="L84" s="17">
        <f t="shared" si="12"/>
        <v>9.7917620051091401</v>
      </c>
      <c r="N84" s="6"/>
    </row>
    <row r="85" spans="1:14" x14ac:dyDescent="0.25">
      <c r="A85" s="86">
        <v>76</v>
      </c>
      <c r="B85" s="2">
        <v>489</v>
      </c>
      <c r="C85" s="2">
        <v>8698.4</v>
      </c>
      <c r="D85" s="2">
        <v>9019.6</v>
      </c>
      <c r="E85" s="12">
        <v>0.50480000000000003</v>
      </c>
      <c r="F85" s="4">
        <f t="shared" si="10"/>
        <v>5.5198103623433796E-2</v>
      </c>
      <c r="G85" s="4">
        <f t="shared" si="7"/>
        <v>5.3729457217771358E-2</v>
      </c>
      <c r="H85" s="2">
        <f t="shared" si="13"/>
        <v>54740.920455612955</v>
      </c>
      <c r="I85" s="2">
        <f t="shared" si="11"/>
        <v>2941.1999436812812</v>
      </c>
      <c r="J85" s="2">
        <f t="shared" si="8"/>
        <v>53284.43824350198</v>
      </c>
      <c r="K85" s="2">
        <f t="shared" si="9"/>
        <v>507406.09357052419</v>
      </c>
      <c r="L85" s="17">
        <f t="shared" si="12"/>
        <v>9.2692283824850517</v>
      </c>
      <c r="N85" s="6"/>
    </row>
    <row r="86" spans="1:14" x14ac:dyDescent="0.25">
      <c r="A86" s="86">
        <v>77</v>
      </c>
      <c r="B86" s="2">
        <v>512</v>
      </c>
      <c r="C86" s="2">
        <v>7851.8</v>
      </c>
      <c r="D86" s="2">
        <v>8192.6</v>
      </c>
      <c r="E86" s="12">
        <v>0.48089999999999999</v>
      </c>
      <c r="F86" s="4">
        <f t="shared" si="10"/>
        <v>6.3822891476153665E-2</v>
      </c>
      <c r="G86" s="4">
        <f t="shared" si="7"/>
        <v>6.1776216812899333E-2</v>
      </c>
      <c r="H86" s="2">
        <f t="shared" si="13"/>
        <v>51799.720511931671</v>
      </c>
      <c r="I86" s="2">
        <f t="shared" si="11"/>
        <v>3199.9907651926796</v>
      </c>
      <c r="J86" s="2">
        <f t="shared" si="8"/>
        <v>50138.605305720157</v>
      </c>
      <c r="K86" s="2">
        <f t="shared" si="9"/>
        <v>454121.65532702219</v>
      </c>
      <c r="L86" s="17">
        <f t="shared" si="12"/>
        <v>8.7668746247852578</v>
      </c>
      <c r="N86" s="6"/>
    </row>
    <row r="87" spans="1:14" x14ac:dyDescent="0.25">
      <c r="A87" s="86">
        <v>78</v>
      </c>
      <c r="B87" s="2">
        <v>521</v>
      </c>
      <c r="C87" s="2">
        <v>6998.6</v>
      </c>
      <c r="D87" s="2">
        <v>7352.2</v>
      </c>
      <c r="E87" s="12">
        <v>0.49680000000000002</v>
      </c>
      <c r="F87" s="4">
        <f t="shared" si="10"/>
        <v>7.2609192518883967E-2</v>
      </c>
      <c r="G87" s="4">
        <f t="shared" si="7"/>
        <v>7.0049787247636566E-2</v>
      </c>
      <c r="H87" s="2">
        <f t="shared" si="13"/>
        <v>48599.729746738994</v>
      </c>
      <c r="I87" s="2">
        <f t="shared" si="11"/>
        <v>3404.4007290517006</v>
      </c>
      <c r="J87" s="2">
        <f t="shared" si="8"/>
        <v>46886.635299880174</v>
      </c>
      <c r="K87" s="2">
        <f t="shared" si="9"/>
        <v>403983.05002130201</v>
      </c>
      <c r="L87" s="17">
        <f t="shared" si="12"/>
        <v>8.3124546602732696</v>
      </c>
      <c r="N87" s="6"/>
    </row>
    <row r="88" spans="1:14" x14ac:dyDescent="0.25">
      <c r="A88" s="86">
        <v>79</v>
      </c>
      <c r="B88" s="2">
        <v>478</v>
      </c>
      <c r="C88" s="2">
        <v>6085.2</v>
      </c>
      <c r="D88" s="2">
        <v>6506.4</v>
      </c>
      <c r="E88" s="12">
        <v>0.50049999999999994</v>
      </c>
      <c r="F88" s="4">
        <f t="shared" si="10"/>
        <v>7.5923631627434165E-2</v>
      </c>
      <c r="G88" s="4">
        <f t="shared" si="7"/>
        <v>7.3149519914191635E-2</v>
      </c>
      <c r="H88" s="2">
        <f t="shared" si="13"/>
        <v>45195.329017687291</v>
      </c>
      <c r="I88" s="2">
        <f t="shared" si="11"/>
        <v>3306.0166200077597</v>
      </c>
      <c r="J88" s="2">
        <f t="shared" si="8"/>
        <v>43543.973715993416</v>
      </c>
      <c r="K88" s="2">
        <f t="shared" si="9"/>
        <v>357096.41472142184</v>
      </c>
      <c r="L88" s="17">
        <f t="shared" si="12"/>
        <v>7.9011796679623991</v>
      </c>
      <c r="N88" s="6"/>
    </row>
    <row r="89" spans="1:14" x14ac:dyDescent="0.25">
      <c r="A89" s="86">
        <v>80</v>
      </c>
      <c r="B89" s="2">
        <v>490</v>
      </c>
      <c r="C89" s="2">
        <v>5258</v>
      </c>
      <c r="D89" s="2">
        <v>5610.8</v>
      </c>
      <c r="E89" s="12">
        <v>0.51329999999999998</v>
      </c>
      <c r="F89" s="4">
        <f t="shared" si="10"/>
        <v>9.016634771087885E-2</v>
      </c>
      <c r="G89" s="4">
        <f t="shared" si="7"/>
        <v>8.6375833945455949E-2</v>
      </c>
      <c r="H89" s="2">
        <f t="shared" si="13"/>
        <v>41889.312397679532</v>
      </c>
      <c r="I89" s="2">
        <f t="shared" si="11"/>
        <v>3618.2242917512963</v>
      </c>
      <c r="J89" s="2">
        <f t="shared" si="8"/>
        <v>40128.322634884171</v>
      </c>
      <c r="K89" s="2">
        <f t="shared" si="9"/>
        <v>313552.44100542844</v>
      </c>
      <c r="L89" s="17">
        <f t="shared" si="12"/>
        <v>7.4852611097717077</v>
      </c>
      <c r="N89" s="6"/>
    </row>
    <row r="90" spans="1:14" x14ac:dyDescent="0.25">
      <c r="A90" s="86">
        <v>81</v>
      </c>
      <c r="B90" s="2">
        <v>404</v>
      </c>
      <c r="C90" s="2">
        <v>4574.6000000000004</v>
      </c>
      <c r="D90" s="2">
        <v>4816</v>
      </c>
      <c r="E90" s="12">
        <v>0.45600000000000002</v>
      </c>
      <c r="F90" s="4">
        <f t="shared" si="10"/>
        <v>8.604349029880945E-2</v>
      </c>
      <c r="G90" s="4">
        <f t="shared" si="7"/>
        <v>8.2196084048344317E-2</v>
      </c>
      <c r="H90" s="2">
        <f t="shared" si="13"/>
        <v>38271.088105928233</v>
      </c>
      <c r="I90" s="2">
        <f t="shared" si="11"/>
        <v>3145.7335745764676</v>
      </c>
      <c r="J90" s="2">
        <f t="shared" si="8"/>
        <v>36559.80904135864</v>
      </c>
      <c r="K90" s="2">
        <f t="shared" si="9"/>
        <v>273424.11837054428</v>
      </c>
      <c r="L90" s="17">
        <f t="shared" si="12"/>
        <v>7.1444040894199343</v>
      </c>
      <c r="N90" s="6"/>
    </row>
    <row r="91" spans="1:14" x14ac:dyDescent="0.25">
      <c r="A91" s="86">
        <v>82</v>
      </c>
      <c r="B91" s="2">
        <v>454</v>
      </c>
      <c r="C91" s="2">
        <v>4316.6000000000004</v>
      </c>
      <c r="D91" s="2">
        <v>4149.3999999999996</v>
      </c>
      <c r="E91" s="12">
        <v>0.47310000000000002</v>
      </c>
      <c r="F91" s="4">
        <f t="shared" si="10"/>
        <v>0.10725253957004488</v>
      </c>
      <c r="G91" s="4">
        <f t="shared" si="7"/>
        <v>0.10151574636679839</v>
      </c>
      <c r="H91" s="2">
        <f t="shared" si="13"/>
        <v>35125.354531351768</v>
      </c>
      <c r="I91" s="2">
        <f t="shared" si="11"/>
        <v>3565.7765816485785</v>
      </c>
      <c r="J91" s="2">
        <f t="shared" si="8"/>
        <v>33246.546850481136</v>
      </c>
      <c r="K91" s="2">
        <f t="shared" si="9"/>
        <v>236864.30932918563</v>
      </c>
      <c r="L91" s="17">
        <f t="shared" si="12"/>
        <v>6.7433998172963099</v>
      </c>
      <c r="N91" s="6"/>
    </row>
    <row r="92" spans="1:14" x14ac:dyDescent="0.25">
      <c r="A92" s="86">
        <v>83</v>
      </c>
      <c r="B92" s="2">
        <v>420</v>
      </c>
      <c r="C92" s="2">
        <v>3470</v>
      </c>
      <c r="D92" s="2">
        <v>3898.4</v>
      </c>
      <c r="E92" s="12">
        <v>0.499</v>
      </c>
      <c r="F92" s="4">
        <f t="shared" si="10"/>
        <v>0.11400032571521633</v>
      </c>
      <c r="G92" s="4">
        <f t="shared" si="7"/>
        <v>0.10784107307002994</v>
      </c>
      <c r="H92" s="2">
        <f t="shared" si="13"/>
        <v>31559.577949703191</v>
      </c>
      <c r="I92" s="2">
        <f t="shared" si="11"/>
        <v>3403.4187517332475</v>
      </c>
      <c r="J92" s="2">
        <f t="shared" si="8"/>
        <v>29854.465155084836</v>
      </c>
      <c r="K92" s="2">
        <f t="shared" si="9"/>
        <v>203617.76247870451</v>
      </c>
      <c r="L92" s="17">
        <f t="shared" si="12"/>
        <v>6.451853152257363</v>
      </c>
      <c r="N92" s="6"/>
    </row>
    <row r="93" spans="1:14" x14ac:dyDescent="0.25">
      <c r="A93" s="86">
        <v>84</v>
      </c>
      <c r="B93" s="2">
        <v>371</v>
      </c>
      <c r="C93" s="2">
        <v>3027.2</v>
      </c>
      <c r="D93" s="2">
        <v>3088</v>
      </c>
      <c r="E93" s="12">
        <v>0.47870000000000001</v>
      </c>
      <c r="F93" s="4">
        <f t="shared" si="10"/>
        <v>0.12133699633699634</v>
      </c>
      <c r="G93" s="4">
        <f t="shared" si="7"/>
        <v>0.11411865196158121</v>
      </c>
      <c r="H93" s="2">
        <f t="shared" si="13"/>
        <v>28156.159197969944</v>
      </c>
      <c r="I93" s="2">
        <f t="shared" si="11"/>
        <v>3213.1429320880056</v>
      </c>
      <c r="J93" s="2">
        <f t="shared" si="8"/>
        <v>26481.147787472466</v>
      </c>
      <c r="K93" s="2">
        <f t="shared" si="9"/>
        <v>173763.29732361966</v>
      </c>
      <c r="L93" s="17">
        <f t="shared" si="12"/>
        <v>6.1714133700504137</v>
      </c>
      <c r="N93" s="6"/>
    </row>
    <row r="94" spans="1:14" x14ac:dyDescent="0.25">
      <c r="A94" s="86">
        <v>85</v>
      </c>
      <c r="B94" s="2">
        <v>304</v>
      </c>
      <c r="C94" s="2">
        <v>2540</v>
      </c>
      <c r="D94" s="2">
        <v>2666.8</v>
      </c>
      <c r="E94" s="12">
        <v>0.49590000000000001</v>
      </c>
      <c r="F94" s="4">
        <f t="shared" si="10"/>
        <v>0.1167703771990474</v>
      </c>
      <c r="G94" s="4">
        <f t="shared" si="7"/>
        <v>0.11027892442062937</v>
      </c>
      <c r="H94" s="2">
        <f t="shared" si="13"/>
        <v>24943.016265881939</v>
      </c>
      <c r="I94" s="2">
        <f t="shared" si="11"/>
        <v>2750.6890056077232</v>
      </c>
      <c r="J94" s="2">
        <f t="shared" si="8"/>
        <v>23556.393938155084</v>
      </c>
      <c r="K94" s="2">
        <f t="shared" si="9"/>
        <v>147282.14953614719</v>
      </c>
      <c r="L94" s="17">
        <f t="shared" si="12"/>
        <v>5.9047449581150149</v>
      </c>
      <c r="N94" s="6"/>
    </row>
    <row r="95" spans="1:14" x14ac:dyDescent="0.25">
      <c r="A95" s="86">
        <v>86</v>
      </c>
      <c r="B95" s="2">
        <v>304</v>
      </c>
      <c r="C95" s="2">
        <v>2093.1999999999998</v>
      </c>
      <c r="D95" s="2">
        <v>2213</v>
      </c>
      <c r="E95" s="12">
        <v>0.51</v>
      </c>
      <c r="F95" s="4">
        <f t="shared" si="10"/>
        <v>0.1411917700060378</v>
      </c>
      <c r="G95" s="4">
        <f t="shared" si="7"/>
        <v>0.13205563712500976</v>
      </c>
      <c r="H95" s="2">
        <f t="shared" si="13"/>
        <v>22192.327260274214</v>
      </c>
      <c r="I95" s="2">
        <f t="shared" si="11"/>
        <v>2930.6219156422335</v>
      </c>
      <c r="J95" s="2">
        <f t="shared" si="8"/>
        <v>20756.32252160952</v>
      </c>
      <c r="K95" s="2">
        <f t="shared" si="9"/>
        <v>123725.75559799212</v>
      </c>
      <c r="L95" s="17">
        <f t="shared" si="12"/>
        <v>5.5751591145408934</v>
      </c>
      <c r="N95" s="6"/>
    </row>
    <row r="96" spans="1:14" x14ac:dyDescent="0.25">
      <c r="A96" s="86">
        <v>87</v>
      </c>
      <c r="B96" s="2">
        <v>248</v>
      </c>
      <c r="C96" s="2">
        <v>1816.8</v>
      </c>
      <c r="D96" s="2">
        <v>1808.8</v>
      </c>
      <c r="E96" s="12">
        <v>0.4864</v>
      </c>
      <c r="F96" s="4">
        <f t="shared" si="10"/>
        <v>0.13680494263018536</v>
      </c>
      <c r="G96" s="4">
        <f t="shared" si="7"/>
        <v>0.12782366601572809</v>
      </c>
      <c r="H96" s="2">
        <f t="shared" si="13"/>
        <v>19261.705344631981</v>
      </c>
      <c r="I96" s="2">
        <f t="shared" si="11"/>
        <v>2462.1017908656031</v>
      </c>
      <c r="J96" s="2">
        <f t="shared" si="8"/>
        <v>17997.169864843407</v>
      </c>
      <c r="K96" s="2">
        <f t="shared" si="9"/>
        <v>102969.4330763826</v>
      </c>
      <c r="L96" s="17">
        <f t="shared" si="12"/>
        <v>5.3458108321171585</v>
      </c>
      <c r="N96" s="6"/>
    </row>
    <row r="97" spans="1:14" x14ac:dyDescent="0.25">
      <c r="A97" s="86">
        <v>88</v>
      </c>
      <c r="B97" s="2">
        <v>216</v>
      </c>
      <c r="C97" s="2">
        <v>1200.8</v>
      </c>
      <c r="D97" s="2">
        <v>1527.2</v>
      </c>
      <c r="E97" s="12">
        <v>0.47810000000000002</v>
      </c>
      <c r="F97" s="4">
        <f t="shared" si="10"/>
        <v>0.15835777126099707</v>
      </c>
      <c r="G97" s="4">
        <f t="shared" si="7"/>
        <v>0.14626908202065861</v>
      </c>
      <c r="H97" s="2">
        <f t="shared" si="13"/>
        <v>16799.603553766377</v>
      </c>
      <c r="I97" s="2">
        <f t="shared" si="11"/>
        <v>2457.2625901204019</v>
      </c>
      <c r="J97" s="2">
        <f t="shared" si="8"/>
        <v>15517.15820798254</v>
      </c>
      <c r="K97" s="2">
        <f t="shared" si="9"/>
        <v>84972.26321153919</v>
      </c>
      <c r="L97" s="17">
        <f t="shared" si="12"/>
        <v>5.0579921686597711</v>
      </c>
      <c r="N97" s="6"/>
    </row>
    <row r="98" spans="1:14" x14ac:dyDescent="0.25">
      <c r="A98" s="86">
        <v>89</v>
      </c>
      <c r="B98" s="2">
        <v>183</v>
      </c>
      <c r="C98" s="2">
        <v>998.4</v>
      </c>
      <c r="D98" s="2">
        <v>1019.2</v>
      </c>
      <c r="E98" s="12">
        <v>0.52600000000000002</v>
      </c>
      <c r="F98" s="4">
        <f t="shared" si="10"/>
        <v>0.18140364789849328</v>
      </c>
      <c r="G98" s="4">
        <f t="shared" si="7"/>
        <v>0.16704060638478488</v>
      </c>
      <c r="H98" s="2">
        <f t="shared" si="13"/>
        <v>14342.340963645976</v>
      </c>
      <c r="I98" s="2">
        <f t="shared" si="11"/>
        <v>2395.753331544764</v>
      </c>
      <c r="J98" s="2">
        <f t="shared" si="8"/>
        <v>13206.753884493759</v>
      </c>
      <c r="K98" s="2">
        <f>K99+J98</f>
        <v>69455.105003556644</v>
      </c>
      <c r="L98" s="17">
        <f t="shared" si="12"/>
        <v>4.8426616812141674</v>
      </c>
      <c r="N98" s="6"/>
    </row>
    <row r="99" spans="1:14" x14ac:dyDescent="0.25">
      <c r="A99" s="86">
        <v>90</v>
      </c>
      <c r="B99" s="2">
        <v>601</v>
      </c>
      <c r="C99" s="2">
        <v>2722.2</v>
      </c>
      <c r="D99" s="2">
        <v>2937.2</v>
      </c>
      <c r="E99" s="8"/>
      <c r="F99" s="4">
        <f t="shared" si="10"/>
        <v>0.21239000600770402</v>
      </c>
      <c r="G99" s="4">
        <v>1</v>
      </c>
      <c r="H99" s="2">
        <f t="shared" si="13"/>
        <v>11946.587632101213</v>
      </c>
      <c r="I99" s="2">
        <f t="shared" si="11"/>
        <v>11946.587632101213</v>
      </c>
      <c r="J99" s="9">
        <f>H99/F99</f>
        <v>56248.351119062892</v>
      </c>
      <c r="K99" s="2">
        <f>J99</f>
        <v>56248.351119062892</v>
      </c>
      <c r="L99" s="17">
        <f t="shared" si="12"/>
        <v>4.7083194675540758</v>
      </c>
      <c r="N99" s="6"/>
    </row>
    <row r="100" spans="1:14" x14ac:dyDescent="0.25">
      <c r="A100" s="10"/>
      <c r="B100" s="10"/>
      <c r="C100" s="11"/>
      <c r="D100" s="11"/>
      <c r="E100" s="11"/>
      <c r="F100" s="11"/>
      <c r="G100" s="11"/>
      <c r="H100" s="10"/>
      <c r="I100" s="10"/>
      <c r="J100" s="10"/>
      <c r="K100" s="10"/>
      <c r="L100" s="11"/>
    </row>
    <row r="101" spans="1:14" x14ac:dyDescent="0.25">
      <c r="A101" s="2"/>
      <c r="B101" s="2"/>
      <c r="C101" s="8"/>
      <c r="D101" s="8"/>
      <c r="E101" s="8"/>
      <c r="F101" s="8"/>
      <c r="G101" s="8"/>
      <c r="H101" s="2"/>
      <c r="I101" s="2"/>
      <c r="J101" s="2"/>
      <c r="K101" s="2"/>
      <c r="L101" s="8"/>
    </row>
    <row r="102" spans="1:14" x14ac:dyDescent="0.25">
      <c r="A102" s="19" t="s">
        <v>29</v>
      </c>
      <c r="C102" s="1"/>
      <c r="D102" s="1"/>
      <c r="L102" s="8"/>
    </row>
    <row r="103" spans="1:14" x14ac:dyDescent="0.25">
      <c r="A103" s="20" t="s">
        <v>30</v>
      </c>
      <c r="B103" s="21"/>
      <c r="C103" s="21"/>
      <c r="D103" s="21"/>
      <c r="E103" s="22"/>
      <c r="F103" s="22"/>
      <c r="G103" s="22"/>
      <c r="H103" s="21"/>
      <c r="I103" s="21"/>
      <c r="J103" s="21"/>
      <c r="K103" s="21"/>
      <c r="L103" s="8"/>
    </row>
    <row r="104" spans="1:14" x14ac:dyDescent="0.25">
      <c r="A104" s="19" t="s">
        <v>31</v>
      </c>
      <c r="B104" s="21"/>
      <c r="C104" s="21"/>
      <c r="D104" s="21"/>
      <c r="E104" s="22"/>
      <c r="F104" s="22"/>
      <c r="G104" s="22"/>
      <c r="H104" s="21"/>
      <c r="I104" s="21"/>
      <c r="J104" s="21"/>
      <c r="K104" s="21"/>
      <c r="L104" s="8"/>
    </row>
    <row r="105" spans="1:14" x14ac:dyDescent="0.25">
      <c r="A105" s="19" t="s">
        <v>32</v>
      </c>
      <c r="B105" s="21"/>
      <c r="C105" s="21"/>
      <c r="D105" s="21"/>
      <c r="E105" s="22"/>
      <c r="F105" s="22"/>
      <c r="G105" s="22"/>
      <c r="H105" s="21"/>
      <c r="I105" s="21"/>
      <c r="J105" s="21"/>
      <c r="K105" s="21"/>
      <c r="L105" s="8"/>
    </row>
    <row r="106" spans="1:14" x14ac:dyDescent="0.25">
      <c r="A106" s="19" t="s">
        <v>33</v>
      </c>
      <c r="B106" s="21"/>
      <c r="C106" s="21"/>
      <c r="D106" s="21"/>
      <c r="E106" s="22"/>
      <c r="F106" s="22"/>
      <c r="G106" s="22"/>
      <c r="H106" s="21"/>
      <c r="I106" s="21"/>
      <c r="J106" s="21"/>
      <c r="K106" s="21"/>
      <c r="L106" s="8"/>
    </row>
    <row r="107" spans="1:14" x14ac:dyDescent="0.25">
      <c r="A107" s="19" t="s">
        <v>34</v>
      </c>
      <c r="B107" s="21"/>
      <c r="C107" s="21"/>
      <c r="D107" s="21"/>
      <c r="E107" s="22"/>
      <c r="F107" s="22"/>
      <c r="G107" s="22"/>
      <c r="H107" s="21"/>
      <c r="I107" s="21"/>
      <c r="J107" s="21"/>
      <c r="K107" s="21"/>
      <c r="L107" s="8"/>
    </row>
    <row r="108" spans="1:14" x14ac:dyDescent="0.25">
      <c r="A108" s="19" t="s">
        <v>43</v>
      </c>
      <c r="B108" s="21"/>
      <c r="C108" s="21"/>
      <c r="D108" s="21"/>
      <c r="E108" s="22"/>
      <c r="F108" s="22"/>
      <c r="G108" s="22"/>
      <c r="H108" s="21"/>
      <c r="I108" s="21"/>
      <c r="J108" s="21"/>
      <c r="K108" s="21"/>
      <c r="L108" s="8"/>
    </row>
    <row r="109" spans="1:14" x14ac:dyDescent="0.25">
      <c r="A109" s="19" t="s">
        <v>35</v>
      </c>
      <c r="B109" s="21"/>
      <c r="C109" s="21"/>
      <c r="D109" s="21"/>
      <c r="E109" s="22"/>
      <c r="F109" s="22"/>
      <c r="G109" s="22"/>
      <c r="H109" s="21"/>
      <c r="I109" s="21"/>
      <c r="J109" s="21"/>
      <c r="K109" s="21"/>
      <c r="L109" s="8"/>
    </row>
    <row r="110" spans="1:14" x14ac:dyDescent="0.25">
      <c r="A110" s="19" t="s">
        <v>36</v>
      </c>
      <c r="B110" s="21"/>
      <c r="C110" s="21"/>
      <c r="D110" s="21"/>
      <c r="E110" s="22"/>
      <c r="F110" s="22"/>
      <c r="G110" s="22"/>
      <c r="H110" s="21"/>
      <c r="I110" s="21"/>
      <c r="J110" s="21"/>
      <c r="K110" s="21"/>
      <c r="L110" s="8"/>
    </row>
    <row r="111" spans="1:14" x14ac:dyDescent="0.25">
      <c r="A111" s="19" t="s">
        <v>37</v>
      </c>
      <c r="B111" s="21"/>
      <c r="C111" s="21"/>
      <c r="D111" s="21"/>
      <c r="E111" s="22"/>
      <c r="F111" s="22"/>
      <c r="G111" s="22"/>
      <c r="H111" s="21"/>
      <c r="I111" s="21"/>
      <c r="J111" s="21"/>
      <c r="K111" s="21"/>
      <c r="L111" s="8"/>
    </row>
    <row r="112" spans="1:14" x14ac:dyDescent="0.25">
      <c r="A112" s="19" t="s">
        <v>38</v>
      </c>
      <c r="B112" s="21"/>
      <c r="C112" s="21"/>
      <c r="D112" s="21"/>
      <c r="E112" s="22"/>
      <c r="F112" s="22"/>
      <c r="G112" s="22"/>
      <c r="H112" s="21"/>
      <c r="I112" s="21"/>
      <c r="J112" s="21"/>
      <c r="K112" s="21"/>
      <c r="L112" s="8"/>
    </row>
    <row r="113" spans="1:12" x14ac:dyDescent="0.25">
      <c r="A113" s="19" t="s">
        <v>39</v>
      </c>
      <c r="B113" s="21"/>
      <c r="C113" s="21"/>
      <c r="D113" s="21"/>
      <c r="E113" s="22"/>
      <c r="F113" s="22"/>
      <c r="G113" s="22"/>
      <c r="H113" s="21"/>
      <c r="I113" s="21"/>
      <c r="J113" s="21"/>
      <c r="K113" s="21"/>
      <c r="L113" s="8"/>
    </row>
    <row r="114" spans="1:12" x14ac:dyDescent="0.25">
      <c r="A114" s="2"/>
      <c r="B114" s="2"/>
      <c r="C114" s="2"/>
      <c r="D114" s="2"/>
      <c r="E114" s="8"/>
      <c r="F114" s="8"/>
      <c r="G114" s="8"/>
      <c r="H114" s="2"/>
      <c r="I114" s="2"/>
      <c r="J114" s="2"/>
      <c r="K114" s="2"/>
      <c r="L114" s="8"/>
    </row>
    <row r="115" spans="1:12" x14ac:dyDescent="0.25">
      <c r="A115" s="23" t="s">
        <v>74</v>
      </c>
      <c r="C115" s="1"/>
      <c r="D115" s="1"/>
      <c r="L115" s="8"/>
    </row>
    <row r="116" spans="1:12" x14ac:dyDescent="0.25">
      <c r="C116" s="1"/>
      <c r="D116" s="1"/>
      <c r="L116" s="8"/>
    </row>
    <row r="117" spans="1:12" x14ac:dyDescent="0.25">
      <c r="C117" s="1"/>
      <c r="D117" s="1"/>
      <c r="L117" s="8"/>
    </row>
  </sheetData>
  <mergeCells count="1">
    <mergeCell ref="C6:D6"/>
  </mergeCells>
  <phoneticPr fontId="1" type="noConversion"/>
  <pageMargins left="0.75" right="0.75" top="1" bottom="1" header="0" footer="0"/>
  <headerFooter alignWithMargins="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4:N117"/>
  <sheetViews>
    <sheetView workbookViewId="0">
      <pane ySplit="8" topLeftCell="A9" activePane="bottomLeft" state="frozen"/>
      <selection pane="bottomLeft"/>
    </sheetView>
  </sheetViews>
  <sheetFormatPr baseColWidth="10" defaultRowHeight="12.5" x14ac:dyDescent="0.25"/>
  <cols>
    <col min="1" max="1" width="8.7265625" style="1" customWidth="1"/>
    <col min="2" max="2" width="14" style="1" customWidth="1"/>
    <col min="3" max="7" width="14" customWidth="1"/>
    <col min="8" max="11" width="14" style="1" customWidth="1"/>
    <col min="12" max="12" width="14" customWidth="1"/>
  </cols>
  <sheetData>
    <row r="4" spans="1:14" ht="15.75" customHeight="1" x14ac:dyDescent="0.35">
      <c r="A4" s="14" t="s">
        <v>19</v>
      </c>
    </row>
    <row r="6" spans="1:14" ht="78" customHeight="1" x14ac:dyDescent="0.25">
      <c r="A6" s="105" t="s">
        <v>20</v>
      </c>
      <c r="B6" s="106" t="s">
        <v>58</v>
      </c>
      <c r="C6" s="114" t="s">
        <v>59</v>
      </c>
      <c r="D6" s="114"/>
      <c r="E6" s="107" t="s">
        <v>60</v>
      </c>
      <c r="F6" s="107" t="s">
        <v>61</v>
      </c>
      <c r="G6" s="107" t="s">
        <v>62</v>
      </c>
      <c r="H6" s="106" t="s">
        <v>63</v>
      </c>
      <c r="I6" s="106" t="s">
        <v>64</v>
      </c>
      <c r="J6" s="106" t="s">
        <v>65</v>
      </c>
      <c r="K6" s="106" t="s">
        <v>66</v>
      </c>
      <c r="L6" s="107" t="s">
        <v>67</v>
      </c>
    </row>
    <row r="7" spans="1:14" ht="14.5" x14ac:dyDescent="0.25">
      <c r="A7" s="108"/>
      <c r="B7" s="109"/>
      <c r="C7" s="113">
        <v>31413</v>
      </c>
      <c r="D7" s="113">
        <v>31778</v>
      </c>
      <c r="E7" s="110" t="s">
        <v>21</v>
      </c>
      <c r="F7" s="110" t="s">
        <v>22</v>
      </c>
      <c r="G7" s="110" t="s">
        <v>23</v>
      </c>
      <c r="H7" s="105" t="s">
        <v>24</v>
      </c>
      <c r="I7" s="105" t="s">
        <v>25</v>
      </c>
      <c r="J7" s="105" t="s">
        <v>26</v>
      </c>
      <c r="K7" s="105" t="s">
        <v>27</v>
      </c>
      <c r="L7" s="110" t="s">
        <v>28</v>
      </c>
    </row>
    <row r="8" spans="1:14" x14ac:dyDescent="0.25">
      <c r="A8" s="15"/>
      <c r="B8" s="15"/>
      <c r="C8" s="16"/>
      <c r="D8" s="16"/>
      <c r="E8" s="16"/>
      <c r="F8" s="16"/>
      <c r="G8" s="16"/>
      <c r="H8" s="15"/>
      <c r="I8" s="15"/>
      <c r="J8" s="15"/>
      <c r="K8" s="15"/>
      <c r="L8" s="16"/>
    </row>
    <row r="9" spans="1:14" x14ac:dyDescent="0.25">
      <c r="A9" s="86">
        <v>0</v>
      </c>
      <c r="B9" s="13">
        <v>224</v>
      </c>
      <c r="C9" s="2">
        <v>29278.076520000002</v>
      </c>
      <c r="D9" s="2">
        <v>27719.581679999999</v>
      </c>
      <c r="E9" s="12">
        <v>0.1411</v>
      </c>
      <c r="F9" s="4">
        <f>B9/((C9+D9)/2)</f>
        <v>7.8599720435531852E-3</v>
      </c>
      <c r="G9" s="4">
        <f t="shared" ref="G9:G72" si="0">F9/((1+(1-E9)*F9))</f>
        <v>7.8072657391488574E-3</v>
      </c>
      <c r="H9" s="2">
        <v>100000</v>
      </c>
      <c r="I9" s="2">
        <f>H9*G9</f>
        <v>780.72657391488576</v>
      </c>
      <c r="J9" s="2">
        <f t="shared" ref="J9:J72" si="1">H10+I9*E9</f>
        <v>99329.43394566451</v>
      </c>
      <c r="K9" s="2">
        <f t="shared" ref="K9:K72" si="2">K10+J9</f>
        <v>7434785.113017248</v>
      </c>
      <c r="L9" s="87">
        <f>K9/H9</f>
        <v>74.347851130172486</v>
      </c>
      <c r="M9" s="5"/>
      <c r="N9" s="6"/>
    </row>
    <row r="10" spans="1:14" x14ac:dyDescent="0.25">
      <c r="A10" s="86">
        <v>1</v>
      </c>
      <c r="B10" s="13">
        <v>29</v>
      </c>
      <c r="C10" s="2">
        <v>27579.8</v>
      </c>
      <c r="D10" s="2">
        <v>28608.057390000002</v>
      </c>
      <c r="E10" s="12">
        <v>0.44109999999999999</v>
      </c>
      <c r="F10" s="4">
        <f t="shared" ref="F10:F73" si="3">B10/((C10+D10)/2)</f>
        <v>1.032251498707664E-3</v>
      </c>
      <c r="G10" s="4">
        <f t="shared" si="0"/>
        <v>1.0316563100169003E-3</v>
      </c>
      <c r="H10" s="2">
        <f>H9-I9</f>
        <v>99219.273426085114</v>
      </c>
      <c r="I10" s="2">
        <f t="shared" ref="I10:I73" si="4">H10*G10</f>
        <v>102.36018950531286</v>
      </c>
      <c r="J10" s="2">
        <f t="shared" si="1"/>
        <v>99162.064316170596</v>
      </c>
      <c r="K10" s="2">
        <f t="shared" si="2"/>
        <v>7335455.6790715838</v>
      </c>
      <c r="L10" s="17">
        <f t="shared" ref="L10:L73" si="5">K10/H10</f>
        <v>73.931761700878027</v>
      </c>
      <c r="N10" s="6"/>
    </row>
    <row r="11" spans="1:14" x14ac:dyDescent="0.25">
      <c r="A11" s="86">
        <v>2</v>
      </c>
      <c r="B11" s="13">
        <v>18</v>
      </c>
      <c r="C11" s="2">
        <v>28168</v>
      </c>
      <c r="D11" s="2">
        <v>27767.599999999999</v>
      </c>
      <c r="E11" s="12">
        <v>0.5534</v>
      </c>
      <c r="F11" s="4">
        <f t="shared" si="3"/>
        <v>6.4359727972883101E-4</v>
      </c>
      <c r="G11" s="4">
        <f t="shared" si="0"/>
        <v>6.4341234336823532E-4</v>
      </c>
      <c r="H11" s="2">
        <f t="shared" ref="H11:H74" si="6">H10-I10</f>
        <v>99116.9132365798</v>
      </c>
      <c r="I11" s="2">
        <f t="shared" si="4"/>
        <v>63.773045412973872</v>
      </c>
      <c r="J11" s="2">
        <f t="shared" si="1"/>
        <v>99088.432194498368</v>
      </c>
      <c r="K11" s="2">
        <f t="shared" si="2"/>
        <v>7236293.6147554135</v>
      </c>
      <c r="L11" s="17">
        <f t="shared" si="5"/>
        <v>73.007657103720291</v>
      </c>
      <c r="N11" s="6"/>
    </row>
    <row r="12" spans="1:14" x14ac:dyDescent="0.25">
      <c r="A12" s="86">
        <v>3</v>
      </c>
      <c r="B12" s="13">
        <v>10</v>
      </c>
      <c r="C12" s="2">
        <v>29537.599999999999</v>
      </c>
      <c r="D12" s="2">
        <v>28482</v>
      </c>
      <c r="E12" s="12">
        <v>0.4748</v>
      </c>
      <c r="F12" s="4">
        <f t="shared" si="3"/>
        <v>3.4471109762907706E-4</v>
      </c>
      <c r="G12" s="4">
        <f t="shared" si="0"/>
        <v>3.4464870164630418E-4</v>
      </c>
      <c r="H12" s="2">
        <f t="shared" si="6"/>
        <v>99053.140191166822</v>
      </c>
      <c r="I12" s="2">
        <f t="shared" si="4"/>
        <v>34.138536160874992</v>
      </c>
      <c r="J12" s="2">
        <f t="shared" si="1"/>
        <v>99035.210631975133</v>
      </c>
      <c r="K12" s="2">
        <f t="shared" si="2"/>
        <v>7137205.1825609151</v>
      </c>
      <c r="L12" s="17">
        <f t="shared" si="5"/>
        <v>72.054305080954748</v>
      </c>
      <c r="N12" s="6"/>
    </row>
    <row r="13" spans="1:14" x14ac:dyDescent="0.25">
      <c r="A13" s="86">
        <v>4</v>
      </c>
      <c r="B13" s="13">
        <v>8</v>
      </c>
      <c r="C13" s="2">
        <v>31946.2</v>
      </c>
      <c r="D13" s="2">
        <v>29761.200000000001</v>
      </c>
      <c r="E13" s="12">
        <v>0.60750000000000004</v>
      </c>
      <c r="F13" s="4">
        <f t="shared" si="3"/>
        <v>2.592881890988763E-4</v>
      </c>
      <c r="G13" s="4">
        <f t="shared" si="0"/>
        <v>2.5926180386585279E-4</v>
      </c>
      <c r="H13" s="2">
        <f t="shared" si="6"/>
        <v>99019.001655005952</v>
      </c>
      <c r="I13" s="2">
        <f t="shared" si="4"/>
        <v>25.671844986072706</v>
      </c>
      <c r="J13" s="2">
        <f t="shared" si="1"/>
        <v>99008.925455848919</v>
      </c>
      <c r="K13" s="2">
        <f t="shared" si="2"/>
        <v>7038169.9719289402</v>
      </c>
      <c r="L13" s="17">
        <f t="shared" si="5"/>
        <v>71.07898336978559</v>
      </c>
      <c r="N13" s="6"/>
    </row>
    <row r="14" spans="1:14" x14ac:dyDescent="0.25">
      <c r="A14" s="86">
        <v>5</v>
      </c>
      <c r="B14" s="13">
        <v>6</v>
      </c>
      <c r="C14" s="2">
        <v>33912.6</v>
      </c>
      <c r="D14" s="2">
        <v>32091.4</v>
      </c>
      <c r="E14" s="12">
        <v>0.57899999999999996</v>
      </c>
      <c r="F14" s="4">
        <f t="shared" si="3"/>
        <v>1.8180716320223016E-4</v>
      </c>
      <c r="G14" s="4">
        <f t="shared" si="0"/>
        <v>1.8179324859869217E-4</v>
      </c>
      <c r="H14" s="2">
        <f t="shared" si="6"/>
        <v>98993.329810019874</v>
      </c>
      <c r="I14" s="2">
        <f t="shared" si="4"/>
        <v>17.996319015765266</v>
      </c>
      <c r="J14" s="2">
        <f t="shared" si="1"/>
        <v>98985.753359714232</v>
      </c>
      <c r="K14" s="2">
        <f t="shared" si="2"/>
        <v>6939161.0464730915</v>
      </c>
      <c r="L14" s="17">
        <f t="shared" si="5"/>
        <v>70.097258671772906</v>
      </c>
      <c r="N14" s="6"/>
    </row>
    <row r="15" spans="1:14" x14ac:dyDescent="0.25">
      <c r="A15" s="86">
        <v>6</v>
      </c>
      <c r="B15" s="13">
        <v>8</v>
      </c>
      <c r="C15" s="2">
        <v>35767.599999999999</v>
      </c>
      <c r="D15" s="2">
        <v>34059.199999999997</v>
      </c>
      <c r="E15" s="12">
        <v>0.42259999999999998</v>
      </c>
      <c r="F15" s="4">
        <f t="shared" si="3"/>
        <v>2.2913838239758949E-4</v>
      </c>
      <c r="G15" s="4">
        <f t="shared" si="0"/>
        <v>2.2910807036843607E-4</v>
      </c>
      <c r="H15" s="2">
        <f t="shared" si="6"/>
        <v>98975.333491004101</v>
      </c>
      <c r="I15" s="2">
        <f t="shared" si="4"/>
        <v>22.676047670196393</v>
      </c>
      <c r="J15" s="2">
        <f t="shared" si="1"/>
        <v>98962.240341079334</v>
      </c>
      <c r="K15" s="2">
        <f t="shared" si="2"/>
        <v>6840175.2931133769</v>
      </c>
      <c r="L15" s="17">
        <f t="shared" si="5"/>
        <v>69.109898919765527</v>
      </c>
      <c r="N15" s="6"/>
    </row>
    <row r="16" spans="1:14" x14ac:dyDescent="0.25">
      <c r="A16" s="86">
        <v>7</v>
      </c>
      <c r="B16" s="13">
        <v>8</v>
      </c>
      <c r="C16" s="2">
        <v>38093.4</v>
      </c>
      <c r="D16" s="2">
        <v>35884.199999999997</v>
      </c>
      <c r="E16" s="12">
        <v>0.42709999999999998</v>
      </c>
      <c r="F16" s="4">
        <f t="shared" si="3"/>
        <v>2.1628168526689157E-4</v>
      </c>
      <c r="G16" s="4">
        <f t="shared" si="0"/>
        <v>2.1625488960414949E-4</v>
      </c>
      <c r="H16" s="2">
        <f t="shared" si="6"/>
        <v>98952.657443333912</v>
      </c>
      <c r="I16" s="2">
        <f t="shared" si="4"/>
        <v>21.398996011445398</v>
      </c>
      <c r="J16" s="2">
        <f t="shared" si="1"/>
        <v>98940.397958518952</v>
      </c>
      <c r="K16" s="2">
        <f t="shared" si="2"/>
        <v>6741213.0527722975</v>
      </c>
      <c r="L16" s="17">
        <f t="shared" si="5"/>
        <v>68.125639340537276</v>
      </c>
      <c r="N16" s="6"/>
    </row>
    <row r="17" spans="1:14" x14ac:dyDescent="0.25">
      <c r="A17" s="86">
        <v>8</v>
      </c>
      <c r="B17" s="13">
        <v>10</v>
      </c>
      <c r="C17" s="2">
        <v>40637.800000000003</v>
      </c>
      <c r="D17" s="2">
        <v>38172.800000000003</v>
      </c>
      <c r="E17" s="12">
        <v>0.56220000000000003</v>
      </c>
      <c r="F17" s="4">
        <f t="shared" si="3"/>
        <v>2.5377296962591323E-4</v>
      </c>
      <c r="G17" s="4">
        <f t="shared" si="0"/>
        <v>2.5374477812277479E-4</v>
      </c>
      <c r="H17" s="2">
        <f t="shared" si="6"/>
        <v>98931.258447322471</v>
      </c>
      <c r="I17" s="2">
        <f t="shared" si="4"/>
        <v>25.10329022412273</v>
      </c>
      <c r="J17" s="2">
        <f t="shared" si="1"/>
        <v>98920.268226862347</v>
      </c>
      <c r="K17" s="2">
        <f t="shared" si="2"/>
        <v>6642272.6548137786</v>
      </c>
      <c r="L17" s="17">
        <f t="shared" si="5"/>
        <v>67.140282647375429</v>
      </c>
      <c r="N17" s="6"/>
    </row>
    <row r="18" spans="1:14" x14ac:dyDescent="0.25">
      <c r="A18" s="86">
        <v>9</v>
      </c>
      <c r="B18" s="13">
        <v>6</v>
      </c>
      <c r="C18" s="2">
        <v>42560.6</v>
      </c>
      <c r="D18" s="2">
        <v>40806.6</v>
      </c>
      <c r="E18" s="12">
        <v>0.52880000000000005</v>
      </c>
      <c r="F18" s="4">
        <f t="shared" si="3"/>
        <v>1.4394150217351669E-4</v>
      </c>
      <c r="G18" s="4">
        <f t="shared" si="0"/>
        <v>1.4393173996931068E-4</v>
      </c>
      <c r="H18" s="2">
        <f t="shared" si="6"/>
        <v>98906.155157098343</v>
      </c>
      <c r="I18" s="2">
        <f t="shared" si="4"/>
        <v>14.235735005435775</v>
      </c>
      <c r="J18" s="2">
        <f t="shared" si="1"/>
        <v>98899.447278763779</v>
      </c>
      <c r="K18" s="2">
        <f t="shared" si="2"/>
        <v>6543352.3865869166</v>
      </c>
      <c r="L18" s="17">
        <f t="shared" si="5"/>
        <v>66.157180775996537</v>
      </c>
      <c r="N18" s="6"/>
    </row>
    <row r="19" spans="1:14" x14ac:dyDescent="0.25">
      <c r="A19" s="86">
        <v>10</v>
      </c>
      <c r="B19" s="13">
        <v>8</v>
      </c>
      <c r="C19" s="2">
        <v>44450</v>
      </c>
      <c r="D19" s="2">
        <v>42780.2</v>
      </c>
      <c r="E19" s="12">
        <v>0.4551</v>
      </c>
      <c r="F19" s="4">
        <f t="shared" si="3"/>
        <v>1.8342271369319342E-4</v>
      </c>
      <c r="G19" s="4">
        <f t="shared" si="0"/>
        <v>1.8340438296859951E-4</v>
      </c>
      <c r="H19" s="2">
        <f t="shared" si="6"/>
        <v>98891.919422092906</v>
      </c>
      <c r="I19" s="2">
        <f t="shared" si="4"/>
        <v>18.137211462189413</v>
      </c>
      <c r="J19" s="2">
        <f t="shared" si="1"/>
        <v>98882.036455567155</v>
      </c>
      <c r="K19" s="2">
        <f t="shared" si="2"/>
        <v>6444452.9393081525</v>
      </c>
      <c r="L19" s="17">
        <f t="shared" si="5"/>
        <v>65.166628142808932</v>
      </c>
      <c r="N19" s="6"/>
    </row>
    <row r="20" spans="1:14" x14ac:dyDescent="0.25">
      <c r="A20" s="86">
        <v>11</v>
      </c>
      <c r="B20" s="13">
        <v>10</v>
      </c>
      <c r="C20" s="2">
        <v>45492.4</v>
      </c>
      <c r="D20" s="2">
        <v>44602</v>
      </c>
      <c r="E20" s="12">
        <v>0.46660000000000001</v>
      </c>
      <c r="F20" s="4">
        <f t="shared" si="3"/>
        <v>2.2198938002805947E-4</v>
      </c>
      <c r="G20" s="4">
        <f t="shared" si="0"/>
        <v>2.2196309756960619E-4</v>
      </c>
      <c r="H20" s="2">
        <f t="shared" si="6"/>
        <v>98873.782210630714</v>
      </c>
      <c r="I20" s="2">
        <f t="shared" si="4"/>
        <v>21.94633096789422</v>
      </c>
      <c r="J20" s="2">
        <f t="shared" si="1"/>
        <v>98862.07603769243</v>
      </c>
      <c r="K20" s="2">
        <f t="shared" si="2"/>
        <v>6345570.9028525855</v>
      </c>
      <c r="L20" s="17">
        <f t="shared" si="5"/>
        <v>64.178498697810738</v>
      </c>
      <c r="N20" s="6"/>
    </row>
    <row r="21" spans="1:14" x14ac:dyDescent="0.25">
      <c r="A21" s="86">
        <v>12</v>
      </c>
      <c r="B21" s="13">
        <v>7</v>
      </c>
      <c r="C21" s="2">
        <v>45119.8</v>
      </c>
      <c r="D21" s="2">
        <v>45689.8</v>
      </c>
      <c r="E21" s="12">
        <v>0.57299999999999995</v>
      </c>
      <c r="F21" s="4">
        <f t="shared" si="3"/>
        <v>1.5416872224962999E-4</v>
      </c>
      <c r="G21" s="4">
        <f t="shared" si="0"/>
        <v>1.5415857398385992E-4</v>
      </c>
      <c r="H21" s="2">
        <f t="shared" si="6"/>
        <v>98851.835879662816</v>
      </c>
      <c r="I21" s="2">
        <f t="shared" si="4"/>
        <v>15.238858054895379</v>
      </c>
      <c r="J21" s="2">
        <f t="shared" si="1"/>
        <v>98845.328887273368</v>
      </c>
      <c r="K21" s="2">
        <f t="shared" si="2"/>
        <v>6246708.8268148927</v>
      </c>
      <c r="L21" s="17">
        <f t="shared" si="5"/>
        <v>63.192643527828025</v>
      </c>
      <c r="N21" s="6"/>
    </row>
    <row r="22" spans="1:14" x14ac:dyDescent="0.25">
      <c r="A22" s="86">
        <v>13</v>
      </c>
      <c r="B22" s="13">
        <v>13</v>
      </c>
      <c r="C22" s="2">
        <v>44310.8</v>
      </c>
      <c r="D22" s="2">
        <v>45353.599999999999</v>
      </c>
      <c r="E22" s="12">
        <v>0.50329999999999997</v>
      </c>
      <c r="F22" s="4">
        <f t="shared" si="3"/>
        <v>2.8997015537939253E-4</v>
      </c>
      <c r="G22" s="4">
        <f t="shared" si="0"/>
        <v>2.8992839752107569E-4</v>
      </c>
      <c r="H22" s="2">
        <f t="shared" si="6"/>
        <v>98836.597021607915</v>
      </c>
      <c r="I22" s="2">
        <f t="shared" si="4"/>
        <v>28.655536190911103</v>
      </c>
      <c r="J22" s="2">
        <f t="shared" si="1"/>
        <v>98822.363816781886</v>
      </c>
      <c r="K22" s="2">
        <f t="shared" si="2"/>
        <v>6147863.4979276191</v>
      </c>
      <c r="L22" s="17">
        <f t="shared" si="5"/>
        <v>62.202298371154534</v>
      </c>
      <c r="N22" s="6"/>
    </row>
    <row r="23" spans="1:14" x14ac:dyDescent="0.25">
      <c r="A23" s="86">
        <v>14</v>
      </c>
      <c r="B23" s="13">
        <v>7</v>
      </c>
      <c r="C23" s="2">
        <v>44138.400000000001</v>
      </c>
      <c r="D23" s="2">
        <v>44637.599999999999</v>
      </c>
      <c r="E23" s="12">
        <v>0.48259999999999997</v>
      </c>
      <c r="F23" s="4">
        <f t="shared" si="3"/>
        <v>1.5770027935478058E-4</v>
      </c>
      <c r="G23" s="4">
        <f t="shared" si="0"/>
        <v>1.5768741298836711E-4</v>
      </c>
      <c r="H23" s="2">
        <f t="shared" si="6"/>
        <v>98807.941485417003</v>
      </c>
      <c r="I23" s="2">
        <f t="shared" si="4"/>
        <v>15.580768675541362</v>
      </c>
      <c r="J23" s="2">
        <f t="shared" si="1"/>
        <v>98799.879995704279</v>
      </c>
      <c r="K23" s="2">
        <f t="shared" si="2"/>
        <v>6049041.1341108372</v>
      </c>
      <c r="L23" s="17">
        <f t="shared" si="5"/>
        <v>61.220191850708794</v>
      </c>
      <c r="N23" s="6"/>
    </row>
    <row r="24" spans="1:14" x14ac:dyDescent="0.25">
      <c r="A24" s="86">
        <v>15</v>
      </c>
      <c r="B24" s="13">
        <v>18</v>
      </c>
      <c r="C24" s="2">
        <v>43410.2</v>
      </c>
      <c r="D24" s="2">
        <v>44446.8</v>
      </c>
      <c r="E24" s="12">
        <v>0.56030000000000002</v>
      </c>
      <c r="F24" s="4">
        <f t="shared" si="3"/>
        <v>4.0975676383213632E-4</v>
      </c>
      <c r="G24" s="4">
        <f t="shared" si="0"/>
        <v>4.0968295123471456E-4</v>
      </c>
      <c r="H24" s="2">
        <f t="shared" si="6"/>
        <v>98792.360716741459</v>
      </c>
      <c r="I24" s="2">
        <f t="shared" si="4"/>
        <v>40.47354589787912</v>
      </c>
      <c r="J24" s="2">
        <f t="shared" si="1"/>
        <v>98774.564498610154</v>
      </c>
      <c r="K24" s="2">
        <f t="shared" si="2"/>
        <v>5950241.2541151326</v>
      </c>
      <c r="L24" s="17">
        <f t="shared" si="5"/>
        <v>60.229770914936729</v>
      </c>
      <c r="N24" s="6"/>
    </row>
    <row r="25" spans="1:14" x14ac:dyDescent="0.25">
      <c r="A25" s="86">
        <v>16</v>
      </c>
      <c r="B25" s="13">
        <v>20</v>
      </c>
      <c r="C25" s="2">
        <v>42565.4</v>
      </c>
      <c r="D25" s="2">
        <v>43765.4</v>
      </c>
      <c r="E25" s="12">
        <v>0.57299999999999995</v>
      </c>
      <c r="F25" s="4">
        <f t="shared" si="3"/>
        <v>4.6333405922335943E-4</v>
      </c>
      <c r="G25" s="4">
        <f t="shared" si="0"/>
        <v>4.6324240965730715E-4</v>
      </c>
      <c r="H25" s="2">
        <f t="shared" si="6"/>
        <v>98751.887170843576</v>
      </c>
      <c r="I25" s="2">
        <f t="shared" si="4"/>
        <v>45.746062171228097</v>
      </c>
      <c r="J25" s="2">
        <f t="shared" si="1"/>
        <v>98732.353602296469</v>
      </c>
      <c r="K25" s="2">
        <f t="shared" si="2"/>
        <v>5851466.6896165228</v>
      </c>
      <c r="L25" s="17">
        <f t="shared" si="5"/>
        <v>59.2542264989156</v>
      </c>
      <c r="N25" s="6"/>
    </row>
    <row r="26" spans="1:14" x14ac:dyDescent="0.25">
      <c r="A26" s="86">
        <v>17</v>
      </c>
      <c r="B26" s="13">
        <v>22</v>
      </c>
      <c r="C26" s="2">
        <v>42617.599999999999</v>
      </c>
      <c r="D26" s="2">
        <v>42936.800000000003</v>
      </c>
      <c r="E26" s="12">
        <v>0.54990000000000006</v>
      </c>
      <c r="F26" s="4">
        <f t="shared" si="3"/>
        <v>5.1429266057619483E-4</v>
      </c>
      <c r="G26" s="4">
        <f t="shared" si="0"/>
        <v>5.14173638054881E-4</v>
      </c>
      <c r="H26" s="2">
        <f t="shared" si="6"/>
        <v>98706.141108672353</v>
      </c>
      <c r="I26" s="2">
        <f t="shared" si="4"/>
        <v>50.752095672204511</v>
      </c>
      <c r="J26" s="2">
        <f t="shared" si="1"/>
        <v>98683.297590410293</v>
      </c>
      <c r="K26" s="2">
        <f t="shared" si="2"/>
        <v>5752734.3360142261</v>
      </c>
      <c r="L26" s="17">
        <f t="shared" si="5"/>
        <v>58.281422730128277</v>
      </c>
      <c r="N26" s="6"/>
    </row>
    <row r="27" spans="1:14" x14ac:dyDescent="0.25">
      <c r="A27" s="86">
        <v>18</v>
      </c>
      <c r="B27" s="13">
        <v>41</v>
      </c>
      <c r="C27" s="2">
        <v>42104.800000000003</v>
      </c>
      <c r="D27" s="2">
        <v>42860.2</v>
      </c>
      <c r="E27" s="12">
        <v>0.497</v>
      </c>
      <c r="F27" s="4">
        <f t="shared" si="3"/>
        <v>9.6510327782027897E-4</v>
      </c>
      <c r="G27" s="4">
        <f t="shared" si="0"/>
        <v>9.6463499870350707E-4</v>
      </c>
      <c r="H27" s="2">
        <f t="shared" si="6"/>
        <v>98655.389013000153</v>
      </c>
      <c r="I27" s="2">
        <f t="shared" si="4"/>
        <v>95.16644105264939</v>
      </c>
      <c r="J27" s="2">
        <f t="shared" si="1"/>
        <v>98607.520293150679</v>
      </c>
      <c r="K27" s="2">
        <f t="shared" si="2"/>
        <v>5654051.0384238157</v>
      </c>
      <c r="L27" s="17">
        <f t="shared" si="5"/>
        <v>57.311122027796806</v>
      </c>
      <c r="N27" s="6"/>
    </row>
    <row r="28" spans="1:14" x14ac:dyDescent="0.25">
      <c r="A28" s="86">
        <v>19</v>
      </c>
      <c r="B28" s="13">
        <v>47</v>
      </c>
      <c r="C28" s="2">
        <v>42501</v>
      </c>
      <c r="D28" s="2">
        <v>42284.6</v>
      </c>
      <c r="E28" s="12">
        <v>0.44519999999999998</v>
      </c>
      <c r="F28" s="4">
        <f t="shared" si="3"/>
        <v>1.1086788322545336E-3</v>
      </c>
      <c r="G28" s="4">
        <f t="shared" si="0"/>
        <v>1.1079973086321033E-3</v>
      </c>
      <c r="H28" s="2">
        <f t="shared" si="6"/>
        <v>98560.22257194751</v>
      </c>
      <c r="I28" s="2">
        <f t="shared" si="4"/>
        <v>109.20446134789891</v>
      </c>
      <c r="J28" s="2">
        <f t="shared" si="1"/>
        <v>98499.635936791703</v>
      </c>
      <c r="K28" s="2">
        <f t="shared" si="2"/>
        <v>5555443.5181306647</v>
      </c>
      <c r="L28" s="17">
        <f t="shared" si="5"/>
        <v>56.365979836087249</v>
      </c>
      <c r="N28" s="6"/>
    </row>
    <row r="29" spans="1:14" x14ac:dyDescent="0.25">
      <c r="A29" s="86">
        <v>20</v>
      </c>
      <c r="B29" s="13">
        <v>39</v>
      </c>
      <c r="C29" s="2">
        <v>41464.800000000003</v>
      </c>
      <c r="D29" s="2">
        <v>42682</v>
      </c>
      <c r="E29" s="12">
        <v>0.43219999999999997</v>
      </c>
      <c r="F29" s="4">
        <f t="shared" si="3"/>
        <v>9.2695147052531996E-4</v>
      </c>
      <c r="G29" s="4">
        <f t="shared" si="0"/>
        <v>9.2646385125008061E-4</v>
      </c>
      <c r="H29" s="2">
        <f t="shared" si="6"/>
        <v>98451.018110599616</v>
      </c>
      <c r="I29" s="2">
        <f t="shared" si="4"/>
        <v>91.21130939823756</v>
      </c>
      <c r="J29" s="2">
        <f t="shared" si="1"/>
        <v>98399.228329123303</v>
      </c>
      <c r="K29" s="2">
        <f t="shared" si="2"/>
        <v>5456943.8821938727</v>
      </c>
      <c r="L29" s="17">
        <f t="shared" si="5"/>
        <v>55.428008637387137</v>
      </c>
      <c r="N29" s="6"/>
    </row>
    <row r="30" spans="1:14" x14ac:dyDescent="0.25">
      <c r="A30" s="86">
        <v>21</v>
      </c>
      <c r="B30" s="13">
        <v>61</v>
      </c>
      <c r="C30" s="2">
        <v>41676.6</v>
      </c>
      <c r="D30" s="2">
        <v>41610.6</v>
      </c>
      <c r="E30" s="12">
        <v>0.54220000000000002</v>
      </c>
      <c r="F30" s="4">
        <f t="shared" si="3"/>
        <v>1.4648109193249384E-3</v>
      </c>
      <c r="G30" s="4">
        <f t="shared" si="0"/>
        <v>1.463829289399334E-3</v>
      </c>
      <c r="H30" s="2">
        <f t="shared" si="6"/>
        <v>98359.806801201383</v>
      </c>
      <c r="I30" s="2">
        <f t="shared" si="4"/>
        <v>143.9819660952584</v>
      </c>
      <c r="J30" s="2">
        <f t="shared" si="1"/>
        <v>98293.891857122973</v>
      </c>
      <c r="K30" s="2">
        <f t="shared" si="2"/>
        <v>5358544.6538647497</v>
      </c>
      <c r="L30" s="17">
        <f t="shared" si="5"/>
        <v>54.479007514676205</v>
      </c>
      <c r="N30" s="6"/>
    </row>
    <row r="31" spans="1:14" x14ac:dyDescent="0.25">
      <c r="A31" s="86">
        <v>22</v>
      </c>
      <c r="B31" s="13">
        <v>63</v>
      </c>
      <c r="C31" s="2">
        <v>41465.4</v>
      </c>
      <c r="D31" s="2">
        <v>41932.199999999997</v>
      </c>
      <c r="E31" s="12">
        <v>0.45519999999999999</v>
      </c>
      <c r="F31" s="4">
        <f t="shared" si="3"/>
        <v>1.5108348441681774E-3</v>
      </c>
      <c r="G31" s="4">
        <f t="shared" si="0"/>
        <v>1.5095922944888495E-3</v>
      </c>
      <c r="H31" s="2">
        <f t="shared" si="6"/>
        <v>98215.824835106119</v>
      </c>
      <c r="I31" s="2">
        <f t="shared" si="4"/>
        <v>148.26585236794278</v>
      </c>
      <c r="J31" s="2">
        <f t="shared" si="1"/>
        <v>98135.049598736063</v>
      </c>
      <c r="K31" s="2">
        <f t="shared" si="2"/>
        <v>5260250.7620076267</v>
      </c>
      <c r="L31" s="17">
        <f t="shared" si="5"/>
        <v>53.558077538309391</v>
      </c>
      <c r="N31" s="6"/>
    </row>
    <row r="32" spans="1:14" x14ac:dyDescent="0.25">
      <c r="A32" s="86">
        <v>23</v>
      </c>
      <c r="B32" s="13">
        <v>60</v>
      </c>
      <c r="C32" s="2">
        <v>40017.599999999999</v>
      </c>
      <c r="D32" s="2">
        <v>41674.800000000003</v>
      </c>
      <c r="E32" s="12">
        <v>0.50849999999999995</v>
      </c>
      <c r="F32" s="4">
        <f t="shared" si="3"/>
        <v>1.4689248938701766E-3</v>
      </c>
      <c r="G32" s="4">
        <f t="shared" si="0"/>
        <v>1.4678651296161607E-3</v>
      </c>
      <c r="H32" s="2">
        <f t="shared" si="6"/>
        <v>98067.558982738177</v>
      </c>
      <c r="I32" s="2">
        <f t="shared" si="4"/>
        <v>143.94995017733746</v>
      </c>
      <c r="J32" s="2">
        <f t="shared" si="1"/>
        <v>97996.807582226014</v>
      </c>
      <c r="K32" s="2">
        <f t="shared" si="2"/>
        <v>5162115.7124088909</v>
      </c>
      <c r="L32" s="17">
        <f t="shared" si="5"/>
        <v>52.638362430511044</v>
      </c>
      <c r="N32" s="6"/>
    </row>
    <row r="33" spans="1:14" x14ac:dyDescent="0.25">
      <c r="A33" s="86">
        <v>24</v>
      </c>
      <c r="B33" s="13">
        <v>64</v>
      </c>
      <c r="C33" s="2">
        <v>38931.199999999997</v>
      </c>
      <c r="D33" s="2">
        <v>40207.199999999997</v>
      </c>
      <c r="E33" s="12">
        <v>0.55469999999999997</v>
      </c>
      <c r="F33" s="4">
        <f t="shared" si="3"/>
        <v>1.6174196091909871E-3</v>
      </c>
      <c r="G33" s="4">
        <f t="shared" si="0"/>
        <v>1.6162555222400399E-3</v>
      </c>
      <c r="H33" s="2">
        <f t="shared" si="6"/>
        <v>97923.609032560838</v>
      </c>
      <c r="I33" s="2">
        <f t="shared" si="4"/>
        <v>158.26957385655109</v>
      </c>
      <c r="J33" s="2">
        <f t="shared" si="1"/>
        <v>97853.131591322512</v>
      </c>
      <c r="K33" s="2">
        <f t="shared" si="2"/>
        <v>5064118.9048266653</v>
      </c>
      <c r="L33" s="17">
        <f t="shared" si="5"/>
        <v>51.714994523361383</v>
      </c>
      <c r="N33" s="6"/>
    </row>
    <row r="34" spans="1:14" x14ac:dyDescent="0.25">
      <c r="A34" s="86">
        <v>25</v>
      </c>
      <c r="B34" s="13">
        <v>55</v>
      </c>
      <c r="C34" s="2">
        <v>37545.599999999999</v>
      </c>
      <c r="D34" s="2">
        <v>39116.400000000001</v>
      </c>
      <c r="E34" s="12">
        <v>0.5292</v>
      </c>
      <c r="F34" s="4">
        <f t="shared" si="3"/>
        <v>1.4348699486055672E-3</v>
      </c>
      <c r="G34" s="4">
        <f t="shared" si="0"/>
        <v>1.4339012955532843E-3</v>
      </c>
      <c r="H34" s="2">
        <f t="shared" si="6"/>
        <v>97765.339458704286</v>
      </c>
      <c r="I34" s="2">
        <f t="shared" si="4"/>
        <v>140.1858469100427</v>
      </c>
      <c r="J34" s="2">
        <f t="shared" si="1"/>
        <v>97699.339961979043</v>
      </c>
      <c r="K34" s="2">
        <f t="shared" si="2"/>
        <v>4966265.7732353425</v>
      </c>
      <c r="L34" s="17">
        <f t="shared" si="5"/>
        <v>50.797816493370583</v>
      </c>
      <c r="N34" s="6"/>
    </row>
    <row r="35" spans="1:14" x14ac:dyDescent="0.25">
      <c r="A35" s="86">
        <v>26</v>
      </c>
      <c r="B35" s="13">
        <v>64</v>
      </c>
      <c r="C35" s="2">
        <v>37860.800000000003</v>
      </c>
      <c r="D35" s="2">
        <v>37717.199999999997</v>
      </c>
      <c r="E35" s="12">
        <v>0.49930000000000002</v>
      </c>
      <c r="F35" s="4">
        <f t="shared" si="3"/>
        <v>1.6936145439148959E-3</v>
      </c>
      <c r="G35" s="4">
        <f t="shared" si="0"/>
        <v>1.6921795878045128E-3</v>
      </c>
      <c r="H35" s="2">
        <f t="shared" si="6"/>
        <v>97625.153611794245</v>
      </c>
      <c r="I35" s="2">
        <f t="shared" si="4"/>
        <v>165.19929219815822</v>
      </c>
      <c r="J35" s="2">
        <f t="shared" si="1"/>
        <v>97542.438326190633</v>
      </c>
      <c r="K35" s="2">
        <f t="shared" si="2"/>
        <v>4868566.4332733639</v>
      </c>
      <c r="L35" s="17">
        <f t="shared" si="5"/>
        <v>49.8700002320425</v>
      </c>
      <c r="N35" s="6"/>
    </row>
    <row r="36" spans="1:14" x14ac:dyDescent="0.25">
      <c r="A36" s="86">
        <v>27</v>
      </c>
      <c r="B36" s="13">
        <v>44</v>
      </c>
      <c r="C36" s="2">
        <v>36662.6</v>
      </c>
      <c r="D36" s="2">
        <v>38128.6</v>
      </c>
      <c r="E36" s="12">
        <v>0.49569999999999997</v>
      </c>
      <c r="F36" s="4">
        <f t="shared" si="3"/>
        <v>1.1766090128250382E-3</v>
      </c>
      <c r="G36" s="4">
        <f t="shared" si="0"/>
        <v>1.1759112694985198E-3</v>
      </c>
      <c r="H36" s="2">
        <f t="shared" si="6"/>
        <v>97459.954319596087</v>
      </c>
      <c r="I36" s="2">
        <f t="shared" si="4"/>
        <v>114.60425860922399</v>
      </c>
      <c r="J36" s="2">
        <f t="shared" si="1"/>
        <v>97402.159391979454</v>
      </c>
      <c r="K36" s="2">
        <f t="shared" si="2"/>
        <v>4771023.9949471736</v>
      </c>
      <c r="L36" s="17">
        <f t="shared" si="5"/>
        <v>48.953685934448188</v>
      </c>
      <c r="N36" s="6"/>
    </row>
    <row r="37" spans="1:14" x14ac:dyDescent="0.25">
      <c r="A37" s="86">
        <v>28</v>
      </c>
      <c r="B37" s="13">
        <v>64</v>
      </c>
      <c r="C37" s="2">
        <v>36428.199999999997</v>
      </c>
      <c r="D37" s="2">
        <v>36880.199999999997</v>
      </c>
      <c r="E37" s="12">
        <v>0.47660000000000002</v>
      </c>
      <c r="F37" s="4">
        <f t="shared" si="3"/>
        <v>1.7460482018431722E-3</v>
      </c>
      <c r="G37" s="4">
        <f t="shared" si="0"/>
        <v>1.7444539774008603E-3</v>
      </c>
      <c r="H37" s="2">
        <f t="shared" si="6"/>
        <v>97345.350060986864</v>
      </c>
      <c r="I37" s="2">
        <f t="shared" si="4"/>
        <v>169.81448309536762</v>
      </c>
      <c r="J37" s="2">
        <f t="shared" si="1"/>
        <v>97256.469160534747</v>
      </c>
      <c r="K37" s="2">
        <f t="shared" si="2"/>
        <v>4673621.8355551939</v>
      </c>
      <c r="L37" s="17">
        <f t="shared" si="5"/>
        <v>48.010735311210752</v>
      </c>
      <c r="N37" s="6"/>
    </row>
    <row r="38" spans="1:14" x14ac:dyDescent="0.25">
      <c r="A38" s="86">
        <v>29</v>
      </c>
      <c r="B38" s="13">
        <v>52</v>
      </c>
      <c r="C38" s="2">
        <v>36039.599999999999</v>
      </c>
      <c r="D38" s="2">
        <v>36607.4</v>
      </c>
      <c r="E38" s="12">
        <v>0.56110000000000004</v>
      </c>
      <c r="F38" s="4">
        <f t="shared" si="3"/>
        <v>1.4315801065425964E-3</v>
      </c>
      <c r="G38" s="4">
        <f t="shared" si="0"/>
        <v>1.4306811802155676E-3</v>
      </c>
      <c r="H38" s="2">
        <f t="shared" si="6"/>
        <v>97175.535577891496</v>
      </c>
      <c r="I38" s="2">
        <f t="shared" si="4"/>
        <v>139.02720992865767</v>
      </c>
      <c r="J38" s="2">
        <f t="shared" si="1"/>
        <v>97114.516535453819</v>
      </c>
      <c r="K38" s="2">
        <f t="shared" si="2"/>
        <v>4576365.3663946595</v>
      </c>
      <c r="L38" s="17">
        <f t="shared" si="5"/>
        <v>47.09380132745914</v>
      </c>
      <c r="N38" s="6"/>
    </row>
    <row r="39" spans="1:14" x14ac:dyDescent="0.25">
      <c r="A39" s="86">
        <v>30</v>
      </c>
      <c r="B39" s="13">
        <v>53</v>
      </c>
      <c r="C39" s="2">
        <v>33936.199999999997</v>
      </c>
      <c r="D39" s="2">
        <v>36197.199999999997</v>
      </c>
      <c r="E39" s="12">
        <v>0.47699999999999998</v>
      </c>
      <c r="F39" s="4">
        <f t="shared" si="3"/>
        <v>1.5114054074093087E-3</v>
      </c>
      <c r="G39" s="4">
        <f t="shared" si="0"/>
        <v>1.5102116379245374E-3</v>
      </c>
      <c r="H39" s="2">
        <f t="shared" si="6"/>
        <v>97036.508367962844</v>
      </c>
      <c r="I39" s="2">
        <f t="shared" si="4"/>
        <v>146.54566424085925</v>
      </c>
      <c r="J39" s="2">
        <f t="shared" si="1"/>
        <v>96959.864985564884</v>
      </c>
      <c r="K39" s="2">
        <f t="shared" si="2"/>
        <v>4479250.849859206</v>
      </c>
      <c r="L39" s="17">
        <f t="shared" si="5"/>
        <v>46.160470169370356</v>
      </c>
      <c r="N39" s="6"/>
    </row>
    <row r="40" spans="1:14" x14ac:dyDescent="0.25">
      <c r="A40" s="86">
        <v>31</v>
      </c>
      <c r="B40" s="13">
        <v>50</v>
      </c>
      <c r="C40" s="2">
        <v>33009.800000000003</v>
      </c>
      <c r="D40" s="2">
        <v>34003.4</v>
      </c>
      <c r="E40" s="12">
        <v>0.4803</v>
      </c>
      <c r="F40" s="4">
        <f t="shared" si="3"/>
        <v>1.4922433192266595E-3</v>
      </c>
      <c r="G40" s="4">
        <f t="shared" si="0"/>
        <v>1.4910869531830006E-3</v>
      </c>
      <c r="H40" s="2">
        <f t="shared" si="6"/>
        <v>96889.962703721991</v>
      </c>
      <c r="I40" s="2">
        <f t="shared" si="4"/>
        <v>144.47135928190738</v>
      </c>
      <c r="J40" s="2">
        <f t="shared" si="1"/>
        <v>96814.880938303191</v>
      </c>
      <c r="K40" s="2">
        <f t="shared" si="2"/>
        <v>4382290.9848736413</v>
      </c>
      <c r="L40" s="17">
        <f t="shared" si="5"/>
        <v>45.229566227351818</v>
      </c>
      <c r="N40" s="6"/>
    </row>
    <row r="41" spans="1:14" x14ac:dyDescent="0.25">
      <c r="A41" s="86">
        <v>32</v>
      </c>
      <c r="B41" s="13">
        <v>48</v>
      </c>
      <c r="C41" s="2">
        <v>31498.2</v>
      </c>
      <c r="D41" s="2">
        <v>33100.6</v>
      </c>
      <c r="E41" s="12">
        <v>0.48809999999999998</v>
      </c>
      <c r="F41" s="4">
        <f t="shared" si="3"/>
        <v>1.4860957169483024E-3</v>
      </c>
      <c r="G41" s="4">
        <f t="shared" si="0"/>
        <v>1.4849660551609449E-3</v>
      </c>
      <c r="H41" s="2">
        <f t="shared" si="6"/>
        <v>96745.491344440088</v>
      </c>
      <c r="I41" s="2">
        <f t="shared" si="4"/>
        <v>143.66377063636054</v>
      </c>
      <c r="J41" s="2">
        <f t="shared" si="1"/>
        <v>96671.949860251334</v>
      </c>
      <c r="K41" s="2">
        <f t="shared" si="2"/>
        <v>4285476.1039353386</v>
      </c>
      <c r="L41" s="17">
        <f t="shared" si="5"/>
        <v>44.296390915809049</v>
      </c>
      <c r="N41" s="6"/>
    </row>
    <row r="42" spans="1:14" x14ac:dyDescent="0.25">
      <c r="A42" s="86">
        <v>33</v>
      </c>
      <c r="B42" s="13">
        <v>47</v>
      </c>
      <c r="C42" s="2">
        <v>32587</v>
      </c>
      <c r="D42" s="2">
        <v>31571.4</v>
      </c>
      <c r="E42" s="12">
        <v>0.40760000000000002</v>
      </c>
      <c r="F42" s="4">
        <f t="shared" si="3"/>
        <v>1.465123818549091E-3</v>
      </c>
      <c r="G42" s="4">
        <f t="shared" si="0"/>
        <v>1.4638532826822654E-3</v>
      </c>
      <c r="H42" s="2">
        <f t="shared" si="6"/>
        <v>96601.827573803734</v>
      </c>
      <c r="I42" s="2">
        <f t="shared" si="4"/>
        <v>141.41090240701877</v>
      </c>
      <c r="J42" s="2">
        <f t="shared" si="1"/>
        <v>96518.055755217807</v>
      </c>
      <c r="K42" s="2">
        <f t="shared" si="2"/>
        <v>4188804.154075087</v>
      </c>
      <c r="L42" s="17">
        <f t="shared" si="5"/>
        <v>43.361541487140535</v>
      </c>
      <c r="N42" s="6"/>
    </row>
    <row r="43" spans="1:14" x14ac:dyDescent="0.25">
      <c r="A43" s="86">
        <v>34</v>
      </c>
      <c r="B43" s="13">
        <v>41</v>
      </c>
      <c r="C43" s="2">
        <v>32528.799999999999</v>
      </c>
      <c r="D43" s="2">
        <v>32631</v>
      </c>
      <c r="E43" s="12">
        <v>0.52980000000000005</v>
      </c>
      <c r="F43" s="4">
        <f t="shared" si="3"/>
        <v>1.2584446238324857E-3</v>
      </c>
      <c r="G43" s="4">
        <f t="shared" si="0"/>
        <v>1.2577004165092727E-3</v>
      </c>
      <c r="H43" s="2">
        <f t="shared" si="6"/>
        <v>96460.416671396713</v>
      </c>
      <c r="I43" s="2">
        <f t="shared" si="4"/>
        <v>121.31830622427363</v>
      </c>
      <c r="J43" s="2">
        <f t="shared" si="1"/>
        <v>96403.372803810053</v>
      </c>
      <c r="K43" s="2">
        <f t="shared" si="2"/>
        <v>4092286.098319869</v>
      </c>
      <c r="L43" s="17">
        <f t="shared" si="5"/>
        <v>42.424511934887271</v>
      </c>
      <c r="N43" s="6"/>
    </row>
    <row r="44" spans="1:14" x14ac:dyDescent="0.25">
      <c r="A44" s="86">
        <v>35</v>
      </c>
      <c r="B44" s="13">
        <v>47</v>
      </c>
      <c r="C44" s="2">
        <v>31196.2</v>
      </c>
      <c r="D44" s="2">
        <v>32550.6</v>
      </c>
      <c r="E44" s="12">
        <v>0.49680000000000002</v>
      </c>
      <c r="F44" s="4">
        <f t="shared" si="3"/>
        <v>1.4745838222467637E-3</v>
      </c>
      <c r="G44" s="4">
        <f t="shared" si="0"/>
        <v>1.473490476724456E-3</v>
      </c>
      <c r="H44" s="2">
        <f t="shared" si="6"/>
        <v>96339.098365172438</v>
      </c>
      <c r="I44" s="2">
        <f t="shared" si="4"/>
        <v>141.9547439773022</v>
      </c>
      <c r="J44" s="2">
        <f t="shared" si="1"/>
        <v>96267.666738003056</v>
      </c>
      <c r="K44" s="2">
        <f t="shared" si="2"/>
        <v>3995882.725516059</v>
      </c>
      <c r="L44" s="17">
        <f t="shared" si="5"/>
        <v>41.47726928447787</v>
      </c>
      <c r="N44" s="6"/>
    </row>
    <row r="45" spans="1:14" x14ac:dyDescent="0.25">
      <c r="A45" s="86">
        <v>36</v>
      </c>
      <c r="B45" s="13">
        <v>50</v>
      </c>
      <c r="C45" s="2">
        <v>31553.599999999999</v>
      </c>
      <c r="D45" s="2">
        <v>31268.400000000001</v>
      </c>
      <c r="E45" s="12">
        <v>0.5464</v>
      </c>
      <c r="F45" s="4">
        <f t="shared" si="3"/>
        <v>1.5917990512877653E-3</v>
      </c>
      <c r="G45" s="4">
        <f t="shared" si="0"/>
        <v>1.5906505378943858E-3</v>
      </c>
      <c r="H45" s="2">
        <f t="shared" si="6"/>
        <v>96197.143621195137</v>
      </c>
      <c r="I45" s="2">
        <f t="shared" si="4"/>
        <v>153.01603824495754</v>
      </c>
      <c r="J45" s="2">
        <f t="shared" si="1"/>
        <v>96127.735546247233</v>
      </c>
      <c r="K45" s="2">
        <f t="shared" si="2"/>
        <v>3899615.0587780559</v>
      </c>
      <c r="L45" s="17">
        <f t="shared" si="5"/>
        <v>40.537742722735615</v>
      </c>
      <c r="N45" s="6"/>
    </row>
    <row r="46" spans="1:14" x14ac:dyDescent="0.25">
      <c r="A46" s="86">
        <v>37</v>
      </c>
      <c r="B46" s="13">
        <v>57</v>
      </c>
      <c r="C46" s="2">
        <v>32870.400000000001</v>
      </c>
      <c r="D46" s="2">
        <v>31690.2</v>
      </c>
      <c r="E46" s="12">
        <v>0.47110000000000002</v>
      </c>
      <c r="F46" s="4">
        <f t="shared" si="3"/>
        <v>1.7657828458843318E-3</v>
      </c>
      <c r="G46" s="4">
        <f t="shared" si="0"/>
        <v>1.7641352801698908E-3</v>
      </c>
      <c r="H46" s="2">
        <f t="shared" si="6"/>
        <v>96044.127582950183</v>
      </c>
      <c r="I46" s="2">
        <f t="shared" si="4"/>
        <v>169.43483392222055</v>
      </c>
      <c r="J46" s="2">
        <f t="shared" si="1"/>
        <v>95954.513499288718</v>
      </c>
      <c r="K46" s="2">
        <f t="shared" si="2"/>
        <v>3803487.3232318088</v>
      </c>
      <c r="L46" s="17">
        <f t="shared" si="5"/>
        <v>39.601456319615799</v>
      </c>
      <c r="N46" s="6"/>
    </row>
    <row r="47" spans="1:14" x14ac:dyDescent="0.25">
      <c r="A47" s="86">
        <v>38</v>
      </c>
      <c r="B47" s="13">
        <v>62</v>
      </c>
      <c r="C47" s="2">
        <v>35223.199999999997</v>
      </c>
      <c r="D47" s="2">
        <v>32898.800000000003</v>
      </c>
      <c r="E47" s="12">
        <v>0.49869999999999998</v>
      </c>
      <c r="F47" s="4">
        <f t="shared" si="3"/>
        <v>1.820263644637562E-3</v>
      </c>
      <c r="G47" s="4">
        <f t="shared" si="0"/>
        <v>1.8186041716679504E-3</v>
      </c>
      <c r="H47" s="2">
        <f t="shared" si="6"/>
        <v>95874.692749027963</v>
      </c>
      <c r="I47" s="2">
        <f t="shared" si="4"/>
        <v>174.35811619076526</v>
      </c>
      <c r="J47" s="2">
        <f t="shared" si="1"/>
        <v>95787.287025381534</v>
      </c>
      <c r="K47" s="2">
        <f t="shared" si="2"/>
        <v>3707532.80973252</v>
      </c>
      <c r="L47" s="17">
        <f t="shared" si="5"/>
        <v>38.670609557391352</v>
      </c>
      <c r="N47" s="6"/>
    </row>
    <row r="48" spans="1:14" x14ac:dyDescent="0.25">
      <c r="A48" s="86">
        <v>39</v>
      </c>
      <c r="B48" s="13">
        <v>56</v>
      </c>
      <c r="C48" s="2">
        <v>32460</v>
      </c>
      <c r="D48" s="2">
        <v>35257.4</v>
      </c>
      <c r="E48" s="12">
        <v>0.52859999999999996</v>
      </c>
      <c r="F48" s="4">
        <f t="shared" si="3"/>
        <v>1.6539323718866941E-3</v>
      </c>
      <c r="G48" s="4">
        <f t="shared" si="0"/>
        <v>1.6526438654225659E-3</v>
      </c>
      <c r="H48" s="2">
        <f t="shared" si="6"/>
        <v>95700.334632837199</v>
      </c>
      <c r="I48" s="2">
        <f t="shared" si="4"/>
        <v>158.15857094984511</v>
      </c>
      <c r="J48" s="2">
        <f t="shared" si="1"/>
        <v>95625.778682491436</v>
      </c>
      <c r="K48" s="2">
        <f t="shared" si="2"/>
        <v>3611745.5227071387</v>
      </c>
      <c r="L48" s="17">
        <f t="shared" si="5"/>
        <v>37.740155628127319</v>
      </c>
      <c r="N48" s="6"/>
    </row>
    <row r="49" spans="1:14" x14ac:dyDescent="0.25">
      <c r="A49" s="86">
        <v>40</v>
      </c>
      <c r="B49" s="13">
        <v>62</v>
      </c>
      <c r="C49" s="2">
        <v>30349.8</v>
      </c>
      <c r="D49" s="2">
        <v>32483</v>
      </c>
      <c r="E49" s="12">
        <v>0.53769999999999996</v>
      </c>
      <c r="F49" s="4">
        <f t="shared" si="3"/>
        <v>1.9734915521829361E-3</v>
      </c>
      <c r="G49" s="4">
        <f t="shared" si="0"/>
        <v>1.9716926879325084E-3</v>
      </c>
      <c r="H49" s="2">
        <f t="shared" si="6"/>
        <v>95542.176061887352</v>
      </c>
      <c r="I49" s="2">
        <f t="shared" si="4"/>
        <v>188.37980993038363</v>
      </c>
      <c r="J49" s="2">
        <f t="shared" si="1"/>
        <v>95455.088075756532</v>
      </c>
      <c r="K49" s="2">
        <f t="shared" si="2"/>
        <v>3516119.7440246474</v>
      </c>
      <c r="L49" s="17">
        <f t="shared" si="5"/>
        <v>36.801754878882853</v>
      </c>
      <c r="N49" s="6"/>
    </row>
    <row r="50" spans="1:14" x14ac:dyDescent="0.25">
      <c r="A50" s="86">
        <v>41</v>
      </c>
      <c r="B50" s="13">
        <v>69</v>
      </c>
      <c r="C50" s="2">
        <v>32596.6</v>
      </c>
      <c r="D50" s="2">
        <v>30308.6</v>
      </c>
      <c r="E50" s="12">
        <v>0.4718</v>
      </c>
      <c r="F50" s="4">
        <f t="shared" si="3"/>
        <v>2.19377730298926E-3</v>
      </c>
      <c r="G50" s="4">
        <f t="shared" si="0"/>
        <v>2.1912381987770489E-3</v>
      </c>
      <c r="H50" s="2">
        <f t="shared" si="6"/>
        <v>95353.79625195697</v>
      </c>
      <c r="I50" s="2">
        <f t="shared" si="4"/>
        <v>208.94288074569192</v>
      </c>
      <c r="J50" s="2">
        <f t="shared" si="1"/>
        <v>95243.4326223471</v>
      </c>
      <c r="K50" s="2">
        <f t="shared" si="2"/>
        <v>3420664.6559488908</v>
      </c>
      <c r="L50" s="17">
        <f t="shared" si="5"/>
        <v>35.87339770836536</v>
      </c>
      <c r="N50" s="6"/>
    </row>
    <row r="51" spans="1:14" x14ac:dyDescent="0.25">
      <c r="A51" s="86">
        <v>42</v>
      </c>
      <c r="B51" s="13">
        <v>74</v>
      </c>
      <c r="C51" s="2">
        <v>31523.599999999999</v>
      </c>
      <c r="D51" s="2">
        <v>32632.2</v>
      </c>
      <c r="E51" s="12">
        <v>0.46310000000000001</v>
      </c>
      <c r="F51" s="4">
        <f t="shared" si="3"/>
        <v>2.3068841788271674E-3</v>
      </c>
      <c r="G51" s="4">
        <f t="shared" si="0"/>
        <v>2.3040304847394316E-3</v>
      </c>
      <c r="H51" s="2">
        <f t="shared" si="6"/>
        <v>95144.853371211284</v>
      </c>
      <c r="I51" s="2">
        <f t="shared" si="4"/>
        <v>219.21664263333409</v>
      </c>
      <c r="J51" s="2">
        <f t="shared" si="1"/>
        <v>95027.155955781447</v>
      </c>
      <c r="K51" s="2">
        <f t="shared" si="2"/>
        <v>3325421.2233265438</v>
      </c>
      <c r="L51" s="17">
        <f t="shared" si="5"/>
        <v>34.951141396500823</v>
      </c>
      <c r="N51" s="6"/>
    </row>
    <row r="52" spans="1:14" x14ac:dyDescent="0.25">
      <c r="A52" s="86">
        <v>43</v>
      </c>
      <c r="B52" s="13">
        <v>75</v>
      </c>
      <c r="C52" s="2">
        <v>31016.2</v>
      </c>
      <c r="D52" s="2">
        <v>31468.2</v>
      </c>
      <c r="E52" s="12">
        <v>0.5181</v>
      </c>
      <c r="F52" s="4">
        <f t="shared" si="3"/>
        <v>2.4005991895577135E-3</v>
      </c>
      <c r="G52" s="4">
        <f t="shared" si="0"/>
        <v>2.3978252683945771E-3</v>
      </c>
      <c r="H52" s="2">
        <f t="shared" si="6"/>
        <v>94925.636728577956</v>
      </c>
      <c r="I52" s="2">
        <f t="shared" si="4"/>
        <v>227.61509036622857</v>
      </c>
      <c r="J52" s="2">
        <f t="shared" si="1"/>
        <v>94815.94901653046</v>
      </c>
      <c r="K52" s="2">
        <f t="shared" si="2"/>
        <v>3230394.0673707626</v>
      </c>
      <c r="L52" s="17">
        <f t="shared" si="5"/>
        <v>34.03078639975277</v>
      </c>
      <c r="N52" s="6"/>
    </row>
    <row r="53" spans="1:14" x14ac:dyDescent="0.25">
      <c r="A53" s="86">
        <v>44</v>
      </c>
      <c r="B53" s="13">
        <v>62</v>
      </c>
      <c r="C53" s="2">
        <v>26679.599999999999</v>
      </c>
      <c r="D53" s="2">
        <v>30972.400000000001</v>
      </c>
      <c r="E53" s="12">
        <v>0.52159999999999995</v>
      </c>
      <c r="F53" s="4">
        <f t="shared" si="3"/>
        <v>2.1508360507874833E-3</v>
      </c>
      <c r="G53" s="4">
        <f t="shared" si="0"/>
        <v>2.1486252014717329E-3</v>
      </c>
      <c r="H53" s="2">
        <f t="shared" si="6"/>
        <v>94698.021638211721</v>
      </c>
      <c r="I53" s="2">
        <f t="shared" si="4"/>
        <v>203.47055582137719</v>
      </c>
      <c r="J53" s="2">
        <f t="shared" si="1"/>
        <v>94600.681324306774</v>
      </c>
      <c r="K53" s="2">
        <f t="shared" si="2"/>
        <v>3135578.1183542321</v>
      </c>
      <c r="L53" s="17">
        <f t="shared" si="5"/>
        <v>33.111337112548412</v>
      </c>
      <c r="N53" s="6"/>
    </row>
    <row r="54" spans="1:14" x14ac:dyDescent="0.25">
      <c r="A54" s="86">
        <v>45</v>
      </c>
      <c r="B54" s="13">
        <v>90</v>
      </c>
      <c r="C54" s="2">
        <v>24567.4</v>
      </c>
      <c r="D54" s="2">
        <v>26678.2</v>
      </c>
      <c r="E54" s="12">
        <v>0.51239999999999997</v>
      </c>
      <c r="F54" s="4">
        <f t="shared" si="3"/>
        <v>3.5124966826420214E-3</v>
      </c>
      <c r="G54" s="4">
        <f t="shared" si="0"/>
        <v>3.5064911384735161E-3</v>
      </c>
      <c r="H54" s="2">
        <f t="shared" si="6"/>
        <v>94494.551082390346</v>
      </c>
      <c r="I54" s="2">
        <f t="shared" si="4"/>
        <v>331.34430600443477</v>
      </c>
      <c r="J54" s="2">
        <f t="shared" si="1"/>
        <v>94332.98759878258</v>
      </c>
      <c r="K54" s="2">
        <f t="shared" si="2"/>
        <v>3040977.4370299252</v>
      </c>
      <c r="L54" s="17">
        <f t="shared" si="5"/>
        <v>32.181511020444759</v>
      </c>
      <c r="N54" s="6"/>
    </row>
    <row r="55" spans="1:14" x14ac:dyDescent="0.25">
      <c r="A55" s="86">
        <v>46</v>
      </c>
      <c r="B55" s="13">
        <v>93</v>
      </c>
      <c r="C55" s="2">
        <v>32202.799999999999</v>
      </c>
      <c r="D55" s="2">
        <v>24545.8</v>
      </c>
      <c r="E55" s="12">
        <v>0.49220000000000003</v>
      </c>
      <c r="F55" s="4">
        <f t="shared" si="3"/>
        <v>3.2776138970829235E-3</v>
      </c>
      <c r="G55" s="4">
        <f t="shared" si="0"/>
        <v>3.2721677915288809E-3</v>
      </c>
      <c r="H55" s="2">
        <f t="shared" si="6"/>
        <v>94163.206776385909</v>
      </c>
      <c r="I55" s="2">
        <f t="shared" si="4"/>
        <v>308.11781236076405</v>
      </c>
      <c r="J55" s="2">
        <f t="shared" si="1"/>
        <v>94006.744551269105</v>
      </c>
      <c r="K55" s="2">
        <f t="shared" si="2"/>
        <v>2946644.4494311428</v>
      </c>
      <c r="L55" s="17">
        <f t="shared" si="5"/>
        <v>31.292949234712101</v>
      </c>
      <c r="N55" s="6"/>
    </row>
    <row r="56" spans="1:14" x14ac:dyDescent="0.25">
      <c r="A56" s="86">
        <v>47</v>
      </c>
      <c r="B56" s="13">
        <v>97</v>
      </c>
      <c r="C56" s="2">
        <v>19620</v>
      </c>
      <c r="D56" s="2">
        <v>32154.6</v>
      </c>
      <c r="E56" s="12">
        <v>0.52680000000000005</v>
      </c>
      <c r="F56" s="4">
        <f t="shared" si="3"/>
        <v>3.7470110826544291E-3</v>
      </c>
      <c r="G56" s="4">
        <f t="shared" si="0"/>
        <v>3.7403790702207353E-3</v>
      </c>
      <c r="H56" s="2">
        <f t="shared" si="6"/>
        <v>93855.088964025141</v>
      </c>
      <c r="I56" s="2">
        <f t="shared" si="4"/>
        <v>351.05361039474474</v>
      </c>
      <c r="J56" s="2">
        <f t="shared" si="1"/>
        <v>93688.970395586352</v>
      </c>
      <c r="K56" s="2">
        <f t="shared" si="2"/>
        <v>2852637.7048798739</v>
      </c>
      <c r="L56" s="17">
        <f t="shared" si="5"/>
        <v>30.394065323120582</v>
      </c>
      <c r="N56" s="6"/>
    </row>
    <row r="57" spans="1:14" x14ac:dyDescent="0.25">
      <c r="A57" s="86">
        <v>48</v>
      </c>
      <c r="B57" s="13">
        <v>106</v>
      </c>
      <c r="C57" s="2">
        <v>23509.599999999999</v>
      </c>
      <c r="D57" s="2">
        <v>19569</v>
      </c>
      <c r="E57" s="12">
        <v>0.48130000000000001</v>
      </c>
      <c r="F57" s="4">
        <f t="shared" si="3"/>
        <v>4.9212369947027063E-3</v>
      </c>
      <c r="G57" s="4">
        <f t="shared" si="0"/>
        <v>4.9087068057302686E-3</v>
      </c>
      <c r="H57" s="2">
        <f t="shared" si="6"/>
        <v>93504.035353630403</v>
      </c>
      <c r="I57" s="2">
        <f t="shared" si="4"/>
        <v>458.98389470360922</v>
      </c>
      <c r="J57" s="2">
        <f t="shared" si="1"/>
        <v>93265.960407447652</v>
      </c>
      <c r="K57" s="2">
        <f t="shared" si="2"/>
        <v>2758948.7344842874</v>
      </c>
      <c r="L57" s="17">
        <f t="shared" si="5"/>
        <v>29.506199642079597</v>
      </c>
      <c r="N57" s="6"/>
    </row>
    <row r="58" spans="1:14" x14ac:dyDescent="0.25">
      <c r="A58" s="86">
        <v>49</v>
      </c>
      <c r="B58" s="13">
        <v>94</v>
      </c>
      <c r="C58" s="2">
        <v>25489</v>
      </c>
      <c r="D58" s="2">
        <v>23405.200000000001</v>
      </c>
      <c r="E58" s="12">
        <v>0.4924</v>
      </c>
      <c r="F58" s="4">
        <f t="shared" si="3"/>
        <v>3.8450368346347832E-3</v>
      </c>
      <c r="G58" s="4">
        <f t="shared" si="0"/>
        <v>3.8375469380980492E-3</v>
      </c>
      <c r="H58" s="2">
        <f t="shared" si="6"/>
        <v>93045.051458926799</v>
      </c>
      <c r="I58" s="2">
        <f t="shared" si="4"/>
        <v>357.06475233137996</v>
      </c>
      <c r="J58" s="2">
        <f t="shared" si="1"/>
        <v>92863.805390643392</v>
      </c>
      <c r="K58" s="2">
        <f t="shared" si="2"/>
        <v>2665682.7740768399</v>
      </c>
      <c r="L58" s="17">
        <f t="shared" si="5"/>
        <v>28.649377181048276</v>
      </c>
      <c r="N58" s="6"/>
    </row>
    <row r="59" spans="1:14" x14ac:dyDescent="0.25">
      <c r="A59" s="86">
        <v>50</v>
      </c>
      <c r="B59" s="13">
        <v>133</v>
      </c>
      <c r="C59" s="2">
        <v>27804.2</v>
      </c>
      <c r="D59" s="2">
        <v>25356</v>
      </c>
      <c r="E59" s="12">
        <v>0.52890000000000004</v>
      </c>
      <c r="F59" s="4">
        <f t="shared" si="3"/>
        <v>5.0037434020188034E-3</v>
      </c>
      <c r="G59" s="4">
        <f t="shared" si="0"/>
        <v>4.9919759991198806E-3</v>
      </c>
      <c r="H59" s="2">
        <f t="shared" si="6"/>
        <v>92687.986706595417</v>
      </c>
      <c r="I59" s="2">
        <f t="shared" si="4"/>
        <v>462.69620504606689</v>
      </c>
      <c r="J59" s="2">
        <f t="shared" si="1"/>
        <v>92470.010524398211</v>
      </c>
      <c r="K59" s="2">
        <f t="shared" si="2"/>
        <v>2572818.9686861965</v>
      </c>
      <c r="L59" s="17">
        <f t="shared" si="5"/>
        <v>27.757847161255924</v>
      </c>
      <c r="N59" s="6"/>
    </row>
    <row r="60" spans="1:14" x14ac:dyDescent="0.25">
      <c r="A60" s="86">
        <v>51</v>
      </c>
      <c r="B60" s="13">
        <v>142</v>
      </c>
      <c r="C60" s="2">
        <v>26521.200000000001</v>
      </c>
      <c r="D60" s="2">
        <v>27620.400000000001</v>
      </c>
      <c r="E60" s="12">
        <v>0.45739999999999997</v>
      </c>
      <c r="F60" s="4">
        <f t="shared" si="3"/>
        <v>5.2455043811043631E-3</v>
      </c>
      <c r="G60" s="4">
        <f t="shared" si="0"/>
        <v>5.2306169433120322E-3</v>
      </c>
      <c r="H60" s="2">
        <f t="shared" si="6"/>
        <v>92225.290501549345</v>
      </c>
      <c r="I60" s="2">
        <f t="shared" si="4"/>
        <v>482.39516709927824</v>
      </c>
      <c r="J60" s="2">
        <f t="shared" si="1"/>
        <v>91963.542883881266</v>
      </c>
      <c r="K60" s="2">
        <f t="shared" si="2"/>
        <v>2480348.9581617983</v>
      </c>
      <c r="L60" s="17">
        <f t="shared" si="5"/>
        <v>26.894455356799657</v>
      </c>
      <c r="N60" s="6"/>
    </row>
    <row r="61" spans="1:14" x14ac:dyDescent="0.25">
      <c r="A61" s="86">
        <v>52</v>
      </c>
      <c r="B61" s="13">
        <v>174</v>
      </c>
      <c r="C61" s="2">
        <v>26705.8</v>
      </c>
      <c r="D61" s="2">
        <v>26372.400000000001</v>
      </c>
      <c r="E61" s="12">
        <v>0.48820000000000002</v>
      </c>
      <c r="F61" s="4">
        <f t="shared" si="3"/>
        <v>6.5563640063152108E-3</v>
      </c>
      <c r="G61" s="4">
        <f t="shared" si="0"/>
        <v>6.534437393878296E-3</v>
      </c>
      <c r="H61" s="2">
        <f t="shared" si="6"/>
        <v>91742.895334450062</v>
      </c>
      <c r="I61" s="2">
        <f t="shared" si="4"/>
        <v>599.48820589609318</v>
      </c>
      <c r="J61" s="2">
        <f t="shared" si="1"/>
        <v>91436.077270672438</v>
      </c>
      <c r="K61" s="2">
        <f t="shared" si="2"/>
        <v>2388385.4152779169</v>
      </c>
      <c r="L61" s="17">
        <f t="shared" si="5"/>
        <v>26.033464570428293</v>
      </c>
      <c r="N61" s="6"/>
    </row>
    <row r="62" spans="1:14" x14ac:dyDescent="0.25">
      <c r="A62" s="86">
        <v>53</v>
      </c>
      <c r="B62" s="13">
        <v>209</v>
      </c>
      <c r="C62" s="2">
        <v>27615.4</v>
      </c>
      <c r="D62" s="2">
        <v>26516.6</v>
      </c>
      <c r="E62" s="12">
        <v>0.51429999999999998</v>
      </c>
      <c r="F62" s="4">
        <f t="shared" si="3"/>
        <v>7.721865070568241E-3</v>
      </c>
      <c r="G62" s="4">
        <f t="shared" si="0"/>
        <v>7.6930123518527812E-3</v>
      </c>
      <c r="H62" s="2">
        <f t="shared" si="6"/>
        <v>91143.407128553969</v>
      </c>
      <c r="I62" s="2">
        <f t="shared" si="4"/>
        <v>701.16735682991248</v>
      </c>
      <c r="J62" s="2">
        <f t="shared" si="1"/>
        <v>90802.850143341682</v>
      </c>
      <c r="K62" s="2">
        <f t="shared" si="2"/>
        <v>2296949.3380072443</v>
      </c>
      <c r="L62" s="17">
        <f t="shared" si="5"/>
        <v>25.201486430801221</v>
      </c>
      <c r="N62" s="6"/>
    </row>
    <row r="63" spans="1:14" x14ac:dyDescent="0.25">
      <c r="A63" s="86">
        <v>54</v>
      </c>
      <c r="B63" s="13">
        <v>190</v>
      </c>
      <c r="C63" s="2">
        <v>27100.400000000001</v>
      </c>
      <c r="D63" s="2">
        <v>27386.799999999999</v>
      </c>
      <c r="E63" s="12">
        <v>0.50880000000000003</v>
      </c>
      <c r="F63" s="4">
        <f t="shared" si="3"/>
        <v>6.974115021509639E-3</v>
      </c>
      <c r="G63" s="4">
        <f t="shared" si="0"/>
        <v>6.9503054622670115E-3</v>
      </c>
      <c r="H63" s="2">
        <f t="shared" si="6"/>
        <v>90442.239771724053</v>
      </c>
      <c r="I63" s="2">
        <f t="shared" si="4"/>
        <v>628.60119310507639</v>
      </c>
      <c r="J63" s="2">
        <f t="shared" si="1"/>
        <v>90133.470865670839</v>
      </c>
      <c r="K63" s="2">
        <f t="shared" si="2"/>
        <v>2206146.4878639025</v>
      </c>
      <c r="L63" s="17">
        <f t="shared" si="5"/>
        <v>24.392877635850347</v>
      </c>
      <c r="N63" s="6"/>
    </row>
    <row r="64" spans="1:14" x14ac:dyDescent="0.25">
      <c r="A64" s="86">
        <v>55</v>
      </c>
      <c r="B64" s="13">
        <v>245</v>
      </c>
      <c r="C64" s="2">
        <v>25995.599999999999</v>
      </c>
      <c r="D64" s="2">
        <v>26872.799999999999</v>
      </c>
      <c r="E64" s="12">
        <v>0.50949999999999995</v>
      </c>
      <c r="F64" s="4">
        <f t="shared" si="3"/>
        <v>9.2682963736371825E-3</v>
      </c>
      <c r="G64" s="4">
        <f t="shared" si="0"/>
        <v>9.2263524585263698E-3</v>
      </c>
      <c r="H64" s="2">
        <f t="shared" si="6"/>
        <v>89813.638578618978</v>
      </c>
      <c r="I64" s="2">
        <f t="shared" si="4"/>
        <v>828.65228510904001</v>
      </c>
      <c r="J64" s="2">
        <f t="shared" si="1"/>
        <v>89407.184632772987</v>
      </c>
      <c r="K64" s="2">
        <f t="shared" si="2"/>
        <v>2116013.0169982314</v>
      </c>
      <c r="L64" s="17">
        <f t="shared" si="5"/>
        <v>23.560041108299661</v>
      </c>
      <c r="N64" s="6"/>
    </row>
    <row r="65" spans="1:14" x14ac:dyDescent="0.25">
      <c r="A65" s="86">
        <v>56</v>
      </c>
      <c r="B65" s="13">
        <v>230</v>
      </c>
      <c r="C65" s="2">
        <v>25835.4</v>
      </c>
      <c r="D65" s="2">
        <v>25718.2</v>
      </c>
      <c r="E65" s="12">
        <v>0.50160000000000005</v>
      </c>
      <c r="F65" s="4">
        <f t="shared" si="3"/>
        <v>8.9227522423264323E-3</v>
      </c>
      <c r="G65" s="4">
        <f t="shared" si="0"/>
        <v>8.8832475546350622E-3</v>
      </c>
      <c r="H65" s="2">
        <f t="shared" si="6"/>
        <v>88984.986293509937</v>
      </c>
      <c r="I65" s="2">
        <f t="shared" si="4"/>
        <v>790.47566189105669</v>
      </c>
      <c r="J65" s="2">
        <f t="shared" si="1"/>
        <v>88591.013223623435</v>
      </c>
      <c r="K65" s="2">
        <f t="shared" si="2"/>
        <v>2026605.8323654586</v>
      </c>
      <c r="L65" s="17">
        <f t="shared" si="5"/>
        <v>22.774693988049396</v>
      </c>
      <c r="N65" s="6"/>
    </row>
    <row r="66" spans="1:14" x14ac:dyDescent="0.25">
      <c r="A66" s="86">
        <v>57</v>
      </c>
      <c r="B66" s="13">
        <v>233</v>
      </c>
      <c r="C66" s="2">
        <v>24978.799999999999</v>
      </c>
      <c r="D66" s="2">
        <v>25593.8</v>
      </c>
      <c r="E66" s="12">
        <v>0.52910000000000001</v>
      </c>
      <c r="F66" s="4">
        <f t="shared" si="3"/>
        <v>9.2144758228764195E-3</v>
      </c>
      <c r="G66" s="4">
        <f t="shared" si="0"/>
        <v>9.1746660599731703E-3</v>
      </c>
      <c r="H66" s="2">
        <f t="shared" si="6"/>
        <v>88194.510631618876</v>
      </c>
      <c r="I66" s="2">
        <f t="shared" si="4"/>
        <v>809.15518336785658</v>
      </c>
      <c r="J66" s="2">
        <f t="shared" si="1"/>
        <v>87813.479455770954</v>
      </c>
      <c r="K66" s="2">
        <f t="shared" si="2"/>
        <v>1938014.8191418352</v>
      </c>
      <c r="L66" s="17">
        <f t="shared" si="5"/>
        <v>21.974324765367331</v>
      </c>
      <c r="N66" s="6"/>
    </row>
    <row r="67" spans="1:14" x14ac:dyDescent="0.25">
      <c r="A67" s="86">
        <v>58</v>
      </c>
      <c r="B67" s="13">
        <v>263</v>
      </c>
      <c r="C67" s="2">
        <v>23967.8</v>
      </c>
      <c r="D67" s="2">
        <v>24661.599999999999</v>
      </c>
      <c r="E67" s="12">
        <v>0.54059999999999997</v>
      </c>
      <c r="F67" s="4">
        <f t="shared" si="3"/>
        <v>1.0816501951494365E-2</v>
      </c>
      <c r="G67" s="4">
        <f t="shared" si="0"/>
        <v>1.0763019420964127E-2</v>
      </c>
      <c r="H67" s="2">
        <f t="shared" si="6"/>
        <v>87385.355448251023</v>
      </c>
      <c r="I67" s="2">
        <f t="shared" si="4"/>
        <v>940.53027779737909</v>
      </c>
      <c r="J67" s="2">
        <f t="shared" si="1"/>
        <v>86953.2758386309</v>
      </c>
      <c r="K67" s="2">
        <f t="shared" si="2"/>
        <v>1850201.3396860643</v>
      </c>
      <c r="L67" s="17">
        <f t="shared" si="5"/>
        <v>21.172899397104818</v>
      </c>
      <c r="N67" s="6"/>
    </row>
    <row r="68" spans="1:14" x14ac:dyDescent="0.25">
      <c r="A68" s="86">
        <v>59</v>
      </c>
      <c r="B68" s="13">
        <v>276</v>
      </c>
      <c r="C68" s="2">
        <v>22336.799999999999</v>
      </c>
      <c r="D68" s="2">
        <v>23621.599999999999</v>
      </c>
      <c r="E68" s="12">
        <v>0.51780000000000004</v>
      </c>
      <c r="F68" s="4">
        <f t="shared" si="3"/>
        <v>1.2010861996936361E-2</v>
      </c>
      <c r="G68" s="4">
        <f t="shared" si="0"/>
        <v>1.1941699997566663E-2</v>
      </c>
      <c r="H68" s="2">
        <f t="shared" si="6"/>
        <v>86444.825170453638</v>
      </c>
      <c r="I68" s="2">
        <f t="shared" si="4"/>
        <v>1032.2981685276568</v>
      </c>
      <c r="J68" s="2">
        <f t="shared" si="1"/>
        <v>85947.050993589597</v>
      </c>
      <c r="K68" s="2">
        <f t="shared" si="2"/>
        <v>1763248.0638474333</v>
      </c>
      <c r="L68" s="17">
        <f t="shared" si="5"/>
        <v>20.397381339723061</v>
      </c>
      <c r="N68" s="6"/>
    </row>
    <row r="69" spans="1:14" x14ac:dyDescent="0.25">
      <c r="A69" s="86">
        <v>60</v>
      </c>
      <c r="B69" s="13">
        <v>279</v>
      </c>
      <c r="C69" s="2">
        <v>22440.2</v>
      </c>
      <c r="D69" s="2">
        <v>21972.6</v>
      </c>
      <c r="E69" s="12">
        <v>0.51549999999999996</v>
      </c>
      <c r="F69" s="4">
        <f t="shared" si="3"/>
        <v>1.2563945529216802E-2</v>
      </c>
      <c r="G69" s="4">
        <f t="shared" si="0"/>
        <v>1.2487928615419266E-2</v>
      </c>
      <c r="H69" s="2">
        <f t="shared" si="6"/>
        <v>85412.527001925977</v>
      </c>
      <c r="I69" s="2">
        <f t="shared" si="4"/>
        <v>1066.6255400626221</v>
      </c>
      <c r="J69" s="2">
        <f t="shared" si="1"/>
        <v>84895.746927765635</v>
      </c>
      <c r="K69" s="2">
        <f t="shared" si="2"/>
        <v>1677301.0128538436</v>
      </c>
      <c r="L69" s="17">
        <f t="shared" si="5"/>
        <v>19.637646510751544</v>
      </c>
      <c r="N69" s="6"/>
    </row>
    <row r="70" spans="1:14" x14ac:dyDescent="0.25">
      <c r="A70" s="86">
        <v>61</v>
      </c>
      <c r="B70" s="13">
        <v>297</v>
      </c>
      <c r="C70" s="2">
        <v>20589.400000000001</v>
      </c>
      <c r="D70" s="2">
        <v>22055.4</v>
      </c>
      <c r="E70" s="12">
        <v>0.48720000000000002</v>
      </c>
      <c r="F70" s="4">
        <f t="shared" si="3"/>
        <v>1.3929013619479982E-2</v>
      </c>
      <c r="G70" s="4">
        <f t="shared" si="0"/>
        <v>1.3830227098475725E-2</v>
      </c>
      <c r="H70" s="2">
        <f t="shared" si="6"/>
        <v>84345.901461863352</v>
      </c>
      <c r="I70" s="2">
        <f t="shared" si="4"/>
        <v>1166.5229720432258</v>
      </c>
      <c r="J70" s="2">
        <f t="shared" si="1"/>
        <v>83747.708481799593</v>
      </c>
      <c r="K70" s="2">
        <f t="shared" si="2"/>
        <v>1592405.265926078</v>
      </c>
      <c r="L70" s="17">
        <f t="shared" si="5"/>
        <v>18.879462289534928</v>
      </c>
      <c r="N70" s="6"/>
    </row>
    <row r="71" spans="1:14" x14ac:dyDescent="0.25">
      <c r="A71" s="86">
        <v>62</v>
      </c>
      <c r="B71" s="13">
        <v>325</v>
      </c>
      <c r="C71" s="2">
        <v>20258.2</v>
      </c>
      <c r="D71" s="2">
        <v>20244.8</v>
      </c>
      <c r="E71" s="12">
        <v>0.50949999999999995</v>
      </c>
      <c r="F71" s="4">
        <f t="shared" si="3"/>
        <v>1.6048193960941166E-2</v>
      </c>
      <c r="G71" s="4">
        <f t="shared" si="0"/>
        <v>1.5922854992396835E-2</v>
      </c>
      <c r="H71" s="2">
        <f t="shared" si="6"/>
        <v>83179.378489820127</v>
      </c>
      <c r="I71" s="2">
        <f t="shared" si="4"/>
        <v>1324.4531820510983</v>
      </c>
      <c r="J71" s="2">
        <f t="shared" si="1"/>
        <v>82529.734204024062</v>
      </c>
      <c r="K71" s="2">
        <f t="shared" si="2"/>
        <v>1508657.5574442784</v>
      </c>
      <c r="L71" s="17">
        <f t="shared" si="5"/>
        <v>18.137398774011213</v>
      </c>
      <c r="N71" s="6"/>
    </row>
    <row r="72" spans="1:14" x14ac:dyDescent="0.25">
      <c r="A72" s="86">
        <v>63</v>
      </c>
      <c r="B72" s="13">
        <v>303</v>
      </c>
      <c r="C72" s="2">
        <v>19740.8</v>
      </c>
      <c r="D72" s="2">
        <v>19825.400000000001</v>
      </c>
      <c r="E72" s="12">
        <v>0.48449999999999999</v>
      </c>
      <c r="F72" s="4">
        <f t="shared" si="3"/>
        <v>1.531610313853744E-2</v>
      </c>
      <c r="G72" s="4">
        <f t="shared" si="0"/>
        <v>1.5196122892299635E-2</v>
      </c>
      <c r="H72" s="2">
        <f t="shared" si="6"/>
        <v>81854.925307769023</v>
      </c>
      <c r="I72" s="2">
        <f t="shared" si="4"/>
        <v>1243.8775043168655</v>
      </c>
      <c r="J72" s="2">
        <f t="shared" si="1"/>
        <v>81213.706454293671</v>
      </c>
      <c r="K72" s="2">
        <f t="shared" si="2"/>
        <v>1426127.8232402543</v>
      </c>
      <c r="L72" s="17">
        <f t="shared" si="5"/>
        <v>17.422626896037219</v>
      </c>
      <c r="N72" s="6"/>
    </row>
    <row r="73" spans="1:14" x14ac:dyDescent="0.25">
      <c r="A73" s="86">
        <v>64</v>
      </c>
      <c r="B73" s="13">
        <v>345</v>
      </c>
      <c r="C73" s="2">
        <v>18671.599999999999</v>
      </c>
      <c r="D73" s="2">
        <v>19308.599999999999</v>
      </c>
      <c r="E73" s="12">
        <v>0.51880000000000004</v>
      </c>
      <c r="F73" s="4">
        <f t="shared" si="3"/>
        <v>1.8167360888041665E-2</v>
      </c>
      <c r="G73" s="4">
        <f t="shared" ref="G73:G98" si="7">F73/((1+(1-E73)*F73))</f>
        <v>1.8009915789809979E-2</v>
      </c>
      <c r="H73" s="2">
        <f t="shared" si="6"/>
        <v>80611.047803452151</v>
      </c>
      <c r="I73" s="2">
        <f t="shared" si="4"/>
        <v>1451.79818266852</v>
      </c>
      <c r="J73" s="2">
        <f t="shared" ref="J73:J98" si="8">H74+I73*E73</f>
        <v>79912.442517952062</v>
      </c>
      <c r="K73" s="2">
        <f t="shared" ref="K73:K97" si="9">K74+J73</f>
        <v>1344914.1167859607</v>
      </c>
      <c r="L73" s="17">
        <f t="shared" si="5"/>
        <v>16.683992497717728</v>
      </c>
      <c r="N73" s="6"/>
    </row>
    <row r="74" spans="1:14" x14ac:dyDescent="0.25">
      <c r="A74" s="86">
        <v>65</v>
      </c>
      <c r="B74" s="13">
        <v>313</v>
      </c>
      <c r="C74" s="2">
        <v>17669.400000000001</v>
      </c>
      <c r="D74" s="2">
        <v>18225.2</v>
      </c>
      <c r="E74" s="12">
        <v>0.4894</v>
      </c>
      <c r="F74" s="4">
        <f t="shared" ref="F74:F99" si="10">B74/((C74+D74)/2)</f>
        <v>1.7439949184557005E-2</v>
      </c>
      <c r="G74" s="4">
        <f t="shared" si="7"/>
        <v>1.7286019976078135E-2</v>
      </c>
      <c r="H74" s="2">
        <f t="shared" si="6"/>
        <v>79159.249620783638</v>
      </c>
      <c r="I74" s="2">
        <f t="shared" ref="I74:I99" si="11">H74*G74</f>
        <v>1368.3483702362214</v>
      </c>
      <c r="J74" s="2">
        <f t="shared" si="8"/>
        <v>78460.57094294102</v>
      </c>
      <c r="K74" s="2">
        <f t="shared" si="9"/>
        <v>1265001.6742680087</v>
      </c>
      <c r="L74" s="17">
        <f t="shared" ref="L74:L99" si="12">K74/H74</f>
        <v>15.980465710931606</v>
      </c>
      <c r="N74" s="6"/>
    </row>
    <row r="75" spans="1:14" x14ac:dyDescent="0.25">
      <c r="A75" s="86">
        <v>66</v>
      </c>
      <c r="B75" s="13">
        <v>342</v>
      </c>
      <c r="C75" s="2">
        <v>15651.6</v>
      </c>
      <c r="D75" s="2">
        <v>17223.8</v>
      </c>
      <c r="E75" s="12">
        <v>0.47499999999999998</v>
      </c>
      <c r="F75" s="4">
        <f t="shared" si="10"/>
        <v>2.0805830499400768E-2</v>
      </c>
      <c r="G75" s="4">
        <f t="shared" si="7"/>
        <v>2.0581022732401574E-2</v>
      </c>
      <c r="H75" s="2">
        <f t="shared" ref="H75:H99" si="13">H74-I74</f>
        <v>77790.901250547409</v>
      </c>
      <c r="I75" s="2">
        <f t="shared" si="11"/>
        <v>1601.0163070115223</v>
      </c>
      <c r="J75" s="2">
        <f t="shared" si="8"/>
        <v>76950.367689366365</v>
      </c>
      <c r="K75" s="2">
        <f t="shared" si="9"/>
        <v>1186541.1033250676</v>
      </c>
      <c r="L75" s="17">
        <f t="shared" si="12"/>
        <v>15.252954834698203</v>
      </c>
      <c r="N75" s="6"/>
    </row>
    <row r="76" spans="1:14" x14ac:dyDescent="0.25">
      <c r="A76" s="86">
        <v>67</v>
      </c>
      <c r="B76" s="13">
        <v>307</v>
      </c>
      <c r="C76" s="2">
        <v>13286</v>
      </c>
      <c r="D76" s="2">
        <v>15246.2</v>
      </c>
      <c r="E76" s="12">
        <v>0.53539999999999999</v>
      </c>
      <c r="F76" s="4">
        <f t="shared" si="10"/>
        <v>2.1519546337120866E-2</v>
      </c>
      <c r="G76" s="4">
        <f t="shared" si="7"/>
        <v>2.1306524109039934E-2</v>
      </c>
      <c r="H76" s="2">
        <f t="shared" si="13"/>
        <v>76189.884943535886</v>
      </c>
      <c r="I76" s="2">
        <f t="shared" si="11"/>
        <v>1623.341620414426</v>
      </c>
      <c r="J76" s="2">
        <f t="shared" si="8"/>
        <v>75435.680426691339</v>
      </c>
      <c r="K76" s="2">
        <f t="shared" si="9"/>
        <v>1109590.7356357011</v>
      </c>
      <c r="L76" s="17">
        <f t="shared" si="12"/>
        <v>14.563491419602691</v>
      </c>
      <c r="N76" s="6"/>
    </row>
    <row r="77" spans="1:14" x14ac:dyDescent="0.25">
      <c r="A77" s="86">
        <v>68</v>
      </c>
      <c r="B77" s="13">
        <v>327</v>
      </c>
      <c r="C77" s="2">
        <v>12552.8</v>
      </c>
      <c r="D77" s="2">
        <v>12896</v>
      </c>
      <c r="E77" s="12">
        <v>0.48309999999999997</v>
      </c>
      <c r="F77" s="4">
        <f t="shared" si="10"/>
        <v>2.5698657697023043E-2</v>
      </c>
      <c r="G77" s="4">
        <f t="shared" si="7"/>
        <v>2.5361761287610571E-2</v>
      </c>
      <c r="H77" s="2">
        <f t="shared" si="13"/>
        <v>74566.543323121456</v>
      </c>
      <c r="I77" s="2">
        <f t="shared" si="11"/>
        <v>1891.1388718032781</v>
      </c>
      <c r="J77" s="2">
        <f t="shared" si="8"/>
        <v>73589.013640286343</v>
      </c>
      <c r="K77" s="2">
        <f t="shared" si="9"/>
        <v>1034155.0552090097</v>
      </c>
      <c r="L77" s="17">
        <f t="shared" si="12"/>
        <v>13.868888232188453</v>
      </c>
      <c r="N77" s="6"/>
    </row>
    <row r="78" spans="1:14" x14ac:dyDescent="0.25">
      <c r="A78" s="86">
        <v>69</v>
      </c>
      <c r="B78" s="13">
        <v>379</v>
      </c>
      <c r="C78" s="2">
        <v>12114</v>
      </c>
      <c r="D78" s="2">
        <v>12153.6</v>
      </c>
      <c r="E78" s="12">
        <v>0.48370000000000002</v>
      </c>
      <c r="F78" s="4">
        <f t="shared" si="10"/>
        <v>3.1235062387710365E-2</v>
      </c>
      <c r="G78" s="4">
        <f t="shared" si="7"/>
        <v>3.0739339428790244E-2</v>
      </c>
      <c r="H78" s="2">
        <f t="shared" si="13"/>
        <v>72675.404451318173</v>
      </c>
      <c r="I78" s="2">
        <f t="shared" si="11"/>
        <v>2233.9939255536829</v>
      </c>
      <c r="J78" s="2">
        <f t="shared" si="8"/>
        <v>71521.993387554801</v>
      </c>
      <c r="K78" s="2">
        <f t="shared" si="9"/>
        <v>960566.04156872327</v>
      </c>
      <c r="L78" s="17">
        <f t="shared" si="12"/>
        <v>13.217209437233489</v>
      </c>
      <c r="N78" s="6"/>
    </row>
    <row r="79" spans="1:14" x14ac:dyDescent="0.25">
      <c r="A79" s="86">
        <v>70</v>
      </c>
      <c r="B79" s="13">
        <v>362</v>
      </c>
      <c r="C79" s="2">
        <v>11690.6</v>
      </c>
      <c r="D79" s="2">
        <v>11709</v>
      </c>
      <c r="E79" s="12">
        <v>0.50880000000000003</v>
      </c>
      <c r="F79" s="4">
        <f t="shared" si="10"/>
        <v>3.0940699841022927E-2</v>
      </c>
      <c r="G79" s="4">
        <f t="shared" si="7"/>
        <v>3.0477500599783745E-2</v>
      </c>
      <c r="H79" s="2">
        <f t="shared" si="13"/>
        <v>70441.410525764484</v>
      </c>
      <c r="I79" s="2">
        <f t="shared" si="11"/>
        <v>2146.8781315485999</v>
      </c>
      <c r="J79" s="2">
        <f t="shared" si="8"/>
        <v>69386.863987547811</v>
      </c>
      <c r="K79" s="2">
        <f t="shared" si="9"/>
        <v>889044.0481811685</v>
      </c>
      <c r="L79" s="17">
        <f t="shared" si="12"/>
        <v>12.621042672846448</v>
      </c>
      <c r="N79" s="6"/>
    </row>
    <row r="80" spans="1:14" x14ac:dyDescent="0.25">
      <c r="A80" s="86">
        <v>71</v>
      </c>
      <c r="B80" s="13">
        <v>438</v>
      </c>
      <c r="C80" s="2">
        <v>11528</v>
      </c>
      <c r="D80" s="2">
        <v>11248.2</v>
      </c>
      <c r="E80" s="12">
        <v>0.49780000000000002</v>
      </c>
      <c r="F80" s="4">
        <f t="shared" si="10"/>
        <v>3.8461200727074756E-2</v>
      </c>
      <c r="G80" s="4">
        <f t="shared" si="7"/>
        <v>3.7732391473113566E-2</v>
      </c>
      <c r="H80" s="2">
        <f t="shared" si="13"/>
        <v>68294.532394215887</v>
      </c>
      <c r="I80" s="2">
        <f t="shared" si="11"/>
        <v>2576.9160317717897</v>
      </c>
      <c r="J80" s="2">
        <f t="shared" si="8"/>
        <v>67000.405163060088</v>
      </c>
      <c r="K80" s="2">
        <f t="shared" si="9"/>
        <v>819657.18419362069</v>
      </c>
      <c r="L80" s="17">
        <f t="shared" si="12"/>
        <v>12.001798027729675</v>
      </c>
      <c r="N80" s="6"/>
    </row>
    <row r="81" spans="1:14" x14ac:dyDescent="0.25">
      <c r="A81" s="86">
        <v>72</v>
      </c>
      <c r="B81" s="13">
        <v>419</v>
      </c>
      <c r="C81" s="2">
        <v>10921.4</v>
      </c>
      <c r="D81" s="2">
        <v>11076</v>
      </c>
      <c r="E81" s="12">
        <v>0.50480000000000003</v>
      </c>
      <c r="F81" s="4">
        <f t="shared" si="10"/>
        <v>3.8095411275878059E-2</v>
      </c>
      <c r="G81" s="4">
        <f t="shared" si="7"/>
        <v>3.7390053610376436E-2</v>
      </c>
      <c r="H81" s="2">
        <f t="shared" si="13"/>
        <v>65717.616362444096</v>
      </c>
      <c r="I81" s="2">
        <f t="shared" si="11"/>
        <v>2457.1851989379365</v>
      </c>
      <c r="J81" s="2">
        <f t="shared" si="8"/>
        <v>64500.818251930032</v>
      </c>
      <c r="K81" s="2">
        <f t="shared" si="9"/>
        <v>752656.77903056063</v>
      </c>
      <c r="L81" s="17">
        <f t="shared" si="12"/>
        <v>11.452892248549118</v>
      </c>
      <c r="N81" s="6"/>
    </row>
    <row r="82" spans="1:14" x14ac:dyDescent="0.25">
      <c r="A82" s="86">
        <v>73</v>
      </c>
      <c r="B82" s="13">
        <v>446</v>
      </c>
      <c r="C82" s="2">
        <v>10684</v>
      </c>
      <c r="D82" s="2">
        <v>10452.799999999999</v>
      </c>
      <c r="E82" s="12">
        <v>0.50860000000000005</v>
      </c>
      <c r="F82" s="4">
        <f t="shared" si="10"/>
        <v>4.2201279285416907E-2</v>
      </c>
      <c r="G82" s="4">
        <f t="shared" si="7"/>
        <v>4.1343901501992429E-2</v>
      </c>
      <c r="H82" s="2">
        <f t="shared" si="13"/>
        <v>63260.43116350616</v>
      </c>
      <c r="I82" s="2">
        <f t="shared" si="11"/>
        <v>2615.4330349975712</v>
      </c>
      <c r="J82" s="2">
        <f t="shared" si="8"/>
        <v>61975.207370108357</v>
      </c>
      <c r="K82" s="2">
        <f t="shared" si="9"/>
        <v>688155.96077863057</v>
      </c>
      <c r="L82" s="17">
        <f t="shared" si="12"/>
        <v>10.878142120150704</v>
      </c>
      <c r="N82" s="6"/>
    </row>
    <row r="83" spans="1:14" x14ac:dyDescent="0.25">
      <c r="A83" s="86">
        <v>74</v>
      </c>
      <c r="B83" s="13">
        <v>472</v>
      </c>
      <c r="C83" s="2">
        <v>10015.200000000001</v>
      </c>
      <c r="D83" s="2">
        <v>10164</v>
      </c>
      <c r="E83" s="12">
        <v>0.52969999999999995</v>
      </c>
      <c r="F83" s="4">
        <f t="shared" si="10"/>
        <v>4.6780843640976844E-2</v>
      </c>
      <c r="G83" s="4">
        <f t="shared" si="7"/>
        <v>4.5773773443251418E-2</v>
      </c>
      <c r="H83" s="2">
        <f t="shared" si="13"/>
        <v>60644.998128508589</v>
      </c>
      <c r="I83" s="2">
        <f t="shared" si="11"/>
        <v>2775.9504048007584</v>
      </c>
      <c r="J83" s="2">
        <f t="shared" si="8"/>
        <v>59339.468653130789</v>
      </c>
      <c r="K83" s="2">
        <f t="shared" si="9"/>
        <v>626180.75340852223</v>
      </c>
      <c r="L83" s="17">
        <f t="shared" si="12"/>
        <v>10.325348713534895</v>
      </c>
      <c r="N83" s="6"/>
    </row>
    <row r="84" spans="1:14" x14ac:dyDescent="0.25">
      <c r="A84" s="86">
        <v>75</v>
      </c>
      <c r="B84" s="13">
        <v>529</v>
      </c>
      <c r="C84" s="2">
        <v>9204.2000000000007</v>
      </c>
      <c r="D84" s="2">
        <v>9517.4</v>
      </c>
      <c r="E84" s="12">
        <v>0.50509999999999999</v>
      </c>
      <c r="F84" s="4">
        <f t="shared" si="10"/>
        <v>5.6512263909067606E-2</v>
      </c>
      <c r="G84" s="4">
        <f t="shared" si="7"/>
        <v>5.49747349524096E-2</v>
      </c>
      <c r="H84" s="2">
        <f t="shared" si="13"/>
        <v>57869.04772370783</v>
      </c>
      <c r="I84" s="2">
        <f t="shared" si="11"/>
        <v>3181.3355605591801</v>
      </c>
      <c r="J84" s="2">
        <f t="shared" si="8"/>
        <v>56294.604754787091</v>
      </c>
      <c r="K84" s="2">
        <f t="shared" si="9"/>
        <v>566841.28475539142</v>
      </c>
      <c r="L84" s="17">
        <f t="shared" si="12"/>
        <v>9.7952412740873136</v>
      </c>
      <c r="N84" s="6"/>
    </row>
    <row r="85" spans="1:14" x14ac:dyDescent="0.25">
      <c r="A85" s="86">
        <v>76</v>
      </c>
      <c r="B85" s="13">
        <v>482</v>
      </c>
      <c r="C85" s="2">
        <v>8351.4</v>
      </c>
      <c r="D85" s="2">
        <v>8698.4</v>
      </c>
      <c r="E85" s="12">
        <v>0.51859999999999995</v>
      </c>
      <c r="F85" s="4">
        <f t="shared" si="10"/>
        <v>5.6540252671585592E-2</v>
      </c>
      <c r="G85" s="4">
        <f t="shared" si="7"/>
        <v>5.504209075531772E-2</v>
      </c>
      <c r="H85" s="2">
        <f t="shared" si="13"/>
        <v>54687.712163148652</v>
      </c>
      <c r="I85" s="2">
        <f t="shared" si="11"/>
        <v>3010.126016084721</v>
      </c>
      <c r="J85" s="2">
        <f t="shared" si="8"/>
        <v>53238.637499005461</v>
      </c>
      <c r="K85" s="2">
        <f t="shared" si="9"/>
        <v>510546.68000060436</v>
      </c>
      <c r="L85" s="17">
        <f t="shared" si="12"/>
        <v>9.3356745017509901</v>
      </c>
      <c r="N85" s="6"/>
    </row>
    <row r="86" spans="1:14" x14ac:dyDescent="0.25">
      <c r="A86" s="86">
        <v>77</v>
      </c>
      <c r="B86" s="13">
        <v>463</v>
      </c>
      <c r="C86" s="2">
        <v>7490.8</v>
      </c>
      <c r="D86" s="2">
        <v>7851.8</v>
      </c>
      <c r="E86" s="12">
        <v>0.49490000000000001</v>
      </c>
      <c r="F86" s="4">
        <f t="shared" si="10"/>
        <v>6.0354829038103061E-2</v>
      </c>
      <c r="G86" s="4">
        <f t="shared" si="7"/>
        <v>5.8569329888309811E-2</v>
      </c>
      <c r="H86" s="2">
        <f t="shared" si="13"/>
        <v>51677.586147063928</v>
      </c>
      <c r="I86" s="2">
        <f t="shared" si="11"/>
        <v>3026.7215908789362</v>
      </c>
      <c r="J86" s="2">
        <f t="shared" si="8"/>
        <v>50148.789071510975</v>
      </c>
      <c r="K86" s="2">
        <f t="shared" si="9"/>
        <v>457308.04250159889</v>
      </c>
      <c r="L86" s="17">
        <f t="shared" si="12"/>
        <v>8.8492531597778772</v>
      </c>
      <c r="N86" s="6"/>
    </row>
    <row r="87" spans="1:14" x14ac:dyDescent="0.25">
      <c r="A87" s="86">
        <v>78</v>
      </c>
      <c r="B87" s="13">
        <v>424</v>
      </c>
      <c r="C87" s="2">
        <v>6559.6</v>
      </c>
      <c r="D87" s="2">
        <v>6998.6</v>
      </c>
      <c r="E87" s="12">
        <v>0.49199999999999999</v>
      </c>
      <c r="F87" s="4">
        <f t="shared" si="10"/>
        <v>6.2545175613281989E-2</v>
      </c>
      <c r="G87" s="4">
        <f t="shared" si="7"/>
        <v>6.0619127164631817E-2</v>
      </c>
      <c r="H87" s="2">
        <f t="shared" si="13"/>
        <v>48650.864556184992</v>
      </c>
      <c r="I87" s="2">
        <f t="shared" si="11"/>
        <v>2949.1729452006571</v>
      </c>
      <c r="J87" s="2">
        <f t="shared" si="8"/>
        <v>47152.684700023063</v>
      </c>
      <c r="K87" s="2">
        <f t="shared" si="9"/>
        <v>407159.25343008793</v>
      </c>
      <c r="L87" s="17">
        <f t="shared" si="12"/>
        <v>8.3690034523410279</v>
      </c>
      <c r="N87" s="6"/>
    </row>
    <row r="88" spans="1:14" x14ac:dyDescent="0.25">
      <c r="A88" s="86">
        <v>79</v>
      </c>
      <c r="B88" s="13">
        <v>422</v>
      </c>
      <c r="C88" s="2">
        <v>5700</v>
      </c>
      <c r="D88" s="2">
        <v>6085.2</v>
      </c>
      <c r="E88" s="12">
        <v>0.50319999999999998</v>
      </c>
      <c r="F88" s="4">
        <f t="shared" si="10"/>
        <v>7.1615246241048092E-2</v>
      </c>
      <c r="G88" s="4">
        <f t="shared" si="7"/>
        <v>6.9154824476534024E-2</v>
      </c>
      <c r="H88" s="2">
        <f t="shared" si="13"/>
        <v>45701.691610984337</v>
      </c>
      <c r="I88" s="2">
        <f t="shared" si="11"/>
        <v>3160.4924616383091</v>
      </c>
      <c r="J88" s="2">
        <f t="shared" si="8"/>
        <v>44131.558956042427</v>
      </c>
      <c r="K88" s="2">
        <f t="shared" si="9"/>
        <v>360006.5687300649</v>
      </c>
      <c r="L88" s="17">
        <f t="shared" si="12"/>
        <v>7.8773138595057572</v>
      </c>
      <c r="N88" s="6"/>
    </row>
    <row r="89" spans="1:14" x14ac:dyDescent="0.25">
      <c r="A89" s="86">
        <v>80</v>
      </c>
      <c r="B89" s="13">
        <v>430</v>
      </c>
      <c r="C89" s="2">
        <v>4999.8</v>
      </c>
      <c r="D89" s="2">
        <v>5258</v>
      </c>
      <c r="E89" s="12">
        <v>0.49990000000000001</v>
      </c>
      <c r="F89" s="4">
        <f t="shared" si="10"/>
        <v>8.3838639864298389E-2</v>
      </c>
      <c r="G89" s="4">
        <f t="shared" si="7"/>
        <v>8.046493010872309E-2</v>
      </c>
      <c r="H89" s="2">
        <f t="shared" si="13"/>
        <v>42541.19914934603</v>
      </c>
      <c r="I89" s="2">
        <f t="shared" si="11"/>
        <v>3423.0746162933983</v>
      </c>
      <c r="J89" s="2">
        <f t="shared" si="8"/>
        <v>40829.319533737696</v>
      </c>
      <c r="K89" s="2">
        <f t="shared" si="9"/>
        <v>315875.0097740225</v>
      </c>
      <c r="L89" s="17">
        <f t="shared" si="12"/>
        <v>7.4251552868809609</v>
      </c>
      <c r="N89" s="6"/>
    </row>
    <row r="90" spans="1:14" x14ac:dyDescent="0.25">
      <c r="A90" s="86">
        <v>81</v>
      </c>
      <c r="B90" s="13">
        <v>403</v>
      </c>
      <c r="C90" s="2">
        <v>4734.8</v>
      </c>
      <c r="D90" s="2">
        <v>4574.6000000000004</v>
      </c>
      <c r="E90" s="12">
        <v>0.46550000000000002</v>
      </c>
      <c r="F90" s="4">
        <f t="shared" si="10"/>
        <v>8.6579156551442618E-2</v>
      </c>
      <c r="G90" s="4">
        <f t="shared" si="7"/>
        <v>8.2749781395816333E-2</v>
      </c>
      <c r="H90" s="2">
        <f t="shared" si="13"/>
        <v>39118.124533052629</v>
      </c>
      <c r="I90" s="2">
        <f t="shared" si="11"/>
        <v>3237.016253724425</v>
      </c>
      <c r="J90" s="2">
        <f t="shared" si="8"/>
        <v>37387.939345436927</v>
      </c>
      <c r="K90" s="2">
        <f t="shared" si="9"/>
        <v>275045.69024028478</v>
      </c>
      <c r="L90" s="17">
        <f t="shared" si="12"/>
        <v>7.0311573860829277</v>
      </c>
      <c r="N90" s="6"/>
    </row>
    <row r="91" spans="1:14" x14ac:dyDescent="0.25">
      <c r="A91" s="86">
        <v>82</v>
      </c>
      <c r="B91" s="13">
        <v>417</v>
      </c>
      <c r="C91" s="2">
        <v>3852</v>
      </c>
      <c r="D91" s="2">
        <v>4316.6000000000004</v>
      </c>
      <c r="E91" s="12">
        <v>0.48809999999999998</v>
      </c>
      <c r="F91" s="4">
        <f t="shared" si="10"/>
        <v>0.10209827877482065</v>
      </c>
      <c r="G91" s="4">
        <f t="shared" si="7"/>
        <v>9.702723670874025E-2</v>
      </c>
      <c r="H91" s="2">
        <f t="shared" si="13"/>
        <v>35881.108279328204</v>
      </c>
      <c r="I91" s="2">
        <f t="shared" si="11"/>
        <v>3481.4447863903174</v>
      </c>
      <c r="J91" s="2">
        <f t="shared" si="8"/>
        <v>34098.956693175001</v>
      </c>
      <c r="K91" s="2">
        <f t="shared" si="9"/>
        <v>237657.75089484785</v>
      </c>
      <c r="L91" s="17">
        <f t="shared" si="12"/>
        <v>6.6234785460004044</v>
      </c>
      <c r="N91" s="6"/>
    </row>
    <row r="92" spans="1:14" x14ac:dyDescent="0.25">
      <c r="A92" s="86">
        <v>83</v>
      </c>
      <c r="B92" s="13">
        <v>382</v>
      </c>
      <c r="C92" s="2">
        <v>3387.6</v>
      </c>
      <c r="D92" s="2">
        <v>3470</v>
      </c>
      <c r="E92" s="12">
        <v>0.48809999999999998</v>
      </c>
      <c r="F92" s="4">
        <f t="shared" si="10"/>
        <v>0.11140923938404106</v>
      </c>
      <c r="G92" s="4">
        <f t="shared" si="7"/>
        <v>0.1053983314726757</v>
      </c>
      <c r="H92" s="2">
        <f t="shared" si="13"/>
        <v>32399.663492937885</v>
      </c>
      <c r="I92" s="2">
        <f t="shared" si="11"/>
        <v>3414.8704724318172</v>
      </c>
      <c r="J92" s="2">
        <f t="shared" si="8"/>
        <v>30651.59129810004</v>
      </c>
      <c r="K92" s="2">
        <f t="shared" si="9"/>
        <v>203558.79420167286</v>
      </c>
      <c r="L92" s="17">
        <f t="shared" si="12"/>
        <v>6.2827440860934347</v>
      </c>
      <c r="N92" s="6"/>
    </row>
    <row r="93" spans="1:14" x14ac:dyDescent="0.25">
      <c r="A93" s="86">
        <v>84</v>
      </c>
      <c r="B93" s="13">
        <v>324</v>
      </c>
      <c r="C93" s="2">
        <v>2867</v>
      </c>
      <c r="D93" s="2">
        <v>3027.2</v>
      </c>
      <c r="E93" s="12">
        <v>0.51290000000000002</v>
      </c>
      <c r="F93" s="4">
        <f t="shared" si="10"/>
        <v>0.10993858369244343</v>
      </c>
      <c r="G93" s="4">
        <f t="shared" si="7"/>
        <v>0.1043505012237995</v>
      </c>
      <c r="H93" s="2">
        <f t="shared" si="13"/>
        <v>28984.793020506069</v>
      </c>
      <c r="I93" s="2">
        <f t="shared" si="11"/>
        <v>3024.577679557894</v>
      </c>
      <c r="J93" s="2">
        <f t="shared" si="8"/>
        <v>27511.52123279342</v>
      </c>
      <c r="K93" s="2">
        <f t="shared" si="9"/>
        <v>172907.20290357282</v>
      </c>
      <c r="L93" s="17">
        <f t="shared" si="12"/>
        <v>5.9654454934780796</v>
      </c>
      <c r="N93" s="6"/>
    </row>
    <row r="94" spans="1:14" x14ac:dyDescent="0.25">
      <c r="A94" s="86">
        <v>85</v>
      </c>
      <c r="B94" s="13">
        <v>318</v>
      </c>
      <c r="C94" s="2">
        <v>2377.6</v>
      </c>
      <c r="D94" s="2">
        <v>2540</v>
      </c>
      <c r="E94" s="12">
        <v>0.5383</v>
      </c>
      <c r="F94" s="4">
        <f t="shared" si="10"/>
        <v>0.12933138116154222</v>
      </c>
      <c r="G94" s="4">
        <f t="shared" si="7"/>
        <v>0.12204386164278867</v>
      </c>
      <c r="H94" s="2">
        <f t="shared" si="13"/>
        <v>25960.215340948176</v>
      </c>
      <c r="I94" s="2">
        <f t="shared" si="11"/>
        <v>3168.284929287679</v>
      </c>
      <c r="J94" s="2">
        <f t="shared" si="8"/>
        <v>24497.418189096057</v>
      </c>
      <c r="K94" s="2">
        <f t="shared" si="9"/>
        <v>145395.68167077939</v>
      </c>
      <c r="L94" s="17">
        <f t="shared" si="12"/>
        <v>5.6007116952316052</v>
      </c>
      <c r="N94" s="6"/>
    </row>
    <row r="95" spans="1:14" x14ac:dyDescent="0.25">
      <c r="A95" s="86">
        <v>86</v>
      </c>
      <c r="B95" s="13">
        <v>283</v>
      </c>
      <c r="C95" s="2">
        <v>2106.4</v>
      </c>
      <c r="D95" s="2">
        <v>2093.1999999999998</v>
      </c>
      <c r="E95" s="12">
        <v>0.48399999999999999</v>
      </c>
      <c r="F95" s="4">
        <f t="shared" si="10"/>
        <v>0.13477474045147156</v>
      </c>
      <c r="G95" s="4">
        <f t="shared" si="7"/>
        <v>0.12601143097334255</v>
      </c>
      <c r="H95" s="2">
        <f t="shared" si="13"/>
        <v>22791.930411660498</v>
      </c>
      <c r="I95" s="2">
        <f t="shared" si="11"/>
        <v>2872.0437658181836</v>
      </c>
      <c r="J95" s="2">
        <f t="shared" si="8"/>
        <v>21309.955828498314</v>
      </c>
      <c r="K95" s="2">
        <f t="shared" si="9"/>
        <v>120898.26348168333</v>
      </c>
      <c r="L95" s="17">
        <f t="shared" si="12"/>
        <v>5.3044328101243678</v>
      </c>
      <c r="N95" s="6"/>
    </row>
    <row r="96" spans="1:14" x14ac:dyDescent="0.25">
      <c r="A96" s="86">
        <v>87</v>
      </c>
      <c r="B96" s="13">
        <v>235</v>
      </c>
      <c r="C96" s="2">
        <v>1382.4</v>
      </c>
      <c r="D96" s="2">
        <v>1816.8</v>
      </c>
      <c r="E96" s="12">
        <v>0.43880000000000002</v>
      </c>
      <c r="F96" s="4">
        <f t="shared" si="10"/>
        <v>0.14691172793198301</v>
      </c>
      <c r="G96" s="4">
        <f t="shared" si="7"/>
        <v>0.13572188448970307</v>
      </c>
      <c r="H96" s="2">
        <f t="shared" si="13"/>
        <v>19919.886645842314</v>
      </c>
      <c r="I96" s="2">
        <f t="shared" si="11"/>
        <v>2703.5645543949895</v>
      </c>
      <c r="J96" s="2">
        <f t="shared" si="8"/>
        <v>18402.646217915844</v>
      </c>
      <c r="K96" s="2">
        <f t="shared" si="9"/>
        <v>99588.307653185024</v>
      </c>
      <c r="L96" s="17">
        <f t="shared" si="12"/>
        <v>4.9994414839690426</v>
      </c>
      <c r="N96" s="6"/>
    </row>
    <row r="97" spans="1:14" x14ac:dyDescent="0.25">
      <c r="A97" s="86">
        <v>88</v>
      </c>
      <c r="B97" s="13">
        <v>215</v>
      </c>
      <c r="C97" s="2">
        <v>1170.2</v>
      </c>
      <c r="D97" s="2">
        <v>1200.8</v>
      </c>
      <c r="E97" s="12">
        <v>0.504</v>
      </c>
      <c r="F97" s="4">
        <f t="shared" si="10"/>
        <v>0.18135807676086041</v>
      </c>
      <c r="G97" s="4">
        <f t="shared" si="7"/>
        <v>0.16639063878527097</v>
      </c>
      <c r="H97" s="2">
        <f t="shared" si="13"/>
        <v>17216.322091447324</v>
      </c>
      <c r="I97" s="2">
        <f t="shared" si="11"/>
        <v>2864.6348303288923</v>
      </c>
      <c r="J97" s="2">
        <f t="shared" si="8"/>
        <v>15795.463215604193</v>
      </c>
      <c r="K97" s="2">
        <f t="shared" si="9"/>
        <v>81185.661435269183</v>
      </c>
      <c r="L97" s="17">
        <f t="shared" si="12"/>
        <v>4.7156216643739706</v>
      </c>
      <c r="N97" s="6"/>
    </row>
    <row r="98" spans="1:14" x14ac:dyDescent="0.25">
      <c r="A98" s="86">
        <v>89</v>
      </c>
      <c r="B98" s="13">
        <v>166</v>
      </c>
      <c r="C98" s="2">
        <v>930.2</v>
      </c>
      <c r="D98" s="2">
        <v>998.4</v>
      </c>
      <c r="E98" s="12">
        <v>0.4531</v>
      </c>
      <c r="F98" s="4">
        <f t="shared" si="10"/>
        <v>0.17214559784299494</v>
      </c>
      <c r="G98" s="4">
        <f t="shared" si="7"/>
        <v>0.15733323577408997</v>
      </c>
      <c r="H98" s="2">
        <f t="shared" si="13"/>
        <v>14351.687261118432</v>
      </c>
      <c r="I98" s="2">
        <f t="shared" si="11"/>
        <v>2257.9973956095496</v>
      </c>
      <c r="J98" s="2">
        <f t="shared" si="8"/>
        <v>13116.788485459569</v>
      </c>
      <c r="K98" s="2">
        <f>K99+J98</f>
        <v>65390.198219664984</v>
      </c>
      <c r="L98" s="17">
        <f t="shared" si="12"/>
        <v>4.5562725155543209</v>
      </c>
      <c r="N98" s="6"/>
    </row>
    <row r="99" spans="1:14" x14ac:dyDescent="0.25">
      <c r="A99" s="86">
        <v>90</v>
      </c>
      <c r="B99" s="13">
        <v>599</v>
      </c>
      <c r="C99" s="2">
        <v>2456</v>
      </c>
      <c r="D99" s="2">
        <v>2722.2</v>
      </c>
      <c r="E99" s="8"/>
      <c r="F99" s="4">
        <f t="shared" si="10"/>
        <v>0.23135452473832607</v>
      </c>
      <c r="G99" s="4">
        <v>1</v>
      </c>
      <c r="H99" s="2">
        <f t="shared" si="13"/>
        <v>12093.689865508883</v>
      </c>
      <c r="I99" s="2">
        <f t="shared" si="11"/>
        <v>12093.689865508883</v>
      </c>
      <c r="J99" s="9">
        <f>H99/F99</f>
        <v>52273.409734205416</v>
      </c>
      <c r="K99" s="2">
        <f>J99</f>
        <v>52273.409734205416</v>
      </c>
      <c r="L99" s="17">
        <f t="shared" si="12"/>
        <v>4.3223706176961594</v>
      </c>
      <c r="N99" s="6"/>
    </row>
    <row r="100" spans="1:14" x14ac:dyDescent="0.25">
      <c r="A100" s="10"/>
      <c r="B100" s="10"/>
      <c r="C100" s="11"/>
      <c r="D100" s="11"/>
      <c r="E100" s="11"/>
      <c r="F100" s="11"/>
      <c r="G100" s="11"/>
      <c r="H100" s="10"/>
      <c r="I100" s="10"/>
      <c r="J100" s="10"/>
      <c r="K100" s="10"/>
      <c r="L100" s="11"/>
    </row>
    <row r="101" spans="1:14" x14ac:dyDescent="0.25">
      <c r="A101" s="2"/>
      <c r="B101" s="2"/>
      <c r="C101" s="8"/>
      <c r="D101" s="8"/>
      <c r="E101" s="8"/>
      <c r="F101" s="8"/>
      <c r="G101" s="8"/>
      <c r="H101" s="2"/>
      <c r="I101" s="2"/>
      <c r="J101" s="2"/>
      <c r="K101" s="2"/>
      <c r="L101" s="8"/>
    </row>
    <row r="102" spans="1:14" x14ac:dyDescent="0.25">
      <c r="A102" s="19" t="s">
        <v>29</v>
      </c>
      <c r="C102" s="1"/>
      <c r="D102" s="1"/>
      <c r="L102" s="8"/>
    </row>
    <row r="103" spans="1:14" x14ac:dyDescent="0.25">
      <c r="A103" s="20" t="s">
        <v>30</v>
      </c>
      <c r="B103" s="21"/>
      <c r="C103" s="21"/>
      <c r="D103" s="21"/>
      <c r="E103" s="22"/>
      <c r="F103" s="22"/>
      <c r="G103" s="22"/>
      <c r="H103" s="21"/>
      <c r="I103" s="21"/>
      <c r="J103" s="21"/>
      <c r="K103" s="21"/>
      <c r="L103" s="8"/>
    </row>
    <row r="104" spans="1:14" x14ac:dyDescent="0.25">
      <c r="A104" s="19" t="s">
        <v>31</v>
      </c>
      <c r="B104" s="21"/>
      <c r="C104" s="21"/>
      <c r="D104" s="21"/>
      <c r="E104" s="22"/>
      <c r="F104" s="22"/>
      <c r="G104" s="22"/>
      <c r="H104" s="21"/>
      <c r="I104" s="21"/>
      <c r="J104" s="21"/>
      <c r="K104" s="21"/>
      <c r="L104" s="8"/>
    </row>
    <row r="105" spans="1:14" x14ac:dyDescent="0.25">
      <c r="A105" s="19" t="s">
        <v>32</v>
      </c>
      <c r="B105" s="21"/>
      <c r="C105" s="21"/>
      <c r="D105" s="21"/>
      <c r="E105" s="22"/>
      <c r="F105" s="22"/>
      <c r="G105" s="22"/>
      <c r="H105" s="21"/>
      <c r="I105" s="21"/>
      <c r="J105" s="21"/>
      <c r="K105" s="21"/>
      <c r="L105" s="8"/>
    </row>
    <row r="106" spans="1:14" x14ac:dyDescent="0.25">
      <c r="A106" s="19" t="s">
        <v>33</v>
      </c>
      <c r="B106" s="21"/>
      <c r="C106" s="21"/>
      <c r="D106" s="21"/>
      <c r="E106" s="22"/>
      <c r="F106" s="22"/>
      <c r="G106" s="22"/>
      <c r="H106" s="21"/>
      <c r="I106" s="21"/>
      <c r="J106" s="21"/>
      <c r="K106" s="21"/>
      <c r="L106" s="8"/>
    </row>
    <row r="107" spans="1:14" x14ac:dyDescent="0.25">
      <c r="A107" s="19" t="s">
        <v>34</v>
      </c>
      <c r="B107" s="21"/>
      <c r="C107" s="21"/>
      <c r="D107" s="21"/>
      <c r="E107" s="22"/>
      <c r="F107" s="22"/>
      <c r="G107" s="22"/>
      <c r="H107" s="21"/>
      <c r="I107" s="21"/>
      <c r="J107" s="21"/>
      <c r="K107" s="21"/>
      <c r="L107" s="8"/>
    </row>
    <row r="108" spans="1:14" x14ac:dyDescent="0.25">
      <c r="A108" s="19" t="s">
        <v>43</v>
      </c>
      <c r="B108" s="21"/>
      <c r="C108" s="21"/>
      <c r="D108" s="21"/>
      <c r="E108" s="22"/>
      <c r="F108" s="22"/>
      <c r="G108" s="22"/>
      <c r="H108" s="21"/>
      <c r="I108" s="21"/>
      <c r="J108" s="21"/>
      <c r="K108" s="21"/>
      <c r="L108" s="8"/>
    </row>
    <row r="109" spans="1:14" x14ac:dyDescent="0.25">
      <c r="A109" s="19" t="s">
        <v>35</v>
      </c>
      <c r="B109" s="21"/>
      <c r="C109" s="21"/>
      <c r="D109" s="21"/>
      <c r="E109" s="22"/>
      <c r="F109" s="22"/>
      <c r="G109" s="22"/>
      <c r="H109" s="21"/>
      <c r="I109" s="21"/>
      <c r="J109" s="21"/>
      <c r="K109" s="21"/>
      <c r="L109" s="8"/>
    </row>
    <row r="110" spans="1:14" x14ac:dyDescent="0.25">
      <c r="A110" s="19" t="s">
        <v>36</v>
      </c>
      <c r="B110" s="21"/>
      <c r="C110" s="21"/>
      <c r="D110" s="21"/>
      <c r="E110" s="22"/>
      <c r="F110" s="22"/>
      <c r="G110" s="22"/>
      <c r="H110" s="21"/>
      <c r="I110" s="21"/>
      <c r="J110" s="21"/>
      <c r="K110" s="21"/>
      <c r="L110" s="8"/>
    </row>
    <row r="111" spans="1:14" x14ac:dyDescent="0.25">
      <c r="A111" s="19" t="s">
        <v>37</v>
      </c>
      <c r="B111" s="21"/>
      <c r="C111" s="21"/>
      <c r="D111" s="21"/>
      <c r="E111" s="22"/>
      <c r="F111" s="22"/>
      <c r="G111" s="22"/>
      <c r="H111" s="21"/>
      <c r="I111" s="21"/>
      <c r="J111" s="21"/>
      <c r="K111" s="21"/>
      <c r="L111" s="8"/>
    </row>
    <row r="112" spans="1:14" x14ac:dyDescent="0.25">
      <c r="A112" s="19" t="s">
        <v>38</v>
      </c>
      <c r="B112" s="21"/>
      <c r="C112" s="21"/>
      <c r="D112" s="21"/>
      <c r="E112" s="22"/>
      <c r="F112" s="22"/>
      <c r="G112" s="22"/>
      <c r="H112" s="21"/>
      <c r="I112" s="21"/>
      <c r="J112" s="21"/>
      <c r="K112" s="21"/>
      <c r="L112" s="8"/>
    </row>
    <row r="113" spans="1:12" x14ac:dyDescent="0.25">
      <c r="A113" s="19" t="s">
        <v>39</v>
      </c>
      <c r="B113" s="21"/>
      <c r="C113" s="21"/>
      <c r="D113" s="21"/>
      <c r="E113" s="22"/>
      <c r="F113" s="22"/>
      <c r="G113" s="22"/>
      <c r="H113" s="21"/>
      <c r="I113" s="21"/>
      <c r="J113" s="21"/>
      <c r="K113" s="21"/>
      <c r="L113" s="8"/>
    </row>
    <row r="114" spans="1:12" x14ac:dyDescent="0.25">
      <c r="A114" s="2"/>
      <c r="B114" s="2"/>
      <c r="C114" s="2"/>
      <c r="D114" s="2"/>
      <c r="E114" s="8"/>
      <c r="F114" s="8"/>
      <c r="G114" s="8"/>
      <c r="H114" s="2"/>
      <c r="I114" s="2"/>
      <c r="J114" s="2"/>
      <c r="K114" s="2"/>
      <c r="L114" s="8"/>
    </row>
    <row r="115" spans="1:12" x14ac:dyDescent="0.25">
      <c r="A115" s="23" t="s">
        <v>74</v>
      </c>
      <c r="C115" s="1"/>
      <c r="D115" s="1"/>
      <c r="L115" s="8"/>
    </row>
    <row r="116" spans="1:12" x14ac:dyDescent="0.25">
      <c r="C116" s="1"/>
      <c r="D116" s="1"/>
      <c r="L116" s="8"/>
    </row>
    <row r="117" spans="1:12" x14ac:dyDescent="0.25">
      <c r="C117" s="1"/>
      <c r="D117" s="1"/>
      <c r="L117" s="8"/>
    </row>
  </sheetData>
  <mergeCells count="1">
    <mergeCell ref="C6:D6"/>
  </mergeCells>
  <phoneticPr fontId="1" type="noConversion"/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6"/>
  <sheetViews>
    <sheetView workbookViewId="0">
      <pane ySplit="8" topLeftCell="A9" activePane="bottomLeft" state="frozen"/>
      <selection activeCell="A9" sqref="A9"/>
      <selection pane="bottomLeft" activeCell="A8" sqref="A8"/>
    </sheetView>
  </sheetViews>
  <sheetFormatPr baseColWidth="10" defaultColWidth="11.453125" defaultRowHeight="12.5" x14ac:dyDescent="0.25"/>
  <cols>
    <col min="1" max="1" width="8.7265625" style="52" customWidth="1"/>
    <col min="2" max="3" width="14" style="53" customWidth="1"/>
    <col min="4" max="4" width="14" style="54" customWidth="1"/>
    <col min="5" max="7" width="14" style="55" customWidth="1"/>
    <col min="8" max="11" width="14" style="52" customWidth="1"/>
    <col min="12" max="12" width="14" style="55" customWidth="1"/>
    <col min="13" max="16384" width="11.453125" style="55"/>
  </cols>
  <sheetData>
    <row r="1" spans="1:14" ht="12.75" customHeight="1" x14ac:dyDescent="0.25"/>
    <row r="2" spans="1:14" ht="12.75" customHeight="1" x14ac:dyDescent="0.25"/>
    <row r="3" spans="1:14" ht="12.75" customHeight="1" x14ac:dyDescent="0.25"/>
    <row r="4" spans="1:14" ht="15.5" x14ac:dyDescent="0.35">
      <c r="A4" s="56" t="s">
        <v>73</v>
      </c>
      <c r="F4" s="52"/>
    </row>
    <row r="6" spans="1:14" s="84" customFormat="1" ht="78" customHeight="1" x14ac:dyDescent="0.25">
      <c r="A6" s="105" t="s">
        <v>20</v>
      </c>
      <c r="B6" s="106" t="s">
        <v>58</v>
      </c>
      <c r="C6" s="114" t="s">
        <v>59</v>
      </c>
      <c r="D6" s="114"/>
      <c r="E6" s="107" t="s">
        <v>60</v>
      </c>
      <c r="F6" s="107" t="s">
        <v>61</v>
      </c>
      <c r="G6" s="107" t="s">
        <v>62</v>
      </c>
      <c r="H6" s="106" t="s">
        <v>63</v>
      </c>
      <c r="I6" s="106" t="s">
        <v>64</v>
      </c>
      <c r="J6" s="106" t="s">
        <v>65</v>
      </c>
      <c r="K6" s="106" t="s">
        <v>66</v>
      </c>
      <c r="L6" s="107" t="s">
        <v>67</v>
      </c>
    </row>
    <row r="7" spans="1:14" s="84" customFormat="1" ht="14.5" x14ac:dyDescent="0.25">
      <c r="A7" s="111"/>
      <c r="B7" s="112"/>
      <c r="C7" s="89">
        <v>43831</v>
      </c>
      <c r="D7" s="89">
        <v>44197</v>
      </c>
      <c r="E7" s="110" t="s">
        <v>21</v>
      </c>
      <c r="F7" s="110" t="s">
        <v>22</v>
      </c>
      <c r="G7" s="110" t="s">
        <v>23</v>
      </c>
      <c r="H7" s="105" t="s">
        <v>24</v>
      </c>
      <c r="I7" s="105" t="s">
        <v>25</v>
      </c>
      <c r="J7" s="105" t="s">
        <v>26</v>
      </c>
      <c r="K7" s="105" t="s">
        <v>27</v>
      </c>
      <c r="L7" s="110" t="s">
        <v>28</v>
      </c>
    </row>
    <row r="8" spans="1:14" x14ac:dyDescent="0.25">
      <c r="A8" s="57"/>
      <c r="B8" s="58"/>
      <c r="C8" s="58"/>
      <c r="D8" s="58"/>
      <c r="E8" s="59"/>
      <c r="F8" s="59"/>
      <c r="G8" s="59"/>
      <c r="H8" s="57"/>
      <c r="I8" s="57"/>
      <c r="J8" s="57"/>
      <c r="K8" s="57"/>
      <c r="L8" s="59"/>
    </row>
    <row r="9" spans="1:14" x14ac:dyDescent="0.25">
      <c r="A9" s="90">
        <v>0</v>
      </c>
      <c r="B9" s="85">
        <v>73</v>
      </c>
      <c r="C9" s="85">
        <v>28228</v>
      </c>
      <c r="D9" s="85">
        <v>26037</v>
      </c>
      <c r="E9" s="63">
        <v>0.14069999999999999</v>
      </c>
      <c r="F9" s="64">
        <f t="shared" ref="F9:F72" si="0">B9/((C9+D9)/2)</f>
        <v>2.6905003224914768E-3</v>
      </c>
      <c r="G9" s="64">
        <f t="shared" ref="G9:G72" si="1">F9/((1+(1-E9)*F9))</f>
        <v>2.684294376356582E-3</v>
      </c>
      <c r="H9" s="65">
        <v>100000</v>
      </c>
      <c r="I9" s="65">
        <f>H9*G9</f>
        <v>268.42943763565819</v>
      </c>
      <c r="J9" s="65">
        <f t="shared" ref="J9:J72" si="2">H10+I9*E9</f>
        <v>99769.338584239682</v>
      </c>
      <c r="K9" s="65">
        <f t="shared" ref="K9:K72" si="3">K10+J9</f>
        <v>7938123.6345851151</v>
      </c>
      <c r="L9" s="91">
        <f>K9/H9</f>
        <v>79.38123634585115</v>
      </c>
      <c r="M9" s="66"/>
      <c r="N9" s="67"/>
    </row>
    <row r="10" spans="1:14" x14ac:dyDescent="0.25">
      <c r="A10" s="90">
        <v>1</v>
      </c>
      <c r="B10" s="85">
        <v>10</v>
      </c>
      <c r="C10" s="85">
        <v>29945</v>
      </c>
      <c r="D10" s="85">
        <v>28640</v>
      </c>
      <c r="E10" s="63">
        <v>0.24210000000000001</v>
      </c>
      <c r="F10" s="64">
        <f t="shared" si="0"/>
        <v>3.4138431339079972E-4</v>
      </c>
      <c r="G10" s="64">
        <f t="shared" si="1"/>
        <v>3.4129600810973922E-4</v>
      </c>
      <c r="H10" s="65">
        <f>H9-I9</f>
        <v>99731.570562364344</v>
      </c>
      <c r="I10" s="65">
        <f t="shared" ref="I10:I73" si="4">H10*G10</f>
        <v>34.037986915449729</v>
      </c>
      <c r="J10" s="65">
        <f t="shared" si="2"/>
        <v>99705.773172081113</v>
      </c>
      <c r="K10" s="65">
        <f t="shared" si="3"/>
        <v>7838354.2960008755</v>
      </c>
      <c r="L10" s="68">
        <f t="shared" ref="L10:L73" si="5">K10/H10</f>
        <v>78.594513771337631</v>
      </c>
      <c r="N10" s="67"/>
    </row>
    <row r="11" spans="1:14" x14ac:dyDescent="0.25">
      <c r="A11" s="90">
        <v>2</v>
      </c>
      <c r="B11" s="85">
        <v>1</v>
      </c>
      <c r="C11" s="85">
        <v>31638</v>
      </c>
      <c r="D11" s="85">
        <v>29460</v>
      </c>
      <c r="E11" s="63">
        <v>0.63929999999999998</v>
      </c>
      <c r="F11" s="64">
        <f t="shared" si="0"/>
        <v>3.2734295721627547E-5</v>
      </c>
      <c r="G11" s="64">
        <f t="shared" si="1"/>
        <v>3.2733909223835239E-5</v>
      </c>
      <c r="H11" s="65">
        <f t="shared" ref="H11:H74" si="6">H10-I10</f>
        <v>99697.532575448888</v>
      </c>
      <c r="I11" s="65">
        <f t="shared" si="4"/>
        <v>3.2634899811651006</v>
      </c>
      <c r="J11" s="65">
        <f t="shared" si="2"/>
        <v>99696.355434612677</v>
      </c>
      <c r="K11" s="65">
        <f t="shared" si="3"/>
        <v>7738648.5228287941</v>
      </c>
      <c r="L11" s="68">
        <f t="shared" si="5"/>
        <v>77.621264267221022</v>
      </c>
      <c r="N11" s="67"/>
    </row>
    <row r="12" spans="1:14" x14ac:dyDescent="0.25">
      <c r="A12" s="90">
        <v>3</v>
      </c>
      <c r="B12" s="85">
        <v>2</v>
      </c>
      <c r="C12" s="85">
        <v>33328</v>
      </c>
      <c r="D12" s="85">
        <v>31465</v>
      </c>
      <c r="E12" s="63">
        <v>0.50270000000000004</v>
      </c>
      <c r="F12" s="64">
        <f t="shared" si="0"/>
        <v>6.1735063972960045E-5</v>
      </c>
      <c r="G12" s="64">
        <f t="shared" si="1"/>
        <v>6.1733168712373214E-5</v>
      </c>
      <c r="H12" s="65">
        <f t="shared" si="6"/>
        <v>99694.26908546772</v>
      </c>
      <c r="I12" s="65">
        <f t="shared" si="4"/>
        <v>6.1544431331099121</v>
      </c>
      <c r="J12" s="65">
        <f t="shared" si="2"/>
        <v>99691.208480897621</v>
      </c>
      <c r="K12" s="65">
        <f t="shared" si="3"/>
        <v>7638952.1673941817</v>
      </c>
      <c r="L12" s="68">
        <f t="shared" si="5"/>
        <v>76.623784270340778</v>
      </c>
      <c r="N12" s="67"/>
    </row>
    <row r="13" spans="1:14" x14ac:dyDescent="0.25">
      <c r="A13" s="90">
        <v>4</v>
      </c>
      <c r="B13" s="85">
        <v>2</v>
      </c>
      <c r="C13" s="85">
        <v>34311</v>
      </c>
      <c r="D13" s="85">
        <v>33203</v>
      </c>
      <c r="E13" s="63">
        <v>0.55869999999999997</v>
      </c>
      <c r="F13" s="64">
        <f t="shared" si="0"/>
        <v>5.9246970998607699E-5</v>
      </c>
      <c r="G13" s="64">
        <f t="shared" si="1"/>
        <v>5.9245421986271141E-5</v>
      </c>
      <c r="H13" s="65">
        <f t="shared" si="6"/>
        <v>99688.114642334607</v>
      </c>
      <c r="I13" s="65">
        <f t="shared" si="4"/>
        <v>5.9060644190008889</v>
      </c>
      <c r="J13" s="65">
        <f t="shared" si="2"/>
        <v>99685.508296106505</v>
      </c>
      <c r="K13" s="65">
        <f t="shared" si="3"/>
        <v>7539260.9589132844</v>
      </c>
      <c r="L13" s="68">
        <f t="shared" si="5"/>
        <v>75.628483756192765</v>
      </c>
      <c r="N13" s="67"/>
    </row>
    <row r="14" spans="1:14" x14ac:dyDescent="0.25">
      <c r="A14" s="90">
        <v>5</v>
      </c>
      <c r="B14" s="85">
        <v>4</v>
      </c>
      <c r="C14" s="85">
        <v>34578</v>
      </c>
      <c r="D14" s="85">
        <v>34048</v>
      </c>
      <c r="E14" s="63">
        <v>0.48630000000000001</v>
      </c>
      <c r="F14" s="64">
        <f t="shared" si="0"/>
        <v>1.165738932766007E-4</v>
      </c>
      <c r="G14" s="64">
        <f t="shared" si="1"/>
        <v>1.165669127825493E-4</v>
      </c>
      <c r="H14" s="65">
        <f t="shared" si="6"/>
        <v>99682.208577915604</v>
      </c>
      <c r="I14" s="65">
        <f t="shared" si="4"/>
        <v>11.619647313273775</v>
      </c>
      <c r="J14" s="65">
        <f t="shared" si="2"/>
        <v>99676.239565090771</v>
      </c>
      <c r="K14" s="65">
        <f t="shared" si="3"/>
        <v>7439575.4506171774</v>
      </c>
      <c r="L14" s="68">
        <f t="shared" si="5"/>
        <v>74.632931560721872</v>
      </c>
      <c r="N14" s="67"/>
    </row>
    <row r="15" spans="1:14" x14ac:dyDescent="0.25">
      <c r="A15" s="90">
        <v>6</v>
      </c>
      <c r="B15" s="85">
        <v>2</v>
      </c>
      <c r="C15" s="85">
        <v>34106</v>
      </c>
      <c r="D15" s="85">
        <v>34295</v>
      </c>
      <c r="E15" s="63">
        <v>0.48220000000000002</v>
      </c>
      <c r="F15" s="64">
        <f t="shared" si="0"/>
        <v>5.8478677212321456E-5</v>
      </c>
      <c r="G15" s="64">
        <f t="shared" si="1"/>
        <v>5.8476906516443075E-5</v>
      </c>
      <c r="H15" s="65">
        <f t="shared" si="6"/>
        <v>99670.588930602331</v>
      </c>
      <c r="I15" s="65">
        <f t="shared" si="4"/>
        <v>5.8284277113336582</v>
      </c>
      <c r="J15" s="65">
        <f t="shared" si="2"/>
        <v>99667.570970733403</v>
      </c>
      <c r="K15" s="65">
        <f t="shared" si="3"/>
        <v>7339899.2110520862</v>
      </c>
      <c r="L15" s="68">
        <f t="shared" si="5"/>
        <v>73.641575612266521</v>
      </c>
      <c r="N15" s="67"/>
    </row>
    <row r="16" spans="1:14" x14ac:dyDescent="0.25">
      <c r="A16" s="90">
        <v>7</v>
      </c>
      <c r="B16" s="85">
        <v>0</v>
      </c>
      <c r="C16" s="85">
        <v>35845</v>
      </c>
      <c r="D16" s="85">
        <v>33863</v>
      </c>
      <c r="E16" s="63">
        <v>0</v>
      </c>
      <c r="F16" s="64">
        <f t="shared" si="0"/>
        <v>0</v>
      </c>
      <c r="G16" s="64">
        <f t="shared" si="1"/>
        <v>0</v>
      </c>
      <c r="H16" s="65">
        <f t="shared" si="6"/>
        <v>99664.760502891004</v>
      </c>
      <c r="I16" s="65">
        <f t="shared" si="4"/>
        <v>0</v>
      </c>
      <c r="J16" s="65">
        <f t="shared" si="2"/>
        <v>99664.760502891004</v>
      </c>
      <c r="K16" s="65">
        <f t="shared" si="3"/>
        <v>7240231.6400813526</v>
      </c>
      <c r="L16" s="68">
        <f t="shared" si="5"/>
        <v>72.645853996421664</v>
      </c>
      <c r="N16" s="67"/>
    </row>
    <row r="17" spans="1:14" x14ac:dyDescent="0.25">
      <c r="A17" s="90">
        <v>8</v>
      </c>
      <c r="B17" s="85">
        <v>1</v>
      </c>
      <c r="C17" s="85">
        <v>36394</v>
      </c>
      <c r="D17" s="85">
        <v>35664</v>
      </c>
      <c r="E17" s="63">
        <v>0.55189999999999995</v>
      </c>
      <c r="F17" s="64">
        <f t="shared" si="0"/>
        <v>2.7755419245607703E-5</v>
      </c>
      <c r="G17" s="64">
        <f t="shared" si="1"/>
        <v>2.7755074050107362E-5</v>
      </c>
      <c r="H17" s="65">
        <f t="shared" si="6"/>
        <v>99664.760502891004</v>
      </c>
      <c r="I17" s="65">
        <f t="shared" si="4"/>
        <v>2.7662028079439551</v>
      </c>
      <c r="J17" s="65">
        <f t="shared" si="2"/>
        <v>99663.520967412755</v>
      </c>
      <c r="K17" s="65">
        <f t="shared" si="3"/>
        <v>7140566.8795784619</v>
      </c>
      <c r="L17" s="68">
        <f t="shared" si="5"/>
        <v>71.645853996421664</v>
      </c>
      <c r="N17" s="67"/>
    </row>
    <row r="18" spans="1:14" x14ac:dyDescent="0.25">
      <c r="A18" s="90">
        <v>9</v>
      </c>
      <c r="B18" s="85">
        <v>0</v>
      </c>
      <c r="C18" s="85">
        <v>36874</v>
      </c>
      <c r="D18" s="85">
        <v>36257</v>
      </c>
      <c r="E18" s="63">
        <v>0</v>
      </c>
      <c r="F18" s="64">
        <f t="shared" si="0"/>
        <v>0</v>
      </c>
      <c r="G18" s="64">
        <f t="shared" si="1"/>
        <v>0</v>
      </c>
      <c r="H18" s="65">
        <f t="shared" si="6"/>
        <v>99661.994300083054</v>
      </c>
      <c r="I18" s="65">
        <f t="shared" si="4"/>
        <v>0</v>
      </c>
      <c r="J18" s="65">
        <f t="shared" si="2"/>
        <v>99661.994300083054</v>
      </c>
      <c r="K18" s="65">
        <f t="shared" si="3"/>
        <v>7040903.3586110491</v>
      </c>
      <c r="L18" s="68">
        <f t="shared" si="5"/>
        <v>70.647827269147683</v>
      </c>
      <c r="N18" s="67"/>
    </row>
    <row r="19" spans="1:14" x14ac:dyDescent="0.25">
      <c r="A19" s="90">
        <v>10</v>
      </c>
      <c r="B19" s="85">
        <v>2</v>
      </c>
      <c r="C19" s="85">
        <v>37868</v>
      </c>
      <c r="D19" s="85">
        <v>36720</v>
      </c>
      <c r="E19" s="63">
        <v>0.54510000000000003</v>
      </c>
      <c r="F19" s="64">
        <f t="shared" si="0"/>
        <v>5.3627929425644879E-5</v>
      </c>
      <c r="G19" s="64">
        <f t="shared" si="1"/>
        <v>5.3626621185714735E-5</v>
      </c>
      <c r="H19" s="65">
        <f t="shared" si="6"/>
        <v>99661.994300083054</v>
      </c>
      <c r="I19" s="65">
        <f t="shared" si="4"/>
        <v>5.3445360149434151</v>
      </c>
      <c r="J19" s="65">
        <f t="shared" si="2"/>
        <v>99659.563070649849</v>
      </c>
      <c r="K19" s="65">
        <f t="shared" si="3"/>
        <v>6941241.3643109659</v>
      </c>
      <c r="L19" s="68">
        <f t="shared" si="5"/>
        <v>69.647827269147683</v>
      </c>
      <c r="N19" s="67"/>
    </row>
    <row r="20" spans="1:14" x14ac:dyDescent="0.25">
      <c r="A20" s="90">
        <v>11</v>
      </c>
      <c r="B20" s="85">
        <v>7</v>
      </c>
      <c r="C20" s="85">
        <v>38614</v>
      </c>
      <c r="D20" s="85">
        <v>37720</v>
      </c>
      <c r="E20" s="63">
        <v>0.51800000000000002</v>
      </c>
      <c r="F20" s="64">
        <f t="shared" si="0"/>
        <v>1.8340451175098907E-4</v>
      </c>
      <c r="G20" s="64">
        <f t="shared" si="1"/>
        <v>1.8338830004652299E-4</v>
      </c>
      <c r="H20" s="65">
        <f t="shared" si="6"/>
        <v>99656.649764068105</v>
      </c>
      <c r="I20" s="65">
        <f t="shared" si="4"/>
        <v>18.275863588564174</v>
      </c>
      <c r="J20" s="65">
        <f t="shared" si="2"/>
        <v>99647.840797818411</v>
      </c>
      <c r="K20" s="65">
        <f t="shared" si="3"/>
        <v>6841581.8012403157</v>
      </c>
      <c r="L20" s="68">
        <f t="shared" si="5"/>
        <v>68.651533213663129</v>
      </c>
      <c r="N20" s="67"/>
    </row>
    <row r="21" spans="1:14" x14ac:dyDescent="0.25">
      <c r="A21" s="90">
        <v>12</v>
      </c>
      <c r="B21" s="85">
        <v>2</v>
      </c>
      <c r="C21" s="85">
        <v>37074</v>
      </c>
      <c r="D21" s="85">
        <v>38514</v>
      </c>
      <c r="E21" s="63">
        <v>6.1499999999999999E-2</v>
      </c>
      <c r="F21" s="64">
        <f t="shared" si="0"/>
        <v>5.2918452664444093E-5</v>
      </c>
      <c r="G21" s="64">
        <f t="shared" si="1"/>
        <v>5.2915824654630983E-5</v>
      </c>
      <c r="H21" s="65">
        <f t="shared" si="6"/>
        <v>99638.373900479535</v>
      </c>
      <c r="I21" s="65">
        <f t="shared" si="4"/>
        <v>5.2724467221903355</v>
      </c>
      <c r="J21" s="65">
        <f t="shared" si="2"/>
        <v>99633.425709230767</v>
      </c>
      <c r="K21" s="65">
        <f t="shared" si="3"/>
        <v>6741933.9604424974</v>
      </c>
      <c r="L21" s="68">
        <f t="shared" si="5"/>
        <v>67.664030398332812</v>
      </c>
      <c r="N21" s="67"/>
    </row>
    <row r="22" spans="1:14" x14ac:dyDescent="0.25">
      <c r="A22" s="90">
        <v>13</v>
      </c>
      <c r="B22" s="85">
        <v>4</v>
      </c>
      <c r="C22" s="85">
        <v>36230</v>
      </c>
      <c r="D22" s="85">
        <v>36947</v>
      </c>
      <c r="E22" s="63">
        <v>0.3115</v>
      </c>
      <c r="F22" s="64">
        <f t="shared" si="0"/>
        <v>1.0932396791341542E-4</v>
      </c>
      <c r="G22" s="64">
        <f t="shared" si="1"/>
        <v>1.0931573976666665E-4</v>
      </c>
      <c r="H22" s="65">
        <f t="shared" si="6"/>
        <v>99633.10145375735</v>
      </c>
      <c r="I22" s="65">
        <f t="shared" si="4"/>
        <v>10.891466190664834</v>
      </c>
      <c r="J22" s="65">
        <f t="shared" si="2"/>
        <v>99625.602679285075</v>
      </c>
      <c r="K22" s="65">
        <f t="shared" si="3"/>
        <v>6642300.5347332666</v>
      </c>
      <c r="L22" s="68">
        <f t="shared" si="5"/>
        <v>66.667607831280378</v>
      </c>
      <c r="N22" s="67"/>
    </row>
    <row r="23" spans="1:14" x14ac:dyDescent="0.25">
      <c r="A23" s="90">
        <v>14</v>
      </c>
      <c r="B23" s="85">
        <v>5</v>
      </c>
      <c r="C23" s="85">
        <v>35272</v>
      </c>
      <c r="D23" s="85">
        <v>36148</v>
      </c>
      <c r="E23" s="63">
        <v>0.37380000000000002</v>
      </c>
      <c r="F23" s="64">
        <f t="shared" si="0"/>
        <v>1.4001680201624196E-4</v>
      </c>
      <c r="G23" s="64">
        <f t="shared" si="1"/>
        <v>1.4000452662635491E-4</v>
      </c>
      <c r="H23" s="65">
        <f t="shared" si="6"/>
        <v>99622.20998756669</v>
      </c>
      <c r="I23" s="65">
        <f t="shared" si="4"/>
        <v>13.9475603507806</v>
      </c>
      <c r="J23" s="65">
        <f t="shared" si="2"/>
        <v>99613.476025275042</v>
      </c>
      <c r="K23" s="65">
        <f t="shared" si="3"/>
        <v>6542674.9320539813</v>
      </c>
      <c r="L23" s="68">
        <f t="shared" si="5"/>
        <v>65.67486239133359</v>
      </c>
      <c r="N23" s="67"/>
    </row>
    <row r="24" spans="1:14" x14ac:dyDescent="0.25">
      <c r="A24" s="90">
        <v>15</v>
      </c>
      <c r="B24" s="85">
        <v>5</v>
      </c>
      <c r="C24" s="85">
        <v>36130</v>
      </c>
      <c r="D24" s="85">
        <v>35293</v>
      </c>
      <c r="E24" s="63">
        <v>0.48309999999999997</v>
      </c>
      <c r="F24" s="64">
        <f t="shared" si="0"/>
        <v>1.4001092085182644E-4</v>
      </c>
      <c r="G24" s="64">
        <f t="shared" si="1"/>
        <v>1.4000078876444388E-4</v>
      </c>
      <c r="H24" s="65">
        <f t="shared" si="6"/>
        <v>99608.262427215916</v>
      </c>
      <c r="I24" s="65">
        <f t="shared" si="4"/>
        <v>13.945235307265948</v>
      </c>
      <c r="J24" s="65">
        <f t="shared" si="2"/>
        <v>99601.054135085578</v>
      </c>
      <c r="K24" s="65">
        <f t="shared" si="3"/>
        <v>6443061.4560287064</v>
      </c>
      <c r="L24" s="68">
        <f t="shared" si="5"/>
        <v>64.684006115824701</v>
      </c>
      <c r="N24" s="67"/>
    </row>
    <row r="25" spans="1:14" x14ac:dyDescent="0.25">
      <c r="A25" s="90">
        <v>16</v>
      </c>
      <c r="B25" s="85">
        <v>6</v>
      </c>
      <c r="C25" s="85">
        <v>35244</v>
      </c>
      <c r="D25" s="85">
        <v>36204</v>
      </c>
      <c r="E25" s="63">
        <v>0.52549999999999997</v>
      </c>
      <c r="F25" s="64">
        <f t="shared" si="0"/>
        <v>1.6795431642593214E-4</v>
      </c>
      <c r="G25" s="64">
        <f t="shared" si="1"/>
        <v>1.6794093248698942E-4</v>
      </c>
      <c r="H25" s="65">
        <f t="shared" si="6"/>
        <v>99594.317191908645</v>
      </c>
      <c r="I25" s="65">
        <f t="shared" si="4"/>
        <v>16.725962499614141</v>
      </c>
      <c r="J25" s="65">
        <f t="shared" si="2"/>
        <v>99586.380722702583</v>
      </c>
      <c r="K25" s="65">
        <f t="shared" si="3"/>
        <v>6343460.4018936204</v>
      </c>
      <c r="L25" s="68">
        <f t="shared" si="5"/>
        <v>63.692995551848448</v>
      </c>
      <c r="N25" s="67"/>
    </row>
    <row r="26" spans="1:14" x14ac:dyDescent="0.25">
      <c r="A26" s="90">
        <v>17</v>
      </c>
      <c r="B26" s="85">
        <v>7</v>
      </c>
      <c r="C26" s="85">
        <v>34257</v>
      </c>
      <c r="D26" s="85">
        <v>35438</v>
      </c>
      <c r="E26" s="63">
        <v>0.30480000000000002</v>
      </c>
      <c r="F26" s="64">
        <f t="shared" si="0"/>
        <v>2.0087524212640792E-4</v>
      </c>
      <c r="G26" s="64">
        <f t="shared" si="1"/>
        <v>2.0084719412338095E-4</v>
      </c>
      <c r="H26" s="65">
        <f t="shared" si="6"/>
        <v>99577.591229409038</v>
      </c>
      <c r="I26" s="65">
        <f t="shared" si="4"/>
        <v>19.999879795991795</v>
      </c>
      <c r="J26" s="65">
        <f t="shared" si="2"/>
        <v>99563.687312974871</v>
      </c>
      <c r="K26" s="65">
        <f t="shared" si="3"/>
        <v>6243874.0211709179</v>
      </c>
      <c r="L26" s="68">
        <f t="shared" si="5"/>
        <v>62.703605741839489</v>
      </c>
      <c r="N26" s="67"/>
    </row>
    <row r="27" spans="1:14" x14ac:dyDescent="0.25">
      <c r="A27" s="90">
        <v>18</v>
      </c>
      <c r="B27" s="85">
        <v>9</v>
      </c>
      <c r="C27" s="85">
        <v>34022</v>
      </c>
      <c r="D27" s="85">
        <v>34746</v>
      </c>
      <c r="E27" s="63">
        <v>0.61380000000000001</v>
      </c>
      <c r="F27" s="64">
        <f t="shared" si="0"/>
        <v>2.6174965100046532E-4</v>
      </c>
      <c r="G27" s="64">
        <f t="shared" si="1"/>
        <v>2.6172319400076467E-4</v>
      </c>
      <c r="H27" s="65">
        <f t="shared" si="6"/>
        <v>99557.591349613052</v>
      </c>
      <c r="I27" s="65">
        <f t="shared" si="4"/>
        <v>26.056530795043628</v>
      </c>
      <c r="J27" s="65">
        <f t="shared" si="2"/>
        <v>99547.528317420001</v>
      </c>
      <c r="K27" s="65">
        <f t="shared" si="3"/>
        <v>6144310.3338579433</v>
      </c>
      <c r="L27" s="68">
        <f t="shared" si="5"/>
        <v>61.716140884537623</v>
      </c>
      <c r="N27" s="67"/>
    </row>
    <row r="28" spans="1:14" x14ac:dyDescent="0.25">
      <c r="A28" s="90">
        <v>19</v>
      </c>
      <c r="B28" s="85">
        <v>8</v>
      </c>
      <c r="C28" s="85">
        <v>35006</v>
      </c>
      <c r="D28" s="85">
        <v>34741</v>
      </c>
      <c r="E28" s="63">
        <v>0.56830000000000003</v>
      </c>
      <c r="F28" s="64">
        <f t="shared" si="0"/>
        <v>2.2940054769380762E-4</v>
      </c>
      <c r="G28" s="64">
        <f t="shared" si="1"/>
        <v>2.2937783189871263E-4</v>
      </c>
      <c r="H28" s="65">
        <f t="shared" si="6"/>
        <v>99531.534818818007</v>
      </c>
      <c r="I28" s="65">
        <f t="shared" si="4"/>
        <v>22.830327662291701</v>
      </c>
      <c r="J28" s="65">
        <f t="shared" si="2"/>
        <v>99521.678966366191</v>
      </c>
      <c r="K28" s="65">
        <f t="shared" si="3"/>
        <v>6044762.8055405235</v>
      </c>
      <c r="L28" s="68">
        <f t="shared" si="5"/>
        <v>60.732136970901664</v>
      </c>
      <c r="N28" s="67"/>
    </row>
    <row r="29" spans="1:14" x14ac:dyDescent="0.25">
      <c r="A29" s="90">
        <v>20</v>
      </c>
      <c r="B29" s="85">
        <v>7</v>
      </c>
      <c r="C29" s="85">
        <v>34460</v>
      </c>
      <c r="D29" s="85">
        <v>35474</v>
      </c>
      <c r="E29" s="63">
        <v>0.38719999999999999</v>
      </c>
      <c r="F29" s="64">
        <f t="shared" si="0"/>
        <v>2.0018874939228416E-4</v>
      </c>
      <c r="G29" s="64">
        <f t="shared" si="1"/>
        <v>2.0016419411653609E-4</v>
      </c>
      <c r="H29" s="65">
        <f t="shared" si="6"/>
        <v>99508.704491155717</v>
      </c>
      <c r="I29" s="65">
        <f t="shared" si="4"/>
        <v>19.918079642052721</v>
      </c>
      <c r="J29" s="65">
        <f t="shared" si="2"/>
        <v>99496.49869195107</v>
      </c>
      <c r="K29" s="65">
        <f t="shared" si="3"/>
        <v>5945241.1265741577</v>
      </c>
      <c r="L29" s="68">
        <f t="shared" si="5"/>
        <v>59.74594038758255</v>
      </c>
      <c r="N29" s="67"/>
    </row>
    <row r="30" spans="1:14" x14ac:dyDescent="0.25">
      <c r="A30" s="90">
        <v>21</v>
      </c>
      <c r="B30" s="85">
        <v>4</v>
      </c>
      <c r="C30" s="85">
        <v>33739</v>
      </c>
      <c r="D30" s="85">
        <v>34793</v>
      </c>
      <c r="E30" s="63">
        <v>0.5</v>
      </c>
      <c r="F30" s="64">
        <f t="shared" si="0"/>
        <v>1.1673378859510886E-4</v>
      </c>
      <c r="G30" s="64">
        <f t="shared" si="1"/>
        <v>1.1672697560406212E-4</v>
      </c>
      <c r="H30" s="65">
        <f t="shared" si="6"/>
        <v>99488.786411513662</v>
      </c>
      <c r="I30" s="65">
        <f t="shared" si="4"/>
        <v>11.613025144334502</v>
      </c>
      <c r="J30" s="65">
        <f t="shared" si="2"/>
        <v>99482.979898941485</v>
      </c>
      <c r="K30" s="65">
        <f t="shared" si="3"/>
        <v>5845744.6278822068</v>
      </c>
      <c r="L30" s="68">
        <f t="shared" si="5"/>
        <v>58.757824260741906</v>
      </c>
      <c r="N30" s="67"/>
    </row>
    <row r="31" spans="1:14" x14ac:dyDescent="0.25">
      <c r="A31" s="90">
        <v>22</v>
      </c>
      <c r="B31" s="85">
        <v>11</v>
      </c>
      <c r="C31" s="85">
        <v>34487</v>
      </c>
      <c r="D31" s="85">
        <v>34180</v>
      </c>
      <c r="E31" s="63">
        <v>0.28070000000000001</v>
      </c>
      <c r="F31" s="64">
        <f t="shared" si="0"/>
        <v>3.2038679423886292E-4</v>
      </c>
      <c r="G31" s="64">
        <f t="shared" si="1"/>
        <v>3.2031297676129642E-4</v>
      </c>
      <c r="H31" s="65">
        <f t="shared" si="6"/>
        <v>99477.173386369323</v>
      </c>
      <c r="I31" s="65">
        <f t="shared" si="4"/>
        <v>31.863829527187573</v>
      </c>
      <c r="J31" s="65">
        <f t="shared" si="2"/>
        <v>99454.253733790421</v>
      </c>
      <c r="K31" s="65">
        <f t="shared" si="3"/>
        <v>5746261.6479832651</v>
      </c>
      <c r="L31" s="68">
        <f t="shared" si="5"/>
        <v>57.764625314239538</v>
      </c>
      <c r="N31" s="67"/>
    </row>
    <row r="32" spans="1:14" x14ac:dyDescent="0.25">
      <c r="A32" s="90">
        <v>23</v>
      </c>
      <c r="B32" s="85">
        <v>9</v>
      </c>
      <c r="C32" s="85">
        <v>34262</v>
      </c>
      <c r="D32" s="85">
        <v>35150</v>
      </c>
      <c r="E32" s="63">
        <v>0.30020000000000002</v>
      </c>
      <c r="F32" s="64">
        <f t="shared" si="0"/>
        <v>2.593211548435429E-4</v>
      </c>
      <c r="G32" s="64">
        <f t="shared" si="1"/>
        <v>2.5927410360861668E-4</v>
      </c>
      <c r="H32" s="65">
        <f t="shared" si="6"/>
        <v>99445.309556842141</v>
      </c>
      <c r="I32" s="65">
        <f t="shared" si="4"/>
        <v>25.783593493431649</v>
      </c>
      <c r="J32" s="65">
        <f t="shared" si="2"/>
        <v>99427.266198115438</v>
      </c>
      <c r="K32" s="65">
        <f t="shared" si="3"/>
        <v>5646807.3942494746</v>
      </c>
      <c r="L32" s="68">
        <f t="shared" si="5"/>
        <v>56.783044061236538</v>
      </c>
      <c r="N32" s="67"/>
    </row>
    <row r="33" spans="1:14" x14ac:dyDescent="0.25">
      <c r="A33" s="90">
        <v>24</v>
      </c>
      <c r="B33" s="85">
        <v>8</v>
      </c>
      <c r="C33" s="85">
        <v>35270</v>
      </c>
      <c r="D33" s="85">
        <v>34891</v>
      </c>
      <c r="E33" s="63">
        <v>0.46</v>
      </c>
      <c r="F33" s="64">
        <f t="shared" si="0"/>
        <v>2.2804692065392455E-4</v>
      </c>
      <c r="G33" s="64">
        <f t="shared" si="1"/>
        <v>2.280188411968481E-4</v>
      </c>
      <c r="H33" s="65">
        <f t="shared" si="6"/>
        <v>99419.525963348715</v>
      </c>
      <c r="I33" s="65">
        <f t="shared" si="4"/>
        <v>22.669525102502728</v>
      </c>
      <c r="J33" s="65">
        <f t="shared" si="2"/>
        <v>99407.284419793359</v>
      </c>
      <c r="K33" s="65">
        <f t="shared" si="3"/>
        <v>5547380.1280513592</v>
      </c>
      <c r="L33" s="68">
        <f t="shared" si="5"/>
        <v>55.797692397934149</v>
      </c>
      <c r="N33" s="67"/>
    </row>
    <row r="34" spans="1:14" x14ac:dyDescent="0.25">
      <c r="A34" s="90">
        <v>25</v>
      </c>
      <c r="B34" s="85">
        <v>17</v>
      </c>
      <c r="C34" s="85">
        <v>36610</v>
      </c>
      <c r="D34" s="85">
        <v>35920</v>
      </c>
      <c r="E34" s="63">
        <v>0.59719999999999995</v>
      </c>
      <c r="F34" s="64">
        <f t="shared" si="0"/>
        <v>4.687715428098718E-4</v>
      </c>
      <c r="G34" s="64">
        <f t="shared" si="1"/>
        <v>4.6868304552536772E-4</v>
      </c>
      <c r="H34" s="65">
        <f t="shared" si="6"/>
        <v>99396.856438246206</v>
      </c>
      <c r="I34" s="65">
        <f t="shared" si="4"/>
        <v>46.585621391124988</v>
      </c>
      <c r="J34" s="65">
        <f t="shared" si="2"/>
        <v>99378.091749949861</v>
      </c>
      <c r="K34" s="65">
        <f t="shared" si="3"/>
        <v>5447972.8436315656</v>
      </c>
      <c r="L34" s="68">
        <f t="shared" si="5"/>
        <v>54.810313312235486</v>
      </c>
      <c r="N34" s="67"/>
    </row>
    <row r="35" spans="1:14" x14ac:dyDescent="0.25">
      <c r="A35" s="90">
        <v>26</v>
      </c>
      <c r="B35" s="85">
        <v>19</v>
      </c>
      <c r="C35" s="85">
        <v>38384</v>
      </c>
      <c r="D35" s="85">
        <v>37483</v>
      </c>
      <c r="E35" s="63">
        <v>0.46779999999999999</v>
      </c>
      <c r="F35" s="64">
        <f t="shared" si="0"/>
        <v>5.0087653393438513E-4</v>
      </c>
      <c r="G35" s="64">
        <f t="shared" si="1"/>
        <v>5.0074305261577654E-4</v>
      </c>
      <c r="H35" s="65">
        <f t="shared" si="6"/>
        <v>99350.270816855074</v>
      </c>
      <c r="I35" s="65">
        <f t="shared" si="4"/>
        <v>49.748957887036106</v>
      </c>
      <c r="J35" s="65">
        <f t="shared" si="2"/>
        <v>99323.794421467595</v>
      </c>
      <c r="K35" s="65">
        <f t="shared" si="3"/>
        <v>5348594.7518816153</v>
      </c>
      <c r="L35" s="68">
        <f t="shared" si="5"/>
        <v>53.835733993532408</v>
      </c>
      <c r="N35" s="67"/>
    </row>
    <row r="36" spans="1:14" x14ac:dyDescent="0.25">
      <c r="A36" s="90">
        <v>27</v>
      </c>
      <c r="B36" s="85">
        <v>17</v>
      </c>
      <c r="C36" s="85">
        <v>39702</v>
      </c>
      <c r="D36" s="85">
        <v>39102</v>
      </c>
      <c r="E36" s="63">
        <v>0.63890000000000002</v>
      </c>
      <c r="F36" s="64">
        <f t="shared" si="0"/>
        <v>4.3145018019389881E-4</v>
      </c>
      <c r="G36" s="64">
        <f t="shared" si="1"/>
        <v>4.3138297216762484E-4</v>
      </c>
      <c r="H36" s="65">
        <f t="shared" si="6"/>
        <v>99300.521858968044</v>
      </c>
      <c r="I36" s="65">
        <f t="shared" si="4"/>
        <v>42.836554257317836</v>
      </c>
      <c r="J36" s="65">
        <f t="shared" si="2"/>
        <v>99285.053579225729</v>
      </c>
      <c r="K36" s="65">
        <f t="shared" si="3"/>
        <v>5249270.9574601473</v>
      </c>
      <c r="L36" s="68">
        <f t="shared" si="5"/>
        <v>52.862471004084398</v>
      </c>
      <c r="N36" s="67"/>
    </row>
    <row r="37" spans="1:14" x14ac:dyDescent="0.25">
      <c r="A37" s="90">
        <v>28</v>
      </c>
      <c r="B37" s="85">
        <v>11</v>
      </c>
      <c r="C37" s="85">
        <v>39526</v>
      </c>
      <c r="D37" s="85">
        <v>40215</v>
      </c>
      <c r="E37" s="63">
        <v>0.65229999999999999</v>
      </c>
      <c r="F37" s="64">
        <f t="shared" si="0"/>
        <v>2.7589320424875537E-4</v>
      </c>
      <c r="G37" s="64">
        <f t="shared" si="1"/>
        <v>2.7586674088552024E-4</v>
      </c>
      <c r="H37" s="65">
        <f t="shared" si="6"/>
        <v>99257.685304710729</v>
      </c>
      <c r="I37" s="65">
        <f t="shared" si="4"/>
        <v>27.381894152851146</v>
      </c>
      <c r="J37" s="65">
        <f t="shared" si="2"/>
        <v>99248.164620113792</v>
      </c>
      <c r="K37" s="65">
        <f t="shared" si="3"/>
        <v>5149985.9038809212</v>
      </c>
      <c r="L37" s="68">
        <f t="shared" si="5"/>
        <v>51.885009085906063</v>
      </c>
      <c r="N37" s="67"/>
    </row>
    <row r="38" spans="1:14" x14ac:dyDescent="0.25">
      <c r="A38" s="90">
        <v>29</v>
      </c>
      <c r="B38" s="85">
        <v>6</v>
      </c>
      <c r="C38" s="85">
        <v>40028</v>
      </c>
      <c r="D38" s="85">
        <v>40032</v>
      </c>
      <c r="E38" s="63">
        <v>0.53459999999999996</v>
      </c>
      <c r="F38" s="64">
        <f t="shared" si="0"/>
        <v>1.4988758431176618E-4</v>
      </c>
      <c r="G38" s="64">
        <f t="shared" si="1"/>
        <v>1.4987712923068537E-4</v>
      </c>
      <c r="H38" s="65">
        <f t="shared" si="6"/>
        <v>99230.303410557884</v>
      </c>
      <c r="I38" s="65">
        <f t="shared" si="4"/>
        <v>14.872353007864303</v>
      </c>
      <c r="J38" s="65">
        <f t="shared" si="2"/>
        <v>99223.38181746802</v>
      </c>
      <c r="K38" s="65">
        <f t="shared" si="3"/>
        <v>5050737.7392608076</v>
      </c>
      <c r="L38" s="68">
        <f t="shared" si="5"/>
        <v>50.899146386399345</v>
      </c>
      <c r="N38" s="67"/>
    </row>
    <row r="39" spans="1:14" x14ac:dyDescent="0.25">
      <c r="A39" s="90">
        <v>30</v>
      </c>
      <c r="B39" s="85">
        <v>19</v>
      </c>
      <c r="C39" s="85">
        <v>41338</v>
      </c>
      <c r="D39" s="85">
        <v>40344</v>
      </c>
      <c r="E39" s="63">
        <v>0.33579999999999999</v>
      </c>
      <c r="F39" s="64">
        <f t="shared" si="0"/>
        <v>4.6521877525036113E-4</v>
      </c>
      <c r="G39" s="64">
        <f t="shared" si="1"/>
        <v>4.6507506784013294E-4</v>
      </c>
      <c r="H39" s="65">
        <f t="shared" si="6"/>
        <v>99215.431057550013</v>
      </c>
      <c r="I39" s="65">
        <f t="shared" si="4"/>
        <v>46.142623329878106</v>
      </c>
      <c r="J39" s="65">
        <f t="shared" si="2"/>
        <v>99184.783127134302</v>
      </c>
      <c r="K39" s="65">
        <f t="shared" si="3"/>
        <v>4951514.3574433392</v>
      </c>
      <c r="L39" s="68">
        <f t="shared" si="5"/>
        <v>49.906696011542884</v>
      </c>
      <c r="N39" s="67"/>
    </row>
    <row r="40" spans="1:14" x14ac:dyDescent="0.25">
      <c r="A40" s="90">
        <v>31</v>
      </c>
      <c r="B40" s="85">
        <v>14</v>
      </c>
      <c r="C40" s="85">
        <v>41589</v>
      </c>
      <c r="D40" s="85">
        <v>41558</v>
      </c>
      <c r="E40" s="63">
        <v>0.48149999999999998</v>
      </c>
      <c r="F40" s="64">
        <f t="shared" si="0"/>
        <v>3.3675297966252542E-4</v>
      </c>
      <c r="G40" s="64">
        <f t="shared" si="1"/>
        <v>3.3669419069526845E-4</v>
      </c>
      <c r="H40" s="65">
        <f t="shared" si="6"/>
        <v>99169.288434220129</v>
      </c>
      <c r="I40" s="65">
        <f t="shared" si="4"/>
        <v>33.389723311185392</v>
      </c>
      <c r="J40" s="65">
        <f t="shared" si="2"/>
        <v>99151.975862683292</v>
      </c>
      <c r="K40" s="65">
        <f t="shared" si="3"/>
        <v>4852329.5743162045</v>
      </c>
      <c r="L40" s="68">
        <f t="shared" si="5"/>
        <v>48.929760926285134</v>
      </c>
      <c r="N40" s="67"/>
    </row>
    <row r="41" spans="1:14" x14ac:dyDescent="0.25">
      <c r="A41" s="90">
        <v>32</v>
      </c>
      <c r="B41" s="85">
        <v>14</v>
      </c>
      <c r="C41" s="85">
        <v>42413</v>
      </c>
      <c r="D41" s="85">
        <v>41744</v>
      </c>
      <c r="E41" s="63">
        <v>0.6573</v>
      </c>
      <c r="F41" s="64">
        <f t="shared" si="0"/>
        <v>3.3271147973430612E-4</v>
      </c>
      <c r="G41" s="64">
        <f t="shared" si="1"/>
        <v>3.3267354822178407E-4</v>
      </c>
      <c r="H41" s="65">
        <f t="shared" si="6"/>
        <v>99135.89871090895</v>
      </c>
      <c r="I41" s="65">
        <f t="shared" si="4"/>
        <v>32.979891180313473</v>
      </c>
      <c r="J41" s="65">
        <f t="shared" si="2"/>
        <v>99124.596502201457</v>
      </c>
      <c r="K41" s="65">
        <f t="shared" si="3"/>
        <v>4753177.5984535208</v>
      </c>
      <c r="L41" s="68">
        <f t="shared" si="5"/>
        <v>47.946078668377268</v>
      </c>
      <c r="N41" s="67"/>
    </row>
    <row r="42" spans="1:14" x14ac:dyDescent="0.25">
      <c r="A42" s="90">
        <v>33</v>
      </c>
      <c r="B42" s="85">
        <v>17</v>
      </c>
      <c r="C42" s="85">
        <v>43092</v>
      </c>
      <c r="D42" s="85">
        <v>42412</v>
      </c>
      <c r="E42" s="63">
        <v>0.44309999999999999</v>
      </c>
      <c r="F42" s="64">
        <f t="shared" si="0"/>
        <v>3.9764221556886227E-4</v>
      </c>
      <c r="G42" s="64">
        <f t="shared" si="1"/>
        <v>3.9755417840865346E-4</v>
      </c>
      <c r="H42" s="65">
        <f t="shared" si="6"/>
        <v>99102.918819728642</v>
      </c>
      <c r="I42" s="65">
        <f t="shared" si="4"/>
        <v>39.398779469276704</v>
      </c>
      <c r="J42" s="65">
        <f t="shared" si="2"/>
        <v>99080.977639442193</v>
      </c>
      <c r="K42" s="65">
        <f t="shared" si="3"/>
        <v>4654053.0019513192</v>
      </c>
      <c r="L42" s="68">
        <f t="shared" si="5"/>
        <v>46.961815629438618</v>
      </c>
      <c r="N42" s="67"/>
    </row>
    <row r="43" spans="1:14" x14ac:dyDescent="0.25">
      <c r="A43" s="90">
        <v>34</v>
      </c>
      <c r="B43" s="85">
        <v>23</v>
      </c>
      <c r="C43" s="85">
        <v>44836</v>
      </c>
      <c r="D43" s="85">
        <v>43049</v>
      </c>
      <c r="E43" s="63">
        <v>0.52149999999999996</v>
      </c>
      <c r="F43" s="64">
        <f t="shared" si="0"/>
        <v>5.2341127609944809E-4</v>
      </c>
      <c r="G43" s="64">
        <f t="shared" si="1"/>
        <v>5.232802193672584E-4</v>
      </c>
      <c r="H43" s="65">
        <f t="shared" si="6"/>
        <v>99063.520040259362</v>
      </c>
      <c r="I43" s="65">
        <f t="shared" si="4"/>
        <v>51.83798049795972</v>
      </c>
      <c r="J43" s="65">
        <f t="shared" si="2"/>
        <v>99038.715566591083</v>
      </c>
      <c r="K43" s="65">
        <f t="shared" si="3"/>
        <v>4554972.0243118769</v>
      </c>
      <c r="L43" s="68">
        <f t="shared" si="5"/>
        <v>45.980316694386978</v>
      </c>
      <c r="N43" s="67"/>
    </row>
    <row r="44" spans="1:14" x14ac:dyDescent="0.25">
      <c r="A44" s="90">
        <v>35</v>
      </c>
      <c r="B44" s="85">
        <v>22</v>
      </c>
      <c r="C44" s="85">
        <v>46664</v>
      </c>
      <c r="D44" s="85">
        <v>44596</v>
      </c>
      <c r="E44" s="63">
        <v>0.39410000000000001</v>
      </c>
      <c r="F44" s="64">
        <f t="shared" si="0"/>
        <v>4.8213894367740522E-4</v>
      </c>
      <c r="G44" s="64">
        <f t="shared" si="1"/>
        <v>4.8199813853195254E-4</v>
      </c>
      <c r="H44" s="65">
        <f t="shared" si="6"/>
        <v>99011.682059761399</v>
      </c>
      <c r="I44" s="65">
        <f t="shared" si="4"/>
        <v>47.723446445722516</v>
      </c>
      <c r="J44" s="65">
        <f t="shared" si="2"/>
        <v>98982.766423559922</v>
      </c>
      <c r="K44" s="65">
        <f t="shared" si="3"/>
        <v>4455933.3087452855</v>
      </c>
      <c r="L44" s="68">
        <f t="shared" si="5"/>
        <v>45.004116848108659</v>
      </c>
      <c r="N44" s="67"/>
    </row>
    <row r="45" spans="1:14" x14ac:dyDescent="0.25">
      <c r="A45" s="90">
        <v>36</v>
      </c>
      <c r="B45" s="85">
        <v>32</v>
      </c>
      <c r="C45" s="85">
        <v>47608</v>
      </c>
      <c r="D45" s="85">
        <v>46403</v>
      </c>
      <c r="E45" s="63">
        <v>0.49469999999999997</v>
      </c>
      <c r="F45" s="64">
        <f t="shared" si="0"/>
        <v>6.8077139909159565E-4</v>
      </c>
      <c r="G45" s="64">
        <f t="shared" si="1"/>
        <v>6.8053729848843985E-4</v>
      </c>
      <c r="H45" s="65">
        <f t="shared" si="6"/>
        <v>98963.95861331567</v>
      </c>
      <c r="I45" s="65">
        <f t="shared" si="4"/>
        <v>67.348665042427612</v>
      </c>
      <c r="J45" s="65">
        <f t="shared" si="2"/>
        <v>98929.927332869731</v>
      </c>
      <c r="K45" s="65">
        <f t="shared" si="3"/>
        <v>4356950.5423217257</v>
      </c>
      <c r="L45" s="68">
        <f t="shared" si="5"/>
        <v>44.02562916208462</v>
      </c>
      <c r="N45" s="67"/>
    </row>
    <row r="46" spans="1:14" x14ac:dyDescent="0.25">
      <c r="A46" s="90">
        <v>37</v>
      </c>
      <c r="B46" s="85">
        <v>34</v>
      </c>
      <c r="C46" s="85">
        <v>50185</v>
      </c>
      <c r="D46" s="85">
        <v>47296</v>
      </c>
      <c r="E46" s="63">
        <v>0.50019999999999998</v>
      </c>
      <c r="F46" s="64">
        <f t="shared" si="0"/>
        <v>6.9757183451134069E-4</v>
      </c>
      <c r="G46" s="64">
        <f t="shared" si="1"/>
        <v>6.9732871336379532E-4</v>
      </c>
      <c r="H46" s="65">
        <f t="shared" si="6"/>
        <v>98896.609948273239</v>
      </c>
      <c r="I46" s="65">
        <f t="shared" si="4"/>
        <v>68.9634457712705</v>
      </c>
      <c r="J46" s="65">
        <f t="shared" si="2"/>
        <v>98862.14201807676</v>
      </c>
      <c r="K46" s="65">
        <f t="shared" si="3"/>
        <v>4258020.614988856</v>
      </c>
      <c r="L46" s="68">
        <f t="shared" si="5"/>
        <v>43.055273757270001</v>
      </c>
      <c r="N46" s="67"/>
    </row>
    <row r="47" spans="1:14" x14ac:dyDescent="0.25">
      <c r="A47" s="90">
        <v>38</v>
      </c>
      <c r="B47" s="85">
        <v>31</v>
      </c>
      <c r="C47" s="85">
        <v>51982</v>
      </c>
      <c r="D47" s="85">
        <v>49890</v>
      </c>
      <c r="E47" s="63">
        <v>0.48159999999999997</v>
      </c>
      <c r="F47" s="64">
        <f t="shared" si="0"/>
        <v>6.0860687922098316E-4</v>
      </c>
      <c r="G47" s="64">
        <f t="shared" si="1"/>
        <v>6.0841492321379734E-4</v>
      </c>
      <c r="H47" s="65">
        <f t="shared" si="6"/>
        <v>98827.646502501972</v>
      </c>
      <c r="I47" s="65">
        <f t="shared" si="4"/>
        <v>60.128214958220042</v>
      </c>
      <c r="J47" s="65">
        <f t="shared" si="2"/>
        <v>98796.476035867629</v>
      </c>
      <c r="K47" s="65">
        <f t="shared" si="3"/>
        <v>4159158.4729707791</v>
      </c>
      <c r="L47" s="68">
        <f t="shared" si="5"/>
        <v>42.08496933968253</v>
      </c>
      <c r="N47" s="67"/>
    </row>
    <row r="48" spans="1:14" x14ac:dyDescent="0.25">
      <c r="A48" s="90">
        <v>39</v>
      </c>
      <c r="B48" s="85">
        <v>38</v>
      </c>
      <c r="C48" s="85">
        <v>53459</v>
      </c>
      <c r="D48" s="85">
        <v>51505</v>
      </c>
      <c r="E48" s="63">
        <v>0.49980000000000002</v>
      </c>
      <c r="F48" s="64">
        <f t="shared" si="0"/>
        <v>7.240577721885599E-4</v>
      </c>
      <c r="G48" s="64">
        <f t="shared" si="1"/>
        <v>7.2379563244801427E-4</v>
      </c>
      <c r="H48" s="65">
        <f t="shared" si="6"/>
        <v>98767.518287543746</v>
      </c>
      <c r="I48" s="65">
        <f t="shared" si="4"/>
        <v>71.48749836425354</v>
      </c>
      <c r="J48" s="65">
        <f t="shared" si="2"/>
        <v>98731.760240861942</v>
      </c>
      <c r="K48" s="65">
        <f t="shared" si="3"/>
        <v>4060361.9969349112</v>
      </c>
      <c r="L48" s="68">
        <f t="shared" si="5"/>
        <v>41.110296860086152</v>
      </c>
      <c r="N48" s="67"/>
    </row>
    <row r="49" spans="1:14" x14ac:dyDescent="0.25">
      <c r="A49" s="90">
        <v>40</v>
      </c>
      <c r="B49" s="85">
        <v>47</v>
      </c>
      <c r="C49" s="85">
        <v>55564</v>
      </c>
      <c r="D49" s="85">
        <v>53062</v>
      </c>
      <c r="E49" s="63">
        <v>0.53559999999999997</v>
      </c>
      <c r="F49" s="64">
        <f t="shared" si="0"/>
        <v>8.6535451917588786E-4</v>
      </c>
      <c r="G49" s="64">
        <f t="shared" si="1"/>
        <v>8.6500689830118309E-4</v>
      </c>
      <c r="H49" s="65">
        <f t="shared" si="6"/>
        <v>98696.030789179495</v>
      </c>
      <c r="I49" s="65">
        <f t="shared" si="4"/>
        <v>85.372747467586223</v>
      </c>
      <c r="J49" s="65">
        <f t="shared" si="2"/>
        <v>98656.383685255554</v>
      </c>
      <c r="K49" s="65">
        <f t="shared" si="3"/>
        <v>3961630.2366940491</v>
      </c>
      <c r="L49" s="68">
        <f t="shared" si="5"/>
        <v>40.139711850786817</v>
      </c>
      <c r="N49" s="67"/>
    </row>
    <row r="50" spans="1:14" x14ac:dyDescent="0.25">
      <c r="A50" s="90">
        <v>41</v>
      </c>
      <c r="B50" s="85">
        <v>36</v>
      </c>
      <c r="C50" s="85">
        <v>57679</v>
      </c>
      <c r="D50" s="85">
        <v>55059</v>
      </c>
      <c r="E50" s="63">
        <v>0.60099999999999998</v>
      </c>
      <c r="F50" s="64">
        <f t="shared" si="0"/>
        <v>6.3864890276570455E-4</v>
      </c>
      <c r="G50" s="64">
        <f t="shared" si="1"/>
        <v>6.3848620312899384E-4</v>
      </c>
      <c r="H50" s="65">
        <f t="shared" si="6"/>
        <v>98610.658041711911</v>
      </c>
      <c r="I50" s="65">
        <f t="shared" si="4"/>
        <v>62.961544641104219</v>
      </c>
      <c r="J50" s="65">
        <f t="shared" si="2"/>
        <v>98585.536385400104</v>
      </c>
      <c r="K50" s="65">
        <f t="shared" si="3"/>
        <v>3862973.8530087937</v>
      </c>
      <c r="L50" s="68">
        <f t="shared" si="5"/>
        <v>39.173999339653236</v>
      </c>
      <c r="N50" s="67"/>
    </row>
    <row r="51" spans="1:14" x14ac:dyDescent="0.25">
      <c r="A51" s="90">
        <v>42</v>
      </c>
      <c r="B51" s="85">
        <v>46</v>
      </c>
      <c r="C51" s="85">
        <v>58937</v>
      </c>
      <c r="D51" s="85">
        <v>57148</v>
      </c>
      <c r="E51" s="63">
        <v>0.40539999999999998</v>
      </c>
      <c r="F51" s="64">
        <f t="shared" si="0"/>
        <v>7.9252272042038159E-4</v>
      </c>
      <c r="G51" s="64">
        <f t="shared" si="1"/>
        <v>7.9214943266705357E-4</v>
      </c>
      <c r="H51" s="65">
        <f t="shared" si="6"/>
        <v>98547.696497070807</v>
      </c>
      <c r="I51" s="65">
        <f t="shared" si="4"/>
        <v>78.064501870799617</v>
      </c>
      <c r="J51" s="65">
        <f t="shared" si="2"/>
        <v>98501.279344258422</v>
      </c>
      <c r="K51" s="65">
        <f t="shared" si="3"/>
        <v>3764388.3166233934</v>
      </c>
      <c r="L51" s="68">
        <f t="shared" si="5"/>
        <v>38.198643402438989</v>
      </c>
      <c r="N51" s="67"/>
    </row>
    <row r="52" spans="1:14" x14ac:dyDescent="0.25">
      <c r="A52" s="90">
        <v>43</v>
      </c>
      <c r="B52" s="85">
        <v>61</v>
      </c>
      <c r="C52" s="85">
        <v>60360</v>
      </c>
      <c r="D52" s="85">
        <v>58605</v>
      </c>
      <c r="E52" s="63">
        <v>0.50870000000000004</v>
      </c>
      <c r="F52" s="64">
        <f t="shared" si="0"/>
        <v>1.0255117051233555E-3</v>
      </c>
      <c r="G52" s="64">
        <f t="shared" si="1"/>
        <v>1.0249952777543377E-3</v>
      </c>
      <c r="H52" s="65">
        <f t="shared" si="6"/>
        <v>98469.631995200005</v>
      </c>
      <c r="I52" s="65">
        <f t="shared" si="4"/>
        <v>100.93090779728745</v>
      </c>
      <c r="J52" s="65">
        <f t="shared" si="2"/>
        <v>98420.044640199194</v>
      </c>
      <c r="K52" s="65">
        <f t="shared" si="3"/>
        <v>3665887.0372791351</v>
      </c>
      <c r="L52" s="68">
        <f t="shared" si="5"/>
        <v>37.228605032847405</v>
      </c>
      <c r="N52" s="67"/>
    </row>
    <row r="53" spans="1:14" x14ac:dyDescent="0.25">
      <c r="A53" s="90">
        <v>44</v>
      </c>
      <c r="B53" s="85">
        <v>63</v>
      </c>
      <c r="C53" s="85">
        <v>60061</v>
      </c>
      <c r="D53" s="85">
        <v>59873</v>
      </c>
      <c r="E53" s="63">
        <v>0.5796</v>
      </c>
      <c r="F53" s="64">
        <f t="shared" si="0"/>
        <v>1.0505778177997899E-3</v>
      </c>
      <c r="G53" s="64">
        <f t="shared" si="1"/>
        <v>1.0501140213804415E-3</v>
      </c>
      <c r="H53" s="65">
        <f t="shared" si="6"/>
        <v>98368.701087402718</v>
      </c>
      <c r="I53" s="65">
        <f t="shared" si="4"/>
        <v>103.29835227686307</v>
      </c>
      <c r="J53" s="65">
        <f t="shared" si="2"/>
        <v>98325.274460105531</v>
      </c>
      <c r="K53" s="65">
        <f t="shared" si="3"/>
        <v>3567466.9926389358</v>
      </c>
      <c r="L53" s="68">
        <f t="shared" si="5"/>
        <v>36.266281380183763</v>
      </c>
      <c r="N53" s="67"/>
    </row>
    <row r="54" spans="1:14" x14ac:dyDescent="0.25">
      <c r="A54" s="90">
        <v>45</v>
      </c>
      <c r="B54" s="85">
        <v>78</v>
      </c>
      <c r="C54" s="85">
        <v>59351</v>
      </c>
      <c r="D54" s="85">
        <v>59676</v>
      </c>
      <c r="E54" s="63">
        <v>0.4612</v>
      </c>
      <c r="F54" s="64">
        <f t="shared" si="0"/>
        <v>1.3106270005965033E-3</v>
      </c>
      <c r="G54" s="64">
        <f t="shared" si="1"/>
        <v>1.309702133704925E-3</v>
      </c>
      <c r="H54" s="65">
        <f t="shared" si="6"/>
        <v>98265.402735125856</v>
      </c>
      <c r="I54" s="65">
        <f t="shared" si="4"/>
        <v>128.6984076315681</v>
      </c>
      <c r="J54" s="65">
        <f t="shared" si="2"/>
        <v>98196.060033093963</v>
      </c>
      <c r="K54" s="65">
        <f t="shared" si="3"/>
        <v>3469141.7181788301</v>
      </c>
      <c r="L54" s="68">
        <f t="shared" si="5"/>
        <v>35.303795859158008</v>
      </c>
      <c r="N54" s="67"/>
    </row>
    <row r="55" spans="1:14" x14ac:dyDescent="0.25">
      <c r="A55" s="90">
        <v>46</v>
      </c>
      <c r="B55" s="85">
        <v>74</v>
      </c>
      <c r="C55" s="85">
        <v>57347</v>
      </c>
      <c r="D55" s="85">
        <v>58909</v>
      </c>
      <c r="E55" s="63">
        <v>0.48259999999999997</v>
      </c>
      <c r="F55" s="64">
        <f t="shared" si="0"/>
        <v>1.2730525736306083E-3</v>
      </c>
      <c r="G55" s="64">
        <f t="shared" si="1"/>
        <v>1.2722145946271462E-3</v>
      </c>
      <c r="H55" s="65">
        <f t="shared" si="6"/>
        <v>98136.704327494284</v>
      </c>
      <c r="I55" s="65">
        <f t="shared" si="4"/>
        <v>124.85094751404723</v>
      </c>
      <c r="J55" s="65">
        <f t="shared" si="2"/>
        <v>98072.106447250524</v>
      </c>
      <c r="K55" s="65">
        <f t="shared" si="3"/>
        <v>3370945.658145736</v>
      </c>
      <c r="L55" s="68">
        <f t="shared" si="5"/>
        <v>34.349489125867471</v>
      </c>
      <c r="N55" s="67"/>
    </row>
    <row r="56" spans="1:14" x14ac:dyDescent="0.25">
      <c r="A56" s="90">
        <v>47</v>
      </c>
      <c r="B56" s="85">
        <v>88</v>
      </c>
      <c r="C56" s="85">
        <v>56303</v>
      </c>
      <c r="D56" s="85">
        <v>56851</v>
      </c>
      <c r="E56" s="63">
        <v>0.50249999999999995</v>
      </c>
      <c r="F56" s="64">
        <f t="shared" si="0"/>
        <v>1.5554023719886172E-3</v>
      </c>
      <c r="G56" s="64">
        <f t="shared" si="1"/>
        <v>1.5541997125436986E-3</v>
      </c>
      <c r="H56" s="65">
        <f t="shared" si="6"/>
        <v>98011.853379980239</v>
      </c>
      <c r="I56" s="65">
        <f t="shared" si="4"/>
        <v>152.32999434904042</v>
      </c>
      <c r="J56" s="65">
        <f t="shared" si="2"/>
        <v>97936.069207791588</v>
      </c>
      <c r="K56" s="65">
        <f t="shared" si="3"/>
        <v>3272873.5516984854</v>
      </c>
      <c r="L56" s="68">
        <f t="shared" si="5"/>
        <v>33.392629960887952</v>
      </c>
      <c r="N56" s="67"/>
    </row>
    <row r="57" spans="1:14" x14ac:dyDescent="0.25">
      <c r="A57" s="90">
        <v>48</v>
      </c>
      <c r="B57" s="85">
        <v>108</v>
      </c>
      <c r="C57" s="85">
        <v>54976</v>
      </c>
      <c r="D57" s="85">
        <v>55893</v>
      </c>
      <c r="E57" s="63">
        <v>0.50129999999999997</v>
      </c>
      <c r="F57" s="64">
        <f t="shared" si="0"/>
        <v>1.9482452263482127E-3</v>
      </c>
      <c r="G57" s="64">
        <f t="shared" si="1"/>
        <v>1.9463541683074012E-3</v>
      </c>
      <c r="H57" s="65">
        <f t="shared" si="6"/>
        <v>97859.523385631197</v>
      </c>
      <c r="I57" s="65">
        <f t="shared" si="4"/>
        <v>190.46929125019889</v>
      </c>
      <c r="J57" s="65">
        <f t="shared" si="2"/>
        <v>97764.536350084731</v>
      </c>
      <c r="K57" s="65">
        <f t="shared" si="3"/>
        <v>3174937.4824906937</v>
      </c>
      <c r="L57" s="68">
        <f t="shared" si="5"/>
        <v>32.443827362405415</v>
      </c>
      <c r="N57" s="67"/>
    </row>
    <row r="58" spans="1:14" x14ac:dyDescent="0.25">
      <c r="A58" s="90">
        <v>49</v>
      </c>
      <c r="B58" s="85">
        <v>115</v>
      </c>
      <c r="C58" s="85">
        <v>53024</v>
      </c>
      <c r="D58" s="85">
        <v>54450</v>
      </c>
      <c r="E58" s="63">
        <v>0.52139999999999997</v>
      </c>
      <c r="F58" s="64">
        <f t="shared" si="0"/>
        <v>2.1400524778085865E-3</v>
      </c>
      <c r="G58" s="64">
        <f t="shared" si="1"/>
        <v>2.1378628164662062E-3</v>
      </c>
      <c r="H58" s="65">
        <f t="shared" si="6"/>
        <v>97669.054094381005</v>
      </c>
      <c r="I58" s="65">
        <f t="shared" si="4"/>
        <v>208.80303906780361</v>
      </c>
      <c r="J58" s="65">
        <f t="shared" si="2"/>
        <v>97569.120959883148</v>
      </c>
      <c r="K58" s="65">
        <f t="shared" si="3"/>
        <v>3077172.9461406088</v>
      </c>
      <c r="L58" s="68">
        <f t="shared" si="5"/>
        <v>31.506120077368923</v>
      </c>
      <c r="N58" s="67"/>
    </row>
    <row r="59" spans="1:14" x14ac:dyDescent="0.25">
      <c r="A59" s="90">
        <v>50</v>
      </c>
      <c r="B59" s="85">
        <v>152</v>
      </c>
      <c r="C59" s="85">
        <v>52101</v>
      </c>
      <c r="D59" s="85">
        <v>52613</v>
      </c>
      <c r="E59" s="63">
        <v>0.51819999999999999</v>
      </c>
      <c r="F59" s="64">
        <f t="shared" si="0"/>
        <v>2.903145711175201E-3</v>
      </c>
      <c r="G59" s="64">
        <f t="shared" si="1"/>
        <v>2.8990906498650429E-3</v>
      </c>
      <c r="H59" s="65">
        <f t="shared" si="6"/>
        <v>97460.251055313202</v>
      </c>
      <c r="I59" s="65">
        <f t="shared" si="4"/>
        <v>282.5461025679582</v>
      </c>
      <c r="J59" s="65">
        <f t="shared" si="2"/>
        <v>97324.120343095958</v>
      </c>
      <c r="K59" s="65">
        <f t="shared" si="3"/>
        <v>2979603.8251807257</v>
      </c>
      <c r="L59" s="68">
        <f t="shared" si="5"/>
        <v>30.572503076045461</v>
      </c>
      <c r="N59" s="67"/>
    </row>
    <row r="60" spans="1:14" x14ac:dyDescent="0.25">
      <c r="A60" s="90">
        <v>51</v>
      </c>
      <c r="B60" s="85">
        <v>150</v>
      </c>
      <c r="C60" s="85">
        <v>50975</v>
      </c>
      <c r="D60" s="85">
        <v>51552</v>
      </c>
      <c r="E60" s="63">
        <v>0.54</v>
      </c>
      <c r="F60" s="64">
        <f t="shared" si="0"/>
        <v>2.9260585016629764E-3</v>
      </c>
      <c r="G60" s="64">
        <f t="shared" si="1"/>
        <v>2.9221253591779081E-3</v>
      </c>
      <c r="H60" s="65">
        <f t="shared" si="6"/>
        <v>97177.704952745247</v>
      </c>
      <c r="I60" s="65">
        <f t="shared" si="4"/>
        <v>283.96543598912547</v>
      </c>
      <c r="J60" s="65">
        <f t="shared" si="2"/>
        <v>97047.080852190251</v>
      </c>
      <c r="K60" s="65">
        <f t="shared" si="3"/>
        <v>2882279.7048376296</v>
      </c>
      <c r="L60" s="68">
        <f t="shared" si="5"/>
        <v>29.659886557716096</v>
      </c>
      <c r="N60" s="67"/>
    </row>
    <row r="61" spans="1:14" x14ac:dyDescent="0.25">
      <c r="A61" s="90">
        <v>52</v>
      </c>
      <c r="B61" s="85">
        <v>163</v>
      </c>
      <c r="C61" s="85">
        <v>50324</v>
      </c>
      <c r="D61" s="85">
        <v>50463</v>
      </c>
      <c r="E61" s="63">
        <v>0.50519999999999998</v>
      </c>
      <c r="F61" s="64">
        <f t="shared" si="0"/>
        <v>3.2345441376367984E-3</v>
      </c>
      <c r="G61" s="64">
        <f t="shared" si="1"/>
        <v>3.2293756754595841E-3</v>
      </c>
      <c r="H61" s="65">
        <f t="shared" si="6"/>
        <v>96893.739516756119</v>
      </c>
      <c r="I61" s="65">
        <f t="shared" si="4"/>
        <v>312.90628549972928</v>
      </c>
      <c r="J61" s="65">
        <f t="shared" si="2"/>
        <v>96738.913486690857</v>
      </c>
      <c r="K61" s="65">
        <f t="shared" si="3"/>
        <v>2785232.6239854395</v>
      </c>
      <c r="L61" s="68">
        <f t="shared" si="5"/>
        <v>28.745227894767972</v>
      </c>
      <c r="N61" s="67"/>
    </row>
    <row r="62" spans="1:14" x14ac:dyDescent="0.25">
      <c r="A62" s="90">
        <v>53</v>
      </c>
      <c r="B62" s="85">
        <v>196</v>
      </c>
      <c r="C62" s="85">
        <v>48523</v>
      </c>
      <c r="D62" s="85">
        <v>49791</v>
      </c>
      <c r="E62" s="63">
        <v>0.4803</v>
      </c>
      <c r="F62" s="64">
        <f t="shared" si="0"/>
        <v>3.9872246068718593E-3</v>
      </c>
      <c r="G62" s="64">
        <f t="shared" si="1"/>
        <v>3.9789795221656481E-3</v>
      </c>
      <c r="H62" s="65">
        <f t="shared" si="6"/>
        <v>96580.833231256387</v>
      </c>
      <c r="I62" s="65">
        <f t="shared" si="4"/>
        <v>384.29315766086467</v>
      </c>
      <c r="J62" s="65">
        <f t="shared" si="2"/>
        <v>96381.116077220038</v>
      </c>
      <c r="K62" s="65">
        <f t="shared" si="3"/>
        <v>2688493.7104987488</v>
      </c>
      <c r="L62" s="68">
        <f t="shared" si="5"/>
        <v>27.83672101959743</v>
      </c>
      <c r="N62" s="67"/>
    </row>
    <row r="63" spans="1:14" x14ac:dyDescent="0.25">
      <c r="A63" s="90">
        <v>54</v>
      </c>
      <c r="B63" s="85">
        <v>190</v>
      </c>
      <c r="C63" s="85">
        <v>47780</v>
      </c>
      <c r="D63" s="85">
        <v>48022</v>
      </c>
      <c r="E63" s="63">
        <v>0.51529999999999998</v>
      </c>
      <c r="F63" s="64">
        <f t="shared" si="0"/>
        <v>3.9665142690131728E-3</v>
      </c>
      <c r="G63" s="64">
        <f t="shared" si="1"/>
        <v>3.9589030029800326E-3</v>
      </c>
      <c r="H63" s="65">
        <f t="shared" si="6"/>
        <v>96196.540073595519</v>
      </c>
      <c r="I63" s="65">
        <f t="shared" si="4"/>
        <v>380.83277137364632</v>
      </c>
      <c r="J63" s="65">
        <f t="shared" si="2"/>
        <v>96011.950429310702</v>
      </c>
      <c r="K63" s="65">
        <f t="shared" si="3"/>
        <v>2592112.5944215287</v>
      </c>
      <c r="L63" s="68">
        <f t="shared" si="5"/>
        <v>26.946006503336019</v>
      </c>
      <c r="N63" s="67"/>
    </row>
    <row r="64" spans="1:14" x14ac:dyDescent="0.25">
      <c r="A64" s="90">
        <v>55</v>
      </c>
      <c r="B64" s="85">
        <v>226</v>
      </c>
      <c r="C64" s="85">
        <v>47008</v>
      </c>
      <c r="D64" s="85">
        <v>47196</v>
      </c>
      <c r="E64" s="63">
        <v>0.47539999999999999</v>
      </c>
      <c r="F64" s="64">
        <f t="shared" si="0"/>
        <v>4.7980977453186699E-3</v>
      </c>
      <c r="G64" s="64">
        <f t="shared" si="1"/>
        <v>4.7860508624722013E-3</v>
      </c>
      <c r="H64" s="65">
        <f t="shared" si="6"/>
        <v>95815.707302221868</v>
      </c>
      <c r="I64" s="65">
        <f t="shared" si="4"/>
        <v>458.57884857218295</v>
      </c>
      <c r="J64" s="65">
        <f t="shared" si="2"/>
        <v>95575.136838260893</v>
      </c>
      <c r="K64" s="65">
        <f t="shared" si="3"/>
        <v>2496100.6439922182</v>
      </c>
      <c r="L64" s="68">
        <f t="shared" si="5"/>
        <v>26.051058999324802</v>
      </c>
      <c r="N64" s="67"/>
    </row>
    <row r="65" spans="1:14" x14ac:dyDescent="0.25">
      <c r="A65" s="90">
        <v>56</v>
      </c>
      <c r="B65" s="85">
        <v>242</v>
      </c>
      <c r="C65" s="85">
        <v>44859</v>
      </c>
      <c r="D65" s="85">
        <v>46502</v>
      </c>
      <c r="E65" s="63">
        <v>0.497</v>
      </c>
      <c r="F65" s="64">
        <f t="shared" si="0"/>
        <v>5.2976653057650418E-3</v>
      </c>
      <c r="G65" s="64">
        <f t="shared" si="1"/>
        <v>5.283585998636835E-3</v>
      </c>
      <c r="H65" s="65">
        <f t="shared" si="6"/>
        <v>95357.128453649682</v>
      </c>
      <c r="I65" s="65">
        <f t="shared" si="4"/>
        <v>503.82758876791763</v>
      </c>
      <c r="J65" s="65">
        <f t="shared" si="2"/>
        <v>95103.703176499417</v>
      </c>
      <c r="K65" s="65">
        <f t="shared" si="3"/>
        <v>2400525.5071539572</v>
      </c>
      <c r="L65" s="68">
        <f t="shared" si="5"/>
        <v>25.174054064775898</v>
      </c>
      <c r="N65" s="67"/>
    </row>
    <row r="66" spans="1:14" x14ac:dyDescent="0.25">
      <c r="A66" s="90">
        <v>57</v>
      </c>
      <c r="B66" s="85">
        <v>250</v>
      </c>
      <c r="C66" s="85">
        <v>42936</v>
      </c>
      <c r="D66" s="85">
        <v>44297</v>
      </c>
      <c r="E66" s="63">
        <v>0.51200000000000001</v>
      </c>
      <c r="F66" s="64">
        <f t="shared" si="0"/>
        <v>5.7317758187841756E-3</v>
      </c>
      <c r="G66" s="64">
        <f t="shared" si="1"/>
        <v>5.7157881500280077E-3</v>
      </c>
      <c r="H66" s="65">
        <f t="shared" si="6"/>
        <v>94853.300864881763</v>
      </c>
      <c r="I66" s="65">
        <f t="shared" si="4"/>
        <v>542.16137307453255</v>
      </c>
      <c r="J66" s="65">
        <f t="shared" si="2"/>
        <v>94588.726114821387</v>
      </c>
      <c r="K66" s="65">
        <f t="shared" si="3"/>
        <v>2305421.8039774578</v>
      </c>
      <c r="L66" s="68">
        <f t="shared" si="5"/>
        <v>24.305129952847125</v>
      </c>
      <c r="N66" s="67"/>
    </row>
    <row r="67" spans="1:14" x14ac:dyDescent="0.25">
      <c r="A67" s="90">
        <v>58</v>
      </c>
      <c r="B67" s="85">
        <v>274</v>
      </c>
      <c r="C67" s="85">
        <v>40743</v>
      </c>
      <c r="D67" s="85">
        <v>42414</v>
      </c>
      <c r="E67" s="63">
        <v>0.47589999999999999</v>
      </c>
      <c r="F67" s="64">
        <f t="shared" si="0"/>
        <v>6.5899443221857455E-3</v>
      </c>
      <c r="G67" s="64">
        <f t="shared" si="1"/>
        <v>6.5672623782433758E-3</v>
      </c>
      <c r="H67" s="65">
        <f t="shared" si="6"/>
        <v>94311.139491807233</v>
      </c>
      <c r="I67" s="65">
        <f t="shared" si="4"/>
        <v>619.36599823380868</v>
      </c>
      <c r="J67" s="65">
        <f t="shared" si="2"/>
        <v>93986.529772132882</v>
      </c>
      <c r="K67" s="65">
        <f t="shared" si="3"/>
        <v>2210833.0778626367</v>
      </c>
      <c r="L67" s="68">
        <f t="shared" si="5"/>
        <v>23.441908238789658</v>
      </c>
      <c r="N67" s="67"/>
    </row>
    <row r="68" spans="1:14" x14ac:dyDescent="0.25">
      <c r="A68" s="90">
        <v>59</v>
      </c>
      <c r="B68" s="85">
        <v>305</v>
      </c>
      <c r="C68" s="85">
        <v>40381</v>
      </c>
      <c r="D68" s="85">
        <v>40172</v>
      </c>
      <c r="E68" s="63">
        <v>0.51459999999999995</v>
      </c>
      <c r="F68" s="64">
        <f t="shared" si="0"/>
        <v>7.5726540290243687E-3</v>
      </c>
      <c r="G68" s="64">
        <f t="shared" si="1"/>
        <v>7.5449206641697185E-3</v>
      </c>
      <c r="H68" s="65">
        <f t="shared" si="6"/>
        <v>93691.773493573419</v>
      </c>
      <c r="I68" s="65">
        <f t="shared" si="4"/>
        <v>706.89699789437077</v>
      </c>
      <c r="J68" s="65">
        <f t="shared" si="2"/>
        <v>93348.6456907955</v>
      </c>
      <c r="K68" s="65">
        <f t="shared" si="3"/>
        <v>2116846.5480905036</v>
      </c>
      <c r="L68" s="68">
        <f t="shared" si="5"/>
        <v>22.593729088026112</v>
      </c>
      <c r="N68" s="67"/>
    </row>
    <row r="69" spans="1:14" x14ac:dyDescent="0.25">
      <c r="A69" s="90">
        <v>60</v>
      </c>
      <c r="B69" s="85">
        <v>311</v>
      </c>
      <c r="C69" s="85">
        <v>38734</v>
      </c>
      <c r="D69" s="85">
        <v>39820</v>
      </c>
      <c r="E69" s="63">
        <v>0.48130000000000001</v>
      </c>
      <c r="F69" s="64">
        <f t="shared" si="0"/>
        <v>7.9181200193497465E-3</v>
      </c>
      <c r="G69" s="64">
        <f t="shared" si="1"/>
        <v>7.8857323006824055E-3</v>
      </c>
      <c r="H69" s="65">
        <f t="shared" si="6"/>
        <v>92984.876495679055</v>
      </c>
      <c r="I69" s="65">
        <f t="shared" si="4"/>
        <v>733.25384405694058</v>
      </c>
      <c r="J69" s="65">
        <f t="shared" si="2"/>
        <v>92604.537726766706</v>
      </c>
      <c r="K69" s="65">
        <f t="shared" si="3"/>
        <v>2023497.9023997083</v>
      </c>
      <c r="L69" s="68">
        <f t="shared" si="5"/>
        <v>21.761580793127568</v>
      </c>
      <c r="N69" s="67"/>
    </row>
    <row r="70" spans="1:14" x14ac:dyDescent="0.25">
      <c r="A70" s="90">
        <v>61</v>
      </c>
      <c r="B70" s="85">
        <v>336</v>
      </c>
      <c r="C70" s="85">
        <v>37311</v>
      </c>
      <c r="D70" s="85">
        <v>38111</v>
      </c>
      <c r="E70" s="63">
        <v>0.48370000000000002</v>
      </c>
      <c r="F70" s="64">
        <f t="shared" si="0"/>
        <v>8.9098671475166397E-3</v>
      </c>
      <c r="G70" s="64">
        <f t="shared" si="1"/>
        <v>8.86906797667587E-3</v>
      </c>
      <c r="H70" s="65">
        <f t="shared" si="6"/>
        <v>92251.622651622107</v>
      </c>
      <c r="I70" s="65">
        <f t="shared" si="4"/>
        <v>818.18591225588796</v>
      </c>
      <c r="J70" s="65">
        <f t="shared" si="2"/>
        <v>91829.193265124399</v>
      </c>
      <c r="K70" s="65">
        <f t="shared" si="3"/>
        <v>1930893.3646729416</v>
      </c>
      <c r="L70" s="68">
        <f t="shared" si="5"/>
        <v>20.930725218403406</v>
      </c>
      <c r="N70" s="67"/>
    </row>
    <row r="71" spans="1:14" x14ac:dyDescent="0.25">
      <c r="A71" s="90">
        <v>62</v>
      </c>
      <c r="B71" s="85">
        <v>326</v>
      </c>
      <c r="C71" s="85">
        <v>36124</v>
      </c>
      <c r="D71" s="85">
        <v>36664</v>
      </c>
      <c r="E71" s="63">
        <v>0.48720000000000002</v>
      </c>
      <c r="F71" s="64">
        <f t="shared" si="0"/>
        <v>8.9575204704072098E-3</v>
      </c>
      <c r="G71" s="64">
        <f t="shared" si="1"/>
        <v>8.9165629829029997E-3</v>
      </c>
      <c r="H71" s="65">
        <f t="shared" si="6"/>
        <v>91433.436739366225</v>
      </c>
      <c r="I71" s="65">
        <f t="shared" si="4"/>
        <v>815.27199742983601</v>
      </c>
      <c r="J71" s="65">
        <f t="shared" si="2"/>
        <v>91015.36525908421</v>
      </c>
      <c r="K71" s="65">
        <f t="shared" si="3"/>
        <v>1839064.1714078172</v>
      </c>
      <c r="L71" s="68">
        <f t="shared" si="5"/>
        <v>20.113694037883814</v>
      </c>
      <c r="N71" s="67"/>
    </row>
    <row r="72" spans="1:14" x14ac:dyDescent="0.25">
      <c r="A72" s="90">
        <v>63</v>
      </c>
      <c r="B72" s="85">
        <v>406</v>
      </c>
      <c r="C72" s="85">
        <v>33337</v>
      </c>
      <c r="D72" s="85">
        <v>35497</v>
      </c>
      <c r="E72" s="63">
        <v>0.50860000000000005</v>
      </c>
      <c r="F72" s="64">
        <f t="shared" si="0"/>
        <v>1.1796495917715083E-2</v>
      </c>
      <c r="G72" s="64">
        <f t="shared" si="1"/>
        <v>1.1728508124175805E-2</v>
      </c>
      <c r="H72" s="65">
        <f t="shared" si="6"/>
        <v>90618.164741936387</v>
      </c>
      <c r="I72" s="65">
        <f t="shared" si="4"/>
        <v>1062.8158813737025</v>
      </c>
      <c r="J72" s="65">
        <f t="shared" si="2"/>
        <v>90095.897017829353</v>
      </c>
      <c r="K72" s="65">
        <f t="shared" si="3"/>
        <v>1748048.806148733</v>
      </c>
      <c r="L72" s="68">
        <f t="shared" si="5"/>
        <v>19.290269353024854</v>
      </c>
      <c r="N72" s="67"/>
    </row>
    <row r="73" spans="1:14" x14ac:dyDescent="0.25">
      <c r="A73" s="90">
        <v>64</v>
      </c>
      <c r="B73" s="85">
        <v>394</v>
      </c>
      <c r="C73" s="85">
        <v>32007</v>
      </c>
      <c r="D73" s="85">
        <v>32654</v>
      </c>
      <c r="E73" s="63">
        <v>0.50849999999999995</v>
      </c>
      <c r="F73" s="64">
        <f t="shared" ref="F73:F109" si="7">B73/((C73+D73)/2)</f>
        <v>1.218663491130666E-2</v>
      </c>
      <c r="G73" s="64">
        <f t="shared" ref="G73:G108" si="8">F73/((1+(1-E73)*F73))</f>
        <v>1.2114074860862625E-2</v>
      </c>
      <c r="H73" s="65">
        <f t="shared" si="6"/>
        <v>89555.348860562692</v>
      </c>
      <c r="I73" s="65">
        <f t="shared" si="4"/>
        <v>1084.8802002875248</v>
      </c>
      <c r="J73" s="65">
        <f t="shared" ref="J73:J108" si="9">H74+I73*E73</f>
        <v>89022.130242121362</v>
      </c>
      <c r="K73" s="65">
        <f t="shared" ref="K73:K97" si="10">K74+J73</f>
        <v>1657952.9091309037</v>
      </c>
      <c r="L73" s="68">
        <f t="shared" si="5"/>
        <v>18.513164542659865</v>
      </c>
      <c r="N73" s="67"/>
    </row>
    <row r="74" spans="1:14" x14ac:dyDescent="0.25">
      <c r="A74" s="90">
        <v>65</v>
      </c>
      <c r="B74" s="85">
        <v>421</v>
      </c>
      <c r="C74" s="85">
        <v>29817</v>
      </c>
      <c r="D74" s="85">
        <v>31321</v>
      </c>
      <c r="E74" s="63">
        <v>0.50190000000000001</v>
      </c>
      <c r="F74" s="64">
        <f t="shared" si="7"/>
        <v>1.3772122084464654E-2</v>
      </c>
      <c r="G74" s="64">
        <f t="shared" si="8"/>
        <v>1.3678290461655982E-2</v>
      </c>
      <c r="H74" s="65">
        <f t="shared" si="6"/>
        <v>88470.468660275161</v>
      </c>
      <c r="I74" s="65">
        <f t="shared" ref="I74:I108" si="11">H74*G74</f>
        <v>1210.1247676140763</v>
      </c>
      <c r="J74" s="65">
        <f t="shared" si="9"/>
        <v>87867.705513526584</v>
      </c>
      <c r="K74" s="65">
        <f t="shared" si="10"/>
        <v>1568930.7788887823</v>
      </c>
      <c r="L74" s="68">
        <f t="shared" ref="L74:L108" si="12">K74/H74</f>
        <v>17.73394899617233</v>
      </c>
      <c r="N74" s="67"/>
    </row>
    <row r="75" spans="1:14" x14ac:dyDescent="0.25">
      <c r="A75" s="90">
        <v>66</v>
      </c>
      <c r="B75" s="85">
        <v>419</v>
      </c>
      <c r="C75" s="85">
        <v>29782</v>
      </c>
      <c r="D75" s="85">
        <v>29051</v>
      </c>
      <c r="E75" s="63">
        <v>0.49109999999999998</v>
      </c>
      <c r="F75" s="64">
        <f t="shared" si="7"/>
        <v>1.4243706763211123E-2</v>
      </c>
      <c r="G75" s="64">
        <f t="shared" si="8"/>
        <v>1.4141202526215467E-2</v>
      </c>
      <c r="H75" s="65">
        <f t="shared" ref="H75:H108" si="13">H74-I74</f>
        <v>87260.343892661083</v>
      </c>
      <c r="I75" s="65">
        <f t="shared" si="11"/>
        <v>1233.9661954933295</v>
      </c>
      <c r="J75" s="65">
        <f t="shared" si="9"/>
        <v>86632.378495774537</v>
      </c>
      <c r="K75" s="65">
        <f t="shared" si="10"/>
        <v>1481063.0733752556</v>
      </c>
      <c r="L75" s="68">
        <f t="shared" si="12"/>
        <v>16.972922719593114</v>
      </c>
      <c r="N75" s="67"/>
    </row>
    <row r="76" spans="1:14" x14ac:dyDescent="0.25">
      <c r="A76" s="90">
        <v>67</v>
      </c>
      <c r="B76" s="85">
        <v>477</v>
      </c>
      <c r="C76" s="85">
        <v>29359</v>
      </c>
      <c r="D76" s="85">
        <v>29091</v>
      </c>
      <c r="E76" s="63">
        <v>0.50739999999999996</v>
      </c>
      <c r="F76" s="64">
        <f t="shared" si="7"/>
        <v>1.6321642429426859E-2</v>
      </c>
      <c r="G76" s="64">
        <f t="shared" si="8"/>
        <v>1.6191462406842487E-2</v>
      </c>
      <c r="H76" s="65">
        <f t="shared" si="13"/>
        <v>86026.377697167758</v>
      </c>
      <c r="I76" s="65">
        <f t="shared" si="11"/>
        <v>1392.8928604805246</v>
      </c>
      <c r="J76" s="65">
        <f t="shared" si="9"/>
        <v>85340.238674095046</v>
      </c>
      <c r="K76" s="65">
        <f t="shared" si="10"/>
        <v>1394430.6948794811</v>
      </c>
      <c r="L76" s="68">
        <f t="shared" si="12"/>
        <v>16.209338719202982</v>
      </c>
      <c r="N76" s="67"/>
    </row>
    <row r="77" spans="1:14" x14ac:dyDescent="0.25">
      <c r="A77" s="90">
        <v>68</v>
      </c>
      <c r="B77" s="85">
        <v>471</v>
      </c>
      <c r="C77" s="85">
        <v>27511</v>
      </c>
      <c r="D77" s="85">
        <v>28585</v>
      </c>
      <c r="E77" s="63">
        <v>0.49199999999999999</v>
      </c>
      <c r="F77" s="64">
        <f t="shared" si="7"/>
        <v>1.6792641186537366E-2</v>
      </c>
      <c r="G77" s="64">
        <f t="shared" si="8"/>
        <v>1.6650600545800323E-2</v>
      </c>
      <c r="H77" s="65">
        <f t="shared" si="13"/>
        <v>84633.484836687232</v>
      </c>
      <c r="I77" s="65">
        <f t="shared" si="11"/>
        <v>1409.1983488147278</v>
      </c>
      <c r="J77" s="65">
        <f t="shared" si="9"/>
        <v>83917.612075489349</v>
      </c>
      <c r="K77" s="65">
        <f t="shared" si="10"/>
        <v>1309090.456205386</v>
      </c>
      <c r="L77" s="68">
        <f t="shared" si="12"/>
        <v>15.467760292884888</v>
      </c>
      <c r="N77" s="67"/>
    </row>
    <row r="78" spans="1:14" x14ac:dyDescent="0.25">
      <c r="A78" s="90">
        <v>69</v>
      </c>
      <c r="B78" s="85">
        <v>510</v>
      </c>
      <c r="C78" s="85">
        <v>27164</v>
      </c>
      <c r="D78" s="85">
        <v>26808</v>
      </c>
      <c r="E78" s="63">
        <v>0.51849999999999996</v>
      </c>
      <c r="F78" s="64">
        <f t="shared" si="7"/>
        <v>1.8898688208700807E-2</v>
      </c>
      <c r="G78" s="64">
        <f t="shared" si="8"/>
        <v>1.8728266260128641E-2</v>
      </c>
      <c r="H78" s="65">
        <f t="shared" si="13"/>
        <v>83224.286487872509</v>
      </c>
      <c r="I78" s="65">
        <f t="shared" si="11"/>
        <v>1558.6465966541027</v>
      </c>
      <c r="J78" s="65">
        <f t="shared" si="9"/>
        <v>82473.798151583556</v>
      </c>
      <c r="K78" s="65">
        <f t="shared" si="10"/>
        <v>1225172.8441298967</v>
      </c>
      <c r="L78" s="68">
        <f t="shared" si="12"/>
        <v>14.721337915085996</v>
      </c>
      <c r="N78" s="67"/>
    </row>
    <row r="79" spans="1:14" x14ac:dyDescent="0.25">
      <c r="A79" s="90">
        <v>70</v>
      </c>
      <c r="B79" s="85">
        <v>556</v>
      </c>
      <c r="C79" s="85">
        <v>27596</v>
      </c>
      <c r="D79" s="85">
        <v>26475</v>
      </c>
      <c r="E79" s="63">
        <v>0.52439999999999998</v>
      </c>
      <c r="F79" s="64">
        <f t="shared" si="7"/>
        <v>2.056555269922879E-2</v>
      </c>
      <c r="G79" s="64">
        <f t="shared" si="8"/>
        <v>2.0366349902037856E-2</v>
      </c>
      <c r="H79" s="65">
        <f t="shared" si="13"/>
        <v>81665.639891218409</v>
      </c>
      <c r="I79" s="65">
        <f t="shared" si="11"/>
        <v>1663.2309969983748</v>
      </c>
      <c r="J79" s="65">
        <f t="shared" si="9"/>
        <v>80874.607229045985</v>
      </c>
      <c r="K79" s="65">
        <f t="shared" si="10"/>
        <v>1142699.0459783131</v>
      </c>
      <c r="L79" s="68">
        <f t="shared" si="12"/>
        <v>13.992409139271174</v>
      </c>
      <c r="N79" s="67"/>
    </row>
    <row r="80" spans="1:14" x14ac:dyDescent="0.25">
      <c r="A80" s="90">
        <v>71</v>
      </c>
      <c r="B80" s="85">
        <v>640</v>
      </c>
      <c r="C80" s="85">
        <v>28749</v>
      </c>
      <c r="D80" s="85">
        <v>26793</v>
      </c>
      <c r="E80" s="63">
        <v>0.50039999999999996</v>
      </c>
      <c r="F80" s="64">
        <f t="shared" si="7"/>
        <v>2.304562313204422E-2</v>
      </c>
      <c r="G80" s="64">
        <f t="shared" si="8"/>
        <v>2.2783305419037673E-2</v>
      </c>
      <c r="H80" s="65">
        <f t="shared" si="13"/>
        <v>80002.408894220032</v>
      </c>
      <c r="I80" s="65">
        <f t="shared" si="11"/>
        <v>1822.7193160957511</v>
      </c>
      <c r="J80" s="65">
        <f t="shared" si="9"/>
        <v>79091.778323898587</v>
      </c>
      <c r="K80" s="65">
        <f t="shared" si="10"/>
        <v>1061824.438749267</v>
      </c>
      <c r="L80" s="68">
        <f t="shared" si="12"/>
        <v>13.272405836594517</v>
      </c>
      <c r="N80" s="67"/>
    </row>
    <row r="81" spans="1:14" x14ac:dyDescent="0.25">
      <c r="A81" s="90">
        <v>72</v>
      </c>
      <c r="B81" s="85">
        <v>750</v>
      </c>
      <c r="C81" s="85">
        <v>25752</v>
      </c>
      <c r="D81" s="85">
        <v>27817</v>
      </c>
      <c r="E81" s="63">
        <v>0.4864</v>
      </c>
      <c r="F81" s="64">
        <f t="shared" si="7"/>
        <v>2.8001269390879054E-2</v>
      </c>
      <c r="G81" s="64">
        <f t="shared" si="8"/>
        <v>2.7604279767535159E-2</v>
      </c>
      <c r="H81" s="65">
        <f t="shared" si="13"/>
        <v>78179.689578124278</v>
      </c>
      <c r="I81" s="65">
        <f t="shared" si="11"/>
        <v>2158.0940232535954</v>
      </c>
      <c r="J81" s="65">
        <f t="shared" si="9"/>
        <v>77071.292487781233</v>
      </c>
      <c r="K81" s="65">
        <f t="shared" si="10"/>
        <v>982732.66042536846</v>
      </c>
      <c r="L81" s="68">
        <f t="shared" si="12"/>
        <v>12.570178594062238</v>
      </c>
      <c r="N81" s="67"/>
    </row>
    <row r="82" spans="1:14" x14ac:dyDescent="0.25">
      <c r="A82" s="90">
        <v>73</v>
      </c>
      <c r="B82" s="85">
        <v>667</v>
      </c>
      <c r="C82" s="85">
        <v>23678</v>
      </c>
      <c r="D82" s="85">
        <v>24890</v>
      </c>
      <c r="E82" s="63">
        <v>0.49359999999999998</v>
      </c>
      <c r="F82" s="64">
        <f t="shared" si="7"/>
        <v>2.746664470433207E-2</v>
      </c>
      <c r="G82" s="64">
        <f t="shared" si="8"/>
        <v>2.7089849044476449E-2</v>
      </c>
      <c r="H82" s="65">
        <f t="shared" si="13"/>
        <v>76021.595554870684</v>
      </c>
      <c r="I82" s="65">
        <f t="shared" si="11"/>
        <v>2059.4135477016889</v>
      </c>
      <c r="J82" s="65">
        <f t="shared" si="9"/>
        <v>74978.708534314559</v>
      </c>
      <c r="K82" s="65">
        <f t="shared" si="10"/>
        <v>905661.3679375872</v>
      </c>
      <c r="L82" s="68">
        <f t="shared" si="12"/>
        <v>11.913211783142609</v>
      </c>
      <c r="N82" s="67"/>
    </row>
    <row r="83" spans="1:14" x14ac:dyDescent="0.25">
      <c r="A83" s="90">
        <v>74</v>
      </c>
      <c r="B83" s="85">
        <v>791</v>
      </c>
      <c r="C83" s="85">
        <v>24409</v>
      </c>
      <c r="D83" s="85">
        <v>22840</v>
      </c>
      <c r="E83" s="63">
        <v>0.50480000000000003</v>
      </c>
      <c r="F83" s="64">
        <f t="shared" si="7"/>
        <v>3.3482190099261358E-2</v>
      </c>
      <c r="G83" s="64">
        <f t="shared" si="8"/>
        <v>3.2936097076327199E-2</v>
      </c>
      <c r="H83" s="65">
        <f t="shared" si="13"/>
        <v>73962.182007169002</v>
      </c>
      <c r="I83" s="65">
        <f t="shared" si="11"/>
        <v>2436.0256065650992</v>
      </c>
      <c r="J83" s="65">
        <f t="shared" si="9"/>
        <v>72755.862126797962</v>
      </c>
      <c r="K83" s="65">
        <f t="shared" si="10"/>
        <v>830682.65940327267</v>
      </c>
      <c r="L83" s="68">
        <f t="shared" si="12"/>
        <v>11.231181082823602</v>
      </c>
      <c r="N83" s="67"/>
    </row>
    <row r="84" spans="1:14" x14ac:dyDescent="0.25">
      <c r="A84" s="90">
        <v>75</v>
      </c>
      <c r="B84" s="85">
        <v>885</v>
      </c>
      <c r="C84" s="85">
        <v>23078</v>
      </c>
      <c r="D84" s="85">
        <v>23465</v>
      </c>
      <c r="E84" s="63">
        <v>0.5121</v>
      </c>
      <c r="F84" s="64">
        <f t="shared" si="7"/>
        <v>3.8029349203961928E-2</v>
      </c>
      <c r="G84" s="64">
        <f t="shared" si="8"/>
        <v>3.7336586777410218E-2</v>
      </c>
      <c r="H84" s="65">
        <f t="shared" si="13"/>
        <v>71526.156400603897</v>
      </c>
      <c r="I84" s="65">
        <f t="shared" si="11"/>
        <v>2670.5425453057628</v>
      </c>
      <c r="J84" s="65">
        <f t="shared" si="9"/>
        <v>70223.198692749211</v>
      </c>
      <c r="K84" s="65">
        <f t="shared" si="10"/>
        <v>757926.79727647465</v>
      </c>
      <c r="L84" s="68">
        <f t="shared" si="12"/>
        <v>10.596498335958053</v>
      </c>
      <c r="N84" s="67"/>
    </row>
    <row r="85" spans="1:14" x14ac:dyDescent="0.25">
      <c r="A85" s="90">
        <v>76</v>
      </c>
      <c r="B85" s="85">
        <v>872</v>
      </c>
      <c r="C85" s="85">
        <v>22043</v>
      </c>
      <c r="D85" s="85">
        <v>22104</v>
      </c>
      <c r="E85" s="63">
        <v>0.49080000000000001</v>
      </c>
      <c r="F85" s="64">
        <f t="shared" si="7"/>
        <v>3.9504383083788251E-2</v>
      </c>
      <c r="G85" s="64">
        <f t="shared" si="8"/>
        <v>3.8725397248855403E-2</v>
      </c>
      <c r="H85" s="65">
        <f t="shared" si="13"/>
        <v>68855.613855298128</v>
      </c>
      <c r="I85" s="65">
        <f t="shared" si="11"/>
        <v>2666.4609993602121</v>
      </c>
      <c r="J85" s="65">
        <f t="shared" si="9"/>
        <v>67497.851914423911</v>
      </c>
      <c r="K85" s="65">
        <f t="shared" si="10"/>
        <v>687703.5985837254</v>
      </c>
      <c r="L85" s="68">
        <f t="shared" si="12"/>
        <v>9.9876184392016683</v>
      </c>
      <c r="N85" s="67"/>
    </row>
    <row r="86" spans="1:14" x14ac:dyDescent="0.25">
      <c r="A86" s="90">
        <v>77</v>
      </c>
      <c r="B86" s="85">
        <v>902</v>
      </c>
      <c r="C86" s="85">
        <v>18318</v>
      </c>
      <c r="D86" s="85">
        <v>21015</v>
      </c>
      <c r="E86" s="63">
        <v>0.48849999999999999</v>
      </c>
      <c r="F86" s="64">
        <f t="shared" si="7"/>
        <v>4.5864795464368342E-2</v>
      </c>
      <c r="G86" s="64">
        <f t="shared" si="8"/>
        <v>4.4813478304438825E-2</v>
      </c>
      <c r="H86" s="65">
        <f t="shared" si="13"/>
        <v>66189.152855937922</v>
      </c>
      <c r="I86" s="65">
        <f t="shared" si="11"/>
        <v>2966.1661654987593</v>
      </c>
      <c r="J86" s="65">
        <f t="shared" si="9"/>
        <v>64671.958862285304</v>
      </c>
      <c r="K86" s="65">
        <f t="shared" si="10"/>
        <v>620205.74666930153</v>
      </c>
      <c r="L86" s="68">
        <f t="shared" si="12"/>
        <v>9.3702022145409885</v>
      </c>
      <c r="N86" s="67"/>
    </row>
    <row r="87" spans="1:14" x14ac:dyDescent="0.25">
      <c r="A87" s="90">
        <v>78</v>
      </c>
      <c r="B87" s="85">
        <v>802</v>
      </c>
      <c r="C87" s="85">
        <v>16388</v>
      </c>
      <c r="D87" s="85">
        <v>17407</v>
      </c>
      <c r="E87" s="63">
        <v>0.49709999999999999</v>
      </c>
      <c r="F87" s="64">
        <f t="shared" si="7"/>
        <v>4.7462642402722299E-2</v>
      </c>
      <c r="G87" s="64">
        <f t="shared" si="8"/>
        <v>4.6356168732708709E-2</v>
      </c>
      <c r="H87" s="65">
        <f t="shared" si="13"/>
        <v>63222.98669043916</v>
      </c>
      <c r="I87" s="65">
        <f t="shared" si="11"/>
        <v>2930.7754388077947</v>
      </c>
      <c r="J87" s="65">
        <f t="shared" si="9"/>
        <v>61749.099722262719</v>
      </c>
      <c r="K87" s="65">
        <f t="shared" si="10"/>
        <v>555533.78780701628</v>
      </c>
      <c r="L87" s="68">
        <f t="shared" si="12"/>
        <v>8.7868956670315992</v>
      </c>
      <c r="N87" s="67"/>
    </row>
    <row r="88" spans="1:14" x14ac:dyDescent="0.25">
      <c r="A88" s="90">
        <v>79</v>
      </c>
      <c r="B88" s="85">
        <v>992</v>
      </c>
      <c r="C88" s="85">
        <v>19785</v>
      </c>
      <c r="D88" s="85">
        <v>15491</v>
      </c>
      <c r="E88" s="63">
        <v>0.51929999999999998</v>
      </c>
      <c r="F88" s="64">
        <f t="shared" si="7"/>
        <v>5.6242204331556869E-2</v>
      </c>
      <c r="G88" s="64">
        <f t="shared" si="8"/>
        <v>5.4761687734017885E-2</v>
      </c>
      <c r="H88" s="65">
        <f t="shared" si="13"/>
        <v>60292.211251631365</v>
      </c>
      <c r="I88" s="65">
        <f t="shared" si="11"/>
        <v>3301.7032453552765</v>
      </c>
      <c r="J88" s="65">
        <f t="shared" si="9"/>
        <v>58705.082501589088</v>
      </c>
      <c r="K88" s="65">
        <f t="shared" si="10"/>
        <v>493784.68808475352</v>
      </c>
      <c r="L88" s="68">
        <f t="shared" si="12"/>
        <v>8.1898586539466631</v>
      </c>
      <c r="N88" s="67"/>
    </row>
    <row r="89" spans="1:14" x14ac:dyDescent="0.25">
      <c r="A89" s="90">
        <v>80</v>
      </c>
      <c r="B89" s="85">
        <v>967</v>
      </c>
      <c r="C89" s="85">
        <v>11485</v>
      </c>
      <c r="D89" s="85">
        <v>18570</v>
      </c>
      <c r="E89" s="63">
        <v>0.45619999999999999</v>
      </c>
      <c r="F89" s="64">
        <f t="shared" si="7"/>
        <v>6.4348694060888376E-2</v>
      </c>
      <c r="G89" s="64">
        <f t="shared" si="8"/>
        <v>6.2173082583740491E-2</v>
      </c>
      <c r="H89" s="65">
        <f t="shared" si="13"/>
        <v>56990.50800627609</v>
      </c>
      <c r="I89" s="65">
        <f t="shared" si="11"/>
        <v>3543.2755607635268</v>
      </c>
      <c r="J89" s="65">
        <f t="shared" si="9"/>
        <v>55063.674756332883</v>
      </c>
      <c r="K89" s="65">
        <f t="shared" si="10"/>
        <v>435079.60558316443</v>
      </c>
      <c r="L89" s="68">
        <f t="shared" si="12"/>
        <v>7.6342468387060389</v>
      </c>
      <c r="N89" s="67"/>
    </row>
    <row r="90" spans="1:14" x14ac:dyDescent="0.25">
      <c r="A90" s="90">
        <v>81</v>
      </c>
      <c r="B90" s="85">
        <v>869</v>
      </c>
      <c r="C90" s="85">
        <v>13073</v>
      </c>
      <c r="D90" s="85">
        <v>10653</v>
      </c>
      <c r="E90" s="63">
        <v>0.52659999999999996</v>
      </c>
      <c r="F90" s="64">
        <f t="shared" si="7"/>
        <v>7.3252971423754532E-2</v>
      </c>
      <c r="G90" s="64">
        <f t="shared" si="8"/>
        <v>7.0797846761295052E-2</v>
      </c>
      <c r="H90" s="65">
        <f t="shared" si="13"/>
        <v>53447.232445512564</v>
      </c>
      <c r="I90" s="65">
        <f t="shared" si="11"/>
        <v>3783.9489724927157</v>
      </c>
      <c r="J90" s="65">
        <f t="shared" si="9"/>
        <v>51655.91100193451</v>
      </c>
      <c r="K90" s="65">
        <f t="shared" si="10"/>
        <v>380015.93082683155</v>
      </c>
      <c r="L90" s="68">
        <f t="shared" si="12"/>
        <v>7.1101142835458031</v>
      </c>
      <c r="N90" s="67"/>
    </row>
    <row r="91" spans="1:14" x14ac:dyDescent="0.25">
      <c r="A91" s="90">
        <v>82</v>
      </c>
      <c r="B91" s="85">
        <v>1069</v>
      </c>
      <c r="C91" s="85">
        <v>13453</v>
      </c>
      <c r="D91" s="85">
        <v>12052</v>
      </c>
      <c r="E91" s="63">
        <v>0.50739999999999996</v>
      </c>
      <c r="F91" s="64">
        <f t="shared" si="7"/>
        <v>8.382670064693197E-2</v>
      </c>
      <c r="G91" s="64">
        <f t="shared" si="8"/>
        <v>8.0502507950582808E-2</v>
      </c>
      <c r="H91" s="65">
        <f t="shared" si="13"/>
        <v>49663.283473019845</v>
      </c>
      <c r="I91" s="65">
        <f t="shared" si="11"/>
        <v>3998.0188726388278</v>
      </c>
      <c r="J91" s="65">
        <f t="shared" si="9"/>
        <v>47693.859376357956</v>
      </c>
      <c r="K91" s="65">
        <f t="shared" si="10"/>
        <v>328360.01982489706</v>
      </c>
      <c r="L91" s="68">
        <f t="shared" si="12"/>
        <v>6.6117259444451042</v>
      </c>
      <c r="N91" s="67"/>
    </row>
    <row r="92" spans="1:14" x14ac:dyDescent="0.25">
      <c r="A92" s="90">
        <v>83</v>
      </c>
      <c r="B92" s="85">
        <v>1147</v>
      </c>
      <c r="C92" s="85">
        <v>13386</v>
      </c>
      <c r="D92" s="85">
        <v>12301</v>
      </c>
      <c r="E92" s="63">
        <v>0.49330000000000002</v>
      </c>
      <c r="F92" s="64">
        <f t="shared" si="7"/>
        <v>8.9305874566901547E-2</v>
      </c>
      <c r="G92" s="64">
        <f t="shared" si="8"/>
        <v>8.5439621752313899E-2</v>
      </c>
      <c r="H92" s="65">
        <f t="shared" si="13"/>
        <v>45665.264600381015</v>
      </c>
      <c r="I92" s="65">
        <f t="shared" si="11"/>
        <v>3901.6229346758837</v>
      </c>
      <c r="J92" s="65">
        <f t="shared" si="9"/>
        <v>43688.312259380742</v>
      </c>
      <c r="K92" s="65">
        <f t="shared" si="10"/>
        <v>280666.16044853913</v>
      </c>
      <c r="L92" s="68">
        <f t="shared" si="12"/>
        <v>6.1461630170034613</v>
      </c>
      <c r="N92" s="67"/>
    </row>
    <row r="93" spans="1:14" x14ac:dyDescent="0.25">
      <c r="A93" s="90">
        <v>84</v>
      </c>
      <c r="B93" s="85">
        <v>1265</v>
      </c>
      <c r="C93" s="85">
        <v>12028</v>
      </c>
      <c r="D93" s="85">
        <v>12146</v>
      </c>
      <c r="E93" s="63">
        <v>0.48749999999999999</v>
      </c>
      <c r="F93" s="64">
        <f t="shared" si="7"/>
        <v>0.10465789691403987</v>
      </c>
      <c r="G93" s="64">
        <f t="shared" si="8"/>
        <v>9.9330110666699375E-2</v>
      </c>
      <c r="H93" s="65">
        <f t="shared" si="13"/>
        <v>41763.64166570513</v>
      </c>
      <c r="I93" s="65">
        <f t="shared" si="11"/>
        <v>4148.3871484988676</v>
      </c>
      <c r="J93" s="65">
        <f t="shared" si="9"/>
        <v>39637.593252099461</v>
      </c>
      <c r="K93" s="65">
        <f t="shared" si="10"/>
        <v>236977.84818915839</v>
      </c>
      <c r="L93" s="68">
        <f t="shared" si="12"/>
        <v>5.6742620791078302</v>
      </c>
      <c r="N93" s="67"/>
    </row>
    <row r="94" spans="1:14" x14ac:dyDescent="0.25">
      <c r="A94" s="90">
        <v>85</v>
      </c>
      <c r="B94" s="85">
        <v>1340</v>
      </c>
      <c r="C94" s="85">
        <v>11186</v>
      </c>
      <c r="D94" s="85">
        <v>10729</v>
      </c>
      <c r="E94" s="63">
        <v>0.51100000000000001</v>
      </c>
      <c r="F94" s="64">
        <f t="shared" si="7"/>
        <v>0.12229066849190053</v>
      </c>
      <c r="G94" s="64">
        <f t="shared" si="8"/>
        <v>0.11539031203607067</v>
      </c>
      <c r="H94" s="65">
        <f t="shared" si="13"/>
        <v>37615.25451720626</v>
      </c>
      <c r="I94" s="65">
        <f t="shared" si="11"/>
        <v>4340.4359560566472</v>
      </c>
      <c r="J94" s="65">
        <f t="shared" si="9"/>
        <v>35492.781334694562</v>
      </c>
      <c r="K94" s="65">
        <f t="shared" si="10"/>
        <v>197340.25493705893</v>
      </c>
      <c r="L94" s="68">
        <f t="shared" si="12"/>
        <v>5.246282591196878</v>
      </c>
      <c r="N94" s="67"/>
    </row>
    <row r="95" spans="1:14" x14ac:dyDescent="0.25">
      <c r="A95" s="90">
        <v>86</v>
      </c>
      <c r="B95" s="85">
        <v>1386</v>
      </c>
      <c r="C95" s="85">
        <v>10214</v>
      </c>
      <c r="D95" s="85">
        <v>9747</v>
      </c>
      <c r="E95" s="63">
        <v>0.49619999999999997</v>
      </c>
      <c r="F95" s="64">
        <f t="shared" si="7"/>
        <v>0.13887079805620961</v>
      </c>
      <c r="G95" s="64">
        <f t="shared" si="8"/>
        <v>0.1297902675428777</v>
      </c>
      <c r="H95" s="65">
        <f t="shared" si="13"/>
        <v>33274.818561149616</v>
      </c>
      <c r="I95" s="65">
        <f t="shared" si="11"/>
        <v>4318.7476034923211</v>
      </c>
      <c r="J95" s="65">
        <f t="shared" si="9"/>
        <v>31099.033518510187</v>
      </c>
      <c r="K95" s="65">
        <f t="shared" si="10"/>
        <v>161847.47360236436</v>
      </c>
      <c r="L95" s="68">
        <f t="shared" si="12"/>
        <v>4.8639626180060134</v>
      </c>
      <c r="N95" s="67"/>
    </row>
    <row r="96" spans="1:14" x14ac:dyDescent="0.25">
      <c r="A96" s="90">
        <v>87</v>
      </c>
      <c r="B96" s="85">
        <v>1357</v>
      </c>
      <c r="C96" s="85">
        <v>9154</v>
      </c>
      <c r="D96" s="85">
        <v>8802</v>
      </c>
      <c r="E96" s="63">
        <v>0.49459999999999998</v>
      </c>
      <c r="F96" s="64">
        <f t="shared" si="7"/>
        <v>0.15114724883047451</v>
      </c>
      <c r="G96" s="64">
        <f t="shared" si="8"/>
        <v>0.14042054847045185</v>
      </c>
      <c r="H96" s="65">
        <f t="shared" si="13"/>
        <v>28956.070957657295</v>
      </c>
      <c r="I96" s="65">
        <f t="shared" si="11"/>
        <v>4066.0273654235593</v>
      </c>
      <c r="J96" s="65">
        <f t="shared" si="9"/>
        <v>26901.100727172226</v>
      </c>
      <c r="K96" s="65">
        <f t="shared" si="10"/>
        <v>130748.44008385419</v>
      </c>
      <c r="L96" s="68">
        <f t="shared" si="12"/>
        <v>4.5154068131359644</v>
      </c>
      <c r="N96" s="67"/>
    </row>
    <row r="97" spans="1:14" x14ac:dyDescent="0.25">
      <c r="A97" s="90">
        <v>88</v>
      </c>
      <c r="B97" s="85">
        <v>1267</v>
      </c>
      <c r="C97" s="85">
        <v>7647</v>
      </c>
      <c r="D97" s="85">
        <v>7778</v>
      </c>
      <c r="E97" s="63">
        <v>0.49349999999999999</v>
      </c>
      <c r="F97" s="64">
        <f t="shared" si="7"/>
        <v>0.16427876823338736</v>
      </c>
      <c r="G97" s="64">
        <f t="shared" si="8"/>
        <v>0.15165959829597811</v>
      </c>
      <c r="H97" s="65">
        <f t="shared" si="13"/>
        <v>24890.043592233735</v>
      </c>
      <c r="I97" s="65">
        <f t="shared" si="11"/>
        <v>3774.814012767552</v>
      </c>
      <c r="J97" s="65">
        <f t="shared" si="9"/>
        <v>22978.100294766969</v>
      </c>
      <c r="K97" s="65">
        <f t="shared" si="10"/>
        <v>103847.33935668197</v>
      </c>
      <c r="L97" s="68">
        <f t="shared" si="12"/>
        <v>4.1722441735330964</v>
      </c>
      <c r="N97" s="67"/>
    </row>
    <row r="98" spans="1:14" x14ac:dyDescent="0.25">
      <c r="A98" s="90">
        <v>89</v>
      </c>
      <c r="B98" s="85">
        <v>1244</v>
      </c>
      <c r="C98" s="85">
        <v>6403</v>
      </c>
      <c r="D98" s="85">
        <v>6392</v>
      </c>
      <c r="E98" s="63">
        <v>0.50349999999999995</v>
      </c>
      <c r="F98" s="64">
        <f t="shared" si="7"/>
        <v>0.19445095740523641</v>
      </c>
      <c r="G98" s="64">
        <f t="shared" si="8"/>
        <v>0.17733059297696727</v>
      </c>
      <c r="H98" s="65">
        <f t="shared" si="13"/>
        <v>21115.229579466184</v>
      </c>
      <c r="I98" s="65">
        <f t="shared" si="11"/>
        <v>3744.3761821715375</v>
      </c>
      <c r="J98" s="65">
        <f t="shared" si="9"/>
        <v>19256.146805018016</v>
      </c>
      <c r="K98" s="65">
        <f>K99+J98</f>
        <v>80869.239061914996</v>
      </c>
      <c r="L98" s="68">
        <f t="shared" si="12"/>
        <v>3.8299010085382865</v>
      </c>
      <c r="N98" s="67"/>
    </row>
    <row r="99" spans="1:14" x14ac:dyDescent="0.25">
      <c r="A99" s="90">
        <v>90</v>
      </c>
      <c r="B99" s="85">
        <v>1130</v>
      </c>
      <c r="C99" s="85">
        <v>5302</v>
      </c>
      <c r="D99" s="85">
        <v>5163</v>
      </c>
      <c r="E99" s="63">
        <v>0.49099999999999999</v>
      </c>
      <c r="F99" s="64">
        <f t="shared" si="7"/>
        <v>0.21595795508838986</v>
      </c>
      <c r="G99" s="64">
        <f t="shared" si="8"/>
        <v>0.19457028377989796</v>
      </c>
      <c r="H99" s="65">
        <f t="shared" si="13"/>
        <v>17370.853397294646</v>
      </c>
      <c r="I99" s="65">
        <f t="shared" si="11"/>
        <v>3379.8518750106241</v>
      </c>
      <c r="J99" s="65">
        <f t="shared" si="9"/>
        <v>15650.508792914239</v>
      </c>
      <c r="K99" s="65">
        <f t="shared" ref="K99:K108" si="14">K100+J99</f>
        <v>61613.092256896984</v>
      </c>
      <c r="L99" s="68">
        <f t="shared" si="12"/>
        <v>3.5469237375805998</v>
      </c>
      <c r="N99" s="67"/>
    </row>
    <row r="100" spans="1:14" x14ac:dyDescent="0.25">
      <c r="A100" s="60">
        <v>91</v>
      </c>
      <c r="B100" s="85">
        <v>1026</v>
      </c>
      <c r="C100" s="85">
        <v>4211</v>
      </c>
      <c r="D100" s="85">
        <v>4172</v>
      </c>
      <c r="E100" s="63">
        <v>0.49349999999999999</v>
      </c>
      <c r="F100" s="64">
        <f t="shared" si="7"/>
        <v>0.24478110461648575</v>
      </c>
      <c r="G100" s="64">
        <f t="shared" si="8"/>
        <v>0.21778034284059858</v>
      </c>
      <c r="H100" s="65">
        <f t="shared" si="13"/>
        <v>13991.001522284023</v>
      </c>
      <c r="I100" s="65">
        <f t="shared" si="11"/>
        <v>3046.965108206351</v>
      </c>
      <c r="J100" s="65">
        <f t="shared" si="9"/>
        <v>12447.713694977507</v>
      </c>
      <c r="K100" s="65">
        <f t="shared" si="14"/>
        <v>45962.583463982744</v>
      </c>
      <c r="L100" s="68">
        <f t="shared" si="12"/>
        <v>3.2851532029909594</v>
      </c>
      <c r="N100" s="67"/>
    </row>
    <row r="101" spans="1:14" x14ac:dyDescent="0.25">
      <c r="A101" s="60">
        <v>92</v>
      </c>
      <c r="B101" s="85">
        <v>839</v>
      </c>
      <c r="C101" s="85">
        <v>3149</v>
      </c>
      <c r="D101" s="85">
        <v>3222</v>
      </c>
      <c r="E101" s="63">
        <v>0.4708</v>
      </c>
      <c r="F101" s="64">
        <f t="shared" si="7"/>
        <v>0.26338094490660807</v>
      </c>
      <c r="G101" s="64">
        <f t="shared" si="8"/>
        <v>0.23116139341332748</v>
      </c>
      <c r="H101" s="65">
        <f t="shared" si="13"/>
        <v>10944.036414077673</v>
      </c>
      <c r="I101" s="65">
        <f t="shared" si="11"/>
        <v>2529.8387070443905</v>
      </c>
      <c r="J101" s="65">
        <f t="shared" si="9"/>
        <v>9605.2457703097825</v>
      </c>
      <c r="K101" s="65">
        <f t="shared" si="14"/>
        <v>33514.869769005236</v>
      </c>
      <c r="L101" s="68">
        <f t="shared" si="12"/>
        <v>3.0623865364605294</v>
      </c>
      <c r="N101" s="67"/>
    </row>
    <row r="102" spans="1:14" x14ac:dyDescent="0.25">
      <c r="A102" s="60">
        <v>93</v>
      </c>
      <c r="B102" s="85">
        <v>691</v>
      </c>
      <c r="C102" s="85">
        <v>2455</v>
      </c>
      <c r="D102" s="85">
        <v>2410</v>
      </c>
      <c r="E102" s="63">
        <v>0.49540000000000001</v>
      </c>
      <c r="F102" s="64">
        <f t="shared" si="7"/>
        <v>0.28406988694758478</v>
      </c>
      <c r="G102" s="64">
        <f t="shared" si="8"/>
        <v>0.24845581653763621</v>
      </c>
      <c r="H102" s="65">
        <f t="shared" si="13"/>
        <v>8414.1977070332832</v>
      </c>
      <c r="I102" s="65">
        <f t="shared" si="11"/>
        <v>2090.5563618100605</v>
      </c>
      <c r="J102" s="65">
        <f t="shared" si="9"/>
        <v>7359.3029668639265</v>
      </c>
      <c r="K102" s="65">
        <f t="shared" si="14"/>
        <v>23909.623998695453</v>
      </c>
      <c r="L102" s="68">
        <f t="shared" si="12"/>
        <v>2.8415809600848587</v>
      </c>
      <c r="N102" s="67"/>
    </row>
    <row r="103" spans="1:14" x14ac:dyDescent="0.25">
      <c r="A103" s="60">
        <v>94</v>
      </c>
      <c r="B103" s="85">
        <v>622</v>
      </c>
      <c r="C103" s="85">
        <v>1832</v>
      </c>
      <c r="D103" s="85">
        <v>1763</v>
      </c>
      <c r="E103" s="63">
        <v>0.47420000000000001</v>
      </c>
      <c r="F103" s="64">
        <f t="shared" si="7"/>
        <v>0.34603616133518778</v>
      </c>
      <c r="G103" s="64">
        <f t="shared" si="8"/>
        <v>0.29276821098289346</v>
      </c>
      <c r="H103" s="65">
        <f t="shared" si="13"/>
        <v>6323.6413452232227</v>
      </c>
      <c r="I103" s="65">
        <f t="shared" si="11"/>
        <v>1851.3611635384607</v>
      </c>
      <c r="J103" s="65">
        <f t="shared" si="9"/>
        <v>5350.1956454347001</v>
      </c>
      <c r="K103" s="65">
        <f t="shared" si="14"/>
        <v>16550.321031831525</v>
      </c>
      <c r="L103" s="68">
        <f t="shared" si="12"/>
        <v>2.6172137425746596</v>
      </c>
      <c r="N103" s="67"/>
    </row>
    <row r="104" spans="1:14" x14ac:dyDescent="0.25">
      <c r="A104" s="60">
        <v>95</v>
      </c>
      <c r="B104" s="85">
        <v>481</v>
      </c>
      <c r="C104" s="85">
        <v>1358</v>
      </c>
      <c r="D104" s="85">
        <v>1251</v>
      </c>
      <c r="E104" s="63">
        <v>0.46410000000000001</v>
      </c>
      <c r="F104" s="64">
        <f t="shared" si="7"/>
        <v>0.36872364890762743</v>
      </c>
      <c r="G104" s="64">
        <f t="shared" si="8"/>
        <v>0.30788573457855722</v>
      </c>
      <c r="H104" s="65">
        <f t="shared" si="13"/>
        <v>4472.2801816847623</v>
      </c>
      <c r="I104" s="65">
        <f t="shared" si="11"/>
        <v>1376.9512689791363</v>
      </c>
      <c r="J104" s="65">
        <f t="shared" si="9"/>
        <v>3734.371996638843</v>
      </c>
      <c r="K104" s="65">
        <f t="shared" si="14"/>
        <v>11200.125386396825</v>
      </c>
      <c r="L104" s="68">
        <f t="shared" si="12"/>
        <v>2.504343406807219</v>
      </c>
      <c r="N104" s="67"/>
    </row>
    <row r="105" spans="1:14" x14ac:dyDescent="0.25">
      <c r="A105" s="60">
        <v>96</v>
      </c>
      <c r="B105" s="85">
        <v>353</v>
      </c>
      <c r="C105" s="85">
        <v>960</v>
      </c>
      <c r="D105" s="85">
        <v>928</v>
      </c>
      <c r="E105" s="63">
        <v>0.47049999999999997</v>
      </c>
      <c r="F105" s="64">
        <f t="shared" si="7"/>
        <v>0.3739406779661017</v>
      </c>
      <c r="G105" s="64">
        <f t="shared" si="8"/>
        <v>0.31213704673257503</v>
      </c>
      <c r="H105" s="65">
        <f t="shared" si="13"/>
        <v>3095.328912705626</v>
      </c>
      <c r="I105" s="65">
        <f t="shared" si="11"/>
        <v>966.16682547788662</v>
      </c>
      <c r="J105" s="65">
        <f t="shared" si="9"/>
        <v>2583.743578615085</v>
      </c>
      <c r="K105" s="65">
        <f t="shared" si="14"/>
        <v>7465.7533897579815</v>
      </c>
      <c r="L105" s="68">
        <f t="shared" si="12"/>
        <v>2.4119418647603976</v>
      </c>
      <c r="N105" s="67"/>
    </row>
    <row r="106" spans="1:14" x14ac:dyDescent="0.25">
      <c r="A106" s="60">
        <v>97</v>
      </c>
      <c r="B106" s="85">
        <v>299</v>
      </c>
      <c r="C106" s="85">
        <v>647</v>
      </c>
      <c r="D106" s="85">
        <v>637</v>
      </c>
      <c r="E106" s="63">
        <v>0.46110000000000001</v>
      </c>
      <c r="F106" s="64">
        <f t="shared" si="7"/>
        <v>0.46573208722741433</v>
      </c>
      <c r="G106" s="64">
        <f t="shared" si="8"/>
        <v>0.37229289215671013</v>
      </c>
      <c r="H106" s="65">
        <f t="shared" si="13"/>
        <v>2129.1620872277394</v>
      </c>
      <c r="I106" s="65">
        <f t="shared" si="11"/>
        <v>792.6719113244327</v>
      </c>
      <c r="J106" s="65">
        <f t="shared" si="9"/>
        <v>1701.9911942150029</v>
      </c>
      <c r="K106" s="65">
        <f t="shared" si="14"/>
        <v>4882.0098111428961</v>
      </c>
      <c r="L106" s="68">
        <f t="shared" si="12"/>
        <v>2.2929253908984837</v>
      </c>
      <c r="N106" s="67"/>
    </row>
    <row r="107" spans="1:14" x14ac:dyDescent="0.25">
      <c r="A107" s="60">
        <v>98</v>
      </c>
      <c r="B107" s="85">
        <v>183</v>
      </c>
      <c r="C107" s="85">
        <v>421</v>
      </c>
      <c r="D107" s="85">
        <v>391</v>
      </c>
      <c r="E107" s="63">
        <v>0.46010000000000001</v>
      </c>
      <c r="F107" s="64">
        <f t="shared" si="7"/>
        <v>0.45073891625615764</v>
      </c>
      <c r="G107" s="64">
        <f t="shared" si="8"/>
        <v>0.36251858898256484</v>
      </c>
      <c r="H107" s="65">
        <f t="shared" si="13"/>
        <v>1336.4901759033069</v>
      </c>
      <c r="I107" s="65">
        <f t="shared" si="11"/>
        <v>484.50253275752669</v>
      </c>
      <c r="J107" s="65">
        <f t="shared" si="9"/>
        <v>1074.9072584675182</v>
      </c>
      <c r="K107" s="65">
        <f t="shared" si="14"/>
        <v>3180.0186169278927</v>
      </c>
      <c r="L107" s="68">
        <f t="shared" si="12"/>
        <v>2.3793804655380888</v>
      </c>
      <c r="N107" s="67"/>
    </row>
    <row r="108" spans="1:14" x14ac:dyDescent="0.25">
      <c r="A108" s="60">
        <v>99</v>
      </c>
      <c r="B108" s="85">
        <v>95</v>
      </c>
      <c r="C108" s="85">
        <v>226</v>
      </c>
      <c r="D108" s="85">
        <v>272</v>
      </c>
      <c r="E108" s="63">
        <v>0.4133</v>
      </c>
      <c r="F108" s="64">
        <f t="shared" si="7"/>
        <v>0.38152610441767071</v>
      </c>
      <c r="G108" s="64">
        <f t="shared" si="8"/>
        <v>0.31174473684642307</v>
      </c>
      <c r="H108" s="65">
        <f t="shared" si="13"/>
        <v>851.98764314578011</v>
      </c>
      <c r="I108" s="65">
        <f t="shared" si="11"/>
        <v>265.60266360888545</v>
      </c>
      <c r="J108" s="65">
        <f t="shared" si="9"/>
        <v>696.15856040644701</v>
      </c>
      <c r="K108" s="65">
        <f t="shared" si="14"/>
        <v>2105.1113584603745</v>
      </c>
      <c r="L108" s="68">
        <f t="shared" si="12"/>
        <v>2.4708238146362147</v>
      </c>
      <c r="N108" s="67"/>
    </row>
    <row r="109" spans="1:14" x14ac:dyDescent="0.25">
      <c r="A109" s="60" t="s">
        <v>55</v>
      </c>
      <c r="B109" s="85">
        <v>180</v>
      </c>
      <c r="C109" s="62">
        <v>431</v>
      </c>
      <c r="D109" s="62">
        <v>434</v>
      </c>
      <c r="E109" s="69"/>
      <c r="F109" s="64">
        <f t="shared" si="7"/>
        <v>0.41618497109826591</v>
      </c>
      <c r="G109" s="64">
        <v>1</v>
      </c>
      <c r="H109" s="65">
        <f>H108-I108</f>
        <v>586.38497953689466</v>
      </c>
      <c r="I109" s="65">
        <f>H109*G109</f>
        <v>586.38497953689466</v>
      </c>
      <c r="J109" s="70">
        <f>H109/F109</f>
        <v>1408.9527980539274</v>
      </c>
      <c r="K109" s="65">
        <f>J109</f>
        <v>1408.9527980539274</v>
      </c>
      <c r="L109" s="68">
        <f>K109/H109</f>
        <v>2.4027777777777777</v>
      </c>
      <c r="N109" s="67"/>
    </row>
    <row r="110" spans="1:14" x14ac:dyDescent="0.25">
      <c r="A110" s="71"/>
      <c r="B110" s="72"/>
      <c r="C110" s="72"/>
      <c r="D110" s="73"/>
      <c r="E110" s="74"/>
      <c r="F110" s="74"/>
      <c r="G110" s="74"/>
      <c r="H110" s="71"/>
      <c r="I110" s="71"/>
      <c r="J110" s="71"/>
      <c r="K110" s="71"/>
      <c r="L110" s="74"/>
    </row>
    <row r="111" spans="1:14" x14ac:dyDescent="0.25">
      <c r="A111" s="65"/>
      <c r="B111" s="75"/>
      <c r="C111" s="75"/>
      <c r="D111" s="76"/>
      <c r="E111" s="69"/>
      <c r="F111" s="69"/>
      <c r="G111" s="69"/>
      <c r="H111" s="65"/>
      <c r="I111" s="65"/>
      <c r="J111" s="65"/>
      <c r="K111" s="65"/>
      <c r="L111" s="69"/>
    </row>
    <row r="112" spans="1:14" x14ac:dyDescent="0.25">
      <c r="A112" s="77"/>
      <c r="B112" s="75"/>
      <c r="C112" s="75"/>
      <c r="D112" s="75"/>
      <c r="E112" s="69"/>
      <c r="F112" s="69"/>
      <c r="G112" s="69"/>
      <c r="H112" s="65"/>
      <c r="I112" s="65"/>
      <c r="J112" s="65"/>
      <c r="K112" s="65"/>
      <c r="L112" s="69"/>
    </row>
    <row r="113" spans="1:12" x14ac:dyDescent="0.25">
      <c r="A113" s="78" t="s">
        <v>56</v>
      </c>
      <c r="B113" s="75"/>
      <c r="C113" s="75"/>
      <c r="D113" s="75"/>
      <c r="E113" s="79"/>
      <c r="F113" s="79"/>
      <c r="G113" s="79"/>
      <c r="H113" s="80"/>
      <c r="I113" s="80"/>
      <c r="J113" s="80"/>
      <c r="K113" s="80"/>
      <c r="L113" s="69"/>
    </row>
    <row r="114" spans="1:12" x14ac:dyDescent="0.25">
      <c r="A114" s="81" t="s">
        <v>30</v>
      </c>
      <c r="B114" s="75"/>
      <c r="C114" s="75"/>
      <c r="D114" s="75"/>
      <c r="E114" s="79"/>
      <c r="F114" s="79"/>
      <c r="G114" s="79"/>
      <c r="H114" s="80"/>
      <c r="I114" s="80"/>
      <c r="J114" s="80"/>
      <c r="K114" s="80"/>
      <c r="L114" s="69"/>
    </row>
    <row r="115" spans="1:12" x14ac:dyDescent="0.25">
      <c r="A115" s="78" t="s">
        <v>53</v>
      </c>
      <c r="B115" s="75"/>
      <c r="C115" s="75"/>
      <c r="D115" s="75"/>
      <c r="E115" s="79"/>
      <c r="F115" s="79"/>
      <c r="G115" s="79"/>
      <c r="H115" s="80"/>
      <c r="I115" s="80"/>
      <c r="J115" s="80"/>
      <c r="K115" s="80"/>
      <c r="L115" s="69"/>
    </row>
    <row r="116" spans="1:12" x14ac:dyDescent="0.25">
      <c r="A116" s="78" t="s">
        <v>32</v>
      </c>
      <c r="B116" s="75"/>
      <c r="C116" s="75"/>
      <c r="D116" s="75"/>
      <c r="E116" s="79"/>
      <c r="F116" s="79"/>
      <c r="G116" s="79"/>
      <c r="H116" s="80"/>
      <c r="I116" s="80"/>
      <c r="J116" s="80"/>
      <c r="K116" s="80"/>
      <c r="L116" s="69"/>
    </row>
    <row r="117" spans="1:12" x14ac:dyDescent="0.25">
      <c r="A117" s="78" t="s">
        <v>33</v>
      </c>
      <c r="B117" s="75"/>
      <c r="C117" s="75"/>
      <c r="D117" s="75"/>
      <c r="E117" s="79"/>
      <c r="F117" s="79"/>
      <c r="G117" s="79"/>
      <c r="H117" s="80"/>
      <c r="I117" s="80"/>
      <c r="J117" s="80"/>
      <c r="K117" s="80"/>
      <c r="L117" s="69"/>
    </row>
    <row r="118" spans="1:12" x14ac:dyDescent="0.25">
      <c r="A118" s="78" t="s">
        <v>34</v>
      </c>
      <c r="B118" s="75"/>
      <c r="C118" s="75"/>
      <c r="D118" s="75"/>
      <c r="E118" s="79"/>
      <c r="F118" s="79"/>
      <c r="G118" s="79"/>
      <c r="H118" s="80"/>
      <c r="I118" s="80"/>
      <c r="J118" s="80"/>
      <c r="K118" s="80"/>
      <c r="L118" s="69"/>
    </row>
    <row r="119" spans="1:12" x14ac:dyDescent="0.25">
      <c r="A119" s="78" t="s">
        <v>43</v>
      </c>
      <c r="B119" s="75"/>
      <c r="C119" s="75"/>
      <c r="D119" s="75"/>
      <c r="E119" s="79"/>
      <c r="F119" s="79"/>
      <c r="G119" s="79"/>
      <c r="H119" s="80"/>
      <c r="I119" s="80"/>
      <c r="J119" s="80"/>
      <c r="K119" s="80"/>
      <c r="L119" s="69"/>
    </row>
    <row r="120" spans="1:12" x14ac:dyDescent="0.25">
      <c r="A120" s="78" t="s">
        <v>35</v>
      </c>
      <c r="B120" s="75"/>
      <c r="C120" s="75"/>
      <c r="D120" s="75"/>
      <c r="E120" s="79"/>
      <c r="F120" s="79"/>
      <c r="G120" s="79"/>
      <c r="H120" s="80"/>
      <c r="I120" s="80"/>
      <c r="J120" s="80"/>
      <c r="K120" s="80"/>
      <c r="L120" s="69"/>
    </row>
    <row r="121" spans="1:12" x14ac:dyDescent="0.25">
      <c r="A121" s="78" t="s">
        <v>36</v>
      </c>
      <c r="B121" s="75"/>
      <c r="C121" s="75"/>
      <c r="D121" s="75"/>
      <c r="E121" s="79"/>
      <c r="F121" s="79"/>
      <c r="G121" s="79"/>
      <c r="H121" s="80"/>
      <c r="I121" s="80"/>
      <c r="J121" s="80"/>
      <c r="K121" s="80"/>
      <c r="L121" s="69"/>
    </row>
    <row r="122" spans="1:12" x14ac:dyDescent="0.25">
      <c r="A122" s="78" t="s">
        <v>50</v>
      </c>
      <c r="B122" s="75"/>
      <c r="C122" s="75"/>
      <c r="D122" s="75"/>
      <c r="E122" s="79"/>
      <c r="F122" s="79"/>
      <c r="G122" s="79"/>
      <c r="H122" s="80"/>
      <c r="I122" s="80"/>
      <c r="J122" s="80"/>
      <c r="K122" s="80"/>
      <c r="L122" s="69"/>
    </row>
    <row r="123" spans="1:12" x14ac:dyDescent="0.25">
      <c r="A123" s="78" t="s">
        <v>38</v>
      </c>
      <c r="B123" s="75"/>
      <c r="C123" s="75"/>
      <c r="D123" s="75"/>
      <c r="E123" s="79"/>
      <c r="F123" s="79"/>
      <c r="G123" s="79"/>
      <c r="H123" s="80"/>
      <c r="I123" s="80"/>
      <c r="J123" s="80"/>
      <c r="K123" s="80"/>
      <c r="L123" s="69"/>
    </row>
    <row r="124" spans="1:12" x14ac:dyDescent="0.25">
      <c r="A124" s="78" t="s">
        <v>39</v>
      </c>
      <c r="B124" s="75"/>
      <c r="C124" s="75"/>
      <c r="D124" s="75"/>
      <c r="E124" s="69"/>
      <c r="F124" s="69"/>
      <c r="G124" s="69"/>
      <c r="H124" s="65"/>
      <c r="I124" s="65"/>
      <c r="J124" s="65"/>
      <c r="K124" s="65"/>
      <c r="L124" s="69"/>
    </row>
    <row r="125" spans="1:12" x14ac:dyDescent="0.25">
      <c r="A125" s="82"/>
    </row>
    <row r="126" spans="1:12" x14ac:dyDescent="0.25">
      <c r="A126" s="83" t="s">
        <v>74</v>
      </c>
    </row>
  </sheetData>
  <mergeCells count="1">
    <mergeCell ref="C6:D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6"/>
  <sheetViews>
    <sheetView workbookViewId="0">
      <selection activeCell="A9" sqref="A9"/>
    </sheetView>
  </sheetViews>
  <sheetFormatPr baseColWidth="10" defaultColWidth="11.453125" defaultRowHeight="12.5" x14ac:dyDescent="0.25"/>
  <cols>
    <col min="1" max="1" width="8.7265625" style="52" customWidth="1"/>
    <col min="2" max="3" width="14" style="53" customWidth="1"/>
    <col min="4" max="4" width="14" style="54" customWidth="1"/>
    <col min="5" max="7" width="14" style="55" customWidth="1"/>
    <col min="8" max="11" width="14" style="52" customWidth="1"/>
    <col min="12" max="12" width="14" style="55" customWidth="1"/>
    <col min="13" max="16384" width="11.453125" style="55"/>
  </cols>
  <sheetData>
    <row r="1" spans="1:14" ht="12.75" customHeight="1" x14ac:dyDescent="0.25"/>
    <row r="2" spans="1:14" ht="12.75" customHeight="1" x14ac:dyDescent="0.25"/>
    <row r="3" spans="1:14" ht="12.75" customHeight="1" x14ac:dyDescent="0.25"/>
    <row r="4" spans="1:14" ht="15.5" x14ac:dyDescent="0.35">
      <c r="A4" s="56" t="s">
        <v>72</v>
      </c>
      <c r="F4" s="52"/>
    </row>
    <row r="6" spans="1:14" s="84" customFormat="1" ht="78" customHeight="1" x14ac:dyDescent="0.25">
      <c r="A6" s="105" t="s">
        <v>20</v>
      </c>
      <c r="B6" s="106" t="s">
        <v>58</v>
      </c>
      <c r="C6" s="114" t="s">
        <v>59</v>
      </c>
      <c r="D6" s="114"/>
      <c r="E6" s="107" t="s">
        <v>60</v>
      </c>
      <c r="F6" s="107" t="s">
        <v>61</v>
      </c>
      <c r="G6" s="107" t="s">
        <v>62</v>
      </c>
      <c r="H6" s="106" t="s">
        <v>63</v>
      </c>
      <c r="I6" s="106" t="s">
        <v>64</v>
      </c>
      <c r="J6" s="106" t="s">
        <v>65</v>
      </c>
      <c r="K6" s="106" t="s">
        <v>66</v>
      </c>
      <c r="L6" s="107" t="s">
        <v>67</v>
      </c>
    </row>
    <row r="7" spans="1:14" s="84" customFormat="1" ht="14.5" x14ac:dyDescent="0.25">
      <c r="A7" s="111"/>
      <c r="B7" s="112"/>
      <c r="C7" s="89">
        <v>43466</v>
      </c>
      <c r="D7" s="89">
        <v>43831</v>
      </c>
      <c r="E7" s="110" t="s">
        <v>21</v>
      </c>
      <c r="F7" s="110" t="s">
        <v>22</v>
      </c>
      <c r="G7" s="110" t="s">
        <v>23</v>
      </c>
      <c r="H7" s="105" t="s">
        <v>24</v>
      </c>
      <c r="I7" s="105" t="s">
        <v>25</v>
      </c>
      <c r="J7" s="105" t="s">
        <v>26</v>
      </c>
      <c r="K7" s="105" t="s">
        <v>27</v>
      </c>
      <c r="L7" s="110" t="s">
        <v>28</v>
      </c>
    </row>
    <row r="8" spans="1:14" x14ac:dyDescent="0.25">
      <c r="A8" s="57"/>
      <c r="B8" s="58"/>
      <c r="C8" s="58"/>
      <c r="D8" s="58"/>
      <c r="E8" s="59"/>
      <c r="F8" s="59"/>
      <c r="G8" s="59"/>
      <c r="H8" s="57"/>
      <c r="I8" s="57"/>
      <c r="J8" s="57"/>
      <c r="K8" s="57"/>
      <c r="L8" s="59"/>
    </row>
    <row r="9" spans="1:14" x14ac:dyDescent="0.25">
      <c r="A9" s="90">
        <v>0</v>
      </c>
      <c r="B9" s="85">
        <v>70</v>
      </c>
      <c r="C9" s="62">
        <v>28729</v>
      </c>
      <c r="D9" s="85">
        <v>28228</v>
      </c>
      <c r="E9" s="63">
        <v>0.1144</v>
      </c>
      <c r="F9" s="64">
        <f t="shared" ref="F9:F72" si="0">B9/((C9+D9)/2)</f>
        <v>2.4579946275260283E-3</v>
      </c>
      <c r="G9" s="64">
        <f t="shared" ref="G9:G72" si="1">F9/((1+(1-E9)*F9))</f>
        <v>2.4526556865242547E-3</v>
      </c>
      <c r="H9" s="65">
        <v>100000</v>
      </c>
      <c r="I9" s="65">
        <f>H9*G9</f>
        <v>245.26556865242549</v>
      </c>
      <c r="J9" s="65">
        <f t="shared" ref="J9:J72" si="2">H10+I9*E9</f>
        <v>99782.792812401414</v>
      </c>
      <c r="K9" s="65">
        <f t="shared" ref="K9:K72" si="3">K10+J9</f>
        <v>8245916.3737069163</v>
      </c>
      <c r="L9" s="91">
        <f>K9/H9</f>
        <v>82.459163737069161</v>
      </c>
      <c r="M9" s="66"/>
      <c r="N9" s="67"/>
    </row>
    <row r="10" spans="1:14" x14ac:dyDescent="0.25">
      <c r="A10" s="90">
        <v>1</v>
      </c>
      <c r="B10" s="85">
        <v>8</v>
      </c>
      <c r="C10" s="62">
        <v>31505</v>
      </c>
      <c r="D10" s="85">
        <v>29945</v>
      </c>
      <c r="E10" s="63">
        <v>0.66879999999999995</v>
      </c>
      <c r="F10" s="64">
        <f t="shared" si="0"/>
        <v>2.6037428803905616E-4</v>
      </c>
      <c r="G10" s="64">
        <f t="shared" si="1"/>
        <v>2.6035183634741789E-4</v>
      </c>
      <c r="H10" s="65">
        <f>H9-I9</f>
        <v>99754.734431347577</v>
      </c>
      <c r="I10" s="65">
        <f t="shared" ref="I10:I73" si="4">H10*G10</f>
        <v>25.971328293550336</v>
      </c>
      <c r="J10" s="65">
        <f t="shared" si="2"/>
        <v>99746.132727416742</v>
      </c>
      <c r="K10" s="65">
        <f t="shared" si="3"/>
        <v>8146133.5808945149</v>
      </c>
      <c r="L10" s="68">
        <f t="shared" ref="L10:L73" si="5">K10/H10</f>
        <v>81.661623654572338</v>
      </c>
      <c r="N10" s="67"/>
    </row>
    <row r="11" spans="1:14" x14ac:dyDescent="0.25">
      <c r="A11" s="90">
        <v>2</v>
      </c>
      <c r="B11" s="85">
        <v>5</v>
      </c>
      <c r="C11" s="62">
        <v>32761</v>
      </c>
      <c r="D11" s="85">
        <v>31638</v>
      </c>
      <c r="E11" s="63">
        <v>0.31690000000000002</v>
      </c>
      <c r="F11" s="64">
        <f t="shared" si="0"/>
        <v>1.5528191431543969E-4</v>
      </c>
      <c r="G11" s="64">
        <f t="shared" si="1"/>
        <v>1.5526544483216126E-4</v>
      </c>
      <c r="H11" s="65">
        <f t="shared" ref="H11:H74" si="6">H10-I10</f>
        <v>99728.763103054021</v>
      </c>
      <c r="I11" s="65">
        <f t="shared" si="4"/>
        <v>15.484430765756914</v>
      </c>
      <c r="J11" s="65">
        <f t="shared" si="2"/>
        <v>99718.185688397934</v>
      </c>
      <c r="K11" s="65">
        <f t="shared" si="3"/>
        <v>8046387.4481670978</v>
      </c>
      <c r="L11" s="68">
        <f t="shared" si="5"/>
        <v>80.682715776314396</v>
      </c>
      <c r="N11" s="67"/>
    </row>
    <row r="12" spans="1:14" x14ac:dyDescent="0.25">
      <c r="A12" s="90">
        <v>3</v>
      </c>
      <c r="B12" s="85">
        <v>3</v>
      </c>
      <c r="C12" s="62">
        <v>33884</v>
      </c>
      <c r="D12" s="85">
        <v>33328</v>
      </c>
      <c r="E12" s="63">
        <v>0.29949999999999999</v>
      </c>
      <c r="F12" s="64">
        <f t="shared" si="0"/>
        <v>8.9269773254775926E-5</v>
      </c>
      <c r="G12" s="64">
        <f t="shared" si="1"/>
        <v>8.9264191254599713E-5</v>
      </c>
      <c r="H12" s="65">
        <f t="shared" si="6"/>
        <v>99713.278672288259</v>
      </c>
      <c r="I12" s="65">
        <f t="shared" si="4"/>
        <v>8.9008251780263379</v>
      </c>
      <c r="J12" s="65">
        <f t="shared" si="2"/>
        <v>99707.04364425104</v>
      </c>
      <c r="K12" s="65">
        <f t="shared" si="3"/>
        <v>7946669.2624786999</v>
      </c>
      <c r="L12" s="68">
        <f t="shared" si="5"/>
        <v>79.695195748158596</v>
      </c>
      <c r="N12" s="67"/>
    </row>
    <row r="13" spans="1:14" x14ac:dyDescent="0.25">
      <c r="A13" s="90">
        <v>4</v>
      </c>
      <c r="B13" s="85">
        <v>3</v>
      </c>
      <c r="C13" s="62">
        <v>34242</v>
      </c>
      <c r="D13" s="85">
        <v>34311</v>
      </c>
      <c r="E13" s="63">
        <v>0.2329</v>
      </c>
      <c r="F13" s="64">
        <f t="shared" si="0"/>
        <v>8.7523521946523134E-5</v>
      </c>
      <c r="G13" s="64">
        <f t="shared" si="1"/>
        <v>8.7517646073580779E-5</v>
      </c>
      <c r="H13" s="65">
        <f t="shared" si="6"/>
        <v>99704.377847110227</v>
      </c>
      <c r="I13" s="65">
        <f t="shared" si="4"/>
        <v>8.7258924524099601</v>
      </c>
      <c r="J13" s="65">
        <f t="shared" si="2"/>
        <v>99697.684215009984</v>
      </c>
      <c r="K13" s="65">
        <f t="shared" si="3"/>
        <v>7846962.2188344486</v>
      </c>
      <c r="L13" s="68">
        <f t="shared" si="5"/>
        <v>78.702283573417631</v>
      </c>
      <c r="N13" s="67"/>
    </row>
    <row r="14" spans="1:14" x14ac:dyDescent="0.25">
      <c r="A14" s="90">
        <v>5</v>
      </c>
      <c r="B14" s="85">
        <v>0</v>
      </c>
      <c r="C14" s="62">
        <v>33832</v>
      </c>
      <c r="D14" s="85">
        <v>34578</v>
      </c>
      <c r="E14" s="63">
        <v>0.13150000000000001</v>
      </c>
      <c r="F14" s="64">
        <f t="shared" si="0"/>
        <v>0</v>
      </c>
      <c r="G14" s="64">
        <f t="shared" si="1"/>
        <v>0</v>
      </c>
      <c r="H14" s="65">
        <f t="shared" si="6"/>
        <v>99695.65195465782</v>
      </c>
      <c r="I14" s="65">
        <f t="shared" si="4"/>
        <v>0</v>
      </c>
      <c r="J14" s="65">
        <f t="shared" si="2"/>
        <v>99695.65195465782</v>
      </c>
      <c r="K14" s="65">
        <f t="shared" si="3"/>
        <v>7747264.5346194385</v>
      </c>
      <c r="L14" s="68">
        <f t="shared" si="5"/>
        <v>77.709151630232995</v>
      </c>
      <c r="N14" s="67"/>
    </row>
    <row r="15" spans="1:14" x14ac:dyDescent="0.25">
      <c r="A15" s="90">
        <v>6</v>
      </c>
      <c r="B15" s="85">
        <v>5</v>
      </c>
      <c r="C15" s="62">
        <v>35509</v>
      </c>
      <c r="D15" s="85">
        <v>34106</v>
      </c>
      <c r="E15" s="63">
        <v>0.4123</v>
      </c>
      <c r="F15" s="64">
        <f t="shared" si="0"/>
        <v>1.4364720247073189E-4</v>
      </c>
      <c r="G15" s="64">
        <f t="shared" si="1"/>
        <v>1.4363507658773101E-4</v>
      </c>
      <c r="H15" s="65">
        <f t="shared" si="6"/>
        <v>99695.65195465782</v>
      </c>
      <c r="I15" s="65">
        <f t="shared" si="4"/>
        <v>14.319792603971051</v>
      </c>
      <c r="J15" s="65">
        <f t="shared" si="2"/>
        <v>99687.236212544463</v>
      </c>
      <c r="K15" s="65">
        <f t="shared" si="3"/>
        <v>7647568.8826647811</v>
      </c>
      <c r="L15" s="68">
        <f t="shared" si="5"/>
        <v>76.709151630232995</v>
      </c>
      <c r="N15" s="67"/>
    </row>
    <row r="16" spans="1:14" x14ac:dyDescent="0.25">
      <c r="A16" s="90">
        <v>7</v>
      </c>
      <c r="B16" s="85">
        <v>2</v>
      </c>
      <c r="C16" s="62">
        <v>36147</v>
      </c>
      <c r="D16" s="85">
        <v>35845</v>
      </c>
      <c r="E16" s="63">
        <v>0.38219999999999998</v>
      </c>
      <c r="F16" s="64">
        <f t="shared" si="0"/>
        <v>5.5561729081009004E-5</v>
      </c>
      <c r="G16" s="64">
        <f t="shared" si="1"/>
        <v>5.5559821932548621E-5</v>
      </c>
      <c r="H16" s="65">
        <f t="shared" si="6"/>
        <v>99681.332162053848</v>
      </c>
      <c r="I16" s="65">
        <f t="shared" si="4"/>
        <v>5.5382770649229434</v>
      </c>
      <c r="J16" s="65">
        <f t="shared" si="2"/>
        <v>99677.910614483146</v>
      </c>
      <c r="K16" s="65">
        <f t="shared" si="3"/>
        <v>7547881.6464522369</v>
      </c>
      <c r="L16" s="68">
        <f t="shared" si="5"/>
        <v>75.720112108669468</v>
      </c>
      <c r="N16" s="67"/>
    </row>
    <row r="17" spans="1:14" x14ac:dyDescent="0.25">
      <c r="A17" s="90">
        <v>8</v>
      </c>
      <c r="B17" s="85">
        <v>1</v>
      </c>
      <c r="C17" s="62">
        <v>36461</v>
      </c>
      <c r="D17" s="85">
        <v>36394</v>
      </c>
      <c r="E17" s="63">
        <v>0.3397</v>
      </c>
      <c r="F17" s="64">
        <f t="shared" si="0"/>
        <v>2.7451787797680323E-5</v>
      </c>
      <c r="G17" s="64">
        <f t="shared" si="1"/>
        <v>2.7451290204188542E-5</v>
      </c>
      <c r="H17" s="65">
        <f t="shared" si="6"/>
        <v>99675.793884988932</v>
      </c>
      <c r="I17" s="65">
        <f t="shared" si="4"/>
        <v>2.7362291442697129</v>
      </c>
      <c r="J17" s="65">
        <f t="shared" si="2"/>
        <v>99673.987152884976</v>
      </c>
      <c r="K17" s="65">
        <f t="shared" si="3"/>
        <v>7448203.7358377539</v>
      </c>
      <c r="L17" s="68">
        <f t="shared" si="5"/>
        <v>74.724298102224054</v>
      </c>
      <c r="N17" s="67"/>
    </row>
    <row r="18" spans="1:14" x14ac:dyDescent="0.25">
      <c r="A18" s="90">
        <v>9</v>
      </c>
      <c r="B18" s="85">
        <v>0</v>
      </c>
      <c r="C18" s="62">
        <v>37556</v>
      </c>
      <c r="D18" s="85">
        <v>36874</v>
      </c>
      <c r="E18" s="63">
        <v>0.44159999999999999</v>
      </c>
      <c r="F18" s="64">
        <f t="shared" si="0"/>
        <v>0</v>
      </c>
      <c r="G18" s="64">
        <f t="shared" si="1"/>
        <v>0</v>
      </c>
      <c r="H18" s="65">
        <f t="shared" si="6"/>
        <v>99673.057655844663</v>
      </c>
      <c r="I18" s="65">
        <f t="shared" si="4"/>
        <v>0</v>
      </c>
      <c r="J18" s="65">
        <f t="shared" si="2"/>
        <v>99673.057655844663</v>
      </c>
      <c r="K18" s="65">
        <f t="shared" si="3"/>
        <v>7348529.7486848691</v>
      </c>
      <c r="L18" s="68">
        <f t="shared" si="5"/>
        <v>73.726340111469071</v>
      </c>
      <c r="N18" s="67"/>
    </row>
    <row r="19" spans="1:14" x14ac:dyDescent="0.25">
      <c r="A19" s="90">
        <v>10</v>
      </c>
      <c r="B19" s="85">
        <v>3</v>
      </c>
      <c r="C19" s="62">
        <v>38282</v>
      </c>
      <c r="D19" s="85">
        <v>37868</v>
      </c>
      <c r="E19" s="63">
        <v>0.29039999999999999</v>
      </c>
      <c r="F19" s="64">
        <f t="shared" si="0"/>
        <v>7.8791858174655292E-5</v>
      </c>
      <c r="G19" s="64">
        <f t="shared" si="1"/>
        <v>7.8787453112798777E-5</v>
      </c>
      <c r="H19" s="65">
        <f t="shared" si="6"/>
        <v>99673.057655844663</v>
      </c>
      <c r="I19" s="65">
        <f t="shared" si="4"/>
        <v>7.8529863566691507</v>
      </c>
      <c r="J19" s="65">
        <f t="shared" si="2"/>
        <v>99667.485176725968</v>
      </c>
      <c r="K19" s="65">
        <f t="shared" si="3"/>
        <v>7248856.6910290243</v>
      </c>
      <c r="L19" s="68">
        <f t="shared" si="5"/>
        <v>72.726340111469057</v>
      </c>
      <c r="N19" s="67"/>
    </row>
    <row r="20" spans="1:14" x14ac:dyDescent="0.25">
      <c r="A20" s="90">
        <v>11</v>
      </c>
      <c r="B20" s="85">
        <v>4</v>
      </c>
      <c r="C20" s="62">
        <v>36721</v>
      </c>
      <c r="D20" s="85">
        <v>38614</v>
      </c>
      <c r="E20" s="63">
        <v>0.74929999999999997</v>
      </c>
      <c r="F20" s="64">
        <f t="shared" si="0"/>
        <v>1.0619234087741422E-4</v>
      </c>
      <c r="G20" s="64">
        <f t="shared" si="1"/>
        <v>1.0618951385559183E-4</v>
      </c>
      <c r="H20" s="65">
        <f t="shared" si="6"/>
        <v>99665.204669487997</v>
      </c>
      <c r="I20" s="65">
        <f t="shared" si="4"/>
        <v>10.583399632170991</v>
      </c>
      <c r="J20" s="65">
        <f t="shared" si="2"/>
        <v>99662.551411200213</v>
      </c>
      <c r="K20" s="65">
        <f t="shared" si="3"/>
        <v>7149189.2058522981</v>
      </c>
      <c r="L20" s="68">
        <f t="shared" si="5"/>
        <v>71.732047604383098</v>
      </c>
      <c r="N20" s="67"/>
    </row>
    <row r="21" spans="1:14" x14ac:dyDescent="0.25">
      <c r="A21" s="90">
        <v>12</v>
      </c>
      <c r="B21" s="85">
        <v>3</v>
      </c>
      <c r="C21" s="62">
        <v>35827</v>
      </c>
      <c r="D21" s="85">
        <v>37074</v>
      </c>
      <c r="E21" s="63">
        <v>0.4763</v>
      </c>
      <c r="F21" s="64">
        <f t="shared" si="0"/>
        <v>8.2303397758604131E-5</v>
      </c>
      <c r="G21" s="64">
        <f t="shared" si="1"/>
        <v>8.2299850446632109E-5</v>
      </c>
      <c r="H21" s="65">
        <f t="shared" si="6"/>
        <v>99654.621269855823</v>
      </c>
      <c r="I21" s="65">
        <f t="shared" si="4"/>
        <v>8.2015604268248978</v>
      </c>
      <c r="J21" s="65">
        <f t="shared" si="2"/>
        <v>99650.326112660303</v>
      </c>
      <c r="K21" s="65">
        <f t="shared" si="3"/>
        <v>7049526.6544410978</v>
      </c>
      <c r="L21" s="68">
        <f t="shared" si="5"/>
        <v>70.739586028344917</v>
      </c>
      <c r="N21" s="67"/>
    </row>
    <row r="22" spans="1:14" x14ac:dyDescent="0.25">
      <c r="A22" s="90">
        <v>13</v>
      </c>
      <c r="B22" s="85">
        <v>5</v>
      </c>
      <c r="C22" s="62">
        <v>34883</v>
      </c>
      <c r="D22" s="85">
        <v>36230</v>
      </c>
      <c r="E22" s="63">
        <v>0.66369999999999996</v>
      </c>
      <c r="F22" s="64">
        <f t="shared" si="0"/>
        <v>1.4062126474765515E-4</v>
      </c>
      <c r="G22" s="64">
        <f t="shared" si="1"/>
        <v>1.4061461495155483E-4</v>
      </c>
      <c r="H22" s="65">
        <f t="shared" si="6"/>
        <v>99646.419709428999</v>
      </c>
      <c r="I22" s="65">
        <f t="shared" si="4"/>
        <v>14.011742938742383</v>
      </c>
      <c r="J22" s="65">
        <f t="shared" si="2"/>
        <v>99641.707560278694</v>
      </c>
      <c r="K22" s="65">
        <f t="shared" si="3"/>
        <v>6949876.3283284372</v>
      </c>
      <c r="L22" s="68">
        <f t="shared" si="5"/>
        <v>69.745369162227988</v>
      </c>
      <c r="N22" s="67"/>
    </row>
    <row r="23" spans="1:14" x14ac:dyDescent="0.25">
      <c r="A23" s="90">
        <v>14</v>
      </c>
      <c r="B23" s="85">
        <v>0</v>
      </c>
      <c r="C23" s="62">
        <v>35645</v>
      </c>
      <c r="D23" s="85">
        <v>35272</v>
      </c>
      <c r="E23" s="63">
        <v>0.51619999999999999</v>
      </c>
      <c r="F23" s="64">
        <f t="shared" si="0"/>
        <v>0</v>
      </c>
      <c r="G23" s="64">
        <f t="shared" si="1"/>
        <v>0</v>
      </c>
      <c r="H23" s="65">
        <f t="shared" si="6"/>
        <v>99632.407966490253</v>
      </c>
      <c r="I23" s="65">
        <f t="shared" si="4"/>
        <v>0</v>
      </c>
      <c r="J23" s="65">
        <f t="shared" si="2"/>
        <v>99632.407966490253</v>
      </c>
      <c r="K23" s="65">
        <f t="shared" si="3"/>
        <v>6850234.6207681587</v>
      </c>
      <c r="L23" s="68">
        <f t="shared" si="5"/>
        <v>68.755084420644778</v>
      </c>
      <c r="N23" s="67"/>
    </row>
    <row r="24" spans="1:14" x14ac:dyDescent="0.25">
      <c r="A24" s="90">
        <v>15</v>
      </c>
      <c r="B24" s="85">
        <v>6</v>
      </c>
      <c r="C24" s="62">
        <v>34809</v>
      </c>
      <c r="D24" s="85">
        <v>36130</v>
      </c>
      <c r="E24" s="63">
        <v>0.17630000000000001</v>
      </c>
      <c r="F24" s="64">
        <f t="shared" si="0"/>
        <v>1.6915941865546454E-4</v>
      </c>
      <c r="G24" s="64">
        <f t="shared" si="1"/>
        <v>1.6913585183870767E-4</v>
      </c>
      <c r="H24" s="65">
        <f t="shared" si="6"/>
        <v>99632.407966490253</v>
      </c>
      <c r="I24" s="65">
        <f t="shared" si="4"/>
        <v>16.851412192153973</v>
      </c>
      <c r="J24" s="65">
        <f t="shared" si="2"/>
        <v>99618.527458267577</v>
      </c>
      <c r="K24" s="65">
        <f t="shared" si="3"/>
        <v>6750602.2128016688</v>
      </c>
      <c r="L24" s="68">
        <f t="shared" si="5"/>
        <v>67.755084420644778</v>
      </c>
      <c r="N24" s="67"/>
    </row>
    <row r="25" spans="1:14" x14ac:dyDescent="0.25">
      <c r="A25" s="90">
        <v>16</v>
      </c>
      <c r="B25" s="85">
        <v>3</v>
      </c>
      <c r="C25" s="62">
        <v>33660</v>
      </c>
      <c r="D25" s="85">
        <v>35244</v>
      </c>
      <c r="E25" s="63">
        <v>0.79069999999999996</v>
      </c>
      <c r="F25" s="64">
        <f t="shared" si="0"/>
        <v>8.707767328456984E-5</v>
      </c>
      <c r="G25" s="64">
        <f t="shared" si="1"/>
        <v>8.7076086291809396E-5</v>
      </c>
      <c r="H25" s="65">
        <f t="shared" si="6"/>
        <v>99615.556554298106</v>
      </c>
      <c r="I25" s="65">
        <f t="shared" si="4"/>
        <v>8.6741327985286816</v>
      </c>
      <c r="J25" s="65">
        <f t="shared" si="2"/>
        <v>99613.741058303378</v>
      </c>
      <c r="K25" s="65">
        <f t="shared" si="3"/>
        <v>6650983.6853434015</v>
      </c>
      <c r="L25" s="68">
        <f t="shared" si="5"/>
        <v>66.766516349463004</v>
      </c>
      <c r="N25" s="67"/>
    </row>
    <row r="26" spans="1:14" x14ac:dyDescent="0.25">
      <c r="A26" s="90">
        <v>17</v>
      </c>
      <c r="B26" s="85">
        <v>5</v>
      </c>
      <c r="C26" s="62">
        <v>32737</v>
      </c>
      <c r="D26" s="85">
        <v>34257</v>
      </c>
      <c r="E26" s="63">
        <v>0.40679999999999999</v>
      </c>
      <c r="F26" s="64">
        <f t="shared" si="0"/>
        <v>1.4926709854613847E-4</v>
      </c>
      <c r="G26" s="64">
        <f t="shared" si="1"/>
        <v>1.4925388282483631E-4</v>
      </c>
      <c r="H26" s="65">
        <f t="shared" si="6"/>
        <v>99606.882421499584</v>
      </c>
      <c r="I26" s="65">
        <f t="shared" si="4"/>
        <v>14.866713957485747</v>
      </c>
      <c r="J26" s="65">
        <f t="shared" si="2"/>
        <v>99598.063486780011</v>
      </c>
      <c r="K26" s="65">
        <f t="shared" si="3"/>
        <v>6551369.9442850985</v>
      </c>
      <c r="L26" s="68">
        <f t="shared" si="5"/>
        <v>65.772261765628983</v>
      </c>
      <c r="N26" s="67"/>
    </row>
    <row r="27" spans="1:14" x14ac:dyDescent="0.25">
      <c r="A27" s="90">
        <v>18</v>
      </c>
      <c r="B27" s="85">
        <v>11</v>
      </c>
      <c r="C27" s="62">
        <v>33474</v>
      </c>
      <c r="D27" s="85">
        <v>34022</v>
      </c>
      <c r="E27" s="63">
        <v>0.4758</v>
      </c>
      <c r="F27" s="64">
        <f t="shared" si="0"/>
        <v>3.2594524119947848E-4</v>
      </c>
      <c r="G27" s="64">
        <f t="shared" si="1"/>
        <v>3.2588955954787651E-4</v>
      </c>
      <c r="H27" s="65">
        <f t="shared" si="6"/>
        <v>99592.015707542101</v>
      </c>
      <c r="I27" s="65">
        <f t="shared" si="4"/>
        <v>32.455998133416095</v>
      </c>
      <c r="J27" s="65">
        <f t="shared" si="2"/>
        <v>99575.00227332057</v>
      </c>
      <c r="K27" s="65">
        <f t="shared" si="3"/>
        <v>6451771.8807983184</v>
      </c>
      <c r="L27" s="68">
        <f t="shared" si="5"/>
        <v>64.782019270945696</v>
      </c>
      <c r="N27" s="67"/>
    </row>
    <row r="28" spans="1:14" x14ac:dyDescent="0.25">
      <c r="A28" s="90">
        <v>19</v>
      </c>
      <c r="B28" s="85">
        <v>3</v>
      </c>
      <c r="C28" s="62">
        <v>32995</v>
      </c>
      <c r="D28" s="85">
        <v>35006</v>
      </c>
      <c r="E28" s="63">
        <v>0.39269999999999999</v>
      </c>
      <c r="F28" s="64">
        <f t="shared" si="0"/>
        <v>8.8233996558874139E-5</v>
      </c>
      <c r="G28" s="64">
        <f t="shared" si="1"/>
        <v>8.8229268837079034E-5</v>
      </c>
      <c r="H28" s="65">
        <f t="shared" si="6"/>
        <v>99559.559709408684</v>
      </c>
      <c r="I28" s="65">
        <f t="shared" si="4"/>
        <v>8.7840671589026407</v>
      </c>
      <c r="J28" s="65">
        <f t="shared" si="2"/>
        <v>99554.225145423072</v>
      </c>
      <c r="K28" s="65">
        <f t="shared" si="3"/>
        <v>6352196.8785249982</v>
      </c>
      <c r="L28" s="68">
        <f t="shared" si="5"/>
        <v>63.802982828224543</v>
      </c>
      <c r="N28" s="67"/>
    </row>
    <row r="29" spans="1:14" x14ac:dyDescent="0.25">
      <c r="A29" s="90">
        <v>20</v>
      </c>
      <c r="B29" s="85">
        <v>10</v>
      </c>
      <c r="C29" s="62">
        <v>32326</v>
      </c>
      <c r="D29" s="85">
        <v>34460</v>
      </c>
      <c r="E29" s="63">
        <v>0.61609999999999998</v>
      </c>
      <c r="F29" s="64">
        <f t="shared" si="0"/>
        <v>2.9946395951247265E-4</v>
      </c>
      <c r="G29" s="64">
        <f t="shared" si="1"/>
        <v>2.9942953583122041E-4</v>
      </c>
      <c r="H29" s="65">
        <f t="shared" si="6"/>
        <v>99550.775642249777</v>
      </c>
      <c r="I29" s="65">
        <f t="shared" si="4"/>
        <v>29.808442542196815</v>
      </c>
      <c r="J29" s="65">
        <f t="shared" si="2"/>
        <v>99539.332181157821</v>
      </c>
      <c r="K29" s="65">
        <f t="shared" si="3"/>
        <v>6252642.6533795753</v>
      </c>
      <c r="L29" s="68">
        <f t="shared" si="5"/>
        <v>62.808577964770038</v>
      </c>
      <c r="N29" s="67"/>
    </row>
    <row r="30" spans="1:14" x14ac:dyDescent="0.25">
      <c r="A30" s="90">
        <v>21</v>
      </c>
      <c r="B30" s="85">
        <v>5</v>
      </c>
      <c r="C30" s="62">
        <v>32887</v>
      </c>
      <c r="D30" s="85">
        <v>33739</v>
      </c>
      <c r="E30" s="63">
        <v>0.53580000000000005</v>
      </c>
      <c r="F30" s="64">
        <f t="shared" si="0"/>
        <v>1.5009155584906793E-4</v>
      </c>
      <c r="G30" s="64">
        <f t="shared" si="1"/>
        <v>1.500810993236415E-4</v>
      </c>
      <c r="H30" s="65">
        <f t="shared" si="6"/>
        <v>99520.967199707578</v>
      </c>
      <c r="I30" s="65">
        <f t="shared" si="4"/>
        <v>14.936216163084181</v>
      </c>
      <c r="J30" s="65">
        <f t="shared" si="2"/>
        <v>99514.033808164677</v>
      </c>
      <c r="K30" s="65">
        <f t="shared" si="3"/>
        <v>6153103.3211984178</v>
      </c>
      <c r="L30" s="68">
        <f t="shared" si="5"/>
        <v>61.827205807305475</v>
      </c>
      <c r="N30" s="67"/>
    </row>
    <row r="31" spans="1:14" x14ac:dyDescent="0.25">
      <c r="A31" s="90">
        <v>22</v>
      </c>
      <c r="B31" s="85">
        <v>14</v>
      </c>
      <c r="C31" s="62">
        <v>32438</v>
      </c>
      <c r="D31" s="85">
        <v>34487</v>
      </c>
      <c r="E31" s="63">
        <v>0.59279999999999999</v>
      </c>
      <c r="F31" s="64">
        <f t="shared" si="0"/>
        <v>4.1837878221890175E-4</v>
      </c>
      <c r="G31" s="64">
        <f t="shared" si="1"/>
        <v>4.1830751774382804E-4</v>
      </c>
      <c r="H31" s="65">
        <f t="shared" si="6"/>
        <v>99506.030983544493</v>
      </c>
      <c r="I31" s="65">
        <f t="shared" si="4"/>
        <v>41.624120821266942</v>
      </c>
      <c r="J31" s="65">
        <f t="shared" si="2"/>
        <v>99489.081641546072</v>
      </c>
      <c r="K31" s="65">
        <f t="shared" si="3"/>
        <v>6053589.2873902535</v>
      </c>
      <c r="L31" s="68">
        <f t="shared" si="5"/>
        <v>60.836405869623597</v>
      </c>
      <c r="N31" s="67"/>
    </row>
    <row r="32" spans="1:14" x14ac:dyDescent="0.25">
      <c r="A32" s="90">
        <v>23</v>
      </c>
      <c r="B32" s="85">
        <v>11</v>
      </c>
      <c r="C32" s="62">
        <v>33039</v>
      </c>
      <c r="D32" s="85">
        <v>34262</v>
      </c>
      <c r="E32" s="63">
        <v>0.58740000000000003</v>
      </c>
      <c r="F32" s="64">
        <f t="shared" si="0"/>
        <v>3.2688964502756274E-4</v>
      </c>
      <c r="G32" s="64">
        <f t="shared" si="1"/>
        <v>3.2684556184107299E-4</v>
      </c>
      <c r="H32" s="65">
        <f t="shared" si="6"/>
        <v>99464.406862723219</v>
      </c>
      <c r="I32" s="65">
        <f t="shared" si="4"/>
        <v>32.509499944235849</v>
      </c>
      <c r="J32" s="65">
        <f t="shared" si="2"/>
        <v>99450.993443046231</v>
      </c>
      <c r="K32" s="65">
        <f t="shared" si="3"/>
        <v>5954100.2057487071</v>
      </c>
      <c r="L32" s="68">
        <f t="shared" si="5"/>
        <v>59.861616768763497</v>
      </c>
      <c r="N32" s="67"/>
    </row>
    <row r="33" spans="1:14" x14ac:dyDescent="0.25">
      <c r="A33" s="90">
        <v>24</v>
      </c>
      <c r="B33" s="85">
        <v>9</v>
      </c>
      <c r="C33" s="62">
        <v>34084</v>
      </c>
      <c r="D33" s="85">
        <v>35270</v>
      </c>
      <c r="E33" s="63">
        <v>0.42159999999999997</v>
      </c>
      <c r="F33" s="64">
        <f t="shared" si="0"/>
        <v>2.5953802232026989E-4</v>
      </c>
      <c r="G33" s="64">
        <f t="shared" si="1"/>
        <v>2.5949906715275336E-4</v>
      </c>
      <c r="H33" s="65">
        <f t="shared" si="6"/>
        <v>99431.897362778982</v>
      </c>
      <c r="I33" s="65">
        <f t="shared" si="4"/>
        <v>25.802484610869463</v>
      </c>
      <c r="J33" s="65">
        <f t="shared" si="2"/>
        <v>99416.973205680057</v>
      </c>
      <c r="K33" s="65">
        <f t="shared" si="3"/>
        <v>5854649.2123056604</v>
      </c>
      <c r="L33" s="68">
        <f t="shared" si="5"/>
        <v>58.88099661766357</v>
      </c>
      <c r="N33" s="67"/>
    </row>
    <row r="34" spans="1:14" x14ac:dyDescent="0.25">
      <c r="A34" s="90">
        <v>25</v>
      </c>
      <c r="B34" s="85">
        <v>7</v>
      </c>
      <c r="C34" s="62">
        <v>35782</v>
      </c>
      <c r="D34" s="85">
        <v>36610</v>
      </c>
      <c r="E34" s="63">
        <v>0.4622</v>
      </c>
      <c r="F34" s="64">
        <f t="shared" si="0"/>
        <v>1.9339153497624048E-4</v>
      </c>
      <c r="G34" s="64">
        <f t="shared" si="1"/>
        <v>1.9337142319428234E-4</v>
      </c>
      <c r="H34" s="65">
        <f t="shared" si="6"/>
        <v>99406.094878168107</v>
      </c>
      <c r="I34" s="65">
        <f t="shared" si="4"/>
        <v>19.222298040777229</v>
      </c>
      <c r="J34" s="65">
        <f t="shared" si="2"/>
        <v>99395.757126281766</v>
      </c>
      <c r="K34" s="65">
        <f t="shared" si="3"/>
        <v>5755232.2390999803</v>
      </c>
      <c r="L34" s="68">
        <f t="shared" si="5"/>
        <v>57.896170714216069</v>
      </c>
      <c r="N34" s="67"/>
    </row>
    <row r="35" spans="1:14" x14ac:dyDescent="0.25">
      <c r="A35" s="90">
        <v>26</v>
      </c>
      <c r="B35" s="85">
        <v>9</v>
      </c>
      <c r="C35" s="62">
        <v>37342</v>
      </c>
      <c r="D35" s="85">
        <v>38384</v>
      </c>
      <c r="E35" s="63">
        <v>0.41739999999999999</v>
      </c>
      <c r="F35" s="64">
        <f t="shared" si="0"/>
        <v>2.3769907297361539E-4</v>
      </c>
      <c r="G35" s="64">
        <f t="shared" si="1"/>
        <v>2.3766616013670173E-4</v>
      </c>
      <c r="H35" s="65">
        <f t="shared" si="6"/>
        <v>99386.872580127325</v>
      </c>
      <c r="I35" s="65">
        <f t="shared" si="4"/>
        <v>23.620896374114512</v>
      </c>
      <c r="J35" s="65">
        <f t="shared" si="2"/>
        <v>99373.111045899772</v>
      </c>
      <c r="K35" s="65">
        <f t="shared" si="3"/>
        <v>5655836.4819736984</v>
      </c>
      <c r="L35" s="68">
        <f t="shared" si="5"/>
        <v>56.907278950888312</v>
      </c>
      <c r="N35" s="67"/>
    </row>
    <row r="36" spans="1:14" x14ac:dyDescent="0.25">
      <c r="A36" s="90">
        <v>27</v>
      </c>
      <c r="B36" s="85">
        <v>10</v>
      </c>
      <c r="C36" s="62">
        <v>37234</v>
      </c>
      <c r="D36" s="85">
        <v>39702</v>
      </c>
      <c r="E36" s="63">
        <v>0.3196</v>
      </c>
      <c r="F36" s="64">
        <f t="shared" si="0"/>
        <v>2.5995632733700737E-4</v>
      </c>
      <c r="G36" s="64">
        <f t="shared" si="1"/>
        <v>2.5991035587861604E-4</v>
      </c>
      <c r="H36" s="65">
        <f t="shared" si="6"/>
        <v>99363.251683753217</v>
      </c>
      <c r="I36" s="65">
        <f t="shared" si="4"/>
        <v>25.825538106380794</v>
      </c>
      <c r="J36" s="65">
        <f t="shared" si="2"/>
        <v>99345.679987625641</v>
      </c>
      <c r="K36" s="65">
        <f t="shared" si="3"/>
        <v>5556463.3709277986</v>
      </c>
      <c r="L36" s="68">
        <f t="shared" si="5"/>
        <v>55.920707875106004</v>
      </c>
      <c r="N36" s="67"/>
    </row>
    <row r="37" spans="1:14" x14ac:dyDescent="0.25">
      <c r="A37" s="90">
        <v>28</v>
      </c>
      <c r="B37" s="85">
        <v>14</v>
      </c>
      <c r="C37" s="62">
        <v>37879</v>
      </c>
      <c r="D37" s="85">
        <v>39526</v>
      </c>
      <c r="E37" s="63">
        <v>0.38379999999999997</v>
      </c>
      <c r="F37" s="64">
        <f t="shared" si="0"/>
        <v>3.6173373813061174E-4</v>
      </c>
      <c r="G37" s="64">
        <f t="shared" si="1"/>
        <v>3.6165312552978955E-4</v>
      </c>
      <c r="H37" s="65">
        <f t="shared" si="6"/>
        <v>99337.426145646838</v>
      </c>
      <c r="I37" s="65">
        <f t="shared" si="4"/>
        <v>35.925690647657817</v>
      </c>
      <c r="J37" s="65">
        <f t="shared" si="2"/>
        <v>99315.288735069757</v>
      </c>
      <c r="K37" s="65">
        <f t="shared" si="3"/>
        <v>5457117.6909401733</v>
      </c>
      <c r="L37" s="68">
        <f t="shared" si="5"/>
        <v>54.935162935861058</v>
      </c>
      <c r="N37" s="67"/>
    </row>
    <row r="38" spans="1:14" x14ac:dyDescent="0.25">
      <c r="A38" s="90">
        <v>29</v>
      </c>
      <c r="B38" s="85">
        <v>13</v>
      </c>
      <c r="C38" s="62">
        <v>39481</v>
      </c>
      <c r="D38" s="85">
        <v>40028</v>
      </c>
      <c r="E38" s="63">
        <v>0.58889999999999998</v>
      </c>
      <c r="F38" s="64">
        <f t="shared" si="0"/>
        <v>3.2700700549623312E-4</v>
      </c>
      <c r="G38" s="64">
        <f t="shared" si="1"/>
        <v>3.2696305100973446E-4</v>
      </c>
      <c r="H38" s="65">
        <f t="shared" si="6"/>
        <v>99301.500454999186</v>
      </c>
      <c r="I38" s="65">
        <f t="shared" si="4"/>
        <v>32.467921558611067</v>
      </c>
      <c r="J38" s="65">
        <f t="shared" si="2"/>
        <v>99288.152892446451</v>
      </c>
      <c r="K38" s="65">
        <f t="shared" si="3"/>
        <v>5357802.402205104</v>
      </c>
      <c r="L38" s="68">
        <f t="shared" si="5"/>
        <v>53.954898744285522</v>
      </c>
      <c r="N38" s="67"/>
    </row>
    <row r="39" spans="1:14" x14ac:dyDescent="0.25">
      <c r="A39" s="90">
        <v>30</v>
      </c>
      <c r="B39" s="85">
        <v>16</v>
      </c>
      <c r="C39" s="62">
        <v>39868</v>
      </c>
      <c r="D39" s="85">
        <v>41338</v>
      </c>
      <c r="E39" s="63">
        <v>0.437</v>
      </c>
      <c r="F39" s="64">
        <f t="shared" si="0"/>
        <v>3.9405955224983374E-4</v>
      </c>
      <c r="G39" s="64">
        <f t="shared" si="1"/>
        <v>3.9397214735109869E-4</v>
      </c>
      <c r="H39" s="65">
        <f t="shared" si="6"/>
        <v>99269.032533440579</v>
      </c>
      <c r="I39" s="65">
        <f t="shared" si="4"/>
        <v>39.109233912665658</v>
      </c>
      <c r="J39" s="65">
        <f t="shared" si="2"/>
        <v>99247.014034747757</v>
      </c>
      <c r="K39" s="65">
        <f t="shared" si="3"/>
        <v>5258514.2493126579</v>
      </c>
      <c r="L39" s="68">
        <f t="shared" si="5"/>
        <v>52.972353161004484</v>
      </c>
      <c r="N39" s="67"/>
    </row>
    <row r="40" spans="1:14" x14ac:dyDescent="0.25">
      <c r="A40" s="90">
        <v>31</v>
      </c>
      <c r="B40" s="85">
        <v>19</v>
      </c>
      <c r="C40" s="62">
        <v>40952</v>
      </c>
      <c r="D40" s="85">
        <v>41589</v>
      </c>
      <c r="E40" s="63">
        <v>0.54620000000000002</v>
      </c>
      <c r="F40" s="64">
        <f t="shared" si="0"/>
        <v>4.6037726705516047E-4</v>
      </c>
      <c r="G40" s="64">
        <f t="shared" si="1"/>
        <v>4.6028110549308139E-4</v>
      </c>
      <c r="H40" s="65">
        <f t="shared" si="6"/>
        <v>99229.923299527916</v>
      </c>
      <c r="I40" s="65">
        <f t="shared" si="4"/>
        <v>45.673658794300387</v>
      </c>
      <c r="J40" s="65">
        <f t="shared" si="2"/>
        <v>99209.196593167057</v>
      </c>
      <c r="K40" s="65">
        <f t="shared" si="3"/>
        <v>5159267.2352779098</v>
      </c>
      <c r="L40" s="68">
        <f t="shared" si="5"/>
        <v>51.993058784340057</v>
      </c>
      <c r="N40" s="67"/>
    </row>
    <row r="41" spans="1:14" x14ac:dyDescent="0.25">
      <c r="A41" s="90">
        <v>32</v>
      </c>
      <c r="B41" s="85">
        <v>17</v>
      </c>
      <c r="C41" s="62">
        <v>41717</v>
      </c>
      <c r="D41" s="85">
        <v>42413</v>
      </c>
      <c r="E41" s="63">
        <v>0.58479999999999999</v>
      </c>
      <c r="F41" s="64">
        <f t="shared" si="0"/>
        <v>4.0413645548555805E-4</v>
      </c>
      <c r="G41" s="64">
        <f t="shared" si="1"/>
        <v>4.0406865379327385E-4</v>
      </c>
      <c r="H41" s="65">
        <f t="shared" si="6"/>
        <v>99184.249640733615</v>
      </c>
      <c r="I41" s="65">
        <f t="shared" si="4"/>
        <v>40.077246229827239</v>
      </c>
      <c r="J41" s="65">
        <f t="shared" si="2"/>
        <v>99167.609568098982</v>
      </c>
      <c r="K41" s="65">
        <f t="shared" si="3"/>
        <v>5060058.0386847425</v>
      </c>
      <c r="L41" s="68">
        <f t="shared" si="5"/>
        <v>51.016749705859006</v>
      </c>
      <c r="N41" s="67"/>
    </row>
    <row r="42" spans="1:14" x14ac:dyDescent="0.25">
      <c r="A42" s="90">
        <v>33</v>
      </c>
      <c r="B42" s="85">
        <v>11</v>
      </c>
      <c r="C42" s="62">
        <v>43556</v>
      </c>
      <c r="D42" s="85">
        <v>43092</v>
      </c>
      <c r="E42" s="63">
        <v>0.50229999999999997</v>
      </c>
      <c r="F42" s="64">
        <f t="shared" si="0"/>
        <v>2.5390084018096207E-4</v>
      </c>
      <c r="G42" s="64">
        <f t="shared" si="1"/>
        <v>2.5386875968750206E-4</v>
      </c>
      <c r="H42" s="65">
        <f t="shared" si="6"/>
        <v>99144.172394503781</v>
      </c>
      <c r="I42" s="65">
        <f t="shared" si="4"/>
        <v>25.169608076036557</v>
      </c>
      <c r="J42" s="65">
        <f t="shared" si="2"/>
        <v>99131.645480564344</v>
      </c>
      <c r="K42" s="65">
        <f t="shared" si="3"/>
        <v>4960890.429116644</v>
      </c>
      <c r="L42" s="68">
        <f t="shared" si="5"/>
        <v>50.037135913312227</v>
      </c>
      <c r="N42" s="67"/>
    </row>
    <row r="43" spans="1:14" x14ac:dyDescent="0.25">
      <c r="A43" s="90">
        <v>34</v>
      </c>
      <c r="B43" s="85">
        <v>18</v>
      </c>
      <c r="C43" s="62">
        <v>45335</v>
      </c>
      <c r="D43" s="85">
        <v>44836</v>
      </c>
      <c r="E43" s="63">
        <v>0.52880000000000005</v>
      </c>
      <c r="F43" s="64">
        <f t="shared" si="0"/>
        <v>3.9924144126160294E-4</v>
      </c>
      <c r="G43" s="64">
        <f t="shared" si="1"/>
        <v>3.9916634906330821E-4</v>
      </c>
      <c r="H43" s="65">
        <f t="shared" si="6"/>
        <v>99119.002786427751</v>
      </c>
      <c r="I43" s="65">
        <f t="shared" si="4"/>
        <v>39.564970465054238</v>
      </c>
      <c r="J43" s="65">
        <f t="shared" si="2"/>
        <v>99100.359772344615</v>
      </c>
      <c r="K43" s="65">
        <f t="shared" si="3"/>
        <v>4861758.7836360792</v>
      </c>
      <c r="L43" s="68">
        <f t="shared" si="5"/>
        <v>49.049714453965372</v>
      </c>
      <c r="N43" s="67"/>
    </row>
    <row r="44" spans="1:14" x14ac:dyDescent="0.25">
      <c r="A44" s="90">
        <v>35</v>
      </c>
      <c r="B44" s="85">
        <v>12</v>
      </c>
      <c r="C44" s="62">
        <v>46541</v>
      </c>
      <c r="D44" s="85">
        <v>46664</v>
      </c>
      <c r="E44" s="63">
        <v>0.54210000000000003</v>
      </c>
      <c r="F44" s="64">
        <f t="shared" si="0"/>
        <v>2.5749691540153427E-4</v>
      </c>
      <c r="G44" s="64">
        <f t="shared" si="1"/>
        <v>2.5746655807642685E-4</v>
      </c>
      <c r="H44" s="65">
        <f t="shared" si="6"/>
        <v>99079.437815962694</v>
      </c>
      <c r="I44" s="65">
        <f t="shared" si="4"/>
        <v>25.509641830623281</v>
      </c>
      <c r="J44" s="65">
        <f t="shared" si="2"/>
        <v>99067.756950968454</v>
      </c>
      <c r="K44" s="65">
        <f t="shared" si="3"/>
        <v>4762658.4238637341</v>
      </c>
      <c r="L44" s="68">
        <f t="shared" si="5"/>
        <v>48.069090104348795</v>
      </c>
      <c r="N44" s="67"/>
    </row>
    <row r="45" spans="1:14" x14ac:dyDescent="0.25">
      <c r="A45" s="90">
        <v>36</v>
      </c>
      <c r="B45" s="85">
        <v>17</v>
      </c>
      <c r="C45" s="62">
        <v>49354</v>
      </c>
      <c r="D45" s="85">
        <v>47608</v>
      </c>
      <c r="E45" s="63">
        <v>0.49959999999999999</v>
      </c>
      <c r="F45" s="64">
        <f t="shared" si="0"/>
        <v>3.5065283306862484E-4</v>
      </c>
      <c r="G45" s="64">
        <f t="shared" si="1"/>
        <v>3.5059131597519163E-4</v>
      </c>
      <c r="H45" s="65">
        <f t="shared" si="6"/>
        <v>99053.928174132074</v>
      </c>
      <c r="I45" s="65">
        <f t="shared" si="4"/>
        <v>34.727447031081077</v>
      </c>
      <c r="J45" s="65">
        <f t="shared" si="2"/>
        <v>99036.550559637719</v>
      </c>
      <c r="K45" s="65">
        <f t="shared" si="3"/>
        <v>4663590.6669127652</v>
      </c>
      <c r="L45" s="68">
        <f t="shared" si="5"/>
        <v>47.081329866236054</v>
      </c>
      <c r="N45" s="67"/>
    </row>
    <row r="46" spans="1:14" x14ac:dyDescent="0.25">
      <c r="A46" s="90">
        <v>37</v>
      </c>
      <c r="B46" s="85">
        <v>32</v>
      </c>
      <c r="C46" s="62">
        <v>51286</v>
      </c>
      <c r="D46" s="85">
        <v>50185</v>
      </c>
      <c r="E46" s="63">
        <v>0.65129999999999999</v>
      </c>
      <c r="F46" s="64">
        <f t="shared" si="0"/>
        <v>6.3072207822924774E-4</v>
      </c>
      <c r="G46" s="64">
        <f t="shared" si="1"/>
        <v>6.305833922652925E-4</v>
      </c>
      <c r="H46" s="65">
        <f t="shared" si="6"/>
        <v>99019.200727100993</v>
      </c>
      <c r="I46" s="65">
        <f t="shared" si="4"/>
        <v>62.439863493893263</v>
      </c>
      <c r="J46" s="65">
        <f t="shared" si="2"/>
        <v>98997.427946700671</v>
      </c>
      <c r="K46" s="65">
        <f t="shared" si="3"/>
        <v>4564554.1163531272</v>
      </c>
      <c r="L46" s="68">
        <f t="shared" si="5"/>
        <v>46.097666743777651</v>
      </c>
      <c r="N46" s="67"/>
    </row>
    <row r="47" spans="1:14" x14ac:dyDescent="0.25">
      <c r="A47" s="90">
        <v>38</v>
      </c>
      <c r="B47" s="85">
        <v>37</v>
      </c>
      <c r="C47" s="62">
        <v>52789</v>
      </c>
      <c r="D47" s="85">
        <v>51982</v>
      </c>
      <c r="E47" s="63">
        <v>0.4163</v>
      </c>
      <c r="F47" s="64">
        <f t="shared" si="0"/>
        <v>7.0630231648070559E-4</v>
      </c>
      <c r="G47" s="64">
        <f t="shared" si="1"/>
        <v>7.0601125016715065E-4</v>
      </c>
      <c r="H47" s="65">
        <f t="shared" si="6"/>
        <v>98956.760863607095</v>
      </c>
      <c r="I47" s="65">
        <f t="shared" si="4"/>
        <v>69.864586449807007</v>
      </c>
      <c r="J47" s="65">
        <f t="shared" si="2"/>
        <v>98915.980904496333</v>
      </c>
      <c r="K47" s="65">
        <f t="shared" si="3"/>
        <v>4465556.6884064265</v>
      </c>
      <c r="L47" s="68">
        <f t="shared" si="5"/>
        <v>45.126342550372478</v>
      </c>
      <c r="N47" s="67"/>
    </row>
    <row r="48" spans="1:14" x14ac:dyDescent="0.25">
      <c r="A48" s="90">
        <v>39</v>
      </c>
      <c r="B48" s="85">
        <v>25</v>
      </c>
      <c r="C48" s="62">
        <v>54841</v>
      </c>
      <c r="D48" s="85">
        <v>53459</v>
      </c>
      <c r="E48" s="63">
        <v>0.53539999999999999</v>
      </c>
      <c r="F48" s="64">
        <f t="shared" si="0"/>
        <v>4.6168051708217911E-4</v>
      </c>
      <c r="G48" s="64">
        <f t="shared" si="1"/>
        <v>4.6158150934014794E-4</v>
      </c>
      <c r="H48" s="65">
        <f t="shared" si="6"/>
        <v>98886.896277157284</v>
      </c>
      <c r="I48" s="65">
        <f t="shared" si="4"/>
        <v>45.644362837572913</v>
      </c>
      <c r="J48" s="65">
        <f t="shared" si="2"/>
        <v>98865.689906182946</v>
      </c>
      <c r="K48" s="65">
        <f t="shared" si="3"/>
        <v>4366640.7075019302</v>
      </c>
      <c r="L48" s="68">
        <f t="shared" si="5"/>
        <v>44.15793064495864</v>
      </c>
      <c r="N48" s="67"/>
    </row>
    <row r="49" spans="1:14" x14ac:dyDescent="0.25">
      <c r="A49" s="90">
        <v>40</v>
      </c>
      <c r="B49" s="85">
        <v>31</v>
      </c>
      <c r="C49" s="62">
        <v>57121</v>
      </c>
      <c r="D49" s="85">
        <v>55564</v>
      </c>
      <c r="E49" s="63">
        <v>0.49149999999999999</v>
      </c>
      <c r="F49" s="64">
        <f t="shared" si="0"/>
        <v>5.5020632737276477E-4</v>
      </c>
      <c r="G49" s="64">
        <f t="shared" si="1"/>
        <v>5.5005243374824705E-4</v>
      </c>
      <c r="H49" s="65">
        <f t="shared" si="6"/>
        <v>98841.251914319713</v>
      </c>
      <c r="I49" s="65">
        <f t="shared" si="4"/>
        <v>54.367871170195144</v>
      </c>
      <c r="J49" s="65">
        <f t="shared" si="2"/>
        <v>98813.605851829663</v>
      </c>
      <c r="K49" s="65">
        <f t="shared" si="3"/>
        <v>4267775.0175957475</v>
      </c>
      <c r="L49" s="68">
        <f t="shared" si="5"/>
        <v>43.178075296893823</v>
      </c>
      <c r="N49" s="67"/>
    </row>
    <row r="50" spans="1:14" x14ac:dyDescent="0.25">
      <c r="A50" s="90">
        <v>41</v>
      </c>
      <c r="B50" s="85">
        <v>39</v>
      </c>
      <c r="C50" s="62">
        <v>58462</v>
      </c>
      <c r="D50" s="85">
        <v>57679</v>
      </c>
      <c r="E50" s="63">
        <v>0.53939999999999999</v>
      </c>
      <c r="F50" s="64">
        <f t="shared" si="0"/>
        <v>6.7159745481785071E-4</v>
      </c>
      <c r="G50" s="64">
        <f t="shared" si="1"/>
        <v>6.7138976859215736E-4</v>
      </c>
      <c r="H50" s="65">
        <f t="shared" si="6"/>
        <v>98786.884043149519</v>
      </c>
      <c r="I50" s="65">
        <f t="shared" si="4"/>
        <v>66.32450321767044</v>
      </c>
      <c r="J50" s="65">
        <f t="shared" si="2"/>
        <v>98756.334976967468</v>
      </c>
      <c r="K50" s="65">
        <f t="shared" si="3"/>
        <v>4168961.4117439175</v>
      </c>
      <c r="L50" s="68">
        <f t="shared" si="5"/>
        <v>42.201568073783356</v>
      </c>
      <c r="N50" s="67"/>
    </row>
    <row r="51" spans="1:14" x14ac:dyDescent="0.25">
      <c r="A51" s="90">
        <v>42</v>
      </c>
      <c r="B51" s="85">
        <v>43</v>
      </c>
      <c r="C51" s="62">
        <v>59881</v>
      </c>
      <c r="D51" s="85">
        <v>58937</v>
      </c>
      <c r="E51" s="63">
        <v>0.46360000000000001</v>
      </c>
      <c r="F51" s="64">
        <f t="shared" si="0"/>
        <v>7.2379605783635481E-4</v>
      </c>
      <c r="G51" s="64">
        <f t="shared" si="1"/>
        <v>7.23515157269009E-4</v>
      </c>
      <c r="H51" s="65">
        <f t="shared" si="6"/>
        <v>98720.559539931855</v>
      </c>
      <c r="I51" s="65">
        <f t="shared" si="4"/>
        <v>71.425821161218366</v>
      </c>
      <c r="J51" s="65">
        <f t="shared" si="2"/>
        <v>98682.246729460981</v>
      </c>
      <c r="K51" s="65">
        <f t="shared" si="3"/>
        <v>4070205.0767669501</v>
      </c>
      <c r="L51" s="68">
        <f t="shared" si="5"/>
        <v>41.229558419597261</v>
      </c>
      <c r="N51" s="67"/>
    </row>
    <row r="52" spans="1:14" x14ac:dyDescent="0.25">
      <c r="A52" s="90">
        <v>43</v>
      </c>
      <c r="B52" s="85">
        <v>41</v>
      </c>
      <c r="C52" s="62">
        <v>59606</v>
      </c>
      <c r="D52" s="85">
        <v>60360</v>
      </c>
      <c r="E52" s="63">
        <v>0.47939999999999999</v>
      </c>
      <c r="F52" s="64">
        <f t="shared" si="0"/>
        <v>6.8352699931647305E-4</v>
      </c>
      <c r="G52" s="64">
        <f t="shared" si="1"/>
        <v>6.8328385674926617E-4</v>
      </c>
      <c r="H52" s="65">
        <f t="shared" si="6"/>
        <v>98649.133718770638</v>
      </c>
      <c r="I52" s="65">
        <f t="shared" si="4"/>
        <v>67.405360552335679</v>
      </c>
      <c r="J52" s="65">
        <f t="shared" si="2"/>
        <v>98614.042488067091</v>
      </c>
      <c r="K52" s="65">
        <f t="shared" si="3"/>
        <v>3971522.8300374891</v>
      </c>
      <c r="L52" s="68">
        <f t="shared" si="5"/>
        <v>40.259074563792147</v>
      </c>
      <c r="N52" s="67"/>
    </row>
    <row r="53" spans="1:14" x14ac:dyDescent="0.25">
      <c r="A53" s="90">
        <v>44</v>
      </c>
      <c r="B53" s="85">
        <v>44</v>
      </c>
      <c r="C53" s="62">
        <v>59035</v>
      </c>
      <c r="D53" s="85">
        <v>60061</v>
      </c>
      <c r="E53" s="63">
        <v>0.57299999999999995</v>
      </c>
      <c r="F53" s="64">
        <f t="shared" si="0"/>
        <v>7.3889971115738559E-4</v>
      </c>
      <c r="G53" s="64">
        <f t="shared" si="1"/>
        <v>7.3866665431078797E-4</v>
      </c>
      <c r="H53" s="65">
        <f t="shared" si="6"/>
        <v>98581.728358218301</v>
      </c>
      <c r="I53" s="65">
        <f t="shared" si="4"/>
        <v>72.819035462540043</v>
      </c>
      <c r="J53" s="65">
        <f t="shared" si="2"/>
        <v>98550.634630075801</v>
      </c>
      <c r="K53" s="65">
        <f t="shared" si="3"/>
        <v>3872908.7875494221</v>
      </c>
      <c r="L53" s="68">
        <f t="shared" si="5"/>
        <v>39.286273958155405</v>
      </c>
      <c r="N53" s="67"/>
    </row>
    <row r="54" spans="1:14" x14ac:dyDescent="0.25">
      <c r="A54" s="90">
        <v>45</v>
      </c>
      <c r="B54" s="85">
        <v>61</v>
      </c>
      <c r="C54" s="62">
        <v>57032</v>
      </c>
      <c r="D54" s="85">
        <v>59351</v>
      </c>
      <c r="E54" s="63">
        <v>0.4975</v>
      </c>
      <c r="F54" s="64">
        <f t="shared" si="0"/>
        <v>1.04826306247476E-3</v>
      </c>
      <c r="G54" s="64">
        <f t="shared" si="1"/>
        <v>1.0477111783182525E-3</v>
      </c>
      <c r="H54" s="65">
        <f t="shared" si="6"/>
        <v>98508.909322755761</v>
      </c>
      <c r="I54" s="65">
        <f t="shared" si="4"/>
        <v>103.20888546139032</v>
      </c>
      <c r="J54" s="65">
        <f t="shared" si="2"/>
        <v>98457.046857811409</v>
      </c>
      <c r="K54" s="65">
        <f t="shared" si="3"/>
        <v>3774358.1529193465</v>
      </c>
      <c r="L54" s="68">
        <f t="shared" si="5"/>
        <v>38.314891301384677</v>
      </c>
      <c r="N54" s="67"/>
    </row>
    <row r="55" spans="1:14" x14ac:dyDescent="0.25">
      <c r="A55" s="90">
        <v>46</v>
      </c>
      <c r="B55" s="85">
        <v>78</v>
      </c>
      <c r="C55" s="62">
        <v>56040</v>
      </c>
      <c r="D55" s="85">
        <v>57347</v>
      </c>
      <c r="E55" s="63">
        <v>0.51490000000000002</v>
      </c>
      <c r="F55" s="64">
        <f t="shared" si="0"/>
        <v>1.3758190974273946E-3</v>
      </c>
      <c r="G55" s="64">
        <f t="shared" si="1"/>
        <v>1.3749014746484611E-3</v>
      </c>
      <c r="H55" s="65">
        <f t="shared" si="6"/>
        <v>98405.700437294363</v>
      </c>
      <c r="I55" s="65">
        <f t="shared" si="4"/>
        <v>135.29814264505075</v>
      </c>
      <c r="J55" s="65">
        <f t="shared" si="2"/>
        <v>98340.06730829725</v>
      </c>
      <c r="K55" s="65">
        <f t="shared" si="3"/>
        <v>3675901.106061535</v>
      </c>
      <c r="L55" s="68">
        <f t="shared" si="5"/>
        <v>37.354554560626049</v>
      </c>
      <c r="N55" s="67"/>
    </row>
    <row r="56" spans="1:14" x14ac:dyDescent="0.25">
      <c r="A56" s="90">
        <v>47</v>
      </c>
      <c r="B56" s="85">
        <v>79</v>
      </c>
      <c r="C56" s="62">
        <v>54639</v>
      </c>
      <c r="D56" s="85">
        <v>56303</v>
      </c>
      <c r="E56" s="63">
        <v>0.46139999999999998</v>
      </c>
      <c r="F56" s="64">
        <f t="shared" si="0"/>
        <v>1.4241675830614195E-3</v>
      </c>
      <c r="G56" s="64">
        <f t="shared" si="1"/>
        <v>1.4230760031351914E-3</v>
      </c>
      <c r="H56" s="65">
        <f t="shared" si="6"/>
        <v>98270.402294649306</v>
      </c>
      <c r="I56" s="65">
        <f t="shared" si="4"/>
        <v>139.84625132395689</v>
      </c>
      <c r="J56" s="65">
        <f t="shared" si="2"/>
        <v>98195.081103686229</v>
      </c>
      <c r="K56" s="65">
        <f t="shared" si="3"/>
        <v>3577561.0387532376</v>
      </c>
      <c r="L56" s="68">
        <f t="shared" si="5"/>
        <v>36.405275191877699</v>
      </c>
      <c r="N56" s="67"/>
    </row>
    <row r="57" spans="1:14" x14ac:dyDescent="0.25">
      <c r="A57" s="90">
        <v>48</v>
      </c>
      <c r="B57" s="85">
        <v>89</v>
      </c>
      <c r="C57" s="62">
        <v>52814</v>
      </c>
      <c r="D57" s="85">
        <v>54976</v>
      </c>
      <c r="E57" s="63">
        <v>0.48780000000000001</v>
      </c>
      <c r="F57" s="64">
        <f t="shared" si="0"/>
        <v>1.6513591242230262E-3</v>
      </c>
      <c r="G57" s="64">
        <f t="shared" si="1"/>
        <v>1.6499635419235659E-3</v>
      </c>
      <c r="H57" s="65">
        <f t="shared" si="6"/>
        <v>98130.556043325356</v>
      </c>
      <c r="I57" s="65">
        <f t="shared" si="4"/>
        <v>161.91183982017409</v>
      </c>
      <c r="J57" s="65">
        <f t="shared" si="2"/>
        <v>98047.624798969468</v>
      </c>
      <c r="K57" s="65">
        <f t="shared" si="3"/>
        <v>3479365.9576495513</v>
      </c>
      <c r="L57" s="68">
        <f t="shared" si="5"/>
        <v>35.456498953428799</v>
      </c>
      <c r="N57" s="67"/>
    </row>
    <row r="58" spans="1:14" x14ac:dyDescent="0.25">
      <c r="A58" s="90">
        <v>49</v>
      </c>
      <c r="B58" s="85">
        <v>106</v>
      </c>
      <c r="C58" s="62">
        <v>51856</v>
      </c>
      <c r="D58" s="85">
        <v>53024</v>
      </c>
      <c r="E58" s="63">
        <v>0.54430000000000001</v>
      </c>
      <c r="F58" s="64">
        <f t="shared" si="0"/>
        <v>2.0213577421815407E-3</v>
      </c>
      <c r="G58" s="64">
        <f t="shared" si="1"/>
        <v>2.0194975169344487E-3</v>
      </c>
      <c r="H58" s="65">
        <f t="shared" si="6"/>
        <v>97968.644203505188</v>
      </c>
      <c r="I58" s="65">
        <f t="shared" si="4"/>
        <v>197.8474337064132</v>
      </c>
      <c r="J58" s="65">
        <f t="shared" si="2"/>
        <v>97878.485127965178</v>
      </c>
      <c r="K58" s="65">
        <f t="shared" si="3"/>
        <v>3381318.332850582</v>
      </c>
      <c r="L58" s="68">
        <f t="shared" si="5"/>
        <v>34.51429138721921</v>
      </c>
      <c r="N58" s="67"/>
    </row>
    <row r="59" spans="1:14" x14ac:dyDescent="0.25">
      <c r="A59" s="90">
        <v>50</v>
      </c>
      <c r="B59" s="85">
        <v>111</v>
      </c>
      <c r="C59" s="62">
        <v>50802</v>
      </c>
      <c r="D59" s="85">
        <v>52101</v>
      </c>
      <c r="E59" s="63">
        <v>0.53400000000000003</v>
      </c>
      <c r="F59" s="64">
        <f t="shared" si="0"/>
        <v>2.1573715052039298E-3</v>
      </c>
      <c r="G59" s="64">
        <f t="shared" si="1"/>
        <v>2.1552048021224925E-3</v>
      </c>
      <c r="H59" s="65">
        <f t="shared" si="6"/>
        <v>97770.796769798777</v>
      </c>
      <c r="I59" s="65">
        <f t="shared" si="4"/>
        <v>210.7160907056126</v>
      </c>
      <c r="J59" s="65">
        <f t="shared" si="2"/>
        <v>97672.603071529971</v>
      </c>
      <c r="K59" s="65">
        <f t="shared" si="3"/>
        <v>3283439.847722617</v>
      </c>
      <c r="L59" s="68">
        <f t="shared" si="5"/>
        <v>33.583032523029061</v>
      </c>
      <c r="N59" s="67"/>
    </row>
    <row r="60" spans="1:14" x14ac:dyDescent="0.25">
      <c r="A60" s="90">
        <v>51</v>
      </c>
      <c r="B60" s="85">
        <v>111</v>
      </c>
      <c r="C60" s="62">
        <v>50203</v>
      </c>
      <c r="D60" s="85">
        <v>50975</v>
      </c>
      <c r="E60" s="63">
        <v>0.47549999999999998</v>
      </c>
      <c r="F60" s="64">
        <f t="shared" si="0"/>
        <v>2.194152879084386E-3</v>
      </c>
      <c r="G60" s="64">
        <f t="shared" si="1"/>
        <v>2.1916306777709682E-3</v>
      </c>
      <c r="H60" s="65">
        <f t="shared" si="6"/>
        <v>97560.080679093167</v>
      </c>
      <c r="I60" s="65">
        <f t="shared" si="4"/>
        <v>213.81566574211129</v>
      </c>
      <c r="J60" s="65">
        <f t="shared" si="2"/>
        <v>97447.934362411441</v>
      </c>
      <c r="K60" s="65">
        <f t="shared" si="3"/>
        <v>3185767.2446510871</v>
      </c>
      <c r="L60" s="68">
        <f t="shared" si="5"/>
        <v>32.65441379789457</v>
      </c>
      <c r="N60" s="67"/>
    </row>
    <row r="61" spans="1:14" x14ac:dyDescent="0.25">
      <c r="A61" s="90">
        <v>52</v>
      </c>
      <c r="B61" s="85">
        <v>131</v>
      </c>
      <c r="C61" s="62">
        <v>48463</v>
      </c>
      <c r="D61" s="85">
        <v>50324</v>
      </c>
      <c r="E61" s="63">
        <v>0.52659999999999996</v>
      </c>
      <c r="F61" s="64">
        <f t="shared" si="0"/>
        <v>2.6521708321945196E-3</v>
      </c>
      <c r="G61" s="64">
        <f t="shared" si="1"/>
        <v>2.6488451073750207E-3</v>
      </c>
      <c r="H61" s="65">
        <f t="shared" si="6"/>
        <v>97346.265013351061</v>
      </c>
      <c r="I61" s="65">
        <f t="shared" si="4"/>
        <v>257.85517780184711</v>
      </c>
      <c r="J61" s="65">
        <f t="shared" si="2"/>
        <v>97224.196372179664</v>
      </c>
      <c r="K61" s="65">
        <f t="shared" si="3"/>
        <v>3088319.3102886756</v>
      </c>
      <c r="L61" s="68">
        <f t="shared" si="5"/>
        <v>31.725092995248581</v>
      </c>
      <c r="N61" s="67"/>
    </row>
    <row r="62" spans="1:14" x14ac:dyDescent="0.25">
      <c r="A62" s="90">
        <v>53</v>
      </c>
      <c r="B62" s="85">
        <v>142</v>
      </c>
      <c r="C62" s="62">
        <v>47647</v>
      </c>
      <c r="D62" s="85">
        <v>48523</v>
      </c>
      <c r="E62" s="63">
        <v>0.53</v>
      </c>
      <c r="F62" s="64">
        <f t="shared" si="0"/>
        <v>2.9531038785484041E-3</v>
      </c>
      <c r="G62" s="64">
        <f t="shared" si="1"/>
        <v>2.9490107730271017E-3</v>
      </c>
      <c r="H62" s="65">
        <f t="shared" si="6"/>
        <v>97088.409835549217</v>
      </c>
      <c r="I62" s="65">
        <f t="shared" si="4"/>
        <v>286.31476654110509</v>
      </c>
      <c r="J62" s="65">
        <f t="shared" si="2"/>
        <v>96953.841895274891</v>
      </c>
      <c r="K62" s="65">
        <f t="shared" si="3"/>
        <v>2991095.1139164958</v>
      </c>
      <c r="L62" s="68">
        <f t="shared" si="5"/>
        <v>30.807952452644837</v>
      </c>
      <c r="N62" s="67"/>
    </row>
    <row r="63" spans="1:14" x14ac:dyDescent="0.25">
      <c r="A63" s="90">
        <v>54</v>
      </c>
      <c r="B63" s="85">
        <v>182</v>
      </c>
      <c r="C63" s="62">
        <v>47018</v>
      </c>
      <c r="D63" s="85">
        <v>47780</v>
      </c>
      <c r="E63" s="63">
        <v>0.53569999999999995</v>
      </c>
      <c r="F63" s="64">
        <f t="shared" si="0"/>
        <v>3.8397434545032597E-3</v>
      </c>
      <c r="G63" s="64">
        <f t="shared" si="1"/>
        <v>3.8329101695206459E-3</v>
      </c>
      <c r="H63" s="65">
        <f t="shared" si="6"/>
        <v>96802.095069008108</v>
      </c>
      <c r="I63" s="65">
        <f t="shared" si="4"/>
        <v>371.03373462090553</v>
      </c>
      <c r="J63" s="65">
        <f t="shared" si="2"/>
        <v>96629.824106023618</v>
      </c>
      <c r="K63" s="65">
        <f t="shared" si="3"/>
        <v>2894141.272021221</v>
      </c>
      <c r="L63" s="68">
        <f t="shared" si="5"/>
        <v>29.897506556630315</v>
      </c>
      <c r="N63" s="67"/>
    </row>
    <row r="64" spans="1:14" x14ac:dyDescent="0.25">
      <c r="A64" s="90">
        <v>55</v>
      </c>
      <c r="B64" s="85">
        <v>178</v>
      </c>
      <c r="C64" s="62">
        <v>44865</v>
      </c>
      <c r="D64" s="85">
        <v>47008</v>
      </c>
      <c r="E64" s="63">
        <v>0.49249999999999999</v>
      </c>
      <c r="F64" s="64">
        <f t="shared" si="0"/>
        <v>3.874914283848356E-3</v>
      </c>
      <c r="G64" s="64">
        <f t="shared" si="1"/>
        <v>3.8673091469356956E-3</v>
      </c>
      <c r="H64" s="65">
        <f t="shared" si="6"/>
        <v>96431.061334387196</v>
      </c>
      <c r="I64" s="65">
        <f t="shared" si="4"/>
        <v>372.9287255471927</v>
      </c>
      <c r="J64" s="65">
        <f t="shared" si="2"/>
        <v>96241.800006172009</v>
      </c>
      <c r="K64" s="65">
        <f t="shared" si="3"/>
        <v>2797511.4479151974</v>
      </c>
      <c r="L64" s="68">
        <f t="shared" si="5"/>
        <v>29.010480743486418</v>
      </c>
      <c r="N64" s="67"/>
    </row>
    <row r="65" spans="1:14" x14ac:dyDescent="0.25">
      <c r="A65" s="90">
        <v>56</v>
      </c>
      <c r="B65" s="85">
        <v>195</v>
      </c>
      <c r="C65" s="62">
        <v>42979</v>
      </c>
      <c r="D65" s="85">
        <v>44859</v>
      </c>
      <c r="E65" s="63">
        <v>0.51349999999999996</v>
      </c>
      <c r="F65" s="64">
        <f t="shared" si="0"/>
        <v>4.4399918030920554E-3</v>
      </c>
      <c r="G65" s="64">
        <f t="shared" si="1"/>
        <v>4.4304218437518578E-3</v>
      </c>
      <c r="H65" s="65">
        <f t="shared" si="6"/>
        <v>96058.132608840009</v>
      </c>
      <c r="I65" s="65">
        <f t="shared" si="4"/>
        <v>425.57804898021743</v>
      </c>
      <c r="J65" s="65">
        <f t="shared" si="2"/>
        <v>95851.088888011145</v>
      </c>
      <c r="K65" s="65">
        <f t="shared" si="3"/>
        <v>2701269.6479090252</v>
      </c>
      <c r="L65" s="68">
        <f t="shared" si="5"/>
        <v>28.121196764348024</v>
      </c>
      <c r="N65" s="67"/>
    </row>
    <row r="66" spans="1:14" x14ac:dyDescent="0.25">
      <c r="A66" s="90">
        <v>57</v>
      </c>
      <c r="B66" s="85">
        <v>204</v>
      </c>
      <c r="C66" s="62">
        <v>40841</v>
      </c>
      <c r="D66" s="85">
        <v>42936</v>
      </c>
      <c r="E66" s="63">
        <v>0.4929</v>
      </c>
      <c r="F66" s="64">
        <f t="shared" si="0"/>
        <v>4.8700717380665334E-3</v>
      </c>
      <c r="G66" s="64">
        <f t="shared" si="1"/>
        <v>4.8580741730955262E-3</v>
      </c>
      <c r="H66" s="65">
        <f t="shared" si="6"/>
        <v>95632.554559859796</v>
      </c>
      <c r="I66" s="65">
        <f t="shared" si="4"/>
        <v>464.59004341440368</v>
      </c>
      <c r="J66" s="65">
        <f t="shared" si="2"/>
        <v>95396.960948844353</v>
      </c>
      <c r="K66" s="65">
        <f t="shared" si="3"/>
        <v>2605418.5590210143</v>
      </c>
      <c r="L66" s="68">
        <f t="shared" si="5"/>
        <v>27.244054820162631</v>
      </c>
      <c r="N66" s="67"/>
    </row>
    <row r="67" spans="1:14" x14ac:dyDescent="0.25">
      <c r="A67" s="90">
        <v>58</v>
      </c>
      <c r="B67" s="85">
        <v>189</v>
      </c>
      <c r="C67" s="62">
        <v>40398</v>
      </c>
      <c r="D67" s="85">
        <v>40743</v>
      </c>
      <c r="E67" s="63">
        <v>0.44190000000000002</v>
      </c>
      <c r="F67" s="64">
        <f t="shared" si="0"/>
        <v>4.6585573261359852E-3</v>
      </c>
      <c r="G67" s="64">
        <f t="shared" si="1"/>
        <v>4.646476761424578E-3</v>
      </c>
      <c r="H67" s="65">
        <f t="shared" si="6"/>
        <v>95167.964516445398</v>
      </c>
      <c r="I67" s="65">
        <f t="shared" si="4"/>
        <v>442.19573555774235</v>
      </c>
      <c r="J67" s="65">
        <f t="shared" si="2"/>
        <v>94921.17507643062</v>
      </c>
      <c r="K67" s="65">
        <f t="shared" si="3"/>
        <v>2510021.5980721698</v>
      </c>
      <c r="L67" s="68">
        <f t="shared" si="5"/>
        <v>26.374648347537455</v>
      </c>
      <c r="N67" s="67"/>
    </row>
    <row r="68" spans="1:14" x14ac:dyDescent="0.25">
      <c r="A68" s="90">
        <v>59</v>
      </c>
      <c r="B68" s="85">
        <v>220</v>
      </c>
      <c r="C68" s="62">
        <v>38848</v>
      </c>
      <c r="D68" s="85">
        <v>40381</v>
      </c>
      <c r="E68" s="63">
        <v>0.5</v>
      </c>
      <c r="F68" s="64">
        <f t="shared" si="0"/>
        <v>5.5535220689394036E-3</v>
      </c>
      <c r="G68" s="64">
        <f t="shared" si="1"/>
        <v>5.5381439665697493E-3</v>
      </c>
      <c r="H68" s="65">
        <f t="shared" si="6"/>
        <v>94725.768780887651</v>
      </c>
      <c r="I68" s="65">
        <f t="shared" si="4"/>
        <v>524.60494485255401</v>
      </c>
      <c r="J68" s="65">
        <f t="shared" si="2"/>
        <v>94463.466308461371</v>
      </c>
      <c r="K68" s="65">
        <f t="shared" si="3"/>
        <v>2415100.4229957392</v>
      </c>
      <c r="L68" s="68">
        <f t="shared" si="5"/>
        <v>25.495706755172009</v>
      </c>
      <c r="N68" s="67"/>
    </row>
    <row r="69" spans="1:14" x14ac:dyDescent="0.25">
      <c r="A69" s="90">
        <v>60</v>
      </c>
      <c r="B69" s="85">
        <v>249</v>
      </c>
      <c r="C69" s="62">
        <v>37471</v>
      </c>
      <c r="D69" s="85">
        <v>38734</v>
      </c>
      <c r="E69" s="63">
        <v>0.50280000000000002</v>
      </c>
      <c r="F69" s="64">
        <f t="shared" si="0"/>
        <v>6.53500426481202E-3</v>
      </c>
      <c r="G69" s="64">
        <f t="shared" si="1"/>
        <v>6.5138394707635701E-3</v>
      </c>
      <c r="H69" s="65">
        <f t="shared" si="6"/>
        <v>94201.163836035092</v>
      </c>
      <c r="I69" s="65">
        <f t="shared" si="4"/>
        <v>613.61125918703112</v>
      </c>
      <c r="J69" s="65">
        <f t="shared" si="2"/>
        <v>93896.076317967294</v>
      </c>
      <c r="K69" s="65">
        <f t="shared" si="3"/>
        <v>2320636.9566872776</v>
      </c>
      <c r="L69" s="68">
        <f t="shared" si="5"/>
        <v>24.63490749144605</v>
      </c>
      <c r="N69" s="67"/>
    </row>
    <row r="70" spans="1:14" x14ac:dyDescent="0.25">
      <c r="A70" s="90">
        <v>61</v>
      </c>
      <c r="B70" s="85">
        <v>257</v>
      </c>
      <c r="C70" s="62">
        <v>36364</v>
      </c>
      <c r="D70" s="85">
        <v>37311</v>
      </c>
      <c r="E70" s="63">
        <v>0.49559999999999998</v>
      </c>
      <c r="F70" s="64">
        <f t="shared" si="0"/>
        <v>6.9765863590091617E-3</v>
      </c>
      <c r="G70" s="64">
        <f t="shared" si="1"/>
        <v>6.9521219104188622E-3</v>
      </c>
      <c r="H70" s="65">
        <f t="shared" si="6"/>
        <v>93587.552576848058</v>
      </c>
      <c r="I70" s="65">
        <f t="shared" si="4"/>
        <v>650.63207481198265</v>
      </c>
      <c r="J70" s="65">
        <f t="shared" si="2"/>
        <v>93259.373758312897</v>
      </c>
      <c r="K70" s="65">
        <f t="shared" si="3"/>
        <v>2226740.8803693103</v>
      </c>
      <c r="L70" s="68">
        <f t="shared" si="5"/>
        <v>23.793130807014688</v>
      </c>
      <c r="N70" s="67"/>
    </row>
    <row r="71" spans="1:14" x14ac:dyDescent="0.25">
      <c r="A71" s="90">
        <v>62</v>
      </c>
      <c r="B71" s="85">
        <v>265</v>
      </c>
      <c r="C71" s="62">
        <v>33572</v>
      </c>
      <c r="D71" s="85">
        <v>36124</v>
      </c>
      <c r="E71" s="63">
        <v>0.49769999999999998</v>
      </c>
      <c r="F71" s="64">
        <f t="shared" si="0"/>
        <v>7.6044536271808998E-3</v>
      </c>
      <c r="G71" s="64">
        <f t="shared" si="1"/>
        <v>7.5755172945557942E-3</v>
      </c>
      <c r="H71" s="65">
        <f t="shared" si="6"/>
        <v>92936.920502036082</v>
      </c>
      <c r="I71" s="65">
        <f t="shared" si="4"/>
        <v>704.04524856593127</v>
      </c>
      <c r="J71" s="65">
        <f t="shared" si="2"/>
        <v>92583.278573681411</v>
      </c>
      <c r="K71" s="65">
        <f t="shared" si="3"/>
        <v>2133481.5066109975</v>
      </c>
      <c r="L71" s="68">
        <f t="shared" si="5"/>
        <v>22.956231980639565</v>
      </c>
      <c r="N71" s="67"/>
    </row>
    <row r="72" spans="1:14" x14ac:dyDescent="0.25">
      <c r="A72" s="90">
        <v>63</v>
      </c>
      <c r="B72" s="85">
        <v>285</v>
      </c>
      <c r="C72" s="62">
        <v>32291</v>
      </c>
      <c r="D72" s="85">
        <v>33337</v>
      </c>
      <c r="E72" s="63">
        <v>0.5091</v>
      </c>
      <c r="F72" s="64">
        <f t="shared" si="0"/>
        <v>8.6853172426403363E-3</v>
      </c>
      <c r="G72" s="64">
        <f t="shared" si="1"/>
        <v>8.6484435464426659E-3</v>
      </c>
      <c r="H72" s="65">
        <f t="shared" si="6"/>
        <v>92232.875253470149</v>
      </c>
      <c r="I72" s="65">
        <f t="shared" si="4"/>
        <v>797.67081475572536</v>
      </c>
      <c r="J72" s="65">
        <f t="shared" si="2"/>
        <v>91841.298650506564</v>
      </c>
      <c r="K72" s="65">
        <f t="shared" si="3"/>
        <v>2040898.2280373159</v>
      </c>
      <c r="L72" s="68">
        <f t="shared" si="5"/>
        <v>22.127665677000888</v>
      </c>
      <c r="N72" s="67"/>
    </row>
    <row r="73" spans="1:14" x14ac:dyDescent="0.25">
      <c r="A73" s="90">
        <v>64</v>
      </c>
      <c r="B73" s="85">
        <v>326</v>
      </c>
      <c r="C73" s="62">
        <v>30104</v>
      </c>
      <c r="D73" s="85">
        <v>32007</v>
      </c>
      <c r="E73" s="63">
        <v>0.53169999999999995</v>
      </c>
      <c r="F73" s="64">
        <f t="shared" ref="F73:F109" si="7">B73/((C73+D73)/2)</f>
        <v>1.0497335415626861E-2</v>
      </c>
      <c r="G73" s="64">
        <f t="shared" ref="G73:G108" si="8">F73/((1+(1-E73)*F73))</f>
        <v>1.0445983980256857E-2</v>
      </c>
      <c r="H73" s="65">
        <f t="shared" si="6"/>
        <v>91435.204438714427</v>
      </c>
      <c r="I73" s="65">
        <f t="shared" si="4"/>
        <v>955.13068079832158</v>
      </c>
      <c r="J73" s="65">
        <f t="shared" ref="J73:J108" si="9">H74+I73*E73</f>
        <v>90987.916740896573</v>
      </c>
      <c r="K73" s="65">
        <f t="shared" ref="K73:K97" si="10">K74+J73</f>
        <v>1949056.9293868092</v>
      </c>
      <c r="L73" s="68">
        <f t="shared" si="5"/>
        <v>21.31626370117856</v>
      </c>
      <c r="N73" s="67"/>
    </row>
    <row r="74" spans="1:14" x14ac:dyDescent="0.25">
      <c r="A74" s="90">
        <v>65</v>
      </c>
      <c r="B74" s="85">
        <v>287</v>
      </c>
      <c r="C74" s="62">
        <v>30095</v>
      </c>
      <c r="D74" s="85">
        <v>29817</v>
      </c>
      <c r="E74" s="63">
        <v>0.50480000000000003</v>
      </c>
      <c r="F74" s="64">
        <f t="shared" si="7"/>
        <v>9.580718386967552E-3</v>
      </c>
      <c r="G74" s="64">
        <f t="shared" si="8"/>
        <v>9.5354785320429167E-3</v>
      </c>
      <c r="H74" s="65">
        <f t="shared" si="6"/>
        <v>90480.073757916107</v>
      </c>
      <c r="I74" s="65">
        <f t="shared" ref="I74:I108" si="11">H74*G74</f>
        <v>862.77080089626872</v>
      </c>
      <c r="J74" s="65">
        <f t="shared" si="9"/>
        <v>90052.829657312279</v>
      </c>
      <c r="K74" s="65">
        <f t="shared" si="10"/>
        <v>1858069.0126459126</v>
      </c>
      <c r="L74" s="68">
        <f t="shared" ref="L74:L108" si="12">K74/H74</f>
        <v>20.53567084413821</v>
      </c>
      <c r="N74" s="67"/>
    </row>
    <row r="75" spans="1:14" x14ac:dyDescent="0.25">
      <c r="A75" s="90">
        <v>66</v>
      </c>
      <c r="B75" s="85">
        <v>300</v>
      </c>
      <c r="C75" s="62">
        <v>29631</v>
      </c>
      <c r="D75" s="85">
        <v>29782</v>
      </c>
      <c r="E75" s="63">
        <v>0.49049999999999999</v>
      </c>
      <c r="F75" s="64">
        <f t="shared" si="7"/>
        <v>1.0098799925942134E-2</v>
      </c>
      <c r="G75" s="64">
        <f t="shared" si="8"/>
        <v>1.0047104173399622E-2</v>
      </c>
      <c r="H75" s="65">
        <f t="shared" ref="H75:H108" si="13">H74-I74</f>
        <v>89617.302957019841</v>
      </c>
      <c r="I75" s="65">
        <f t="shared" si="11"/>
        <v>900.39437854829237</v>
      </c>
      <c r="J75" s="65">
        <f t="shared" si="9"/>
        <v>89158.552021149473</v>
      </c>
      <c r="K75" s="65">
        <f t="shared" si="10"/>
        <v>1768016.1829886003</v>
      </c>
      <c r="L75" s="68">
        <f t="shared" si="12"/>
        <v>19.728513631307727</v>
      </c>
      <c r="N75" s="67"/>
    </row>
    <row r="76" spans="1:14" x14ac:dyDescent="0.25">
      <c r="A76" s="90">
        <v>67</v>
      </c>
      <c r="B76" s="85">
        <v>358</v>
      </c>
      <c r="C76" s="62">
        <v>27779</v>
      </c>
      <c r="D76" s="85">
        <v>29359</v>
      </c>
      <c r="E76" s="63">
        <v>0.49909999999999999</v>
      </c>
      <c r="F76" s="64">
        <f t="shared" si="7"/>
        <v>1.2531065140536946E-2</v>
      </c>
      <c r="G76" s="64">
        <f t="shared" si="8"/>
        <v>1.2452900642667766E-2</v>
      </c>
      <c r="H76" s="65">
        <f t="shared" si="13"/>
        <v>88716.908578471543</v>
      </c>
      <c r="I76" s="65">
        <f t="shared" si="11"/>
        <v>1104.7828478523456</v>
      </c>
      <c r="J76" s="65">
        <f t="shared" si="9"/>
        <v>88163.522849982299</v>
      </c>
      <c r="K76" s="65">
        <f t="shared" si="10"/>
        <v>1678857.6309674508</v>
      </c>
      <c r="L76" s="68">
        <f t="shared" si="12"/>
        <v>18.923761635387397</v>
      </c>
      <c r="N76" s="67"/>
    </row>
    <row r="77" spans="1:14" x14ac:dyDescent="0.25">
      <c r="A77" s="90">
        <v>68</v>
      </c>
      <c r="B77" s="85">
        <v>340</v>
      </c>
      <c r="C77" s="62">
        <v>27456</v>
      </c>
      <c r="D77" s="85">
        <v>27511</v>
      </c>
      <c r="E77" s="63">
        <v>0.50980000000000003</v>
      </c>
      <c r="F77" s="64">
        <f t="shared" si="7"/>
        <v>1.2371058999035785E-2</v>
      </c>
      <c r="G77" s="64">
        <f t="shared" si="8"/>
        <v>1.2296489482450886E-2</v>
      </c>
      <c r="H77" s="65">
        <f t="shared" si="13"/>
        <v>87612.125730619198</v>
      </c>
      <c r="I77" s="65">
        <f t="shared" si="11"/>
        <v>1077.3215825817235</v>
      </c>
      <c r="J77" s="65">
        <f t="shared" si="9"/>
        <v>87084.02269083765</v>
      </c>
      <c r="K77" s="65">
        <f t="shared" si="10"/>
        <v>1590694.1081174684</v>
      </c>
      <c r="L77" s="68">
        <f t="shared" si="12"/>
        <v>18.156095344705729</v>
      </c>
      <c r="N77" s="67"/>
    </row>
    <row r="78" spans="1:14" x14ac:dyDescent="0.25">
      <c r="A78" s="90">
        <v>69</v>
      </c>
      <c r="B78" s="85">
        <v>365</v>
      </c>
      <c r="C78" s="62">
        <v>27971</v>
      </c>
      <c r="D78" s="85">
        <v>27164</v>
      </c>
      <c r="E78" s="63">
        <v>0.47399999999999998</v>
      </c>
      <c r="F78" s="64">
        <f t="shared" si="7"/>
        <v>1.3240228529971887E-2</v>
      </c>
      <c r="G78" s="64">
        <f t="shared" si="8"/>
        <v>1.3148656549525945E-2</v>
      </c>
      <c r="H78" s="65">
        <f t="shared" si="13"/>
        <v>86534.804148037481</v>
      </c>
      <c r="I78" s="65">
        <f t="shared" si="11"/>
        <v>1137.816419323038</v>
      </c>
      <c r="J78" s="65">
        <f t="shared" si="9"/>
        <v>85936.312711473569</v>
      </c>
      <c r="K78" s="65">
        <f t="shared" si="10"/>
        <v>1503610.0854266307</v>
      </c>
      <c r="L78" s="68">
        <f t="shared" si="12"/>
        <v>17.375784231907005</v>
      </c>
      <c r="N78" s="67"/>
    </row>
    <row r="79" spans="1:14" x14ac:dyDescent="0.25">
      <c r="A79" s="90">
        <v>70</v>
      </c>
      <c r="B79" s="85">
        <v>422</v>
      </c>
      <c r="C79" s="62">
        <v>29111</v>
      </c>
      <c r="D79" s="85">
        <v>27596</v>
      </c>
      <c r="E79" s="63">
        <v>0.47210000000000002</v>
      </c>
      <c r="F79" s="64">
        <f t="shared" si="7"/>
        <v>1.4883524079919587E-2</v>
      </c>
      <c r="G79" s="64">
        <f t="shared" si="8"/>
        <v>1.4767495683779457E-2</v>
      </c>
      <c r="H79" s="65">
        <f t="shared" si="13"/>
        <v>85396.987728714448</v>
      </c>
      <c r="I79" s="65">
        <f t="shared" si="11"/>
        <v>1261.0996476915579</v>
      </c>
      <c r="J79" s="65">
        <f t="shared" si="9"/>
        <v>84731.25322469807</v>
      </c>
      <c r="K79" s="65">
        <f t="shared" si="10"/>
        <v>1417673.7727151571</v>
      </c>
      <c r="L79" s="68">
        <f t="shared" si="12"/>
        <v>16.60098102311013</v>
      </c>
      <c r="N79" s="67"/>
    </row>
    <row r="80" spans="1:14" x14ac:dyDescent="0.25">
      <c r="A80" s="90">
        <v>71</v>
      </c>
      <c r="B80" s="85">
        <v>454</v>
      </c>
      <c r="C80" s="62">
        <v>26170</v>
      </c>
      <c r="D80" s="85">
        <v>28749</v>
      </c>
      <c r="E80" s="63">
        <v>0.4995</v>
      </c>
      <c r="F80" s="64">
        <f t="shared" si="7"/>
        <v>1.6533440157322603E-2</v>
      </c>
      <c r="G80" s="64">
        <f t="shared" si="8"/>
        <v>1.6397749000811833E-2</v>
      </c>
      <c r="H80" s="65">
        <f t="shared" si="13"/>
        <v>84135.888081022887</v>
      </c>
      <c r="I80" s="65">
        <f t="shared" si="11"/>
        <v>1379.6391747130092</v>
      </c>
      <c r="J80" s="65">
        <f t="shared" si="9"/>
        <v>83445.378674079024</v>
      </c>
      <c r="K80" s="65">
        <f t="shared" si="10"/>
        <v>1332942.519490459</v>
      </c>
      <c r="L80" s="68">
        <f t="shared" si="12"/>
        <v>15.842734294393315</v>
      </c>
      <c r="N80" s="67"/>
    </row>
    <row r="81" spans="1:14" x14ac:dyDescent="0.25">
      <c r="A81" s="90">
        <v>72</v>
      </c>
      <c r="B81" s="85">
        <v>434</v>
      </c>
      <c r="C81" s="62">
        <v>24052</v>
      </c>
      <c r="D81" s="85">
        <v>25752</v>
      </c>
      <c r="E81" s="63">
        <v>0.50749999999999995</v>
      </c>
      <c r="F81" s="64">
        <f t="shared" si="7"/>
        <v>1.7428319010521245E-2</v>
      </c>
      <c r="G81" s="64">
        <f t="shared" si="8"/>
        <v>1.7279997069567319E-2</v>
      </c>
      <c r="H81" s="65">
        <f t="shared" si="13"/>
        <v>82756.248906309876</v>
      </c>
      <c r="I81" s="65">
        <f t="shared" si="11"/>
        <v>1430.0277385894183</v>
      </c>
      <c r="J81" s="65">
        <f t="shared" si="9"/>
        <v>82051.960245054594</v>
      </c>
      <c r="K81" s="65">
        <f t="shared" si="10"/>
        <v>1249497.14081638</v>
      </c>
      <c r="L81" s="68">
        <f t="shared" si="12"/>
        <v>15.098523160842664</v>
      </c>
      <c r="N81" s="67"/>
    </row>
    <row r="82" spans="1:14" x14ac:dyDescent="0.25">
      <c r="A82" s="90">
        <v>73</v>
      </c>
      <c r="B82" s="85">
        <v>463</v>
      </c>
      <c r="C82" s="62">
        <v>24883</v>
      </c>
      <c r="D82" s="85">
        <v>23678</v>
      </c>
      <c r="E82" s="63">
        <v>0.51080000000000003</v>
      </c>
      <c r="F82" s="64">
        <f t="shared" si="7"/>
        <v>1.90688000658965E-2</v>
      </c>
      <c r="G82" s="64">
        <f t="shared" si="8"/>
        <v>1.8892561617375635E-2</v>
      </c>
      <c r="H82" s="65">
        <f t="shared" si="13"/>
        <v>81326.221167720461</v>
      </c>
      <c r="I82" s="65">
        <f t="shared" si="11"/>
        <v>1536.4606445194775</v>
      </c>
      <c r="J82" s="65">
        <f t="shared" si="9"/>
        <v>80574.584620421534</v>
      </c>
      <c r="K82" s="65">
        <f t="shared" si="10"/>
        <v>1167445.1805713254</v>
      </c>
      <c r="L82" s="68">
        <f t="shared" si="12"/>
        <v>14.355089463257897</v>
      </c>
      <c r="N82" s="67"/>
    </row>
    <row r="83" spans="1:14" x14ac:dyDescent="0.25">
      <c r="A83" s="90">
        <v>74</v>
      </c>
      <c r="B83" s="85">
        <v>567</v>
      </c>
      <c r="C83" s="62">
        <v>23578</v>
      </c>
      <c r="D83" s="85">
        <v>24409</v>
      </c>
      <c r="E83" s="63">
        <v>0.4889</v>
      </c>
      <c r="F83" s="64">
        <f t="shared" si="7"/>
        <v>2.3631400170879613E-2</v>
      </c>
      <c r="G83" s="64">
        <f t="shared" si="8"/>
        <v>2.3349386084310298E-2</v>
      </c>
      <c r="H83" s="65">
        <f t="shared" si="13"/>
        <v>79789.760523200981</v>
      </c>
      <c r="I83" s="65">
        <f t="shared" si="11"/>
        <v>1863.0419240308802</v>
      </c>
      <c r="J83" s="65">
        <f t="shared" si="9"/>
        <v>78837.559795828798</v>
      </c>
      <c r="K83" s="65">
        <f t="shared" si="10"/>
        <v>1086870.5959509038</v>
      </c>
      <c r="L83" s="68">
        <f t="shared" si="12"/>
        <v>13.621680135696954</v>
      </c>
      <c r="N83" s="67"/>
    </row>
    <row r="84" spans="1:14" x14ac:dyDescent="0.25">
      <c r="A84" s="90">
        <v>75</v>
      </c>
      <c r="B84" s="85">
        <v>551</v>
      </c>
      <c r="C84" s="62">
        <v>22590</v>
      </c>
      <c r="D84" s="85">
        <v>23078</v>
      </c>
      <c r="E84" s="63">
        <v>0.50929999999999997</v>
      </c>
      <c r="F84" s="64">
        <f t="shared" si="7"/>
        <v>2.4130682315844792E-2</v>
      </c>
      <c r="G84" s="64">
        <f t="shared" si="8"/>
        <v>2.3848296407333783E-2</v>
      </c>
      <c r="H84" s="65">
        <f t="shared" si="13"/>
        <v>77926.718599170097</v>
      </c>
      <c r="I84" s="65">
        <f t="shared" si="11"/>
        <v>1858.4194832038988</v>
      </c>
      <c r="J84" s="65">
        <f t="shared" si="9"/>
        <v>77014.792158761949</v>
      </c>
      <c r="K84" s="65">
        <f t="shared" si="10"/>
        <v>1008033.0361550751</v>
      </c>
      <c r="L84" s="68">
        <f t="shared" si="12"/>
        <v>12.935653576536076</v>
      </c>
      <c r="N84" s="67"/>
    </row>
    <row r="85" spans="1:14" x14ac:dyDescent="0.25">
      <c r="A85" s="90">
        <v>76</v>
      </c>
      <c r="B85" s="85">
        <v>515</v>
      </c>
      <c r="C85" s="62">
        <v>18795</v>
      </c>
      <c r="D85" s="85">
        <v>22043</v>
      </c>
      <c r="E85" s="63">
        <v>0.53190000000000004</v>
      </c>
      <c r="F85" s="64">
        <f t="shared" si="7"/>
        <v>2.5221607326509625E-2</v>
      </c>
      <c r="G85" s="64">
        <f t="shared" si="8"/>
        <v>2.4927309665893464E-2</v>
      </c>
      <c r="H85" s="65">
        <f t="shared" si="13"/>
        <v>76068.299115966205</v>
      </c>
      <c r="I85" s="65">
        <f t="shared" si="11"/>
        <v>1896.1780478214996</v>
      </c>
      <c r="J85" s="65">
        <f t="shared" si="9"/>
        <v>75180.698171780969</v>
      </c>
      <c r="K85" s="65">
        <f t="shared" si="10"/>
        <v>931018.24399631307</v>
      </c>
      <c r="L85" s="68">
        <f t="shared" si="12"/>
        <v>12.239240982330561</v>
      </c>
      <c r="N85" s="67"/>
    </row>
    <row r="86" spans="1:14" x14ac:dyDescent="0.25">
      <c r="A86" s="90">
        <v>77</v>
      </c>
      <c r="B86" s="85">
        <v>484</v>
      </c>
      <c r="C86" s="62">
        <v>16847</v>
      </c>
      <c r="D86" s="85">
        <v>18318</v>
      </c>
      <c r="E86" s="63">
        <v>0.48180000000000001</v>
      </c>
      <c r="F86" s="64">
        <f t="shared" si="7"/>
        <v>2.7527370965448598E-2</v>
      </c>
      <c r="G86" s="64">
        <f t="shared" si="8"/>
        <v>2.7140224252719718E-2</v>
      </c>
      <c r="H86" s="65">
        <f t="shared" si="13"/>
        <v>74172.121068144712</v>
      </c>
      <c r="I86" s="65">
        <f t="shared" si="11"/>
        <v>2013.0479990893243</v>
      </c>
      <c r="J86" s="65">
        <f t="shared" si="9"/>
        <v>73128.959595016626</v>
      </c>
      <c r="K86" s="65">
        <f t="shared" si="10"/>
        <v>855837.54582453216</v>
      </c>
      <c r="L86" s="68">
        <f t="shared" si="12"/>
        <v>11.538534067783258</v>
      </c>
      <c r="N86" s="67"/>
    </row>
    <row r="87" spans="1:14" x14ac:dyDescent="0.25">
      <c r="A87" s="90">
        <v>78</v>
      </c>
      <c r="B87" s="85">
        <v>619</v>
      </c>
      <c r="C87" s="62">
        <v>20479</v>
      </c>
      <c r="D87" s="85">
        <v>16388</v>
      </c>
      <c r="E87" s="63">
        <v>0.51819999999999999</v>
      </c>
      <c r="F87" s="64">
        <f t="shared" si="7"/>
        <v>3.3580166544606285E-2</v>
      </c>
      <c r="G87" s="64">
        <f t="shared" si="8"/>
        <v>3.3045525491174219E-2</v>
      </c>
      <c r="H87" s="65">
        <f t="shared" si="13"/>
        <v>72159.07306905539</v>
      </c>
      <c r="I87" s="65">
        <f t="shared" si="11"/>
        <v>2384.5344885229729</v>
      </c>
      <c r="J87" s="65">
        <f t="shared" si="9"/>
        <v>71010.204352485016</v>
      </c>
      <c r="K87" s="65">
        <f t="shared" si="10"/>
        <v>782708.58622951549</v>
      </c>
      <c r="L87" s="68">
        <f t="shared" si="12"/>
        <v>10.846987813721949</v>
      </c>
      <c r="N87" s="67"/>
    </row>
    <row r="88" spans="1:14" x14ac:dyDescent="0.25">
      <c r="A88" s="90">
        <v>79</v>
      </c>
      <c r="B88" s="85">
        <v>622</v>
      </c>
      <c r="C88" s="62">
        <v>11919</v>
      </c>
      <c r="D88" s="85">
        <v>19785</v>
      </c>
      <c r="E88" s="63">
        <v>0.52110000000000001</v>
      </c>
      <c r="F88" s="64">
        <f t="shared" si="7"/>
        <v>3.9237951047186477E-2</v>
      </c>
      <c r="G88" s="64">
        <f t="shared" si="8"/>
        <v>3.8514228078459903E-2</v>
      </c>
      <c r="H88" s="65">
        <f t="shared" si="13"/>
        <v>69774.538580532419</v>
      </c>
      <c r="I88" s="65">
        <f t="shared" si="11"/>
        <v>2687.3124929599253</v>
      </c>
      <c r="J88" s="65">
        <f t="shared" si="9"/>
        <v>68487.584627653909</v>
      </c>
      <c r="K88" s="65">
        <f t="shared" si="10"/>
        <v>711698.38187703048</v>
      </c>
      <c r="L88" s="68">
        <f t="shared" si="12"/>
        <v>10.199972602550456</v>
      </c>
      <c r="N88" s="67"/>
    </row>
    <row r="89" spans="1:14" x14ac:dyDescent="0.25">
      <c r="A89" s="90">
        <v>80</v>
      </c>
      <c r="B89" s="85">
        <v>543</v>
      </c>
      <c r="C89" s="62">
        <v>13691</v>
      </c>
      <c r="D89" s="85">
        <v>11485</v>
      </c>
      <c r="E89" s="63">
        <v>0.50480000000000003</v>
      </c>
      <c r="F89" s="64">
        <f t="shared" si="7"/>
        <v>4.3136320305052434E-2</v>
      </c>
      <c r="G89" s="64">
        <f t="shared" si="8"/>
        <v>4.2234152112762297E-2</v>
      </c>
      <c r="H89" s="65">
        <f t="shared" si="13"/>
        <v>67087.22608757249</v>
      </c>
      <c r="I89" s="65">
        <f t="shared" si="11"/>
        <v>2833.3721114058117</v>
      </c>
      <c r="J89" s="65">
        <f t="shared" si="9"/>
        <v>65684.140218004337</v>
      </c>
      <c r="K89" s="65">
        <f t="shared" si="10"/>
        <v>643210.79724937654</v>
      </c>
      <c r="L89" s="68">
        <f t="shared" si="12"/>
        <v>9.587679127018303</v>
      </c>
      <c r="N89" s="67"/>
    </row>
    <row r="90" spans="1:14" x14ac:dyDescent="0.25">
      <c r="A90" s="90">
        <v>81</v>
      </c>
      <c r="B90" s="85">
        <v>661</v>
      </c>
      <c r="C90" s="62">
        <v>14161</v>
      </c>
      <c r="D90" s="85">
        <v>13073</v>
      </c>
      <c r="E90" s="63">
        <v>0.50329999999999997</v>
      </c>
      <c r="F90" s="64">
        <f t="shared" si="7"/>
        <v>4.854226334728648E-2</v>
      </c>
      <c r="G90" s="64">
        <f t="shared" si="8"/>
        <v>4.7399418702420898E-2</v>
      </c>
      <c r="H90" s="65">
        <f t="shared" si="13"/>
        <v>64253.853976166676</v>
      </c>
      <c r="I90" s="65">
        <f t="shared" si="11"/>
        <v>3045.5953278605361</v>
      </c>
      <c r="J90" s="65">
        <f t="shared" si="9"/>
        <v>62741.106776818349</v>
      </c>
      <c r="K90" s="65">
        <f t="shared" si="10"/>
        <v>577526.65703137219</v>
      </c>
      <c r="L90" s="68">
        <f t="shared" si="12"/>
        <v>8.9882025947516073</v>
      </c>
      <c r="N90" s="67"/>
    </row>
    <row r="91" spans="1:14" x14ac:dyDescent="0.25">
      <c r="A91" s="90">
        <v>82</v>
      </c>
      <c r="B91" s="85">
        <v>777</v>
      </c>
      <c r="C91" s="62">
        <v>14184</v>
      </c>
      <c r="D91" s="85">
        <v>13453</v>
      </c>
      <c r="E91" s="63">
        <v>0.50929999999999997</v>
      </c>
      <c r="F91" s="64">
        <f t="shared" si="7"/>
        <v>5.6228968411911565E-2</v>
      </c>
      <c r="G91" s="64">
        <f t="shared" si="8"/>
        <v>5.4719181127243159E-2</v>
      </c>
      <c r="H91" s="65">
        <f t="shared" si="13"/>
        <v>61208.258648306139</v>
      </c>
      <c r="I91" s="65">
        <f t="shared" si="11"/>
        <v>3349.2657914598112</v>
      </c>
      <c r="J91" s="65">
        <f t="shared" si="9"/>
        <v>59564.773924436813</v>
      </c>
      <c r="K91" s="65">
        <f t="shared" si="10"/>
        <v>514785.55025455385</v>
      </c>
      <c r="L91" s="68">
        <f t="shared" si="12"/>
        <v>8.4103936563926389</v>
      </c>
      <c r="N91" s="67"/>
    </row>
    <row r="92" spans="1:14" x14ac:dyDescent="0.25">
      <c r="A92" s="90">
        <v>83</v>
      </c>
      <c r="B92" s="85">
        <v>839</v>
      </c>
      <c r="C92" s="62">
        <v>12824</v>
      </c>
      <c r="D92" s="85">
        <v>13386</v>
      </c>
      <c r="E92" s="63">
        <v>0.49149999999999999</v>
      </c>
      <c r="F92" s="64">
        <f t="shared" si="7"/>
        <v>6.4021365890881338E-2</v>
      </c>
      <c r="G92" s="64">
        <f t="shared" si="8"/>
        <v>6.2002870828990572E-2</v>
      </c>
      <c r="H92" s="65">
        <f t="shared" si="13"/>
        <v>57858.992856846329</v>
      </c>
      <c r="I92" s="65">
        <f t="shared" si="11"/>
        <v>3587.423660398531</v>
      </c>
      <c r="J92" s="65">
        <f t="shared" si="9"/>
        <v>56034.787925533674</v>
      </c>
      <c r="K92" s="65">
        <f t="shared" si="10"/>
        <v>455220.77633011702</v>
      </c>
      <c r="L92" s="68">
        <f t="shared" si="12"/>
        <v>7.867761843978446</v>
      </c>
      <c r="N92" s="67"/>
    </row>
    <row r="93" spans="1:14" x14ac:dyDescent="0.25">
      <c r="A93" s="90">
        <v>84</v>
      </c>
      <c r="B93" s="85">
        <v>802</v>
      </c>
      <c r="C93" s="62">
        <v>11997</v>
      </c>
      <c r="D93" s="85">
        <v>12028</v>
      </c>
      <c r="E93" s="63">
        <v>0.504</v>
      </c>
      <c r="F93" s="64">
        <f t="shared" si="7"/>
        <v>6.6763787721123832E-2</v>
      </c>
      <c r="G93" s="64">
        <f t="shared" si="8"/>
        <v>6.4623781616097359E-2</v>
      </c>
      <c r="H93" s="65">
        <f t="shared" si="13"/>
        <v>54271.569196447796</v>
      </c>
      <c r="I93" s="65">
        <f t="shared" si="11"/>
        <v>3507.2340357141588</v>
      </c>
      <c r="J93" s="65">
        <f t="shared" si="9"/>
        <v>52531.981114733571</v>
      </c>
      <c r="K93" s="65">
        <f t="shared" si="10"/>
        <v>399185.98840458336</v>
      </c>
      <c r="L93" s="68">
        <f t="shared" si="12"/>
        <v>7.3553426649530351</v>
      </c>
      <c r="N93" s="67"/>
    </row>
    <row r="94" spans="1:14" x14ac:dyDescent="0.25">
      <c r="A94" s="90">
        <v>85</v>
      </c>
      <c r="B94" s="85">
        <v>875</v>
      </c>
      <c r="C94" s="62">
        <v>11174</v>
      </c>
      <c r="D94" s="85">
        <v>11186</v>
      </c>
      <c r="E94" s="63">
        <v>0.50619999999999998</v>
      </c>
      <c r="F94" s="64">
        <f t="shared" si="7"/>
        <v>7.8264758497316636E-2</v>
      </c>
      <c r="G94" s="64">
        <f t="shared" si="8"/>
        <v>7.5352596327529747E-2</v>
      </c>
      <c r="H94" s="65">
        <f t="shared" si="13"/>
        <v>50764.335160733637</v>
      </c>
      <c r="I94" s="65">
        <f t="shared" si="11"/>
        <v>3825.2244552021866</v>
      </c>
      <c r="J94" s="65">
        <f t="shared" si="9"/>
        <v>48875.4393247548</v>
      </c>
      <c r="K94" s="65">
        <f t="shared" si="10"/>
        <v>346654.0072898498</v>
      </c>
      <c r="L94" s="68">
        <f t="shared" si="12"/>
        <v>6.8286919584832404</v>
      </c>
      <c r="N94" s="67"/>
    </row>
    <row r="95" spans="1:14" x14ac:dyDescent="0.25">
      <c r="A95" s="90">
        <v>86</v>
      </c>
      <c r="B95" s="85">
        <v>956</v>
      </c>
      <c r="C95" s="62">
        <v>10049</v>
      </c>
      <c r="D95" s="85">
        <v>10214</v>
      </c>
      <c r="E95" s="63">
        <v>0.51729999999999998</v>
      </c>
      <c r="F95" s="64">
        <f t="shared" si="7"/>
        <v>9.4359176824754476E-2</v>
      </c>
      <c r="G95" s="64">
        <f t="shared" si="8"/>
        <v>9.0248607726421209E-2</v>
      </c>
      <c r="H95" s="65">
        <f t="shared" si="13"/>
        <v>46939.11070553145</v>
      </c>
      <c r="I95" s="65">
        <f t="shared" si="11"/>
        <v>4236.1893890905658</v>
      </c>
      <c r="J95" s="65">
        <f t="shared" si="9"/>
        <v>44894.30208741744</v>
      </c>
      <c r="K95" s="65">
        <f t="shared" si="10"/>
        <v>297778.56796509499</v>
      </c>
      <c r="L95" s="68">
        <f t="shared" si="12"/>
        <v>6.3439328843101377</v>
      </c>
      <c r="N95" s="67"/>
    </row>
    <row r="96" spans="1:14" x14ac:dyDescent="0.25">
      <c r="A96" s="90">
        <v>87</v>
      </c>
      <c r="B96" s="85">
        <v>895</v>
      </c>
      <c r="C96" s="62">
        <v>8472</v>
      </c>
      <c r="D96" s="85">
        <v>9154</v>
      </c>
      <c r="E96" s="63">
        <v>0.48949999999999999</v>
      </c>
      <c r="F96" s="64">
        <f t="shared" si="7"/>
        <v>0.10155452172926359</v>
      </c>
      <c r="G96" s="64">
        <f t="shared" si="8"/>
        <v>9.6549071874850831E-2</v>
      </c>
      <c r="H96" s="65">
        <f t="shared" si="13"/>
        <v>42702.921316440887</v>
      </c>
      <c r="I96" s="65">
        <f t="shared" si="11"/>
        <v>4122.9274194471509</v>
      </c>
      <c r="J96" s="65">
        <f t="shared" si="9"/>
        <v>40598.166868813118</v>
      </c>
      <c r="K96" s="65">
        <f t="shared" si="10"/>
        <v>252884.26587767754</v>
      </c>
      <c r="L96" s="68">
        <f t="shared" si="12"/>
        <v>5.9219429978509579</v>
      </c>
      <c r="N96" s="67"/>
    </row>
    <row r="97" spans="1:14" x14ac:dyDescent="0.25">
      <c r="A97" s="90">
        <v>88</v>
      </c>
      <c r="B97" s="85">
        <v>857</v>
      </c>
      <c r="C97" s="62">
        <v>7312</v>
      </c>
      <c r="D97" s="85">
        <v>7647</v>
      </c>
      <c r="E97" s="63">
        <v>0.497</v>
      </c>
      <c r="F97" s="64">
        <f t="shared" si="7"/>
        <v>0.11457985159435791</v>
      </c>
      <c r="G97" s="64">
        <f t="shared" si="8"/>
        <v>0.10833604805519095</v>
      </c>
      <c r="H97" s="65">
        <f t="shared" si="13"/>
        <v>38579.993896993736</v>
      </c>
      <c r="I97" s="65">
        <f t="shared" si="11"/>
        <v>4179.604072793687</v>
      </c>
      <c r="J97" s="65">
        <f t="shared" si="9"/>
        <v>36477.65304837851</v>
      </c>
      <c r="K97" s="65">
        <f t="shared" si="10"/>
        <v>212286.09900886443</v>
      </c>
      <c r="L97" s="68">
        <f t="shared" si="12"/>
        <v>5.5024917726958575</v>
      </c>
      <c r="N97" s="67"/>
    </row>
    <row r="98" spans="1:14" x14ac:dyDescent="0.25">
      <c r="A98" s="90">
        <v>89</v>
      </c>
      <c r="B98" s="85">
        <v>843</v>
      </c>
      <c r="C98" s="62">
        <v>6065</v>
      </c>
      <c r="D98" s="85">
        <v>6403</v>
      </c>
      <c r="E98" s="63">
        <v>0.50029999999999997</v>
      </c>
      <c r="F98" s="64">
        <f t="shared" si="7"/>
        <v>0.13522617901828682</v>
      </c>
      <c r="G98" s="64">
        <f t="shared" si="8"/>
        <v>0.1266669722901799</v>
      </c>
      <c r="H98" s="65">
        <f t="shared" si="13"/>
        <v>34400.38982420005</v>
      </c>
      <c r="I98" s="65">
        <f t="shared" si="11"/>
        <v>4357.3932246333343</v>
      </c>
      <c r="J98" s="65">
        <f t="shared" si="9"/>
        <v>32223.000429850774</v>
      </c>
      <c r="K98" s="65">
        <f>K99+J98</f>
        <v>175808.44596048593</v>
      </c>
      <c r="L98" s="68">
        <f t="shared" si="12"/>
        <v>5.1106527239644208</v>
      </c>
      <c r="N98" s="67"/>
    </row>
    <row r="99" spans="1:14" x14ac:dyDescent="0.25">
      <c r="A99" s="90">
        <v>90</v>
      </c>
      <c r="B99" s="85">
        <v>718</v>
      </c>
      <c r="C99" s="62">
        <v>4925</v>
      </c>
      <c r="D99" s="85">
        <v>5302</v>
      </c>
      <c r="E99" s="63">
        <v>0.49940000000000001</v>
      </c>
      <c r="F99" s="64">
        <f t="shared" si="7"/>
        <v>0.14041263322577491</v>
      </c>
      <c r="G99" s="64">
        <f t="shared" si="8"/>
        <v>0.13119113437356086</v>
      </c>
      <c r="H99" s="65">
        <f t="shared" si="13"/>
        <v>30042.996599566715</v>
      </c>
      <c r="I99" s="65">
        <f t="shared" si="11"/>
        <v>3941.3748038781891</v>
      </c>
      <c r="J99" s="65">
        <f t="shared" si="9"/>
        <v>28069.944372745293</v>
      </c>
      <c r="K99" s="65">
        <f t="shared" ref="K99:K108" si="14">K100+J99</f>
        <v>143585.44553063516</v>
      </c>
      <c r="L99" s="68">
        <f t="shared" si="12"/>
        <v>4.7793316840007218</v>
      </c>
      <c r="N99" s="67"/>
    </row>
    <row r="100" spans="1:14" x14ac:dyDescent="0.25">
      <c r="A100" s="60">
        <v>91</v>
      </c>
      <c r="B100" s="85">
        <v>709</v>
      </c>
      <c r="C100" s="62">
        <v>3790</v>
      </c>
      <c r="D100" s="85">
        <v>4211</v>
      </c>
      <c r="E100" s="63">
        <v>0.49059999999999998</v>
      </c>
      <c r="F100" s="64">
        <f t="shared" si="7"/>
        <v>0.17722784651918511</v>
      </c>
      <c r="G100" s="64">
        <f t="shared" si="8"/>
        <v>0.16255261809906243</v>
      </c>
      <c r="H100" s="65">
        <f t="shared" si="13"/>
        <v>26101.621795688527</v>
      </c>
      <c r="I100" s="65">
        <f t="shared" si="11"/>
        <v>4242.8869595207216</v>
      </c>
      <c r="J100" s="65">
        <f t="shared" si="9"/>
        <v>23940.29517850867</v>
      </c>
      <c r="K100" s="65">
        <f t="shared" si="14"/>
        <v>115515.50115788987</v>
      </c>
      <c r="L100" s="68">
        <f t="shared" si="12"/>
        <v>4.4256062731309189</v>
      </c>
      <c r="N100" s="67"/>
    </row>
    <row r="101" spans="1:14" x14ac:dyDescent="0.25">
      <c r="A101" s="60">
        <v>92</v>
      </c>
      <c r="B101" s="85">
        <v>575</v>
      </c>
      <c r="C101" s="62">
        <v>2985</v>
      </c>
      <c r="D101" s="85">
        <v>3149</v>
      </c>
      <c r="E101" s="63">
        <v>0.4854</v>
      </c>
      <c r="F101" s="64">
        <f t="shared" si="7"/>
        <v>0.18747962178024127</v>
      </c>
      <c r="G101" s="64">
        <f t="shared" si="8"/>
        <v>0.17098363166260025</v>
      </c>
      <c r="H101" s="65">
        <f t="shared" si="13"/>
        <v>21858.734836167805</v>
      </c>
      <c r="I101" s="65">
        <f t="shared" si="11"/>
        <v>3737.4858658377648</v>
      </c>
      <c r="J101" s="65">
        <f t="shared" si="9"/>
        <v>19935.424609607693</v>
      </c>
      <c r="K101" s="65">
        <f t="shared" si="14"/>
        <v>91575.205979381208</v>
      </c>
      <c r="L101" s="68">
        <f t="shared" si="12"/>
        <v>4.1894101678684272</v>
      </c>
      <c r="N101" s="67"/>
    </row>
    <row r="102" spans="1:14" x14ac:dyDescent="0.25">
      <c r="A102" s="60">
        <v>93</v>
      </c>
      <c r="B102" s="85">
        <v>475</v>
      </c>
      <c r="C102" s="62">
        <v>2264</v>
      </c>
      <c r="D102" s="85">
        <v>2455</v>
      </c>
      <c r="E102" s="63">
        <v>0.50449999999999995</v>
      </c>
      <c r="F102" s="64">
        <f t="shared" si="7"/>
        <v>0.20131383767747404</v>
      </c>
      <c r="G102" s="64">
        <f t="shared" si="8"/>
        <v>0.18305401538617172</v>
      </c>
      <c r="H102" s="65">
        <f t="shared" si="13"/>
        <v>18121.248970330042</v>
      </c>
      <c r="I102" s="65">
        <f t="shared" si="11"/>
        <v>3317.1673878314441</v>
      </c>
      <c r="J102" s="65">
        <f t="shared" si="9"/>
        <v>16477.592529659563</v>
      </c>
      <c r="K102" s="65">
        <f t="shared" si="14"/>
        <v>71639.781369773511</v>
      </c>
      <c r="L102" s="68">
        <f t="shared" si="12"/>
        <v>3.9533578224696031</v>
      </c>
      <c r="N102" s="67"/>
    </row>
    <row r="103" spans="1:14" x14ac:dyDescent="0.25">
      <c r="A103" s="60">
        <v>94</v>
      </c>
      <c r="B103" s="85">
        <v>380</v>
      </c>
      <c r="C103" s="62">
        <v>1697</v>
      </c>
      <c r="D103" s="85">
        <v>1832</v>
      </c>
      <c r="E103" s="63">
        <v>0.48039999999999999</v>
      </c>
      <c r="F103" s="64">
        <f t="shared" si="7"/>
        <v>0.21535845848682347</v>
      </c>
      <c r="G103" s="64">
        <f t="shared" si="8"/>
        <v>0.19368505179546044</v>
      </c>
      <c r="H103" s="65">
        <f t="shared" si="13"/>
        <v>14804.081582498598</v>
      </c>
      <c r="I103" s="65">
        <f t="shared" si="11"/>
        <v>2867.3293080904632</v>
      </c>
      <c r="J103" s="65">
        <f t="shared" si="9"/>
        <v>13314.217274014794</v>
      </c>
      <c r="K103" s="65">
        <f t="shared" si="14"/>
        <v>55162.188840113951</v>
      </c>
      <c r="L103" s="68">
        <f t="shared" si="12"/>
        <v>3.7261473150301168</v>
      </c>
      <c r="N103" s="67"/>
    </row>
    <row r="104" spans="1:14" x14ac:dyDescent="0.25">
      <c r="A104" s="60">
        <v>95</v>
      </c>
      <c r="B104" s="85">
        <v>329</v>
      </c>
      <c r="C104" s="62">
        <v>1261</v>
      </c>
      <c r="D104" s="85">
        <v>1358</v>
      </c>
      <c r="E104" s="63">
        <v>0.47520000000000001</v>
      </c>
      <c r="F104" s="64">
        <f t="shared" si="7"/>
        <v>0.2512409316533028</v>
      </c>
      <c r="G104" s="64">
        <f t="shared" si="8"/>
        <v>0.22197345602280782</v>
      </c>
      <c r="H104" s="65">
        <f t="shared" si="13"/>
        <v>11936.752274408136</v>
      </c>
      <c r="I104" s="65">
        <f t="shared" si="11"/>
        <v>2649.6421560384856</v>
      </c>
      <c r="J104" s="65">
        <f t="shared" si="9"/>
        <v>10546.220070919138</v>
      </c>
      <c r="K104" s="65">
        <f t="shared" si="14"/>
        <v>41847.971566099157</v>
      </c>
      <c r="L104" s="68">
        <f t="shared" si="12"/>
        <v>3.5058088334311286</v>
      </c>
      <c r="N104" s="67"/>
    </row>
    <row r="105" spans="1:14" x14ac:dyDescent="0.25">
      <c r="A105" s="60">
        <v>96</v>
      </c>
      <c r="B105" s="85">
        <v>235</v>
      </c>
      <c r="C105" s="62">
        <v>848</v>
      </c>
      <c r="D105" s="85">
        <v>960</v>
      </c>
      <c r="E105" s="63">
        <v>0.49640000000000001</v>
      </c>
      <c r="F105" s="64">
        <f t="shared" si="7"/>
        <v>0.25995575221238937</v>
      </c>
      <c r="G105" s="64">
        <f t="shared" si="8"/>
        <v>0.22986347087972175</v>
      </c>
      <c r="H105" s="65">
        <f t="shared" si="13"/>
        <v>9287.1101183696501</v>
      </c>
      <c r="I105" s="65">
        <f t="shared" si="11"/>
        <v>2134.7673662506313</v>
      </c>
      <c r="J105" s="65">
        <f t="shared" si="9"/>
        <v>8212.0412727258317</v>
      </c>
      <c r="K105" s="65">
        <f t="shared" si="14"/>
        <v>31301.751495180019</v>
      </c>
      <c r="L105" s="68">
        <f t="shared" si="12"/>
        <v>3.3704512056194971</v>
      </c>
      <c r="N105" s="67"/>
    </row>
    <row r="106" spans="1:14" x14ac:dyDescent="0.25">
      <c r="A106" s="60">
        <v>97</v>
      </c>
      <c r="B106" s="85">
        <v>200</v>
      </c>
      <c r="C106" s="62">
        <v>582</v>
      </c>
      <c r="D106" s="85">
        <v>647</v>
      </c>
      <c r="E106" s="63">
        <v>0.48770000000000002</v>
      </c>
      <c r="F106" s="64">
        <f t="shared" si="7"/>
        <v>0.32546786004882017</v>
      </c>
      <c r="G106" s="64">
        <f t="shared" si="8"/>
        <v>0.27895559027002897</v>
      </c>
      <c r="H106" s="65">
        <f t="shared" si="13"/>
        <v>7152.3427521190188</v>
      </c>
      <c r="I106" s="65">
        <f t="shared" si="11"/>
        <v>1995.1859942309245</v>
      </c>
      <c r="J106" s="65">
        <f t="shared" si="9"/>
        <v>6130.208967274516</v>
      </c>
      <c r="K106" s="65">
        <f t="shared" si="14"/>
        <v>23089.710222454185</v>
      </c>
      <c r="L106" s="68">
        <f t="shared" si="12"/>
        <v>3.228272332951803</v>
      </c>
      <c r="N106" s="67"/>
    </row>
    <row r="107" spans="1:14" x14ac:dyDescent="0.25">
      <c r="A107" s="60">
        <v>98</v>
      </c>
      <c r="B107" s="85">
        <v>127</v>
      </c>
      <c r="C107" s="62">
        <v>320</v>
      </c>
      <c r="D107" s="85">
        <v>421</v>
      </c>
      <c r="E107" s="63">
        <v>0.51459999999999995</v>
      </c>
      <c r="F107" s="64">
        <f t="shared" si="7"/>
        <v>0.34278002699055332</v>
      </c>
      <c r="G107" s="64">
        <f t="shared" si="8"/>
        <v>0.29388229620651179</v>
      </c>
      <c r="H107" s="65">
        <f t="shared" si="13"/>
        <v>5157.156757888094</v>
      </c>
      <c r="I107" s="65">
        <f t="shared" si="11"/>
        <v>1515.5970699050829</v>
      </c>
      <c r="J107" s="65">
        <f t="shared" si="9"/>
        <v>4421.4859401561662</v>
      </c>
      <c r="K107" s="65">
        <f t="shared" si="14"/>
        <v>16959.501255179668</v>
      </c>
      <c r="L107" s="68">
        <f t="shared" si="12"/>
        <v>3.288537085718672</v>
      </c>
      <c r="N107" s="67"/>
    </row>
    <row r="108" spans="1:14" x14ac:dyDescent="0.25">
      <c r="A108" s="60">
        <v>99</v>
      </c>
      <c r="B108" s="85">
        <v>68</v>
      </c>
      <c r="C108" s="62">
        <v>213</v>
      </c>
      <c r="D108" s="85">
        <v>226</v>
      </c>
      <c r="E108" s="63">
        <v>0.47570000000000001</v>
      </c>
      <c r="F108" s="64">
        <f t="shared" si="7"/>
        <v>0.30979498861047838</v>
      </c>
      <c r="G108" s="64">
        <f t="shared" si="8"/>
        <v>0.2665073893092913</v>
      </c>
      <c r="H108" s="65">
        <f t="shared" si="13"/>
        <v>3641.5596879830109</v>
      </c>
      <c r="I108" s="65">
        <f t="shared" si="11"/>
        <v>970.50256545830962</v>
      </c>
      <c r="J108" s="65">
        <f t="shared" si="9"/>
        <v>3132.725192913219</v>
      </c>
      <c r="K108" s="65">
        <f t="shared" si="14"/>
        <v>12538.015315023502</v>
      </c>
      <c r="L108" s="68">
        <f t="shared" si="12"/>
        <v>3.4430344108867441</v>
      </c>
      <c r="N108" s="67"/>
    </row>
    <row r="109" spans="1:14" x14ac:dyDescent="0.25">
      <c r="A109" s="60" t="s">
        <v>55</v>
      </c>
      <c r="B109" s="85">
        <v>118</v>
      </c>
      <c r="C109" s="62">
        <v>400</v>
      </c>
      <c r="D109" s="62">
        <v>431</v>
      </c>
      <c r="E109" s="69"/>
      <c r="F109" s="64">
        <f t="shared" si="7"/>
        <v>0.28399518652226236</v>
      </c>
      <c r="G109" s="64">
        <v>1</v>
      </c>
      <c r="H109" s="65">
        <f>H108-I108</f>
        <v>2671.0571225247013</v>
      </c>
      <c r="I109" s="65">
        <f>H109*G109</f>
        <v>2671.0571225247013</v>
      </c>
      <c r="J109" s="70">
        <f>H109/F109</f>
        <v>9405.290122110282</v>
      </c>
      <c r="K109" s="65">
        <f>J109</f>
        <v>9405.290122110282</v>
      </c>
      <c r="L109" s="68">
        <f>K109/H109</f>
        <v>3.5211864406779658</v>
      </c>
      <c r="N109" s="67"/>
    </row>
    <row r="110" spans="1:14" x14ac:dyDescent="0.25">
      <c r="A110" s="71"/>
      <c r="B110" s="72"/>
      <c r="C110" s="72"/>
      <c r="D110" s="73"/>
      <c r="E110" s="74"/>
      <c r="F110" s="74"/>
      <c r="G110" s="74"/>
      <c r="H110" s="71"/>
      <c r="I110" s="71"/>
      <c r="J110" s="71"/>
      <c r="K110" s="71"/>
      <c r="L110" s="74"/>
    </row>
    <row r="111" spans="1:14" x14ac:dyDescent="0.25">
      <c r="A111" s="65"/>
      <c r="B111" s="75"/>
      <c r="C111" s="75"/>
      <c r="D111" s="76"/>
      <c r="E111" s="69"/>
      <c r="F111" s="69"/>
      <c r="G111" s="69"/>
      <c r="H111" s="65"/>
      <c r="I111" s="65"/>
      <c r="J111" s="65"/>
      <c r="K111" s="65"/>
      <c r="L111" s="69"/>
    </row>
    <row r="112" spans="1:14" x14ac:dyDescent="0.25">
      <c r="A112" s="77"/>
      <c r="B112" s="75"/>
      <c r="C112" s="75"/>
      <c r="D112" s="75"/>
      <c r="E112" s="69"/>
      <c r="F112" s="69"/>
      <c r="G112" s="69"/>
      <c r="H112" s="65"/>
      <c r="I112" s="65"/>
      <c r="J112" s="65"/>
      <c r="K112" s="65"/>
      <c r="L112" s="69"/>
    </row>
    <row r="113" spans="1:12" x14ac:dyDescent="0.25">
      <c r="A113" s="78" t="s">
        <v>56</v>
      </c>
      <c r="B113" s="75"/>
      <c r="C113" s="75"/>
      <c r="D113" s="75"/>
      <c r="E113" s="79"/>
      <c r="F113" s="79"/>
      <c r="G113" s="79"/>
      <c r="H113" s="80"/>
      <c r="I113" s="80"/>
      <c r="J113" s="80"/>
      <c r="K113" s="80"/>
      <c r="L113" s="69"/>
    </row>
    <row r="114" spans="1:12" x14ac:dyDescent="0.25">
      <c r="A114" s="81" t="s">
        <v>30</v>
      </c>
      <c r="B114" s="75"/>
      <c r="C114" s="75"/>
      <c r="D114" s="75"/>
      <c r="E114" s="79"/>
      <c r="F114" s="79"/>
      <c r="G114" s="79"/>
      <c r="H114" s="80"/>
      <c r="I114" s="80"/>
      <c r="J114" s="80"/>
      <c r="K114" s="80"/>
      <c r="L114" s="69"/>
    </row>
    <row r="115" spans="1:12" x14ac:dyDescent="0.25">
      <c r="A115" s="78" t="s">
        <v>53</v>
      </c>
      <c r="B115" s="75"/>
      <c r="C115" s="75"/>
      <c r="D115" s="75"/>
      <c r="E115" s="79"/>
      <c r="F115" s="79"/>
      <c r="G115" s="79"/>
      <c r="H115" s="80"/>
      <c r="I115" s="80"/>
      <c r="J115" s="80"/>
      <c r="K115" s="80"/>
      <c r="L115" s="69"/>
    </row>
    <row r="116" spans="1:12" x14ac:dyDescent="0.25">
      <c r="A116" s="78" t="s">
        <v>32</v>
      </c>
      <c r="B116" s="75"/>
      <c r="C116" s="75"/>
      <c r="D116" s="75"/>
      <c r="E116" s="79"/>
      <c r="F116" s="79"/>
      <c r="G116" s="79"/>
      <c r="H116" s="80"/>
      <c r="I116" s="80"/>
      <c r="J116" s="80"/>
      <c r="K116" s="80"/>
      <c r="L116" s="69"/>
    </row>
    <row r="117" spans="1:12" x14ac:dyDescent="0.25">
      <c r="A117" s="78" t="s">
        <v>33</v>
      </c>
      <c r="B117" s="75"/>
      <c r="C117" s="75"/>
      <c r="D117" s="75"/>
      <c r="E117" s="79"/>
      <c r="F117" s="79"/>
      <c r="G117" s="79"/>
      <c r="H117" s="80"/>
      <c r="I117" s="80"/>
      <c r="J117" s="80"/>
      <c r="K117" s="80"/>
      <c r="L117" s="69"/>
    </row>
    <row r="118" spans="1:12" x14ac:dyDescent="0.25">
      <c r="A118" s="78" t="s">
        <v>34</v>
      </c>
      <c r="B118" s="75"/>
      <c r="C118" s="75"/>
      <c r="D118" s="75"/>
      <c r="E118" s="79"/>
      <c r="F118" s="79"/>
      <c r="G118" s="79"/>
      <c r="H118" s="80"/>
      <c r="I118" s="80"/>
      <c r="J118" s="80"/>
      <c r="K118" s="80"/>
      <c r="L118" s="69"/>
    </row>
    <row r="119" spans="1:12" x14ac:dyDescent="0.25">
      <c r="A119" s="78" t="s">
        <v>43</v>
      </c>
      <c r="B119" s="75"/>
      <c r="C119" s="75"/>
      <c r="D119" s="75"/>
      <c r="E119" s="79"/>
      <c r="F119" s="79"/>
      <c r="G119" s="79"/>
      <c r="H119" s="80"/>
      <c r="I119" s="80"/>
      <c r="J119" s="80"/>
      <c r="K119" s="80"/>
      <c r="L119" s="69"/>
    </row>
    <row r="120" spans="1:12" x14ac:dyDescent="0.25">
      <c r="A120" s="78" t="s">
        <v>35</v>
      </c>
      <c r="B120" s="75"/>
      <c r="C120" s="75"/>
      <c r="D120" s="75"/>
      <c r="E120" s="79"/>
      <c r="F120" s="79"/>
      <c r="G120" s="79"/>
      <c r="H120" s="80"/>
      <c r="I120" s="80"/>
      <c r="J120" s="80"/>
      <c r="K120" s="80"/>
      <c r="L120" s="69"/>
    </row>
    <row r="121" spans="1:12" x14ac:dyDescent="0.25">
      <c r="A121" s="78" t="s">
        <v>36</v>
      </c>
      <c r="B121" s="75"/>
      <c r="C121" s="75"/>
      <c r="D121" s="75"/>
      <c r="E121" s="79"/>
      <c r="F121" s="79"/>
      <c r="G121" s="79"/>
      <c r="H121" s="80"/>
      <c r="I121" s="80"/>
      <c r="J121" s="80"/>
      <c r="K121" s="80"/>
      <c r="L121" s="69"/>
    </row>
    <row r="122" spans="1:12" x14ac:dyDescent="0.25">
      <c r="A122" s="78" t="s">
        <v>50</v>
      </c>
      <c r="B122" s="75"/>
      <c r="C122" s="75"/>
      <c r="D122" s="75"/>
      <c r="E122" s="79"/>
      <c r="F122" s="79"/>
      <c r="G122" s="79"/>
      <c r="H122" s="80"/>
      <c r="I122" s="80"/>
      <c r="J122" s="80"/>
      <c r="K122" s="80"/>
      <c r="L122" s="69"/>
    </row>
    <row r="123" spans="1:12" x14ac:dyDescent="0.25">
      <c r="A123" s="78" t="s">
        <v>38</v>
      </c>
      <c r="B123" s="75"/>
      <c r="C123" s="75"/>
      <c r="D123" s="75"/>
      <c r="E123" s="79"/>
      <c r="F123" s="79"/>
      <c r="G123" s="79"/>
      <c r="H123" s="80"/>
      <c r="I123" s="80"/>
      <c r="J123" s="80"/>
      <c r="K123" s="80"/>
      <c r="L123" s="69"/>
    </row>
    <row r="124" spans="1:12" x14ac:dyDescent="0.25">
      <c r="A124" s="78" t="s">
        <v>39</v>
      </c>
      <c r="B124" s="75"/>
      <c r="C124" s="75"/>
      <c r="D124" s="75"/>
      <c r="E124" s="69"/>
      <c r="F124" s="69"/>
      <c r="G124" s="69"/>
      <c r="H124" s="65"/>
      <c r="I124" s="65"/>
      <c r="J124" s="65"/>
      <c r="K124" s="65"/>
      <c r="L124" s="69"/>
    </row>
    <row r="125" spans="1:12" x14ac:dyDescent="0.25">
      <c r="A125" s="82"/>
    </row>
    <row r="126" spans="1:12" x14ac:dyDescent="0.25">
      <c r="A126" s="83" t="s">
        <v>74</v>
      </c>
    </row>
  </sheetData>
  <mergeCells count="1">
    <mergeCell ref="C6:D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6"/>
  <sheetViews>
    <sheetView workbookViewId="0">
      <selection activeCell="A9" sqref="A9"/>
    </sheetView>
  </sheetViews>
  <sheetFormatPr baseColWidth="10" defaultColWidth="11.453125" defaultRowHeight="12.5" x14ac:dyDescent="0.25"/>
  <cols>
    <col min="1" max="1" width="8.7265625" style="52" customWidth="1"/>
    <col min="2" max="3" width="14" style="53" customWidth="1"/>
    <col min="4" max="4" width="14" style="54" customWidth="1"/>
    <col min="5" max="7" width="14" style="55" customWidth="1"/>
    <col min="8" max="11" width="14" style="52" customWidth="1"/>
    <col min="12" max="12" width="14" style="55" customWidth="1"/>
    <col min="13" max="16384" width="11.453125" style="55"/>
  </cols>
  <sheetData>
    <row r="1" spans="1:14" ht="12.75" customHeight="1" x14ac:dyDescent="0.25"/>
    <row r="2" spans="1:14" ht="12.75" customHeight="1" x14ac:dyDescent="0.25"/>
    <row r="3" spans="1:14" ht="12.75" customHeight="1" x14ac:dyDescent="0.25"/>
    <row r="4" spans="1:14" ht="15.5" x14ac:dyDescent="0.35">
      <c r="A4" s="56" t="s">
        <v>71</v>
      </c>
      <c r="F4" s="52"/>
    </row>
    <row r="6" spans="1:14" s="84" customFormat="1" ht="78" customHeight="1" x14ac:dyDescent="0.25">
      <c r="A6" s="105" t="s">
        <v>20</v>
      </c>
      <c r="B6" s="106" t="s">
        <v>58</v>
      </c>
      <c r="C6" s="114" t="s">
        <v>59</v>
      </c>
      <c r="D6" s="114"/>
      <c r="E6" s="107" t="s">
        <v>60</v>
      </c>
      <c r="F6" s="107" t="s">
        <v>61</v>
      </c>
      <c r="G6" s="107" t="s">
        <v>62</v>
      </c>
      <c r="H6" s="106" t="s">
        <v>63</v>
      </c>
      <c r="I6" s="106" t="s">
        <v>64</v>
      </c>
      <c r="J6" s="106" t="s">
        <v>65</v>
      </c>
      <c r="K6" s="106" t="s">
        <v>66</v>
      </c>
      <c r="L6" s="107" t="s">
        <v>67</v>
      </c>
    </row>
    <row r="7" spans="1:14" s="84" customFormat="1" ht="14.5" x14ac:dyDescent="0.25">
      <c r="A7" s="111"/>
      <c r="B7" s="112"/>
      <c r="C7" s="89">
        <v>43101</v>
      </c>
      <c r="D7" s="89">
        <v>43466</v>
      </c>
      <c r="E7" s="110" t="s">
        <v>21</v>
      </c>
      <c r="F7" s="110" t="s">
        <v>22</v>
      </c>
      <c r="G7" s="110" t="s">
        <v>23</v>
      </c>
      <c r="H7" s="105" t="s">
        <v>24</v>
      </c>
      <c r="I7" s="105" t="s">
        <v>25</v>
      </c>
      <c r="J7" s="105" t="s">
        <v>26</v>
      </c>
      <c r="K7" s="105" t="s">
        <v>27</v>
      </c>
      <c r="L7" s="110" t="s">
        <v>28</v>
      </c>
    </row>
    <row r="8" spans="1:14" x14ac:dyDescent="0.25">
      <c r="A8" s="57"/>
      <c r="B8" s="58"/>
      <c r="C8" s="58"/>
      <c r="D8" s="58"/>
      <c r="E8" s="59"/>
      <c r="F8" s="59"/>
      <c r="G8" s="59"/>
      <c r="H8" s="57"/>
      <c r="I8" s="57"/>
      <c r="J8" s="57"/>
      <c r="K8" s="57"/>
      <c r="L8" s="59"/>
    </row>
    <row r="9" spans="1:14" x14ac:dyDescent="0.25">
      <c r="A9" s="90">
        <v>0</v>
      </c>
      <c r="B9" s="85">
        <v>93</v>
      </c>
      <c r="C9" s="62">
        <v>30600</v>
      </c>
      <c r="D9" s="85">
        <v>28729</v>
      </c>
      <c r="E9" s="63">
        <v>0.1144</v>
      </c>
      <c r="F9" s="64">
        <f t="shared" ref="F9:F72" si="0">B9/((C9+D9)/2)</f>
        <v>3.135060425761432E-3</v>
      </c>
      <c r="G9" s="64">
        <f t="shared" ref="G9:G72" si="1">F9/((1+(1-E9)*F9))</f>
        <v>3.1263803137170027E-3</v>
      </c>
      <c r="H9" s="65">
        <v>100000</v>
      </c>
      <c r="I9" s="65">
        <f>H9*G9</f>
        <v>312.63803137170027</v>
      </c>
      <c r="J9" s="65">
        <f t="shared" ref="J9:J72" si="2">H10+I9*E9</f>
        <v>99723.127759417228</v>
      </c>
      <c r="K9" s="65">
        <f t="shared" ref="K9:K72" si="3">K10+J9</f>
        <v>8208685.5301254811</v>
      </c>
      <c r="L9" s="91">
        <f>K9/H9</f>
        <v>82.086855301254815</v>
      </c>
      <c r="M9" s="66"/>
      <c r="N9" s="67"/>
    </row>
    <row r="10" spans="1:14" x14ac:dyDescent="0.25">
      <c r="A10" s="90">
        <v>1</v>
      </c>
      <c r="B10" s="85">
        <v>7</v>
      </c>
      <c r="C10" s="62">
        <v>32691</v>
      </c>
      <c r="D10" s="85">
        <v>31505</v>
      </c>
      <c r="E10" s="63">
        <v>0.66879999999999995</v>
      </c>
      <c r="F10" s="64">
        <f t="shared" si="0"/>
        <v>2.1808212349679108E-4</v>
      </c>
      <c r="G10" s="64">
        <f t="shared" si="1"/>
        <v>2.1806637282451377E-4</v>
      </c>
      <c r="H10" s="65">
        <f>H9-I9</f>
        <v>99687.361968628305</v>
      </c>
      <c r="I10" s="65">
        <f t="shared" ref="I10:I73" si="4">H10*G10</f>
        <v>21.738461440943155</v>
      </c>
      <c r="J10" s="65">
        <f t="shared" si="2"/>
        <v>99680.162190199073</v>
      </c>
      <c r="K10" s="65">
        <f t="shared" si="3"/>
        <v>8108962.4023660636</v>
      </c>
      <c r="L10" s="68">
        <f t="shared" ref="L10:L73" si="5">K10/H10</f>
        <v>81.343936104136858</v>
      </c>
      <c r="N10" s="67"/>
    </row>
    <row r="11" spans="1:14" x14ac:dyDescent="0.25">
      <c r="A11" s="90">
        <v>2</v>
      </c>
      <c r="B11" s="85">
        <v>4</v>
      </c>
      <c r="C11" s="62">
        <v>33329</v>
      </c>
      <c r="D11" s="85">
        <v>32761</v>
      </c>
      <c r="E11" s="63">
        <v>0.31690000000000002</v>
      </c>
      <c r="F11" s="64">
        <f t="shared" si="0"/>
        <v>1.2104705704342563E-4</v>
      </c>
      <c r="G11" s="64">
        <f t="shared" si="1"/>
        <v>1.2103704882335587E-4</v>
      </c>
      <c r="H11" s="65">
        <f t="shared" ref="H11:H74" si="6">H10-I10</f>
        <v>99665.623507187367</v>
      </c>
      <c r="I11" s="65">
        <f t="shared" si="4"/>
        <v>12.063232938449641</v>
      </c>
      <c r="J11" s="65">
        <f t="shared" si="2"/>
        <v>99657.383112767115</v>
      </c>
      <c r="K11" s="65">
        <f t="shared" si="3"/>
        <v>8009282.2401758647</v>
      </c>
      <c r="L11" s="68">
        <f t="shared" si="5"/>
        <v>80.361532475621118</v>
      </c>
      <c r="N11" s="67"/>
    </row>
    <row r="12" spans="1:14" x14ac:dyDescent="0.25">
      <c r="A12" s="90">
        <v>3</v>
      </c>
      <c r="B12" s="85">
        <v>4</v>
      </c>
      <c r="C12" s="62">
        <v>33984</v>
      </c>
      <c r="D12" s="85">
        <v>33884</v>
      </c>
      <c r="E12" s="63">
        <v>0.29949999999999999</v>
      </c>
      <c r="F12" s="64">
        <f t="shared" si="0"/>
        <v>1.1787587670183298E-4</v>
      </c>
      <c r="G12" s="64">
        <f t="shared" si="1"/>
        <v>1.1786614425248439E-4</v>
      </c>
      <c r="H12" s="65">
        <f t="shared" si="6"/>
        <v>99653.560274248914</v>
      </c>
      <c r="I12" s="65">
        <f t="shared" si="4"/>
        <v>11.74578091055827</v>
      </c>
      <c r="J12" s="65">
        <f t="shared" si="2"/>
        <v>99645.332354721075</v>
      </c>
      <c r="K12" s="65">
        <f t="shared" si="3"/>
        <v>7909624.8570630979</v>
      </c>
      <c r="L12" s="68">
        <f t="shared" si="5"/>
        <v>79.371222014503303</v>
      </c>
      <c r="N12" s="67"/>
    </row>
    <row r="13" spans="1:14" x14ac:dyDescent="0.25">
      <c r="A13" s="90">
        <v>4</v>
      </c>
      <c r="B13" s="85">
        <v>9</v>
      </c>
      <c r="C13" s="62">
        <v>33523</v>
      </c>
      <c r="D13" s="85">
        <v>34242</v>
      </c>
      <c r="E13" s="63">
        <v>0.2329</v>
      </c>
      <c r="F13" s="64">
        <f t="shared" si="0"/>
        <v>2.6562384711871913E-4</v>
      </c>
      <c r="G13" s="64">
        <f t="shared" si="1"/>
        <v>2.6556973461548553E-4</v>
      </c>
      <c r="H13" s="65">
        <f t="shared" si="6"/>
        <v>99641.814493338359</v>
      </c>
      <c r="I13" s="65">
        <f t="shared" si="4"/>
        <v>26.461850231601307</v>
      </c>
      <c r="J13" s="65">
        <f t="shared" si="2"/>
        <v>99621.5156080257</v>
      </c>
      <c r="K13" s="65">
        <f t="shared" si="3"/>
        <v>7809979.5247083772</v>
      </c>
      <c r="L13" s="68">
        <f t="shared" si="5"/>
        <v>78.380542992124262</v>
      </c>
      <c r="N13" s="67"/>
    </row>
    <row r="14" spans="1:14" x14ac:dyDescent="0.25">
      <c r="A14" s="90">
        <v>5</v>
      </c>
      <c r="B14" s="85">
        <v>2</v>
      </c>
      <c r="C14" s="62">
        <v>35298</v>
      </c>
      <c r="D14" s="85">
        <v>33832</v>
      </c>
      <c r="E14" s="63">
        <v>0.13150000000000001</v>
      </c>
      <c r="F14" s="64">
        <f t="shared" si="0"/>
        <v>5.7861999132070014E-5</v>
      </c>
      <c r="G14" s="64">
        <f t="shared" si="1"/>
        <v>5.7859091530681644E-5</v>
      </c>
      <c r="H14" s="65">
        <f t="shared" si="6"/>
        <v>99615.352643106758</v>
      </c>
      <c r="I14" s="65">
        <f t="shared" si="4"/>
        <v>5.7636538064386436</v>
      </c>
      <c r="J14" s="65">
        <f t="shared" si="2"/>
        <v>99610.346909775864</v>
      </c>
      <c r="K14" s="65">
        <f t="shared" si="3"/>
        <v>7710358.0091003515</v>
      </c>
      <c r="L14" s="68">
        <f t="shared" si="5"/>
        <v>77.401302153939596</v>
      </c>
      <c r="N14" s="67"/>
    </row>
    <row r="15" spans="1:14" x14ac:dyDescent="0.25">
      <c r="A15" s="90">
        <v>6</v>
      </c>
      <c r="B15" s="85">
        <v>1</v>
      </c>
      <c r="C15" s="62">
        <v>35885</v>
      </c>
      <c r="D15" s="85">
        <v>35509</v>
      </c>
      <c r="E15" s="63">
        <v>0.4123</v>
      </c>
      <c r="F15" s="64">
        <f t="shared" si="0"/>
        <v>2.8013558562344175E-5</v>
      </c>
      <c r="G15" s="64">
        <f t="shared" si="1"/>
        <v>2.8013097366800502E-5</v>
      </c>
      <c r="H15" s="65">
        <f t="shared" si="6"/>
        <v>99609.588989300319</v>
      </c>
      <c r="I15" s="65">
        <f t="shared" si="4"/>
        <v>2.790373115024249</v>
      </c>
      <c r="J15" s="65">
        <f t="shared" si="2"/>
        <v>99607.949087020621</v>
      </c>
      <c r="K15" s="65">
        <f t="shared" si="3"/>
        <v>7610747.6621905752</v>
      </c>
      <c r="L15" s="68">
        <f t="shared" si="5"/>
        <v>76.405773173184087</v>
      </c>
      <c r="N15" s="67"/>
    </row>
    <row r="16" spans="1:14" x14ac:dyDescent="0.25">
      <c r="A16" s="90">
        <v>7</v>
      </c>
      <c r="B16" s="85">
        <v>1</v>
      </c>
      <c r="C16" s="62">
        <v>36217</v>
      </c>
      <c r="D16" s="85">
        <v>36147</v>
      </c>
      <c r="E16" s="63">
        <v>0.38219999999999998</v>
      </c>
      <c r="F16" s="64">
        <f t="shared" si="0"/>
        <v>2.76380520700901E-5</v>
      </c>
      <c r="G16" s="64">
        <f t="shared" si="1"/>
        <v>2.7637580164252241E-5</v>
      </c>
      <c r="H16" s="65">
        <f t="shared" si="6"/>
        <v>99606.79861618529</v>
      </c>
      <c r="I16" s="65">
        <f t="shared" si="4"/>
        <v>2.7528908816593503</v>
      </c>
      <c r="J16" s="65">
        <f t="shared" si="2"/>
        <v>99605.097880198606</v>
      </c>
      <c r="K16" s="65">
        <f t="shared" si="3"/>
        <v>7511139.7131035542</v>
      </c>
      <c r="L16" s="68">
        <f t="shared" si="5"/>
        <v>75.407902045383636</v>
      </c>
      <c r="N16" s="67"/>
    </row>
    <row r="17" spans="1:14" x14ac:dyDescent="0.25">
      <c r="A17" s="90">
        <v>8</v>
      </c>
      <c r="B17" s="85">
        <v>4</v>
      </c>
      <c r="C17" s="62">
        <v>37273</v>
      </c>
      <c r="D17" s="85">
        <v>36461</v>
      </c>
      <c r="E17" s="63">
        <v>0.3397</v>
      </c>
      <c r="F17" s="64">
        <f t="shared" si="0"/>
        <v>1.0849811484525457E-4</v>
      </c>
      <c r="G17" s="64">
        <f t="shared" si="1"/>
        <v>1.0849034245551594E-4</v>
      </c>
      <c r="H17" s="65">
        <f t="shared" si="6"/>
        <v>99604.045725303629</v>
      </c>
      <c r="I17" s="65">
        <f t="shared" si="4"/>
        <v>10.806077030693059</v>
      </c>
      <c r="J17" s="65">
        <f t="shared" si="2"/>
        <v>99596.910472640258</v>
      </c>
      <c r="K17" s="65">
        <f t="shared" si="3"/>
        <v>7411534.6152233556</v>
      </c>
      <c r="L17" s="68">
        <f t="shared" si="5"/>
        <v>74.409975631547198</v>
      </c>
      <c r="N17" s="67"/>
    </row>
    <row r="18" spans="1:14" x14ac:dyDescent="0.25">
      <c r="A18" s="90">
        <v>9</v>
      </c>
      <c r="B18" s="85">
        <v>2</v>
      </c>
      <c r="C18" s="62">
        <v>38011</v>
      </c>
      <c r="D18" s="85">
        <v>37556</v>
      </c>
      <c r="E18" s="63">
        <v>0.44159999999999999</v>
      </c>
      <c r="F18" s="64">
        <f t="shared" si="0"/>
        <v>5.2933158653909776E-5</v>
      </c>
      <c r="G18" s="64">
        <f t="shared" si="1"/>
        <v>5.2931594108425628E-5</v>
      </c>
      <c r="H18" s="65">
        <f t="shared" si="6"/>
        <v>99593.239648272938</v>
      </c>
      <c r="I18" s="65">
        <f t="shared" si="4"/>
        <v>5.2716289370055458</v>
      </c>
      <c r="J18" s="65">
        <f t="shared" si="2"/>
        <v>99590.295970674517</v>
      </c>
      <c r="K18" s="65">
        <f t="shared" si="3"/>
        <v>7311937.7047507158</v>
      </c>
      <c r="L18" s="68">
        <f t="shared" si="5"/>
        <v>73.418012413029416</v>
      </c>
      <c r="N18" s="67"/>
    </row>
    <row r="19" spans="1:14" x14ac:dyDescent="0.25">
      <c r="A19" s="90">
        <v>10</v>
      </c>
      <c r="B19" s="85">
        <v>3</v>
      </c>
      <c r="C19" s="62">
        <v>36495</v>
      </c>
      <c r="D19" s="85">
        <v>38282</v>
      </c>
      <c r="E19" s="63">
        <v>0.29039999999999999</v>
      </c>
      <c r="F19" s="64">
        <f t="shared" si="0"/>
        <v>8.0238576032737338E-5</v>
      </c>
      <c r="G19" s="64">
        <f t="shared" si="1"/>
        <v>8.0234007725486556E-5</v>
      </c>
      <c r="H19" s="65">
        <f t="shared" si="6"/>
        <v>99587.968019335938</v>
      </c>
      <c r="I19" s="65">
        <f t="shared" si="4"/>
        <v>7.9903417954289075</v>
      </c>
      <c r="J19" s="65">
        <f t="shared" si="2"/>
        <v>99582.298072797901</v>
      </c>
      <c r="K19" s="65">
        <f t="shared" si="3"/>
        <v>7212347.4087800412</v>
      </c>
      <c r="L19" s="68">
        <f t="shared" si="5"/>
        <v>72.421875375343504</v>
      </c>
      <c r="N19" s="67"/>
    </row>
    <row r="20" spans="1:14" x14ac:dyDescent="0.25">
      <c r="A20" s="90">
        <v>11</v>
      </c>
      <c r="B20" s="85">
        <v>4</v>
      </c>
      <c r="C20" s="62">
        <v>35504</v>
      </c>
      <c r="D20" s="85">
        <v>36721</v>
      </c>
      <c r="E20" s="63">
        <v>0.74929999999999997</v>
      </c>
      <c r="F20" s="64">
        <f t="shared" si="0"/>
        <v>1.1076497057805469E-4</v>
      </c>
      <c r="G20" s="64">
        <f t="shared" si="1"/>
        <v>1.1076189485557188E-4</v>
      </c>
      <c r="H20" s="65">
        <f t="shared" si="6"/>
        <v>99579.977677540504</v>
      </c>
      <c r="I20" s="65">
        <f t="shared" si="4"/>
        <v>11.029667017239936</v>
      </c>
      <c r="J20" s="65">
        <f t="shared" si="2"/>
        <v>99577.212540019289</v>
      </c>
      <c r="K20" s="65">
        <f t="shared" si="3"/>
        <v>7112765.110707243</v>
      </c>
      <c r="L20" s="68">
        <f t="shared" si="5"/>
        <v>71.427663237079358</v>
      </c>
      <c r="N20" s="67"/>
    </row>
    <row r="21" spans="1:14" x14ac:dyDescent="0.25">
      <c r="A21" s="90">
        <v>12</v>
      </c>
      <c r="B21" s="85">
        <v>3</v>
      </c>
      <c r="C21" s="62">
        <v>34572</v>
      </c>
      <c r="D21" s="85">
        <v>35827</v>
      </c>
      <c r="E21" s="63">
        <v>0.4763</v>
      </c>
      <c r="F21" s="64">
        <f t="shared" si="0"/>
        <v>8.5228483359138621E-5</v>
      </c>
      <c r="G21" s="64">
        <f t="shared" si="1"/>
        <v>8.5224679427439341E-5</v>
      </c>
      <c r="H21" s="65">
        <f t="shared" si="6"/>
        <v>99568.948010523265</v>
      </c>
      <c r="I21" s="65">
        <f t="shared" si="4"/>
        <v>8.4857316751242191</v>
      </c>
      <c r="J21" s="65">
        <f t="shared" si="2"/>
        <v>99564.504032844998</v>
      </c>
      <c r="K21" s="65">
        <f t="shared" si="3"/>
        <v>7013187.8981672237</v>
      </c>
      <c r="L21" s="68">
        <f t="shared" si="5"/>
        <v>70.435492573708942</v>
      </c>
      <c r="N21" s="67"/>
    </row>
    <row r="22" spans="1:14" x14ac:dyDescent="0.25">
      <c r="A22" s="90">
        <v>13</v>
      </c>
      <c r="B22" s="85">
        <v>1</v>
      </c>
      <c r="C22" s="62">
        <v>35297</v>
      </c>
      <c r="D22" s="85">
        <v>34883</v>
      </c>
      <c r="E22" s="63">
        <v>0.66369999999999996</v>
      </c>
      <c r="F22" s="64">
        <f t="shared" si="0"/>
        <v>2.8498147620404674E-5</v>
      </c>
      <c r="G22" s="64">
        <f t="shared" si="1"/>
        <v>2.8497874498854548E-5</v>
      </c>
      <c r="H22" s="65">
        <f t="shared" si="6"/>
        <v>99560.462278848136</v>
      </c>
      <c r="I22" s="65">
        <f t="shared" si="4"/>
        <v>2.8372615590705563</v>
      </c>
      <c r="J22" s="65">
        <f t="shared" si="2"/>
        <v>99559.508107785834</v>
      </c>
      <c r="K22" s="65">
        <f t="shared" si="3"/>
        <v>6913623.394134379</v>
      </c>
      <c r="L22" s="68">
        <f t="shared" si="5"/>
        <v>69.441455331643184</v>
      </c>
      <c r="N22" s="67"/>
    </row>
    <row r="23" spans="1:14" x14ac:dyDescent="0.25">
      <c r="A23" s="90">
        <v>14</v>
      </c>
      <c r="B23" s="85">
        <v>4</v>
      </c>
      <c r="C23" s="62">
        <v>34462</v>
      </c>
      <c r="D23" s="85">
        <v>35645</v>
      </c>
      <c r="E23" s="63">
        <v>0.51619999999999999</v>
      </c>
      <c r="F23" s="64">
        <f t="shared" si="0"/>
        <v>1.1411128703267862E-4</v>
      </c>
      <c r="G23" s="64">
        <f t="shared" si="1"/>
        <v>1.1410498763398609E-4</v>
      </c>
      <c r="H23" s="65">
        <f t="shared" si="6"/>
        <v>99557.625017289072</v>
      </c>
      <c r="I23" s="65">
        <f t="shared" si="4"/>
        <v>11.360021571466794</v>
      </c>
      <c r="J23" s="65">
        <f t="shared" si="2"/>
        <v>99552.1290388528</v>
      </c>
      <c r="K23" s="65">
        <f t="shared" si="3"/>
        <v>6814063.8860265929</v>
      </c>
      <c r="L23" s="68">
        <f t="shared" si="5"/>
        <v>68.443415407340922</v>
      </c>
      <c r="N23" s="67"/>
    </row>
    <row r="24" spans="1:14" x14ac:dyDescent="0.25">
      <c r="A24" s="90">
        <v>15</v>
      </c>
      <c r="B24" s="85">
        <v>1</v>
      </c>
      <c r="C24" s="62">
        <v>33217</v>
      </c>
      <c r="D24" s="85">
        <v>34809</v>
      </c>
      <c r="E24" s="63">
        <v>0.17630000000000001</v>
      </c>
      <c r="F24" s="64">
        <f t="shared" si="0"/>
        <v>2.9400523329315263E-5</v>
      </c>
      <c r="G24" s="64">
        <f t="shared" si="1"/>
        <v>2.9399811347878542E-5</v>
      </c>
      <c r="H24" s="65">
        <f t="shared" si="6"/>
        <v>99546.264995717604</v>
      </c>
      <c r="I24" s="65">
        <f t="shared" si="4"/>
        <v>2.926641411260023</v>
      </c>
      <c r="J24" s="65">
        <f t="shared" si="2"/>
        <v>99543.854321187144</v>
      </c>
      <c r="K24" s="65">
        <f t="shared" si="3"/>
        <v>6714511.7569877403</v>
      </c>
      <c r="L24" s="68">
        <f t="shared" si="5"/>
        <v>67.451167125924741</v>
      </c>
      <c r="N24" s="67"/>
    </row>
    <row r="25" spans="1:14" x14ac:dyDescent="0.25">
      <c r="A25" s="90">
        <v>16</v>
      </c>
      <c r="B25" s="85">
        <v>6</v>
      </c>
      <c r="C25" s="62">
        <v>32252</v>
      </c>
      <c r="D25" s="85">
        <v>33660</v>
      </c>
      <c r="E25" s="63">
        <v>0.79069999999999996</v>
      </c>
      <c r="F25" s="64">
        <f t="shared" si="0"/>
        <v>1.8206092972448113E-4</v>
      </c>
      <c r="G25" s="64">
        <f t="shared" si="1"/>
        <v>1.8205399249290654E-4</v>
      </c>
      <c r="H25" s="65">
        <f t="shared" si="6"/>
        <v>99543.338354306339</v>
      </c>
      <c r="I25" s="65">
        <f t="shared" si="4"/>
        <v>18.122262173473743</v>
      </c>
      <c r="J25" s="65">
        <f t="shared" si="2"/>
        <v>99539.545364833422</v>
      </c>
      <c r="K25" s="65">
        <f t="shared" si="3"/>
        <v>6614967.9026665529</v>
      </c>
      <c r="L25" s="68">
        <f t="shared" si="5"/>
        <v>66.453145052477367</v>
      </c>
      <c r="N25" s="67"/>
    </row>
    <row r="26" spans="1:14" x14ac:dyDescent="0.25">
      <c r="A26" s="90">
        <v>17</v>
      </c>
      <c r="B26" s="85">
        <v>8</v>
      </c>
      <c r="C26" s="62">
        <v>32424</v>
      </c>
      <c r="D26" s="85">
        <v>32737</v>
      </c>
      <c r="E26" s="63">
        <v>0.40679999999999999</v>
      </c>
      <c r="F26" s="64">
        <f t="shared" si="0"/>
        <v>2.45545648470711E-4</v>
      </c>
      <c r="G26" s="64">
        <f t="shared" si="1"/>
        <v>2.4550988807032343E-4</v>
      </c>
      <c r="H26" s="65">
        <f t="shared" si="6"/>
        <v>99525.216092132861</v>
      </c>
      <c r="I26" s="65">
        <f t="shared" si="4"/>
        <v>24.434424662954292</v>
      </c>
      <c r="J26" s="65">
        <f t="shared" si="2"/>
        <v>99510.7215914228</v>
      </c>
      <c r="K26" s="65">
        <f t="shared" si="3"/>
        <v>6515428.3573017195</v>
      </c>
      <c r="L26" s="68">
        <f t="shared" si="5"/>
        <v>65.465101339445795</v>
      </c>
      <c r="N26" s="67"/>
    </row>
    <row r="27" spans="1:14" x14ac:dyDescent="0.25">
      <c r="A27" s="90">
        <v>18</v>
      </c>
      <c r="B27" s="85">
        <v>12</v>
      </c>
      <c r="C27" s="62">
        <v>31829</v>
      </c>
      <c r="D27" s="85">
        <v>33474</v>
      </c>
      <c r="E27" s="63">
        <v>0.4758</v>
      </c>
      <c r="F27" s="64">
        <f t="shared" si="0"/>
        <v>3.675175719339081E-4</v>
      </c>
      <c r="G27" s="64">
        <f t="shared" si="1"/>
        <v>3.6744678231507053E-4</v>
      </c>
      <c r="H27" s="65">
        <f t="shared" si="6"/>
        <v>99500.781667469913</v>
      </c>
      <c r="I27" s="65">
        <f t="shared" si="4"/>
        <v>36.561242061546174</v>
      </c>
      <c r="J27" s="65">
        <f t="shared" si="2"/>
        <v>99481.616264381242</v>
      </c>
      <c r="K27" s="65">
        <f t="shared" si="3"/>
        <v>6415917.6357102962</v>
      </c>
      <c r="L27" s="68">
        <f t="shared" si="5"/>
        <v>64.48107771808462</v>
      </c>
      <c r="N27" s="67"/>
    </row>
    <row r="28" spans="1:14" x14ac:dyDescent="0.25">
      <c r="A28" s="90">
        <v>19</v>
      </c>
      <c r="B28" s="85">
        <v>8</v>
      </c>
      <c r="C28" s="62">
        <v>31232</v>
      </c>
      <c r="D28" s="85">
        <v>32995</v>
      </c>
      <c r="E28" s="63">
        <v>0.39269999999999999</v>
      </c>
      <c r="F28" s="64">
        <f t="shared" si="0"/>
        <v>2.4911641521478504E-4</v>
      </c>
      <c r="G28" s="64">
        <f t="shared" si="1"/>
        <v>2.4907873249213137E-4</v>
      </c>
      <c r="H28" s="65">
        <f t="shared" si="6"/>
        <v>99464.220425408363</v>
      </c>
      <c r="I28" s="65">
        <f t="shared" si="4"/>
        <v>24.774421951878679</v>
      </c>
      <c r="J28" s="65">
        <f t="shared" si="2"/>
        <v>99449.174918956982</v>
      </c>
      <c r="K28" s="65">
        <f t="shared" si="3"/>
        <v>6316436.0194459148</v>
      </c>
      <c r="L28" s="68">
        <f t="shared" si="5"/>
        <v>63.504604896419281</v>
      </c>
      <c r="N28" s="67"/>
    </row>
    <row r="29" spans="1:14" x14ac:dyDescent="0.25">
      <c r="A29" s="90">
        <v>20</v>
      </c>
      <c r="B29" s="85">
        <v>4</v>
      </c>
      <c r="C29" s="62">
        <v>31779</v>
      </c>
      <c r="D29" s="85">
        <v>32326</v>
      </c>
      <c r="E29" s="63">
        <v>0.61609999999999998</v>
      </c>
      <c r="F29" s="64">
        <f t="shared" si="0"/>
        <v>1.2479525778020436E-4</v>
      </c>
      <c r="G29" s="64">
        <f t="shared" si="1"/>
        <v>1.2478927926317022E-4</v>
      </c>
      <c r="H29" s="65">
        <f t="shared" si="6"/>
        <v>99439.446003456484</v>
      </c>
      <c r="I29" s="65">
        <f t="shared" si="4"/>
        <v>12.408976797100268</v>
      </c>
      <c r="J29" s="65">
        <f t="shared" si="2"/>
        <v>99434.682197264076</v>
      </c>
      <c r="K29" s="65">
        <f t="shared" si="3"/>
        <v>6216986.8445269577</v>
      </c>
      <c r="L29" s="68">
        <f t="shared" si="5"/>
        <v>62.520328646147696</v>
      </c>
      <c r="N29" s="67"/>
    </row>
    <row r="30" spans="1:14" x14ac:dyDescent="0.25">
      <c r="A30" s="90">
        <v>21</v>
      </c>
      <c r="B30" s="85">
        <v>13</v>
      </c>
      <c r="C30" s="62">
        <v>31332</v>
      </c>
      <c r="D30" s="85">
        <v>32887</v>
      </c>
      <c r="E30" s="63">
        <v>0.53580000000000005</v>
      </c>
      <c r="F30" s="64">
        <f t="shared" si="0"/>
        <v>4.0486460393341533E-4</v>
      </c>
      <c r="G30" s="64">
        <f t="shared" si="1"/>
        <v>4.0478852872653098E-4</v>
      </c>
      <c r="H30" s="65">
        <f t="shared" si="6"/>
        <v>99427.037026659382</v>
      </c>
      <c r="I30" s="65">
        <f t="shared" si="4"/>
        <v>40.246924033659774</v>
      </c>
      <c r="J30" s="65">
        <f t="shared" si="2"/>
        <v>99408.35440452295</v>
      </c>
      <c r="K30" s="65">
        <f t="shared" si="3"/>
        <v>6117552.1623296933</v>
      </c>
      <c r="L30" s="68">
        <f t="shared" si="5"/>
        <v>61.528054594339295</v>
      </c>
      <c r="N30" s="67"/>
    </row>
    <row r="31" spans="1:14" x14ac:dyDescent="0.25">
      <c r="A31" s="90">
        <v>22</v>
      </c>
      <c r="B31" s="85">
        <v>11</v>
      </c>
      <c r="C31" s="62">
        <v>31772</v>
      </c>
      <c r="D31" s="85">
        <v>32438</v>
      </c>
      <c r="E31" s="63">
        <v>0.59279999999999999</v>
      </c>
      <c r="F31" s="64">
        <f t="shared" si="0"/>
        <v>3.4262575922753468E-4</v>
      </c>
      <c r="G31" s="64">
        <f t="shared" si="1"/>
        <v>3.4257796370611957E-4</v>
      </c>
      <c r="H31" s="65">
        <f t="shared" si="6"/>
        <v>99386.790102625717</v>
      </c>
      <c r="I31" s="65">
        <f t="shared" si="4"/>
        <v>34.047724172645033</v>
      </c>
      <c r="J31" s="65">
        <f t="shared" si="2"/>
        <v>99372.925869342609</v>
      </c>
      <c r="K31" s="65">
        <f t="shared" si="3"/>
        <v>6018143.8079251703</v>
      </c>
      <c r="L31" s="68">
        <f t="shared" si="5"/>
        <v>60.552753557197093</v>
      </c>
      <c r="N31" s="67"/>
    </row>
    <row r="32" spans="1:14" x14ac:dyDescent="0.25">
      <c r="A32" s="90">
        <v>23</v>
      </c>
      <c r="B32" s="85">
        <v>10</v>
      </c>
      <c r="C32" s="62">
        <v>32391</v>
      </c>
      <c r="D32" s="85">
        <v>33039</v>
      </c>
      <c r="E32" s="63">
        <v>0.58740000000000003</v>
      </c>
      <c r="F32" s="64">
        <f t="shared" si="0"/>
        <v>3.0567018187375821E-4</v>
      </c>
      <c r="G32" s="64">
        <f t="shared" si="1"/>
        <v>3.0563163575946368E-4</v>
      </c>
      <c r="H32" s="65">
        <f t="shared" si="6"/>
        <v>99352.742378453069</v>
      </c>
      <c r="I32" s="65">
        <f t="shared" si="4"/>
        <v>30.365341170315201</v>
      </c>
      <c r="J32" s="65">
        <f t="shared" si="2"/>
        <v>99340.213638686197</v>
      </c>
      <c r="K32" s="65">
        <f t="shared" si="3"/>
        <v>5918770.8820558274</v>
      </c>
      <c r="L32" s="68">
        <f t="shared" si="5"/>
        <v>59.573301555281972</v>
      </c>
      <c r="N32" s="67"/>
    </row>
    <row r="33" spans="1:14" x14ac:dyDescent="0.25">
      <c r="A33" s="90">
        <v>24</v>
      </c>
      <c r="B33" s="85">
        <v>12</v>
      </c>
      <c r="C33" s="62">
        <v>33823</v>
      </c>
      <c r="D33" s="85">
        <v>34084</v>
      </c>
      <c r="E33" s="63">
        <v>0.42159999999999997</v>
      </c>
      <c r="F33" s="64">
        <f t="shared" si="0"/>
        <v>3.5342453649844639E-4</v>
      </c>
      <c r="G33" s="64">
        <f t="shared" si="1"/>
        <v>3.5335230395478254E-4</v>
      </c>
      <c r="H33" s="65">
        <f t="shared" si="6"/>
        <v>99322.377037282757</v>
      </c>
      <c r="I33" s="65">
        <f t="shared" si="4"/>
        <v>35.095790760389448</v>
      </c>
      <c r="J33" s="65">
        <f t="shared" si="2"/>
        <v>99302.077631906956</v>
      </c>
      <c r="K33" s="65">
        <f t="shared" si="3"/>
        <v>5819430.6684171408</v>
      </c>
      <c r="L33" s="68">
        <f t="shared" si="5"/>
        <v>58.591335024459738</v>
      </c>
      <c r="N33" s="67"/>
    </row>
    <row r="34" spans="1:14" x14ac:dyDescent="0.25">
      <c r="A34" s="90">
        <v>25</v>
      </c>
      <c r="B34" s="85">
        <v>8</v>
      </c>
      <c r="C34" s="62">
        <v>35331</v>
      </c>
      <c r="D34" s="85">
        <v>35782</v>
      </c>
      <c r="E34" s="63">
        <v>0.4622</v>
      </c>
      <c r="F34" s="64">
        <f t="shared" si="0"/>
        <v>2.2499402359624823E-4</v>
      </c>
      <c r="G34" s="64">
        <f t="shared" si="1"/>
        <v>2.2496680221141465E-4</v>
      </c>
      <c r="H34" s="65">
        <f t="shared" si="6"/>
        <v>99287.281246522369</v>
      </c>
      <c r="I34" s="65">
        <f t="shared" si="4"/>
        <v>22.336342162295498</v>
      </c>
      <c r="J34" s="65">
        <f t="shared" si="2"/>
        <v>99275.268761707484</v>
      </c>
      <c r="K34" s="65">
        <f t="shared" si="3"/>
        <v>5720128.5907852342</v>
      </c>
      <c r="L34" s="68">
        <f t="shared" si="5"/>
        <v>57.611896699866449</v>
      </c>
      <c r="N34" s="67"/>
    </row>
    <row r="35" spans="1:14" x14ac:dyDescent="0.25">
      <c r="A35" s="90">
        <v>26</v>
      </c>
      <c r="B35" s="85">
        <v>18</v>
      </c>
      <c r="C35" s="62">
        <v>35416</v>
      </c>
      <c r="D35" s="85">
        <v>37342</v>
      </c>
      <c r="E35" s="63">
        <v>0.41739999999999999</v>
      </c>
      <c r="F35" s="64">
        <f t="shared" si="0"/>
        <v>4.9479095082327715E-4</v>
      </c>
      <c r="G35" s="64">
        <f t="shared" si="1"/>
        <v>4.9464836091065725E-4</v>
      </c>
      <c r="H35" s="65">
        <f t="shared" si="6"/>
        <v>99264.944904360076</v>
      </c>
      <c r="I35" s="65">
        <f t="shared" si="4"/>
        <v>49.10124229282841</v>
      </c>
      <c r="J35" s="65">
        <f t="shared" si="2"/>
        <v>99236.338520600271</v>
      </c>
      <c r="K35" s="65">
        <f t="shared" si="3"/>
        <v>5620853.3220235268</v>
      </c>
      <c r="L35" s="68">
        <f t="shared" si="5"/>
        <v>56.624756377380898</v>
      </c>
      <c r="N35" s="67"/>
    </row>
    <row r="36" spans="1:14" x14ac:dyDescent="0.25">
      <c r="A36" s="90">
        <v>27</v>
      </c>
      <c r="B36" s="85">
        <v>10</v>
      </c>
      <c r="C36" s="62">
        <v>36159</v>
      </c>
      <c r="D36" s="85">
        <v>37234</v>
      </c>
      <c r="E36" s="63">
        <v>0.3196</v>
      </c>
      <c r="F36" s="64">
        <f t="shared" si="0"/>
        <v>2.7250555230062812E-4</v>
      </c>
      <c r="G36" s="64">
        <f t="shared" si="1"/>
        <v>2.724550356556456E-4</v>
      </c>
      <c r="H36" s="65">
        <f t="shared" si="6"/>
        <v>99215.843662067244</v>
      </c>
      <c r="I36" s="65">
        <f t="shared" si="4"/>
        <v>27.03185622255349</v>
      </c>
      <c r="J36" s="65">
        <f t="shared" si="2"/>
        <v>99197.451187093407</v>
      </c>
      <c r="K36" s="65">
        <f t="shared" si="3"/>
        <v>5521616.9835029263</v>
      </c>
      <c r="L36" s="68">
        <f t="shared" si="5"/>
        <v>55.65257301353757</v>
      </c>
      <c r="N36" s="67"/>
    </row>
    <row r="37" spans="1:14" x14ac:dyDescent="0.25">
      <c r="A37" s="90">
        <v>28</v>
      </c>
      <c r="B37" s="85">
        <v>17</v>
      </c>
      <c r="C37" s="62">
        <v>37801</v>
      </c>
      <c r="D37" s="85">
        <v>37879</v>
      </c>
      <c r="E37" s="63">
        <v>0.38379999999999997</v>
      </c>
      <c r="F37" s="64">
        <f t="shared" si="0"/>
        <v>4.4926004228329811E-4</v>
      </c>
      <c r="G37" s="64">
        <f t="shared" si="1"/>
        <v>4.4913570623210717E-4</v>
      </c>
      <c r="H37" s="65">
        <f t="shared" si="6"/>
        <v>99188.811805844685</v>
      </c>
      <c r="I37" s="65">
        <f t="shared" si="4"/>
        <v>44.549237040741623</v>
      </c>
      <c r="J37" s="65">
        <f t="shared" si="2"/>
        <v>99161.360565980183</v>
      </c>
      <c r="K37" s="65">
        <f t="shared" si="3"/>
        <v>5422419.5323158326</v>
      </c>
      <c r="L37" s="68">
        <f t="shared" si="5"/>
        <v>54.667652869255534</v>
      </c>
      <c r="N37" s="67"/>
    </row>
    <row r="38" spans="1:14" x14ac:dyDescent="0.25">
      <c r="A38" s="90">
        <v>29</v>
      </c>
      <c r="B38" s="85">
        <v>16</v>
      </c>
      <c r="C38" s="62">
        <v>38400</v>
      </c>
      <c r="D38" s="85">
        <v>39481</v>
      </c>
      <c r="E38" s="63">
        <v>0.58889999999999998</v>
      </c>
      <c r="F38" s="64">
        <f t="shared" si="0"/>
        <v>4.1088327063083422E-4</v>
      </c>
      <c r="G38" s="64">
        <f t="shared" si="1"/>
        <v>4.1081387836914369E-4</v>
      </c>
      <c r="H38" s="65">
        <f t="shared" si="6"/>
        <v>99144.262568803941</v>
      </c>
      <c r="I38" s="65">
        <f t="shared" si="4"/>
        <v>40.729839023939071</v>
      </c>
      <c r="J38" s="65">
        <f t="shared" si="2"/>
        <v>99127.518531981201</v>
      </c>
      <c r="K38" s="65">
        <f t="shared" si="3"/>
        <v>5323258.1717498526</v>
      </c>
      <c r="L38" s="68">
        <f t="shared" si="5"/>
        <v>53.69204464106663</v>
      </c>
      <c r="N38" s="67"/>
    </row>
    <row r="39" spans="1:14" x14ac:dyDescent="0.25">
      <c r="A39" s="90">
        <v>30</v>
      </c>
      <c r="B39" s="85">
        <v>8</v>
      </c>
      <c r="C39" s="62">
        <v>39651</v>
      </c>
      <c r="D39" s="85">
        <v>39868</v>
      </c>
      <c r="E39" s="63">
        <v>0.437</v>
      </c>
      <c r="F39" s="64">
        <f t="shared" si="0"/>
        <v>2.0120977376476062E-4</v>
      </c>
      <c r="G39" s="64">
        <f t="shared" si="1"/>
        <v>2.0118698308148241E-4</v>
      </c>
      <c r="H39" s="65">
        <f t="shared" si="6"/>
        <v>99103.532729779996</v>
      </c>
      <c r="I39" s="65">
        <f t="shared" si="4"/>
        <v>19.938340762621387</v>
      </c>
      <c r="J39" s="65">
        <f t="shared" si="2"/>
        <v>99092.307443930651</v>
      </c>
      <c r="K39" s="65">
        <f t="shared" si="3"/>
        <v>5224130.6532178717</v>
      </c>
      <c r="L39" s="68">
        <f t="shared" si="5"/>
        <v>52.713869115667286</v>
      </c>
      <c r="N39" s="67"/>
    </row>
    <row r="40" spans="1:14" x14ac:dyDescent="0.25">
      <c r="A40" s="90">
        <v>31</v>
      </c>
      <c r="B40" s="85">
        <v>9</v>
      </c>
      <c r="C40" s="62">
        <v>40793</v>
      </c>
      <c r="D40" s="85">
        <v>40952</v>
      </c>
      <c r="E40" s="63">
        <v>0.54620000000000002</v>
      </c>
      <c r="F40" s="64">
        <f t="shared" si="0"/>
        <v>2.2019695394213715E-4</v>
      </c>
      <c r="G40" s="64">
        <f t="shared" si="1"/>
        <v>2.2017495287681108E-4</v>
      </c>
      <c r="H40" s="65">
        <f t="shared" si="6"/>
        <v>99083.59438901738</v>
      </c>
      <c r="I40" s="65">
        <f t="shared" si="4"/>
        <v>21.815725725466965</v>
      </c>
      <c r="J40" s="65">
        <f t="shared" si="2"/>
        <v>99073.694412683166</v>
      </c>
      <c r="K40" s="65">
        <f t="shared" si="3"/>
        <v>5125038.3457739409</v>
      </c>
      <c r="L40" s="68">
        <f t="shared" si="5"/>
        <v>51.724388657644518</v>
      </c>
      <c r="N40" s="67"/>
    </row>
    <row r="41" spans="1:14" x14ac:dyDescent="0.25">
      <c r="A41" s="90">
        <v>32</v>
      </c>
      <c r="B41" s="85">
        <v>18</v>
      </c>
      <c r="C41" s="62">
        <v>42599</v>
      </c>
      <c r="D41" s="85">
        <v>41717</v>
      </c>
      <c r="E41" s="63">
        <v>0.58479999999999999</v>
      </c>
      <c r="F41" s="64">
        <f t="shared" si="0"/>
        <v>4.2696522605436692E-4</v>
      </c>
      <c r="G41" s="64">
        <f t="shared" si="1"/>
        <v>4.268895487989966E-4</v>
      </c>
      <c r="H41" s="65">
        <f t="shared" si="6"/>
        <v>99061.778663291916</v>
      </c>
      <c r="I41" s="65">
        <f t="shared" si="4"/>
        <v>42.288437996798756</v>
      </c>
      <c r="J41" s="65">
        <f t="shared" si="2"/>
        <v>99044.220503835648</v>
      </c>
      <c r="K41" s="65">
        <f t="shared" si="3"/>
        <v>5025964.6513612578</v>
      </c>
      <c r="L41" s="68">
        <f t="shared" si="5"/>
        <v>50.735659294432459</v>
      </c>
      <c r="N41" s="67"/>
    </row>
    <row r="42" spans="1:14" x14ac:dyDescent="0.25">
      <c r="A42" s="90">
        <v>33</v>
      </c>
      <c r="B42" s="85">
        <v>24</v>
      </c>
      <c r="C42" s="62">
        <v>44553</v>
      </c>
      <c r="D42" s="85">
        <v>43556</v>
      </c>
      <c r="E42" s="63">
        <v>0.50229999999999997</v>
      </c>
      <c r="F42" s="64">
        <f t="shared" si="0"/>
        <v>5.4477976143186278E-4</v>
      </c>
      <c r="G42" s="64">
        <f t="shared" si="1"/>
        <v>5.446320915818469E-4</v>
      </c>
      <c r="H42" s="65">
        <f t="shared" si="6"/>
        <v>99019.490225295114</v>
      </c>
      <c r="I42" s="65">
        <f t="shared" si="4"/>
        <v>53.929192068770725</v>
      </c>
      <c r="J42" s="65">
        <f t="shared" si="2"/>
        <v>98992.649666402489</v>
      </c>
      <c r="K42" s="65">
        <f t="shared" si="3"/>
        <v>4926920.4308574218</v>
      </c>
      <c r="L42" s="68">
        <f t="shared" si="5"/>
        <v>49.757077315257789</v>
      </c>
      <c r="N42" s="67"/>
    </row>
    <row r="43" spans="1:14" x14ac:dyDescent="0.25">
      <c r="A43" s="90">
        <v>34</v>
      </c>
      <c r="B43" s="85">
        <v>25</v>
      </c>
      <c r="C43" s="62">
        <v>45713</v>
      </c>
      <c r="D43" s="85">
        <v>45335</v>
      </c>
      <c r="E43" s="63">
        <v>0.52880000000000005</v>
      </c>
      <c r="F43" s="64">
        <f t="shared" si="0"/>
        <v>5.4916088217204107E-4</v>
      </c>
      <c r="G43" s="64">
        <f t="shared" si="1"/>
        <v>5.4901881553363083E-4</v>
      </c>
      <c r="H43" s="65">
        <f t="shared" si="6"/>
        <v>98965.561033226346</v>
      </c>
      <c r="I43" s="65">
        <f t="shared" si="4"/>
        <v>54.333955097083177</v>
      </c>
      <c r="J43" s="65">
        <f t="shared" si="2"/>
        <v>98939.958873584605</v>
      </c>
      <c r="K43" s="65">
        <f t="shared" si="3"/>
        <v>4827927.7811910193</v>
      </c>
      <c r="L43" s="68">
        <f t="shared" si="5"/>
        <v>48.783917665763632</v>
      </c>
      <c r="N43" s="67"/>
    </row>
    <row r="44" spans="1:14" x14ac:dyDescent="0.25">
      <c r="A44" s="90">
        <v>35</v>
      </c>
      <c r="B44" s="85">
        <v>18</v>
      </c>
      <c r="C44" s="62">
        <v>48715</v>
      </c>
      <c r="D44" s="85">
        <v>46541</v>
      </c>
      <c r="E44" s="63">
        <v>0.54210000000000003</v>
      </c>
      <c r="F44" s="64">
        <f t="shared" si="0"/>
        <v>3.779289493575208E-4</v>
      </c>
      <c r="G44" s="64">
        <f t="shared" si="1"/>
        <v>3.7786355868347653E-4</v>
      </c>
      <c r="H44" s="65">
        <f t="shared" si="6"/>
        <v>98911.227078129261</v>
      </c>
      <c r="I44" s="65">
        <f t="shared" si="4"/>
        <v>37.374948257491369</v>
      </c>
      <c r="J44" s="65">
        <f t="shared" si="2"/>
        <v>98894.113089322156</v>
      </c>
      <c r="K44" s="65">
        <f t="shared" si="3"/>
        <v>4728987.8223174345</v>
      </c>
      <c r="L44" s="68">
        <f t="shared" si="5"/>
        <v>47.810425186435523</v>
      </c>
      <c r="N44" s="67"/>
    </row>
    <row r="45" spans="1:14" x14ac:dyDescent="0.25">
      <c r="A45" s="90">
        <v>36</v>
      </c>
      <c r="B45" s="85">
        <v>24</v>
      </c>
      <c r="C45" s="62">
        <v>50744</v>
      </c>
      <c r="D45" s="85">
        <v>49354</v>
      </c>
      <c r="E45" s="63">
        <v>0.49959999999999999</v>
      </c>
      <c r="F45" s="64">
        <f t="shared" si="0"/>
        <v>4.7953006054067012E-4</v>
      </c>
      <c r="G45" s="64">
        <f t="shared" si="1"/>
        <v>4.7941502162593218E-4</v>
      </c>
      <c r="H45" s="65">
        <f t="shared" si="6"/>
        <v>98873.852129871768</v>
      </c>
      <c r="I45" s="65">
        <f t="shared" si="4"/>
        <v>47.401609957081696</v>
      </c>
      <c r="J45" s="65">
        <f t="shared" si="2"/>
        <v>98850.132364249235</v>
      </c>
      <c r="K45" s="65">
        <f t="shared" si="3"/>
        <v>4630093.7092281124</v>
      </c>
      <c r="L45" s="68">
        <f t="shared" si="5"/>
        <v>46.828292915567197</v>
      </c>
      <c r="N45" s="67"/>
    </row>
    <row r="46" spans="1:14" x14ac:dyDescent="0.25">
      <c r="A46" s="90">
        <v>37</v>
      </c>
      <c r="B46" s="85">
        <v>29</v>
      </c>
      <c r="C46" s="62">
        <v>52427</v>
      </c>
      <c r="D46" s="85">
        <v>51286</v>
      </c>
      <c r="E46" s="63">
        <v>0.65129999999999999</v>
      </c>
      <c r="F46" s="64">
        <f t="shared" si="0"/>
        <v>5.5923558281025518E-4</v>
      </c>
      <c r="G46" s="64">
        <f t="shared" si="1"/>
        <v>5.5912655008701995E-4</v>
      </c>
      <c r="H46" s="65">
        <f t="shared" si="6"/>
        <v>98826.450519914681</v>
      </c>
      <c r="I46" s="65">
        <f t="shared" si="4"/>
        <v>55.256492336545477</v>
      </c>
      <c r="J46" s="65">
        <f t="shared" si="2"/>
        <v>98807.182581036934</v>
      </c>
      <c r="K46" s="65">
        <f t="shared" si="3"/>
        <v>4531243.5768638635</v>
      </c>
      <c r="L46" s="68">
        <f t="shared" si="5"/>
        <v>45.850514240120006</v>
      </c>
      <c r="N46" s="67"/>
    </row>
    <row r="47" spans="1:14" x14ac:dyDescent="0.25">
      <c r="A47" s="90">
        <v>38</v>
      </c>
      <c r="B47" s="85">
        <v>23</v>
      </c>
      <c r="C47" s="62">
        <v>54497</v>
      </c>
      <c r="D47" s="85">
        <v>52789</v>
      </c>
      <c r="E47" s="63">
        <v>0.4163</v>
      </c>
      <c r="F47" s="64">
        <f t="shared" si="0"/>
        <v>4.2876050929291799E-4</v>
      </c>
      <c r="G47" s="64">
        <f t="shared" si="1"/>
        <v>4.2865323131637402E-4</v>
      </c>
      <c r="H47" s="65">
        <f t="shared" si="6"/>
        <v>98771.194027578138</v>
      </c>
      <c r="I47" s="65">
        <f t="shared" si="4"/>
        <v>42.338591480897911</v>
      </c>
      <c r="J47" s="65">
        <f t="shared" si="2"/>
        <v>98746.480991730728</v>
      </c>
      <c r="K47" s="65">
        <f t="shared" si="3"/>
        <v>4432436.3942828262</v>
      </c>
      <c r="L47" s="68">
        <f t="shared" si="5"/>
        <v>44.875800459041074</v>
      </c>
      <c r="N47" s="67"/>
    </row>
    <row r="48" spans="1:14" x14ac:dyDescent="0.25">
      <c r="A48" s="90">
        <v>39</v>
      </c>
      <c r="B48" s="85">
        <v>29</v>
      </c>
      <c r="C48" s="62">
        <v>56860</v>
      </c>
      <c r="D48" s="85">
        <v>54841</v>
      </c>
      <c r="E48" s="63">
        <v>0.53539999999999999</v>
      </c>
      <c r="F48" s="64">
        <f t="shared" si="0"/>
        <v>5.1924333712321288E-4</v>
      </c>
      <c r="G48" s="64">
        <f t="shared" si="1"/>
        <v>5.1911810483570083E-4</v>
      </c>
      <c r="H48" s="65">
        <f t="shared" si="6"/>
        <v>98728.855436097234</v>
      </c>
      <c r="I48" s="65">
        <f t="shared" si="4"/>
        <v>51.251936326584676</v>
      </c>
      <c r="J48" s="65">
        <f t="shared" si="2"/>
        <v>98705.043786479902</v>
      </c>
      <c r="K48" s="65">
        <f t="shared" si="3"/>
        <v>4333689.9132910958</v>
      </c>
      <c r="L48" s="68">
        <f t="shared" si="5"/>
        <v>43.894866340227139</v>
      </c>
      <c r="N48" s="67"/>
    </row>
    <row r="49" spans="1:14" x14ac:dyDescent="0.25">
      <c r="A49" s="90">
        <v>40</v>
      </c>
      <c r="B49" s="85">
        <v>42</v>
      </c>
      <c r="C49" s="62">
        <v>58236</v>
      </c>
      <c r="D49" s="85">
        <v>57121</v>
      </c>
      <c r="E49" s="63">
        <v>0.49149999999999999</v>
      </c>
      <c r="F49" s="64">
        <f t="shared" si="0"/>
        <v>7.2817427637681287E-4</v>
      </c>
      <c r="G49" s="64">
        <f t="shared" si="1"/>
        <v>7.279047502665387E-4</v>
      </c>
      <c r="H49" s="65">
        <f t="shared" si="6"/>
        <v>98677.603499770645</v>
      </c>
      <c r="I49" s="65">
        <f t="shared" si="4"/>
        <v>71.827896332401082</v>
      </c>
      <c r="J49" s="65">
        <f t="shared" si="2"/>
        <v>98641.079014485629</v>
      </c>
      <c r="K49" s="65">
        <f t="shared" si="3"/>
        <v>4234984.8695046157</v>
      </c>
      <c r="L49" s="68">
        <f t="shared" si="5"/>
        <v>42.917386714954617</v>
      </c>
      <c r="N49" s="67"/>
    </row>
    <row r="50" spans="1:14" x14ac:dyDescent="0.25">
      <c r="A50" s="90">
        <v>41</v>
      </c>
      <c r="B50" s="85">
        <v>40</v>
      </c>
      <c r="C50" s="62">
        <v>59768</v>
      </c>
      <c r="D50" s="85">
        <v>58462</v>
      </c>
      <c r="E50" s="63">
        <v>0.53939999999999999</v>
      </c>
      <c r="F50" s="64">
        <f t="shared" si="0"/>
        <v>6.7664721305929119E-4</v>
      </c>
      <c r="G50" s="64">
        <f t="shared" si="1"/>
        <v>6.7643639238614017E-4</v>
      </c>
      <c r="H50" s="65">
        <f t="shared" si="6"/>
        <v>98605.775603438247</v>
      </c>
      <c r="I50" s="65">
        <f t="shared" si="4"/>
        <v>66.700535117627041</v>
      </c>
      <c r="J50" s="65">
        <f t="shared" si="2"/>
        <v>98575.053336963058</v>
      </c>
      <c r="K50" s="65">
        <f t="shared" si="3"/>
        <v>4136343.79049013</v>
      </c>
      <c r="L50" s="68">
        <f t="shared" si="5"/>
        <v>41.94829121496106</v>
      </c>
      <c r="N50" s="67"/>
    </row>
    <row r="51" spans="1:14" x14ac:dyDescent="0.25">
      <c r="A51" s="90">
        <v>42</v>
      </c>
      <c r="B51" s="85">
        <v>44</v>
      </c>
      <c r="C51" s="62">
        <v>59493</v>
      </c>
      <c r="D51" s="85">
        <v>59881</v>
      </c>
      <c r="E51" s="63">
        <v>0.46360000000000001</v>
      </c>
      <c r="F51" s="64">
        <f t="shared" si="0"/>
        <v>7.3717895019015866E-4</v>
      </c>
      <c r="G51" s="64">
        <f t="shared" si="1"/>
        <v>7.3688756805290667E-4</v>
      </c>
      <c r="H51" s="65">
        <f t="shared" si="6"/>
        <v>98539.075068320613</v>
      </c>
      <c r="I51" s="65">
        <f t="shared" si="4"/>
        <v>72.612219385277584</v>
      </c>
      <c r="J51" s="65">
        <f t="shared" si="2"/>
        <v>98500.125873842349</v>
      </c>
      <c r="K51" s="65">
        <f t="shared" si="3"/>
        <v>4037768.7371531669</v>
      </c>
      <c r="L51" s="68">
        <f t="shared" si="5"/>
        <v>40.976320656081249</v>
      </c>
      <c r="N51" s="67"/>
    </row>
    <row r="52" spans="1:14" x14ac:dyDescent="0.25">
      <c r="A52" s="90">
        <v>43</v>
      </c>
      <c r="B52" s="85">
        <v>47</v>
      </c>
      <c r="C52" s="62">
        <v>58949</v>
      </c>
      <c r="D52" s="85">
        <v>59606</v>
      </c>
      <c r="E52" s="63">
        <v>0.47939999999999999</v>
      </c>
      <c r="F52" s="64">
        <f t="shared" si="0"/>
        <v>7.9288094133524525E-4</v>
      </c>
      <c r="G52" s="64">
        <f t="shared" si="1"/>
        <v>7.9255379587890313E-4</v>
      </c>
      <c r="H52" s="65">
        <f t="shared" si="6"/>
        <v>98466.462848935334</v>
      </c>
      <c r="I52" s="65">
        <f t="shared" si="4"/>
        <v>78.039968897692688</v>
      </c>
      <c r="J52" s="65">
        <f t="shared" si="2"/>
        <v>98425.835241127192</v>
      </c>
      <c r="K52" s="65">
        <f t="shared" si="3"/>
        <v>3939268.6112793246</v>
      </c>
      <c r="L52" s="68">
        <f t="shared" si="5"/>
        <v>40.00619599104364</v>
      </c>
      <c r="N52" s="67"/>
    </row>
    <row r="53" spans="1:14" x14ac:dyDescent="0.25">
      <c r="A53" s="90">
        <v>44</v>
      </c>
      <c r="B53" s="85">
        <v>53</v>
      </c>
      <c r="C53" s="62">
        <v>57072</v>
      </c>
      <c r="D53" s="85">
        <v>59035</v>
      </c>
      <c r="E53" s="63">
        <v>0.57299999999999995</v>
      </c>
      <c r="F53" s="64">
        <f t="shared" si="0"/>
        <v>9.1295098486740675E-4</v>
      </c>
      <c r="G53" s="64">
        <f t="shared" si="1"/>
        <v>9.125952278053785E-4</v>
      </c>
      <c r="H53" s="65">
        <f t="shared" si="6"/>
        <v>98388.422880037644</v>
      </c>
      <c r="I53" s="65">
        <f t="shared" si="4"/>
        <v>89.788805191619872</v>
      </c>
      <c r="J53" s="65">
        <f t="shared" si="2"/>
        <v>98350.083060220815</v>
      </c>
      <c r="K53" s="65">
        <f t="shared" si="3"/>
        <v>3840842.7760381973</v>
      </c>
      <c r="L53" s="68">
        <f t="shared" si="5"/>
        <v>39.03754795136043</v>
      </c>
      <c r="N53" s="67"/>
    </row>
    <row r="54" spans="1:14" x14ac:dyDescent="0.25">
      <c r="A54" s="90">
        <v>45</v>
      </c>
      <c r="B54" s="85">
        <v>59</v>
      </c>
      <c r="C54" s="62">
        <v>56040</v>
      </c>
      <c r="D54" s="85">
        <v>57032</v>
      </c>
      <c r="E54" s="63">
        <v>0.4975</v>
      </c>
      <c r="F54" s="64">
        <f t="shared" si="0"/>
        <v>1.0435828498655724E-3</v>
      </c>
      <c r="G54" s="64">
        <f t="shared" si="1"/>
        <v>1.0430358814508399E-3</v>
      </c>
      <c r="H54" s="65">
        <f t="shared" si="6"/>
        <v>98298.634074846021</v>
      </c>
      <c r="I54" s="65">
        <f t="shared" si="4"/>
        <v>102.52900243767058</v>
      </c>
      <c r="J54" s="65">
        <f t="shared" si="2"/>
        <v>98247.113251121089</v>
      </c>
      <c r="K54" s="65">
        <f t="shared" si="3"/>
        <v>3742492.6929779765</v>
      </c>
      <c r="L54" s="68">
        <f t="shared" si="5"/>
        <v>38.072682577953096</v>
      </c>
      <c r="N54" s="67"/>
    </row>
    <row r="55" spans="1:14" x14ac:dyDescent="0.25">
      <c r="A55" s="90">
        <v>46</v>
      </c>
      <c r="B55" s="85">
        <v>76</v>
      </c>
      <c r="C55" s="62">
        <v>54527</v>
      </c>
      <c r="D55" s="85">
        <v>56040</v>
      </c>
      <c r="E55" s="63">
        <v>0.51490000000000002</v>
      </c>
      <c r="F55" s="64">
        <f t="shared" si="0"/>
        <v>1.3747320629120805E-3</v>
      </c>
      <c r="G55" s="64">
        <f t="shared" si="1"/>
        <v>1.3738158891048295E-3</v>
      </c>
      <c r="H55" s="65">
        <f t="shared" si="6"/>
        <v>98196.105072408347</v>
      </c>
      <c r="I55" s="65">
        <f t="shared" si="4"/>
        <v>134.90336939668194</v>
      </c>
      <c r="J55" s="65">
        <f t="shared" si="2"/>
        <v>98130.663447914019</v>
      </c>
      <c r="K55" s="65">
        <f t="shared" si="3"/>
        <v>3644245.5797268553</v>
      </c>
      <c r="L55" s="68">
        <f t="shared" si="5"/>
        <v>37.111915763253975</v>
      </c>
      <c r="N55" s="67"/>
    </row>
    <row r="56" spans="1:14" x14ac:dyDescent="0.25">
      <c r="A56" s="90">
        <v>47</v>
      </c>
      <c r="B56" s="85">
        <v>86</v>
      </c>
      <c r="C56" s="62">
        <v>52827</v>
      </c>
      <c r="D56" s="85">
        <v>54639</v>
      </c>
      <c r="E56" s="63">
        <v>0.46139999999999998</v>
      </c>
      <c r="F56" s="64">
        <f t="shared" si="0"/>
        <v>1.600506206614185E-3</v>
      </c>
      <c r="G56" s="64">
        <f t="shared" si="1"/>
        <v>1.59912770633119E-3</v>
      </c>
      <c r="H56" s="65">
        <f t="shared" si="6"/>
        <v>98061.201703011669</v>
      </c>
      <c r="I56" s="65">
        <f t="shared" si="4"/>
        <v>156.81238455941724</v>
      </c>
      <c r="J56" s="65">
        <f t="shared" si="2"/>
        <v>97976.742552687967</v>
      </c>
      <c r="K56" s="65">
        <f t="shared" si="3"/>
        <v>3546114.9162789411</v>
      </c>
      <c r="L56" s="68">
        <f t="shared" si="5"/>
        <v>36.162262492139462</v>
      </c>
      <c r="N56" s="67"/>
    </row>
    <row r="57" spans="1:14" x14ac:dyDescent="0.25">
      <c r="A57" s="90">
        <v>48</v>
      </c>
      <c r="B57" s="85">
        <v>95</v>
      </c>
      <c r="C57" s="62">
        <v>51781</v>
      </c>
      <c r="D57" s="85">
        <v>52814</v>
      </c>
      <c r="E57" s="63">
        <v>0.48780000000000001</v>
      </c>
      <c r="F57" s="64">
        <f t="shared" si="0"/>
        <v>1.8165304268846503E-3</v>
      </c>
      <c r="G57" s="64">
        <f t="shared" si="1"/>
        <v>1.8148418492367317E-3</v>
      </c>
      <c r="H57" s="65">
        <f t="shared" si="6"/>
        <v>97904.389318452246</v>
      </c>
      <c r="I57" s="65">
        <f t="shared" si="4"/>
        <v>177.6809829590928</v>
      </c>
      <c r="J57" s="65">
        <f t="shared" si="2"/>
        <v>97813.3811189806</v>
      </c>
      <c r="K57" s="65">
        <f t="shared" si="3"/>
        <v>3448138.1737262532</v>
      </c>
      <c r="L57" s="68">
        <f t="shared" si="5"/>
        <v>35.219444171298001</v>
      </c>
      <c r="N57" s="67"/>
    </row>
    <row r="58" spans="1:14" x14ac:dyDescent="0.25">
      <c r="A58" s="90">
        <v>49</v>
      </c>
      <c r="B58" s="85">
        <v>93</v>
      </c>
      <c r="C58" s="62">
        <v>50959</v>
      </c>
      <c r="D58" s="85">
        <v>51856</v>
      </c>
      <c r="E58" s="63">
        <v>0.54430000000000001</v>
      </c>
      <c r="F58" s="64">
        <f t="shared" si="0"/>
        <v>1.8090745513786898E-3</v>
      </c>
      <c r="G58" s="64">
        <f t="shared" si="1"/>
        <v>1.807584387354092E-3</v>
      </c>
      <c r="H58" s="65">
        <f t="shared" si="6"/>
        <v>97726.708335493153</v>
      </c>
      <c r="I58" s="65">
        <f t="shared" si="4"/>
        <v>176.64927221474443</v>
      </c>
      <c r="J58" s="65">
        <f t="shared" si="2"/>
        <v>97646.209262144897</v>
      </c>
      <c r="K58" s="65">
        <f t="shared" si="3"/>
        <v>3350324.7926072725</v>
      </c>
      <c r="L58" s="68">
        <f t="shared" si="5"/>
        <v>34.282591214529582</v>
      </c>
      <c r="N58" s="67"/>
    </row>
    <row r="59" spans="1:14" x14ac:dyDescent="0.25">
      <c r="A59" s="90">
        <v>50</v>
      </c>
      <c r="B59" s="85">
        <v>114</v>
      </c>
      <c r="C59" s="62">
        <v>50247</v>
      </c>
      <c r="D59" s="85">
        <v>50802</v>
      </c>
      <c r="E59" s="63">
        <v>0.53400000000000003</v>
      </c>
      <c r="F59" s="64">
        <f t="shared" si="0"/>
        <v>2.2563310868984354E-3</v>
      </c>
      <c r="G59" s="64">
        <f t="shared" si="1"/>
        <v>2.2539611587922754E-3</v>
      </c>
      <c r="H59" s="65">
        <f t="shared" si="6"/>
        <v>97550.059063278415</v>
      </c>
      <c r="I59" s="65">
        <f t="shared" si="4"/>
        <v>219.87404416652191</v>
      </c>
      <c r="J59" s="65">
        <f t="shared" si="2"/>
        <v>97447.597758696807</v>
      </c>
      <c r="K59" s="65">
        <f t="shared" si="3"/>
        <v>3252678.5833451278</v>
      </c>
      <c r="L59" s="68">
        <f t="shared" si="5"/>
        <v>33.343686457792835</v>
      </c>
      <c r="N59" s="67"/>
    </row>
    <row r="60" spans="1:14" x14ac:dyDescent="0.25">
      <c r="A60" s="90">
        <v>51</v>
      </c>
      <c r="B60" s="85">
        <v>140</v>
      </c>
      <c r="C60" s="62">
        <v>48592</v>
      </c>
      <c r="D60" s="85">
        <v>50203</v>
      </c>
      <c r="E60" s="63">
        <v>0.47549999999999998</v>
      </c>
      <c r="F60" s="64">
        <f t="shared" si="0"/>
        <v>2.8341515258869378E-3</v>
      </c>
      <c r="G60" s="64">
        <f t="shared" si="1"/>
        <v>2.8299447776704424E-3</v>
      </c>
      <c r="H60" s="65">
        <f t="shared" si="6"/>
        <v>97330.185019111887</v>
      </c>
      <c r="I60" s="65">
        <f t="shared" si="4"/>
        <v>275.43904880453363</v>
      </c>
      <c r="J60" s="65">
        <f t="shared" si="2"/>
        <v>97185.717238013909</v>
      </c>
      <c r="K60" s="65">
        <f t="shared" si="3"/>
        <v>3155230.9855864309</v>
      </c>
      <c r="L60" s="68">
        <f t="shared" si="5"/>
        <v>32.417805277641932</v>
      </c>
      <c r="N60" s="67"/>
    </row>
    <row r="61" spans="1:14" x14ac:dyDescent="0.25">
      <c r="A61" s="90">
        <v>52</v>
      </c>
      <c r="B61" s="85">
        <v>143</v>
      </c>
      <c r="C61" s="62">
        <v>47703</v>
      </c>
      <c r="D61" s="85">
        <v>48463</v>
      </c>
      <c r="E61" s="63">
        <v>0.52659999999999996</v>
      </c>
      <c r="F61" s="64">
        <f t="shared" si="0"/>
        <v>2.9740240833558639E-3</v>
      </c>
      <c r="G61" s="64">
        <f t="shared" si="1"/>
        <v>2.969842832719E-3</v>
      </c>
      <c r="H61" s="65">
        <f t="shared" si="6"/>
        <v>97054.745970307355</v>
      </c>
      <c r="I61" s="65">
        <f t="shared" si="4"/>
        <v>288.23734170128051</v>
      </c>
      <c r="J61" s="65">
        <f t="shared" si="2"/>
        <v>96918.294412745963</v>
      </c>
      <c r="K61" s="65">
        <f t="shared" si="3"/>
        <v>3058045.2683484168</v>
      </c>
      <c r="L61" s="68">
        <f t="shared" si="5"/>
        <v>31.508456776384602</v>
      </c>
      <c r="N61" s="67"/>
    </row>
    <row r="62" spans="1:14" x14ac:dyDescent="0.25">
      <c r="A62" s="90">
        <v>53</v>
      </c>
      <c r="B62" s="85">
        <v>135</v>
      </c>
      <c r="C62" s="62">
        <v>47200</v>
      </c>
      <c r="D62" s="85">
        <v>47647</v>
      </c>
      <c r="E62" s="63">
        <v>0.53</v>
      </c>
      <c r="F62" s="64">
        <f t="shared" si="0"/>
        <v>2.8466899322066065E-3</v>
      </c>
      <c r="G62" s="64">
        <f t="shared" si="1"/>
        <v>2.842886308764829E-3</v>
      </c>
      <c r="H62" s="65">
        <f t="shared" si="6"/>
        <v>96766.508628606069</v>
      </c>
      <c r="I62" s="65">
        <f t="shared" si="4"/>
        <v>275.09618252723789</v>
      </c>
      <c r="J62" s="65">
        <f t="shared" si="2"/>
        <v>96637.213422818269</v>
      </c>
      <c r="K62" s="65">
        <f t="shared" si="3"/>
        <v>2961126.9739356707</v>
      </c>
      <c r="L62" s="68">
        <f t="shared" si="5"/>
        <v>30.600742094567043</v>
      </c>
      <c r="N62" s="67"/>
    </row>
    <row r="63" spans="1:14" x14ac:dyDescent="0.25">
      <c r="A63" s="90">
        <v>54</v>
      </c>
      <c r="B63" s="85">
        <v>162</v>
      </c>
      <c r="C63" s="62">
        <v>44951</v>
      </c>
      <c r="D63" s="85">
        <v>47018</v>
      </c>
      <c r="E63" s="63">
        <v>0.53569999999999995</v>
      </c>
      <c r="F63" s="64">
        <f t="shared" si="0"/>
        <v>3.5229262033946219E-3</v>
      </c>
      <c r="G63" s="64">
        <f t="shared" si="1"/>
        <v>3.5171731820859702E-3</v>
      </c>
      <c r="H63" s="65">
        <f t="shared" si="6"/>
        <v>96491.41244607883</v>
      </c>
      <c r="I63" s="65">
        <f t="shared" si="4"/>
        <v>339.37700815694484</v>
      </c>
      <c r="J63" s="65">
        <f t="shared" si="2"/>
        <v>96333.839701191566</v>
      </c>
      <c r="K63" s="65">
        <f t="shared" si="3"/>
        <v>2864489.7605128526</v>
      </c>
      <c r="L63" s="68">
        <f t="shared" si="5"/>
        <v>29.686473520258417</v>
      </c>
      <c r="N63" s="67"/>
    </row>
    <row r="64" spans="1:14" x14ac:dyDescent="0.25">
      <c r="A64" s="90">
        <v>55</v>
      </c>
      <c r="B64" s="85">
        <v>170</v>
      </c>
      <c r="C64" s="62">
        <v>43185</v>
      </c>
      <c r="D64" s="85">
        <v>44865</v>
      </c>
      <c r="E64" s="63">
        <v>0.49249999999999999</v>
      </c>
      <c r="F64" s="64">
        <f t="shared" si="0"/>
        <v>3.8614423622941509E-3</v>
      </c>
      <c r="G64" s="64">
        <f t="shared" si="1"/>
        <v>3.8538899635070624E-3</v>
      </c>
      <c r="H64" s="65">
        <f t="shared" si="6"/>
        <v>96152.035437921892</v>
      </c>
      <c r="I64" s="65">
        <f t="shared" si="4"/>
        <v>370.55936434498255</v>
      </c>
      <c r="J64" s="65">
        <f t="shared" si="2"/>
        <v>95963.976560516807</v>
      </c>
      <c r="K64" s="65">
        <f t="shared" si="3"/>
        <v>2768155.9208116611</v>
      </c>
      <c r="L64" s="68">
        <f t="shared" si="5"/>
        <v>28.789363721778415</v>
      </c>
      <c r="N64" s="67"/>
    </row>
    <row r="65" spans="1:14" x14ac:dyDescent="0.25">
      <c r="A65" s="90">
        <v>56</v>
      </c>
      <c r="B65" s="85">
        <v>215</v>
      </c>
      <c r="C65" s="62">
        <v>41034</v>
      </c>
      <c r="D65" s="85">
        <v>42979</v>
      </c>
      <c r="E65" s="63">
        <v>0.51349999999999996</v>
      </c>
      <c r="F65" s="64">
        <f t="shared" si="0"/>
        <v>5.118255508076131E-3</v>
      </c>
      <c r="G65" s="64">
        <f t="shared" si="1"/>
        <v>5.105542547305969E-3</v>
      </c>
      <c r="H65" s="65">
        <f t="shared" si="6"/>
        <v>95781.476073576909</v>
      </c>
      <c r="I65" s="65">
        <f t="shared" si="4"/>
        <v>489.01640133741557</v>
      </c>
      <c r="J65" s="65">
        <f t="shared" si="2"/>
        <v>95543.569594326254</v>
      </c>
      <c r="K65" s="65">
        <f t="shared" si="3"/>
        <v>2672191.9442511443</v>
      </c>
      <c r="L65" s="68">
        <f t="shared" si="5"/>
        <v>27.898838625105693</v>
      </c>
      <c r="N65" s="67"/>
    </row>
    <row r="66" spans="1:14" x14ac:dyDescent="0.25">
      <c r="A66" s="90">
        <v>57</v>
      </c>
      <c r="B66" s="85">
        <v>180</v>
      </c>
      <c r="C66" s="62">
        <v>40633</v>
      </c>
      <c r="D66" s="85">
        <v>40841</v>
      </c>
      <c r="E66" s="63">
        <v>0.4929</v>
      </c>
      <c r="F66" s="64">
        <f t="shared" si="0"/>
        <v>4.4185875248545546E-3</v>
      </c>
      <c r="G66" s="64">
        <f t="shared" si="1"/>
        <v>4.4087090814851409E-3</v>
      </c>
      <c r="H66" s="65">
        <f t="shared" si="6"/>
        <v>95292.459672239493</v>
      </c>
      <c r="I66" s="65">
        <f t="shared" si="4"/>
        <v>420.1167323540588</v>
      </c>
      <c r="J66" s="65">
        <f t="shared" si="2"/>
        <v>95079.418477262749</v>
      </c>
      <c r="K66" s="65">
        <f t="shared" si="3"/>
        <v>2576648.3746568179</v>
      </c>
      <c r="L66" s="68">
        <f t="shared" si="5"/>
        <v>27.039373141581784</v>
      </c>
      <c r="N66" s="67"/>
    </row>
    <row r="67" spans="1:14" x14ac:dyDescent="0.25">
      <c r="A67" s="90">
        <v>58</v>
      </c>
      <c r="B67" s="85">
        <v>212</v>
      </c>
      <c r="C67" s="62">
        <v>39049</v>
      </c>
      <c r="D67" s="85">
        <v>40398</v>
      </c>
      <c r="E67" s="63">
        <v>0.44190000000000002</v>
      </c>
      <c r="F67" s="64">
        <f t="shared" si="0"/>
        <v>5.3368912608405599E-3</v>
      </c>
      <c r="G67" s="64">
        <f t="shared" si="1"/>
        <v>5.3210424347813123E-3</v>
      </c>
      <c r="H67" s="65">
        <f t="shared" si="6"/>
        <v>94872.342939885435</v>
      </c>
      <c r="I67" s="65">
        <f t="shared" si="4"/>
        <v>504.81976267025561</v>
      </c>
      <c r="J67" s="65">
        <f t="shared" si="2"/>
        <v>94590.60303033916</v>
      </c>
      <c r="K67" s="65">
        <f t="shared" si="3"/>
        <v>2481568.956179555</v>
      </c>
      <c r="L67" s="68">
        <f t="shared" si="5"/>
        <v>26.156927079917985</v>
      </c>
      <c r="N67" s="67"/>
    </row>
    <row r="68" spans="1:14" x14ac:dyDescent="0.25">
      <c r="A68" s="90">
        <v>59</v>
      </c>
      <c r="B68" s="85">
        <v>217</v>
      </c>
      <c r="C68" s="62">
        <v>37670</v>
      </c>
      <c r="D68" s="85">
        <v>38848</v>
      </c>
      <c r="E68" s="63">
        <v>0.5</v>
      </c>
      <c r="F68" s="64">
        <f t="shared" si="0"/>
        <v>5.671868057189158E-3</v>
      </c>
      <c r="G68" s="64">
        <f t="shared" si="1"/>
        <v>5.6558285006841728E-3</v>
      </c>
      <c r="H68" s="65">
        <f t="shared" si="6"/>
        <v>94367.523177215175</v>
      </c>
      <c r="I68" s="65">
        <f t="shared" si="4"/>
        <v>533.72652712466788</v>
      </c>
      <c r="J68" s="65">
        <f t="shared" si="2"/>
        <v>94100.659913652838</v>
      </c>
      <c r="K68" s="65">
        <f t="shared" si="3"/>
        <v>2386978.3531492157</v>
      </c>
      <c r="L68" s="68">
        <f t="shared" si="5"/>
        <v>25.294489807331789</v>
      </c>
      <c r="N68" s="67"/>
    </row>
    <row r="69" spans="1:14" x14ac:dyDescent="0.25">
      <c r="A69" s="90">
        <v>60</v>
      </c>
      <c r="B69" s="85">
        <v>223</v>
      </c>
      <c r="C69" s="62">
        <v>36627</v>
      </c>
      <c r="D69" s="85">
        <v>37471</v>
      </c>
      <c r="E69" s="63">
        <v>0.50280000000000002</v>
      </c>
      <c r="F69" s="64">
        <f t="shared" si="0"/>
        <v>6.0190558449620775E-3</v>
      </c>
      <c r="G69" s="64">
        <f t="shared" si="1"/>
        <v>6.0010965160496935E-3</v>
      </c>
      <c r="H69" s="65">
        <f t="shared" si="6"/>
        <v>93833.796650090502</v>
      </c>
      <c r="I69" s="65">
        <f t="shared" si="4"/>
        <v>563.10567016457355</v>
      </c>
      <c r="J69" s="65">
        <f t="shared" si="2"/>
        <v>93553.820510884674</v>
      </c>
      <c r="K69" s="65">
        <f t="shared" si="3"/>
        <v>2292877.6932355626</v>
      </c>
      <c r="L69" s="68">
        <f t="shared" si="5"/>
        <v>24.435520836759739</v>
      </c>
      <c r="N69" s="67"/>
    </row>
    <row r="70" spans="1:14" x14ac:dyDescent="0.25">
      <c r="A70" s="90">
        <v>61</v>
      </c>
      <c r="B70" s="85">
        <v>270</v>
      </c>
      <c r="C70" s="62">
        <v>33901</v>
      </c>
      <c r="D70" s="85">
        <v>36364</v>
      </c>
      <c r="E70" s="63">
        <v>0.49559999999999998</v>
      </c>
      <c r="F70" s="64">
        <f t="shared" si="0"/>
        <v>7.6851917739984349E-3</v>
      </c>
      <c r="G70" s="64">
        <f t="shared" si="1"/>
        <v>7.6555158502068458E-3</v>
      </c>
      <c r="H70" s="65">
        <f t="shared" si="6"/>
        <v>93270.69097992593</v>
      </c>
      <c r="I70" s="65">
        <f t="shared" si="4"/>
        <v>714.03525315656759</v>
      </c>
      <c r="J70" s="65">
        <f t="shared" si="2"/>
        <v>92910.531598233749</v>
      </c>
      <c r="K70" s="65">
        <f t="shared" si="3"/>
        <v>2199323.8727246779</v>
      </c>
      <c r="L70" s="68">
        <f t="shared" si="5"/>
        <v>23.580010500812357</v>
      </c>
      <c r="N70" s="67"/>
    </row>
    <row r="71" spans="1:14" x14ac:dyDescent="0.25">
      <c r="A71" s="90">
        <v>62</v>
      </c>
      <c r="B71" s="85">
        <v>271</v>
      </c>
      <c r="C71" s="62">
        <v>32619</v>
      </c>
      <c r="D71" s="85">
        <v>33572</v>
      </c>
      <c r="E71" s="63">
        <v>0.49769999999999998</v>
      </c>
      <c r="F71" s="64">
        <f t="shared" si="0"/>
        <v>8.1884244081521663E-3</v>
      </c>
      <c r="G71" s="64">
        <f t="shared" si="1"/>
        <v>8.1548830026609027E-3</v>
      </c>
      <c r="H71" s="65">
        <f t="shared" si="6"/>
        <v>92556.655726769357</v>
      </c>
      <c r="I71" s="65">
        <f t="shared" si="4"/>
        <v>754.78869856936831</v>
      </c>
      <c r="J71" s="65">
        <f t="shared" si="2"/>
        <v>92177.525363477966</v>
      </c>
      <c r="K71" s="65">
        <f t="shared" si="3"/>
        <v>2106413.3411264443</v>
      </c>
      <c r="L71" s="68">
        <f t="shared" si="5"/>
        <v>22.758096914657912</v>
      </c>
      <c r="N71" s="67"/>
    </row>
    <row r="72" spans="1:14" x14ac:dyDescent="0.25">
      <c r="A72" s="90">
        <v>63</v>
      </c>
      <c r="B72" s="85">
        <v>284</v>
      </c>
      <c r="C72" s="62">
        <v>30400</v>
      </c>
      <c r="D72" s="85">
        <v>32291</v>
      </c>
      <c r="E72" s="63">
        <v>0.5091</v>
      </c>
      <c r="F72" s="64">
        <f t="shared" si="0"/>
        <v>9.0603116874830511E-3</v>
      </c>
      <c r="G72" s="64">
        <f t="shared" si="1"/>
        <v>9.0201925140304326E-3</v>
      </c>
      <c r="H72" s="65">
        <f t="shared" si="6"/>
        <v>91801.867028199995</v>
      </c>
      <c r="I72" s="65">
        <f t="shared" si="4"/>
        <v>828.07051374178684</v>
      </c>
      <c r="J72" s="65">
        <f t="shared" si="2"/>
        <v>91395.367213004152</v>
      </c>
      <c r="K72" s="65">
        <f t="shared" si="3"/>
        <v>2014235.8157629664</v>
      </c>
      <c r="L72" s="68">
        <f t="shared" si="5"/>
        <v>21.941120382053089</v>
      </c>
      <c r="N72" s="67"/>
    </row>
    <row r="73" spans="1:14" x14ac:dyDescent="0.25">
      <c r="A73" s="90">
        <v>64</v>
      </c>
      <c r="B73" s="85">
        <v>272</v>
      </c>
      <c r="C73" s="62">
        <v>30472</v>
      </c>
      <c r="D73" s="85">
        <v>30104</v>
      </c>
      <c r="E73" s="63">
        <v>0.53169999999999995</v>
      </c>
      <c r="F73" s="64">
        <f t="shared" ref="F73:F109" si="7">B73/((C73+D73)/2)</f>
        <v>8.9804543053354467E-3</v>
      </c>
      <c r="G73" s="64">
        <f t="shared" ref="G73:G108" si="8">F73/((1+(1-E73)*F73))</f>
        <v>8.9428447536354112E-3</v>
      </c>
      <c r="H73" s="65">
        <f t="shared" si="6"/>
        <v>90973.796514458212</v>
      </c>
      <c r="I73" s="65">
        <f t="shared" si="4"/>
        <v>813.56453887761813</v>
      </c>
      <c r="J73" s="65">
        <f t="shared" ref="J73:J108" si="9">H74+I73*E73</f>
        <v>90592.804240901824</v>
      </c>
      <c r="K73" s="65">
        <f t="shared" ref="K73:K97" si="10">K74+J73</f>
        <v>1922840.4485499624</v>
      </c>
      <c r="L73" s="68">
        <f t="shared" si="5"/>
        <v>21.136200996562462</v>
      </c>
      <c r="N73" s="67"/>
    </row>
    <row r="74" spans="1:14" x14ac:dyDescent="0.25">
      <c r="A74" s="90">
        <v>65</v>
      </c>
      <c r="B74" s="85">
        <v>321</v>
      </c>
      <c r="C74" s="62">
        <v>30009</v>
      </c>
      <c r="D74" s="85">
        <v>30095</v>
      </c>
      <c r="E74" s="63">
        <v>0.50480000000000003</v>
      </c>
      <c r="F74" s="64">
        <f t="shared" si="7"/>
        <v>1.0681485425262878E-2</v>
      </c>
      <c r="G74" s="64">
        <f t="shared" si="8"/>
        <v>1.0625283291236911E-2</v>
      </c>
      <c r="H74" s="65">
        <f t="shared" si="6"/>
        <v>90160.231975580595</v>
      </c>
      <c r="I74" s="65">
        <f t="shared" ref="I74:I108" si="11">H74*G74</f>
        <v>957.97800634418036</v>
      </c>
      <c r="J74" s="65">
        <f t="shared" si="9"/>
        <v>89685.84126683895</v>
      </c>
      <c r="K74" s="65">
        <f t="shared" si="10"/>
        <v>1832247.6443090606</v>
      </c>
      <c r="L74" s="68">
        <f t="shared" ref="L74:L108" si="12">K74/H74</f>
        <v>20.322126553593105</v>
      </c>
      <c r="N74" s="67"/>
    </row>
    <row r="75" spans="1:14" x14ac:dyDescent="0.25">
      <c r="A75" s="90">
        <v>66</v>
      </c>
      <c r="B75" s="85">
        <v>290</v>
      </c>
      <c r="C75" s="62">
        <v>28153</v>
      </c>
      <c r="D75" s="85">
        <v>29631</v>
      </c>
      <c r="E75" s="63">
        <v>0.49049999999999999</v>
      </c>
      <c r="F75" s="64">
        <f t="shared" si="7"/>
        <v>1.003738058978264E-2</v>
      </c>
      <c r="G75" s="64">
        <f t="shared" si="8"/>
        <v>9.9863101462116331E-3</v>
      </c>
      <c r="H75" s="65">
        <f t="shared" ref="H75:H108" si="13">H74-I74</f>
        <v>89202.253969236408</v>
      </c>
      <c r="I75" s="65">
        <f t="shared" si="11"/>
        <v>890.80137387793241</v>
      </c>
      <c r="J75" s="65">
        <f t="shared" si="9"/>
        <v>88748.390669245608</v>
      </c>
      <c r="K75" s="65">
        <f t="shared" si="10"/>
        <v>1742561.8030422218</v>
      </c>
      <c r="L75" s="68">
        <f t="shared" si="12"/>
        <v>19.534952599327671</v>
      </c>
      <c r="N75" s="67"/>
    </row>
    <row r="76" spans="1:14" x14ac:dyDescent="0.25">
      <c r="A76" s="90">
        <v>67</v>
      </c>
      <c r="B76" s="85">
        <v>345</v>
      </c>
      <c r="C76" s="62">
        <v>27815</v>
      </c>
      <c r="D76" s="85">
        <v>27779</v>
      </c>
      <c r="E76" s="63">
        <v>0.49909999999999999</v>
      </c>
      <c r="F76" s="64">
        <f t="shared" si="7"/>
        <v>1.2411411303378063E-2</v>
      </c>
      <c r="G76" s="64">
        <f t="shared" si="8"/>
        <v>1.2334727830923273E-2</v>
      </c>
      <c r="H76" s="65">
        <f t="shared" si="13"/>
        <v>88311.452595358482</v>
      </c>
      <c r="I76" s="65">
        <f t="shared" si="11"/>
        <v>1089.2977321172295</v>
      </c>
      <c r="J76" s="65">
        <f t="shared" si="9"/>
        <v>87765.823361340954</v>
      </c>
      <c r="K76" s="65">
        <f t="shared" si="10"/>
        <v>1653813.4123729763</v>
      </c>
      <c r="L76" s="68">
        <f t="shared" si="12"/>
        <v>18.727054801722264</v>
      </c>
      <c r="N76" s="67"/>
    </row>
    <row r="77" spans="1:14" x14ac:dyDescent="0.25">
      <c r="A77" s="90">
        <v>68</v>
      </c>
      <c r="B77" s="85">
        <v>357</v>
      </c>
      <c r="C77" s="62">
        <v>28369</v>
      </c>
      <c r="D77" s="85">
        <v>27456</v>
      </c>
      <c r="E77" s="63">
        <v>0.50980000000000003</v>
      </c>
      <c r="F77" s="64">
        <f t="shared" si="7"/>
        <v>1.2789968652037617E-2</v>
      </c>
      <c r="G77" s="64">
        <f t="shared" si="8"/>
        <v>1.2710279740297582E-2</v>
      </c>
      <c r="H77" s="65">
        <f t="shared" si="13"/>
        <v>87222.154863241245</v>
      </c>
      <c r="I77" s="65">
        <f t="shared" si="11"/>
        <v>1108.6179878633534</v>
      </c>
      <c r="J77" s="65">
        <f t="shared" si="9"/>
        <v>86678.710325590626</v>
      </c>
      <c r="K77" s="65">
        <f t="shared" si="10"/>
        <v>1566047.5890116354</v>
      </c>
      <c r="L77" s="68">
        <f t="shared" si="12"/>
        <v>17.954699599741577</v>
      </c>
      <c r="N77" s="67"/>
    </row>
    <row r="78" spans="1:14" x14ac:dyDescent="0.25">
      <c r="A78" s="90">
        <v>69</v>
      </c>
      <c r="B78" s="85">
        <v>419</v>
      </c>
      <c r="C78" s="62">
        <v>29506</v>
      </c>
      <c r="D78" s="85">
        <v>27971</v>
      </c>
      <c r="E78" s="63">
        <v>0.47399999999999998</v>
      </c>
      <c r="F78" s="64">
        <f t="shared" si="7"/>
        <v>1.4579744941454843E-2</v>
      </c>
      <c r="G78" s="64">
        <f t="shared" si="8"/>
        <v>1.446878461587656E-2</v>
      </c>
      <c r="H78" s="65">
        <f t="shared" si="13"/>
        <v>86113.536875377889</v>
      </c>
      <c r="I78" s="65">
        <f t="shared" si="11"/>
        <v>1245.9582175611865</v>
      </c>
      <c r="J78" s="65">
        <f t="shared" si="9"/>
        <v>85458.162852940703</v>
      </c>
      <c r="K78" s="65">
        <f t="shared" si="10"/>
        <v>1479368.8786860448</v>
      </c>
      <c r="L78" s="68">
        <f t="shared" si="12"/>
        <v>17.179283680183332</v>
      </c>
      <c r="N78" s="67"/>
    </row>
    <row r="79" spans="1:14" x14ac:dyDescent="0.25">
      <c r="A79" s="90">
        <v>70</v>
      </c>
      <c r="B79" s="85">
        <v>441</v>
      </c>
      <c r="C79" s="62">
        <v>26620</v>
      </c>
      <c r="D79" s="85">
        <v>29111</v>
      </c>
      <c r="E79" s="63">
        <v>0.47210000000000002</v>
      </c>
      <c r="F79" s="64">
        <f t="shared" si="7"/>
        <v>1.5826021424341929E-2</v>
      </c>
      <c r="G79" s="64">
        <f t="shared" si="8"/>
        <v>1.5694897513013232E-2</v>
      </c>
      <c r="H79" s="65">
        <f t="shared" si="13"/>
        <v>84867.578657816703</v>
      </c>
      <c r="I79" s="65">
        <f t="shared" si="11"/>
        <v>1331.9879492120222</v>
      </c>
      <c r="J79" s="65">
        <f t="shared" si="9"/>
        <v>84164.422219427681</v>
      </c>
      <c r="K79" s="65">
        <f t="shared" si="10"/>
        <v>1393910.7158331042</v>
      </c>
      <c r="L79" s="68">
        <f t="shared" si="12"/>
        <v>16.424537354285864</v>
      </c>
      <c r="N79" s="67"/>
    </row>
    <row r="80" spans="1:14" x14ac:dyDescent="0.25">
      <c r="A80" s="90">
        <v>71</v>
      </c>
      <c r="B80" s="85">
        <v>431</v>
      </c>
      <c r="C80" s="62">
        <v>24484</v>
      </c>
      <c r="D80" s="85">
        <v>26170</v>
      </c>
      <c r="E80" s="63">
        <v>0.4995</v>
      </c>
      <c r="F80" s="64">
        <f t="shared" si="7"/>
        <v>1.7017412247798791E-2</v>
      </c>
      <c r="G80" s="64">
        <f t="shared" si="8"/>
        <v>1.6873695359446023E-2</v>
      </c>
      <c r="H80" s="65">
        <f t="shared" si="13"/>
        <v>83535.590708604679</v>
      </c>
      <c r="I80" s="65">
        <f t="shared" si="11"/>
        <v>1409.554109288365</v>
      </c>
      <c r="J80" s="65">
        <f t="shared" si="9"/>
        <v>82830.108876905855</v>
      </c>
      <c r="K80" s="65">
        <f t="shared" si="10"/>
        <v>1309746.2936136764</v>
      </c>
      <c r="L80" s="68">
        <f t="shared" si="12"/>
        <v>15.678901441930721</v>
      </c>
      <c r="N80" s="67"/>
    </row>
    <row r="81" spans="1:14" x14ac:dyDescent="0.25">
      <c r="A81" s="90">
        <v>72</v>
      </c>
      <c r="B81" s="85">
        <v>450</v>
      </c>
      <c r="C81" s="62">
        <v>25348</v>
      </c>
      <c r="D81" s="85">
        <v>24052</v>
      </c>
      <c r="E81" s="63">
        <v>0.50749999999999995</v>
      </c>
      <c r="F81" s="64">
        <f t="shared" si="7"/>
        <v>1.8218623481781375E-2</v>
      </c>
      <c r="G81" s="64">
        <f t="shared" si="8"/>
        <v>1.8056607464400895E-2</v>
      </c>
      <c r="H81" s="65">
        <f t="shared" si="13"/>
        <v>82126.036599316314</v>
      </c>
      <c r="I81" s="65">
        <f t="shared" si="11"/>
        <v>1482.9176054808761</v>
      </c>
      <c r="J81" s="65">
        <f t="shared" si="9"/>
        <v>81395.699678616977</v>
      </c>
      <c r="K81" s="65">
        <f t="shared" si="10"/>
        <v>1226916.1847367706</v>
      </c>
      <c r="L81" s="68">
        <f t="shared" si="12"/>
        <v>14.939430119132091</v>
      </c>
      <c r="N81" s="67"/>
    </row>
    <row r="82" spans="1:14" x14ac:dyDescent="0.25">
      <c r="A82" s="90">
        <v>73</v>
      </c>
      <c r="B82" s="85">
        <v>465</v>
      </c>
      <c r="C82" s="62">
        <v>24084</v>
      </c>
      <c r="D82" s="85">
        <v>24883</v>
      </c>
      <c r="E82" s="63">
        <v>0.51080000000000003</v>
      </c>
      <c r="F82" s="64">
        <f t="shared" si="7"/>
        <v>1.8992382625033187E-2</v>
      </c>
      <c r="G82" s="64">
        <f t="shared" si="8"/>
        <v>1.8817547407472095E-2</v>
      </c>
      <c r="H82" s="65">
        <f t="shared" si="13"/>
        <v>80643.118993835436</v>
      </c>
      <c r="I82" s="65">
        <f t="shared" si="11"/>
        <v>1517.5057147529117</v>
      </c>
      <c r="J82" s="65">
        <f t="shared" si="9"/>
        <v>79900.755198178304</v>
      </c>
      <c r="K82" s="65">
        <f t="shared" si="10"/>
        <v>1145520.4850581535</v>
      </c>
      <c r="L82" s="68">
        <f t="shared" si="12"/>
        <v>14.204813744192112</v>
      </c>
      <c r="N82" s="67"/>
    </row>
    <row r="83" spans="1:14" x14ac:dyDescent="0.25">
      <c r="A83" s="90">
        <v>74</v>
      </c>
      <c r="B83" s="85">
        <v>497</v>
      </c>
      <c r="C83" s="62">
        <v>23110</v>
      </c>
      <c r="D83" s="85">
        <v>23578</v>
      </c>
      <c r="E83" s="63">
        <v>0.4889</v>
      </c>
      <c r="F83" s="64">
        <f t="shared" si="7"/>
        <v>2.129026730637423E-2</v>
      </c>
      <c r="G83" s="64">
        <f t="shared" si="8"/>
        <v>2.1061091968800922E-2</v>
      </c>
      <c r="H83" s="65">
        <f t="shared" si="13"/>
        <v>79125.613279082521</v>
      </c>
      <c r="I83" s="65">
        <f t="shared" si="11"/>
        <v>1666.4718183585326</v>
      </c>
      <c r="J83" s="65">
        <f t="shared" si="9"/>
        <v>78273.879532719468</v>
      </c>
      <c r="K83" s="65">
        <f t="shared" si="10"/>
        <v>1065619.7298599752</v>
      </c>
      <c r="L83" s="68">
        <f t="shared" si="12"/>
        <v>13.467443545763709</v>
      </c>
      <c r="N83" s="67"/>
    </row>
    <row r="84" spans="1:14" x14ac:dyDescent="0.25">
      <c r="A84" s="90">
        <v>75</v>
      </c>
      <c r="B84" s="85">
        <v>518</v>
      </c>
      <c r="C84" s="62">
        <v>19272</v>
      </c>
      <c r="D84" s="85">
        <v>22590</v>
      </c>
      <c r="E84" s="63">
        <v>0.50929999999999997</v>
      </c>
      <c r="F84" s="64">
        <f t="shared" si="7"/>
        <v>2.4747981462901917E-2</v>
      </c>
      <c r="G84" s="64">
        <f t="shared" si="8"/>
        <v>2.4451051934761232E-2</v>
      </c>
      <c r="H84" s="65">
        <f t="shared" si="13"/>
        <v>77459.141460723986</v>
      </c>
      <c r="I84" s="65">
        <f t="shared" si="11"/>
        <v>1893.9574906781791</v>
      </c>
      <c r="J84" s="65">
        <f t="shared" si="9"/>
        <v>76529.77652004821</v>
      </c>
      <c r="K84" s="65">
        <f t="shared" si="10"/>
        <v>987345.85032725567</v>
      </c>
      <c r="L84" s="68">
        <f t="shared" si="12"/>
        <v>12.746666587156714</v>
      </c>
      <c r="N84" s="67"/>
    </row>
    <row r="85" spans="1:14" x14ac:dyDescent="0.25">
      <c r="A85" s="90">
        <v>76</v>
      </c>
      <c r="B85" s="85">
        <v>433</v>
      </c>
      <c r="C85" s="62">
        <v>17306</v>
      </c>
      <c r="D85" s="85">
        <v>18795</v>
      </c>
      <c r="E85" s="63">
        <v>0.53190000000000004</v>
      </c>
      <c r="F85" s="64">
        <f t="shared" si="7"/>
        <v>2.3988255172986899E-2</v>
      </c>
      <c r="G85" s="64">
        <f t="shared" si="8"/>
        <v>2.3721884451380175E-2</v>
      </c>
      <c r="H85" s="65">
        <f t="shared" si="13"/>
        <v>75565.183970045808</v>
      </c>
      <c r="I85" s="65">
        <f t="shared" si="11"/>
        <v>1792.5485626847121</v>
      </c>
      <c r="J85" s="65">
        <f t="shared" si="9"/>
        <v>74726.091987853099</v>
      </c>
      <c r="K85" s="65">
        <f t="shared" si="10"/>
        <v>910816.0738072074</v>
      </c>
      <c r="L85" s="68">
        <f t="shared" si="12"/>
        <v>12.053382602340474</v>
      </c>
      <c r="N85" s="67"/>
    </row>
    <row r="86" spans="1:14" x14ac:dyDescent="0.25">
      <c r="A86" s="90">
        <v>77</v>
      </c>
      <c r="B86" s="85">
        <v>550</v>
      </c>
      <c r="C86" s="62">
        <v>21170</v>
      </c>
      <c r="D86" s="85">
        <v>16847</v>
      </c>
      <c r="E86" s="63">
        <v>0.48180000000000001</v>
      </c>
      <c r="F86" s="64">
        <f t="shared" si="7"/>
        <v>2.893442407344083E-2</v>
      </c>
      <c r="G86" s="64">
        <f t="shared" si="8"/>
        <v>2.850699535750623E-2</v>
      </c>
      <c r="H86" s="65">
        <f t="shared" si="13"/>
        <v>73772.6354073611</v>
      </c>
      <c r="I86" s="65">
        <f t="shared" si="11"/>
        <v>2103.0361750686425</v>
      </c>
      <c r="J86" s="65">
        <f t="shared" si="9"/>
        <v>72682.842061440533</v>
      </c>
      <c r="K86" s="65">
        <f t="shared" si="10"/>
        <v>836089.98181935435</v>
      </c>
      <c r="L86" s="68">
        <f t="shared" si="12"/>
        <v>11.333334876849587</v>
      </c>
      <c r="N86" s="67"/>
    </row>
    <row r="87" spans="1:14" x14ac:dyDescent="0.25">
      <c r="A87" s="90">
        <v>78</v>
      </c>
      <c r="B87" s="85">
        <v>604</v>
      </c>
      <c r="C87" s="62">
        <v>12356</v>
      </c>
      <c r="D87" s="85">
        <v>20479</v>
      </c>
      <c r="E87" s="63">
        <v>0.51819999999999999</v>
      </c>
      <c r="F87" s="64">
        <f t="shared" si="7"/>
        <v>3.6790010659357393E-2</v>
      </c>
      <c r="G87" s="64">
        <f t="shared" si="8"/>
        <v>3.6149249766609909E-2</v>
      </c>
      <c r="H87" s="65">
        <f t="shared" si="13"/>
        <v>71669.599232292458</v>
      </c>
      <c r="I87" s="65">
        <f t="shared" si="11"/>
        <v>2590.802243320974</v>
      </c>
      <c r="J87" s="65">
        <f t="shared" si="9"/>
        <v>70421.350711460414</v>
      </c>
      <c r="K87" s="65">
        <f t="shared" si="10"/>
        <v>763407.13975791377</v>
      </c>
      <c r="L87" s="68">
        <f t="shared" si="12"/>
        <v>10.651756783006293</v>
      </c>
      <c r="N87" s="67"/>
    </row>
    <row r="88" spans="1:14" x14ac:dyDescent="0.25">
      <c r="A88" s="90">
        <v>79</v>
      </c>
      <c r="B88" s="85">
        <v>490</v>
      </c>
      <c r="C88" s="62">
        <v>14260</v>
      </c>
      <c r="D88" s="85">
        <v>11919</v>
      </c>
      <c r="E88" s="63">
        <v>0.52110000000000001</v>
      </c>
      <c r="F88" s="64">
        <f t="shared" si="7"/>
        <v>3.7434584972688034E-2</v>
      </c>
      <c r="G88" s="64">
        <f t="shared" si="8"/>
        <v>3.6775298647321958E-2</v>
      </c>
      <c r="H88" s="65">
        <f t="shared" si="13"/>
        <v>69078.796988971488</v>
      </c>
      <c r="I88" s="65">
        <f t="shared" si="11"/>
        <v>2540.3933894671513</v>
      </c>
      <c r="J88" s="65">
        <f t="shared" si="9"/>
        <v>67862.202594755669</v>
      </c>
      <c r="K88" s="65">
        <f t="shared" si="10"/>
        <v>692985.78904645331</v>
      </c>
      <c r="L88" s="68">
        <f t="shared" si="12"/>
        <v>10.031816118006359</v>
      </c>
      <c r="N88" s="67"/>
    </row>
    <row r="89" spans="1:14" x14ac:dyDescent="0.25">
      <c r="A89" s="90">
        <v>80</v>
      </c>
      <c r="B89" s="85">
        <v>672</v>
      </c>
      <c r="C89" s="62">
        <v>14826</v>
      </c>
      <c r="D89" s="85">
        <v>13691</v>
      </c>
      <c r="E89" s="63">
        <v>0.50480000000000003</v>
      </c>
      <c r="F89" s="64">
        <f t="shared" si="7"/>
        <v>4.7129782235157978E-2</v>
      </c>
      <c r="G89" s="64">
        <f t="shared" si="8"/>
        <v>4.6054921700327975E-2</v>
      </c>
      <c r="H89" s="65">
        <f t="shared" si="13"/>
        <v>66538.403599504338</v>
      </c>
      <c r="I89" s="65">
        <f t="shared" si="11"/>
        <v>3064.4209678399934</v>
      </c>
      <c r="J89" s="65">
        <f t="shared" si="9"/>
        <v>65020.90233622997</v>
      </c>
      <c r="K89" s="65">
        <f t="shared" si="10"/>
        <v>625123.58645169763</v>
      </c>
      <c r="L89" s="68">
        <f t="shared" si="12"/>
        <v>9.3949291331713631</v>
      </c>
      <c r="N89" s="67"/>
    </row>
    <row r="90" spans="1:14" x14ac:dyDescent="0.25">
      <c r="A90" s="90">
        <v>81</v>
      </c>
      <c r="B90" s="85">
        <v>734</v>
      </c>
      <c r="C90" s="62">
        <v>14949</v>
      </c>
      <c r="D90" s="85">
        <v>14161</v>
      </c>
      <c r="E90" s="63">
        <v>0.50329999999999997</v>
      </c>
      <c r="F90" s="64">
        <f t="shared" si="7"/>
        <v>5.0429405702507729E-2</v>
      </c>
      <c r="G90" s="64">
        <f t="shared" si="8"/>
        <v>4.9197102615061931E-2</v>
      </c>
      <c r="H90" s="65">
        <f t="shared" si="13"/>
        <v>63473.982631664345</v>
      </c>
      <c r="I90" s="65">
        <f t="shared" si="11"/>
        <v>3122.7360369166495</v>
      </c>
      <c r="J90" s="65">
        <f t="shared" si="9"/>
        <v>61922.919642127847</v>
      </c>
      <c r="K90" s="65">
        <f t="shared" si="10"/>
        <v>560102.68411546771</v>
      </c>
      <c r="L90" s="68">
        <f t="shared" si="12"/>
        <v>8.8241301536994996</v>
      </c>
      <c r="N90" s="67"/>
    </row>
    <row r="91" spans="1:14" x14ac:dyDescent="0.25">
      <c r="A91" s="90">
        <v>82</v>
      </c>
      <c r="B91" s="85">
        <v>721</v>
      </c>
      <c r="C91" s="62">
        <v>13560</v>
      </c>
      <c r="D91" s="85">
        <v>14184</v>
      </c>
      <c r="E91" s="63">
        <v>0.50929999999999997</v>
      </c>
      <c r="F91" s="64">
        <f t="shared" si="7"/>
        <v>5.1975201845444061E-2</v>
      </c>
      <c r="G91" s="64">
        <f t="shared" si="8"/>
        <v>5.0682581550259544E-2</v>
      </c>
      <c r="H91" s="65">
        <f t="shared" si="13"/>
        <v>60351.246594747696</v>
      </c>
      <c r="I91" s="65">
        <f t="shared" si="11"/>
        <v>3058.7569771981239</v>
      </c>
      <c r="J91" s="65">
        <f t="shared" si="9"/>
        <v>58850.314546036578</v>
      </c>
      <c r="K91" s="65">
        <f t="shared" si="10"/>
        <v>498179.76447333983</v>
      </c>
      <c r="L91" s="68">
        <f t="shared" si="12"/>
        <v>8.2546723155292021</v>
      </c>
      <c r="N91" s="67"/>
    </row>
    <row r="92" spans="1:14" x14ac:dyDescent="0.25">
      <c r="A92" s="90">
        <v>83</v>
      </c>
      <c r="B92" s="85">
        <v>769</v>
      </c>
      <c r="C92" s="62">
        <v>12759</v>
      </c>
      <c r="D92" s="85">
        <v>12824</v>
      </c>
      <c r="E92" s="63">
        <v>0.49149999999999999</v>
      </c>
      <c r="F92" s="64">
        <f t="shared" si="7"/>
        <v>6.0118047140679358E-2</v>
      </c>
      <c r="G92" s="64">
        <f t="shared" si="8"/>
        <v>5.8334752192796893E-2</v>
      </c>
      <c r="H92" s="65">
        <f t="shared" si="13"/>
        <v>57292.489617549574</v>
      </c>
      <c r="I92" s="65">
        <f t="shared" si="11"/>
        <v>3342.1431843481432</v>
      </c>
      <c r="J92" s="65">
        <f t="shared" si="9"/>
        <v>55593.009808308547</v>
      </c>
      <c r="K92" s="65">
        <f t="shared" si="10"/>
        <v>439329.44992730324</v>
      </c>
      <c r="L92" s="68">
        <f t="shared" si="12"/>
        <v>7.6681857056658584</v>
      </c>
      <c r="N92" s="67"/>
    </row>
    <row r="93" spans="1:14" x14ac:dyDescent="0.25">
      <c r="A93" s="90">
        <v>84</v>
      </c>
      <c r="B93" s="85">
        <v>847</v>
      </c>
      <c r="C93" s="62">
        <v>12001</v>
      </c>
      <c r="D93" s="85">
        <v>11997</v>
      </c>
      <c r="E93" s="63">
        <v>0.504</v>
      </c>
      <c r="F93" s="64">
        <f t="shared" si="7"/>
        <v>7.0589215767980662E-2</v>
      </c>
      <c r="G93" s="64">
        <f t="shared" si="8"/>
        <v>6.8201333557503949E-2</v>
      </c>
      <c r="H93" s="65">
        <f t="shared" si="13"/>
        <v>53950.346433201434</v>
      </c>
      <c r="I93" s="65">
        <f t="shared" si="11"/>
        <v>3679.4855726336646</v>
      </c>
      <c r="J93" s="65">
        <f t="shared" si="9"/>
        <v>52125.321589175139</v>
      </c>
      <c r="K93" s="65">
        <f t="shared" si="10"/>
        <v>383736.44011899468</v>
      </c>
      <c r="L93" s="68">
        <f t="shared" si="12"/>
        <v>7.1127706398348627</v>
      </c>
      <c r="N93" s="67"/>
    </row>
    <row r="94" spans="1:14" x14ac:dyDescent="0.25">
      <c r="A94" s="90">
        <v>85</v>
      </c>
      <c r="B94" s="85">
        <v>865</v>
      </c>
      <c r="C94" s="62">
        <v>10977</v>
      </c>
      <c r="D94" s="85">
        <v>11174</v>
      </c>
      <c r="E94" s="63">
        <v>0.50619999999999998</v>
      </c>
      <c r="F94" s="64">
        <f t="shared" si="7"/>
        <v>7.8100311498352212E-2</v>
      </c>
      <c r="G94" s="64">
        <f t="shared" si="8"/>
        <v>7.5200147583549745E-2</v>
      </c>
      <c r="H94" s="65">
        <f t="shared" si="13"/>
        <v>50270.860860567773</v>
      </c>
      <c r="I94" s="65">
        <f t="shared" si="11"/>
        <v>3780.3761558667911</v>
      </c>
      <c r="J94" s="65">
        <f t="shared" si="9"/>
        <v>48404.111114800755</v>
      </c>
      <c r="K94" s="65">
        <f t="shared" si="10"/>
        <v>331611.11852981953</v>
      </c>
      <c r="L94" s="68">
        <f t="shared" si="12"/>
        <v>6.5964877635491961</v>
      </c>
      <c r="N94" s="67"/>
    </row>
    <row r="95" spans="1:14" x14ac:dyDescent="0.25">
      <c r="A95" s="90">
        <v>86</v>
      </c>
      <c r="B95" s="85">
        <v>900</v>
      </c>
      <c r="C95" s="62">
        <v>9367</v>
      </c>
      <c r="D95" s="85">
        <v>10049</v>
      </c>
      <c r="E95" s="63">
        <v>0.51729999999999998</v>
      </c>
      <c r="F95" s="64">
        <f t="shared" si="7"/>
        <v>9.270704573547589E-2</v>
      </c>
      <c r="G95" s="64">
        <f t="shared" si="8"/>
        <v>8.8736131282148356E-2</v>
      </c>
      <c r="H95" s="65">
        <f t="shared" si="13"/>
        <v>46490.484704700983</v>
      </c>
      <c r="I95" s="65">
        <f t="shared" si="11"/>
        <v>4125.3857541270563</v>
      </c>
      <c r="J95" s="65">
        <f t="shared" si="9"/>
        <v>44499.161001183857</v>
      </c>
      <c r="K95" s="65">
        <f t="shared" si="10"/>
        <v>283207.0074150188</v>
      </c>
      <c r="L95" s="68">
        <f t="shared" si="12"/>
        <v>6.0917198264095909</v>
      </c>
      <c r="N95" s="67"/>
    </row>
    <row r="96" spans="1:14" x14ac:dyDescent="0.25">
      <c r="A96" s="90">
        <v>87</v>
      </c>
      <c r="B96" s="85">
        <v>913</v>
      </c>
      <c r="C96" s="62">
        <v>8232</v>
      </c>
      <c r="D96" s="85">
        <v>8472</v>
      </c>
      <c r="E96" s="63">
        <v>0.48949999999999999</v>
      </c>
      <c r="F96" s="64">
        <f t="shared" si="7"/>
        <v>0.10931513409961686</v>
      </c>
      <c r="G96" s="64">
        <f t="shared" si="8"/>
        <v>0.10353720163665893</v>
      </c>
      <c r="H96" s="65">
        <f t="shared" si="13"/>
        <v>42365.098950573927</v>
      </c>
      <c r="I96" s="65">
        <f t="shared" si="11"/>
        <v>4386.3637924025807</v>
      </c>
      <c r="J96" s="65">
        <f t="shared" si="9"/>
        <v>40125.860234552405</v>
      </c>
      <c r="K96" s="65">
        <f t="shared" si="10"/>
        <v>238707.84641383495</v>
      </c>
      <c r="L96" s="68">
        <f t="shared" si="12"/>
        <v>5.6345400418473739</v>
      </c>
      <c r="N96" s="67"/>
    </row>
    <row r="97" spans="1:14" x14ac:dyDescent="0.25">
      <c r="A97" s="90">
        <v>88</v>
      </c>
      <c r="B97" s="85">
        <v>921</v>
      </c>
      <c r="C97" s="62">
        <v>6956</v>
      </c>
      <c r="D97" s="85">
        <v>7312</v>
      </c>
      <c r="E97" s="63">
        <v>0.497</v>
      </c>
      <c r="F97" s="64">
        <f t="shared" si="7"/>
        <v>0.12910008410428933</v>
      </c>
      <c r="G97" s="64">
        <f t="shared" si="8"/>
        <v>0.12122786851001474</v>
      </c>
      <c r="H97" s="65">
        <f t="shared" si="13"/>
        <v>37978.735158171345</v>
      </c>
      <c r="I97" s="65">
        <f t="shared" si="11"/>
        <v>4604.0811119314694</v>
      </c>
      <c r="J97" s="65">
        <f t="shared" si="9"/>
        <v>35662.882358869814</v>
      </c>
      <c r="K97" s="65">
        <f t="shared" si="10"/>
        <v>198581.98617928254</v>
      </c>
      <c r="L97" s="68">
        <f t="shared" si="12"/>
        <v>5.2287677657573726</v>
      </c>
      <c r="N97" s="67"/>
    </row>
    <row r="98" spans="1:14" x14ac:dyDescent="0.25">
      <c r="A98" s="90">
        <v>89</v>
      </c>
      <c r="B98" s="85">
        <v>808</v>
      </c>
      <c r="C98" s="62">
        <v>5688</v>
      </c>
      <c r="D98" s="85">
        <v>6065</v>
      </c>
      <c r="E98" s="63">
        <v>0.50029999999999997</v>
      </c>
      <c r="F98" s="64">
        <f t="shared" si="7"/>
        <v>0.13749680932527866</v>
      </c>
      <c r="G98" s="64">
        <f t="shared" si="8"/>
        <v>0.12865714298088665</v>
      </c>
      <c r="H98" s="65">
        <f t="shared" si="13"/>
        <v>33374.654046239877</v>
      </c>
      <c r="I98" s="65">
        <f t="shared" si="11"/>
        <v>4293.8876375647114</v>
      </c>
      <c r="J98" s="65">
        <f t="shared" si="9"/>
        <v>31228.998393748789</v>
      </c>
      <c r="K98" s="65">
        <f>K99+J98</f>
        <v>162919.10382041274</v>
      </c>
      <c r="L98" s="68">
        <f t="shared" si="12"/>
        <v>4.8815218756932062</v>
      </c>
      <c r="N98" s="67"/>
    </row>
    <row r="99" spans="1:14" x14ac:dyDescent="0.25">
      <c r="A99" s="90">
        <v>90</v>
      </c>
      <c r="B99" s="85">
        <v>705</v>
      </c>
      <c r="C99" s="62">
        <v>4465</v>
      </c>
      <c r="D99" s="85">
        <v>4925</v>
      </c>
      <c r="E99" s="63">
        <v>0.49940000000000001</v>
      </c>
      <c r="F99" s="64">
        <f t="shared" si="7"/>
        <v>0.15015974440894569</v>
      </c>
      <c r="G99" s="64">
        <f t="shared" si="8"/>
        <v>0.13966140133278579</v>
      </c>
      <c r="H99" s="65">
        <f t="shared" si="13"/>
        <v>29080.766408675165</v>
      </c>
      <c r="I99" s="65">
        <f t="shared" si="11"/>
        <v>4061.4605884669777</v>
      </c>
      <c r="J99" s="65">
        <f t="shared" si="9"/>
        <v>27047.599238088598</v>
      </c>
      <c r="K99" s="65">
        <f t="shared" ref="K99:K108" si="14">K100+J99</f>
        <v>131690.10542666394</v>
      </c>
      <c r="L99" s="68">
        <f t="shared" si="12"/>
        <v>4.5284262311387744</v>
      </c>
      <c r="N99" s="67"/>
    </row>
    <row r="100" spans="1:14" x14ac:dyDescent="0.25">
      <c r="A100" s="60">
        <v>91</v>
      </c>
      <c r="B100" s="85">
        <v>690</v>
      </c>
      <c r="C100" s="62">
        <v>3636</v>
      </c>
      <c r="D100" s="85">
        <v>3790</v>
      </c>
      <c r="E100" s="63">
        <v>0.49059999999999998</v>
      </c>
      <c r="F100" s="64">
        <f t="shared" si="7"/>
        <v>0.1858335577699973</v>
      </c>
      <c r="G100" s="64">
        <f t="shared" si="8"/>
        <v>0.1697631631650349</v>
      </c>
      <c r="H100" s="65">
        <f t="shared" si="13"/>
        <v>25019.305820208188</v>
      </c>
      <c r="I100" s="65">
        <f t="shared" si="11"/>
        <v>4247.3564962319097</v>
      </c>
      <c r="J100" s="65">
        <f t="shared" si="9"/>
        <v>22855.702421027654</v>
      </c>
      <c r="K100" s="65">
        <f t="shared" si="14"/>
        <v>104642.50618857534</v>
      </c>
      <c r="L100" s="68">
        <f t="shared" si="12"/>
        <v>4.1824704066751197</v>
      </c>
      <c r="N100" s="67"/>
    </row>
    <row r="101" spans="1:14" x14ac:dyDescent="0.25">
      <c r="A101" s="60">
        <v>92</v>
      </c>
      <c r="B101" s="85">
        <v>565</v>
      </c>
      <c r="C101" s="62">
        <v>2810</v>
      </c>
      <c r="D101" s="85">
        <v>2985</v>
      </c>
      <c r="E101" s="63">
        <v>0.4854</v>
      </c>
      <c r="F101" s="64">
        <f t="shared" si="7"/>
        <v>0.19499568593615185</v>
      </c>
      <c r="G101" s="64">
        <f t="shared" si="8"/>
        <v>0.17721326031937906</v>
      </c>
      <c r="H101" s="65">
        <f t="shared" si="13"/>
        <v>20771.949323976278</v>
      </c>
      <c r="I101" s="65">
        <f t="shared" si="11"/>
        <v>3681.0648628907579</v>
      </c>
      <c r="J101" s="65">
        <f t="shared" si="9"/>
        <v>18877.673345532694</v>
      </c>
      <c r="K101" s="65">
        <f t="shared" si="14"/>
        <v>81786.803767547681</v>
      </c>
      <c r="L101" s="68">
        <f t="shared" si="12"/>
        <v>3.937367769001066</v>
      </c>
      <c r="N101" s="67"/>
    </row>
    <row r="102" spans="1:14" x14ac:dyDescent="0.25">
      <c r="A102" s="60">
        <v>93</v>
      </c>
      <c r="B102" s="85">
        <v>480</v>
      </c>
      <c r="C102" s="62">
        <v>2143</v>
      </c>
      <c r="D102" s="85">
        <v>2264</v>
      </c>
      <c r="E102" s="63">
        <v>0.50449999999999995</v>
      </c>
      <c r="F102" s="64">
        <f t="shared" si="7"/>
        <v>0.21783526208304968</v>
      </c>
      <c r="G102" s="64">
        <f t="shared" si="8"/>
        <v>0.19661333529946667</v>
      </c>
      <c r="H102" s="65">
        <f t="shared" si="13"/>
        <v>17090.884461085519</v>
      </c>
      <c r="I102" s="65">
        <f t="shared" si="11"/>
        <v>3360.2957971118522</v>
      </c>
      <c r="J102" s="65">
        <f t="shared" si="9"/>
        <v>15425.857893616596</v>
      </c>
      <c r="K102" s="65">
        <f t="shared" si="14"/>
        <v>62909.130422014983</v>
      </c>
      <c r="L102" s="68">
        <f t="shared" si="12"/>
        <v>3.6808586802662955</v>
      </c>
      <c r="N102" s="67"/>
    </row>
    <row r="103" spans="1:14" x14ac:dyDescent="0.25">
      <c r="A103" s="60">
        <v>94</v>
      </c>
      <c r="B103" s="85">
        <v>400</v>
      </c>
      <c r="C103" s="62">
        <v>1635</v>
      </c>
      <c r="D103" s="85">
        <v>1697</v>
      </c>
      <c r="E103" s="63">
        <v>0.48039999999999999</v>
      </c>
      <c r="F103" s="64">
        <f t="shared" si="7"/>
        <v>0.24009603841536614</v>
      </c>
      <c r="G103" s="64">
        <f t="shared" si="8"/>
        <v>0.21346539725910429</v>
      </c>
      <c r="H103" s="65">
        <f t="shared" si="13"/>
        <v>13730.588663973667</v>
      </c>
      <c r="I103" s="65">
        <f t="shared" si="11"/>
        <v>2931.0055637564928</v>
      </c>
      <c r="J103" s="65">
        <f t="shared" si="9"/>
        <v>12207.638173045794</v>
      </c>
      <c r="K103" s="65">
        <f t="shared" si="14"/>
        <v>47483.272528398389</v>
      </c>
      <c r="L103" s="68">
        <f t="shared" si="12"/>
        <v>3.4582109835527337</v>
      </c>
      <c r="N103" s="67"/>
    </row>
    <row r="104" spans="1:14" x14ac:dyDescent="0.25">
      <c r="A104" s="60">
        <v>95</v>
      </c>
      <c r="B104" s="85">
        <v>352</v>
      </c>
      <c r="C104" s="62">
        <v>1132</v>
      </c>
      <c r="D104" s="85">
        <v>1261</v>
      </c>
      <c r="E104" s="63">
        <v>0.47520000000000001</v>
      </c>
      <c r="F104" s="64">
        <f t="shared" si="7"/>
        <v>0.29419139155871293</v>
      </c>
      <c r="G104" s="64">
        <f t="shared" si="8"/>
        <v>0.25484539282969321</v>
      </c>
      <c r="H104" s="65">
        <f t="shared" si="13"/>
        <v>10799.583100217174</v>
      </c>
      <c r="I104" s="65">
        <f t="shared" si="11"/>
        <v>2752.2239975717616</v>
      </c>
      <c r="J104" s="65">
        <f t="shared" si="9"/>
        <v>9355.2159462915133</v>
      </c>
      <c r="K104" s="65">
        <f t="shared" si="14"/>
        <v>35275.634355352595</v>
      </c>
      <c r="L104" s="68">
        <f t="shared" si="12"/>
        <v>3.2663885288908254</v>
      </c>
      <c r="N104" s="67"/>
    </row>
    <row r="105" spans="1:14" x14ac:dyDescent="0.25">
      <c r="A105" s="60">
        <v>96</v>
      </c>
      <c r="B105" s="85">
        <v>238</v>
      </c>
      <c r="C105" s="62">
        <v>775</v>
      </c>
      <c r="D105" s="85">
        <v>848</v>
      </c>
      <c r="E105" s="63">
        <v>0.49640000000000001</v>
      </c>
      <c r="F105" s="64">
        <f t="shared" si="7"/>
        <v>0.29328404189772028</v>
      </c>
      <c r="G105" s="64">
        <f t="shared" si="8"/>
        <v>0.25554116317183706</v>
      </c>
      <c r="H105" s="65">
        <f t="shared" si="13"/>
        <v>8047.3591026454123</v>
      </c>
      <c r="I105" s="65">
        <f t="shared" si="11"/>
        <v>2056.4315055514794</v>
      </c>
      <c r="J105" s="65">
        <f t="shared" si="9"/>
        <v>7011.7401964496867</v>
      </c>
      <c r="K105" s="65">
        <f t="shared" si="14"/>
        <v>25920.418409061083</v>
      </c>
      <c r="L105" s="68">
        <f t="shared" si="12"/>
        <v>3.2209844345755929</v>
      </c>
      <c r="N105" s="67"/>
    </row>
    <row r="106" spans="1:14" x14ac:dyDescent="0.25">
      <c r="A106" s="60">
        <v>97</v>
      </c>
      <c r="B106" s="85">
        <v>174</v>
      </c>
      <c r="C106" s="62">
        <v>454</v>
      </c>
      <c r="D106" s="85">
        <v>582</v>
      </c>
      <c r="E106" s="63">
        <v>0.48770000000000002</v>
      </c>
      <c r="F106" s="64">
        <f t="shared" si="7"/>
        <v>0.3359073359073359</v>
      </c>
      <c r="G106" s="64">
        <f t="shared" si="8"/>
        <v>0.28658948954458952</v>
      </c>
      <c r="H106" s="65">
        <f t="shared" si="13"/>
        <v>5990.9275970939325</v>
      </c>
      <c r="I106" s="65">
        <f t="shared" si="11"/>
        <v>1716.9368819497442</v>
      </c>
      <c r="J106" s="65">
        <f t="shared" si="9"/>
        <v>5111.340832471079</v>
      </c>
      <c r="K106" s="65">
        <f t="shared" si="14"/>
        <v>18908.678212611398</v>
      </c>
      <c r="L106" s="68">
        <f t="shared" si="12"/>
        <v>3.1562187835125202</v>
      </c>
      <c r="N106" s="67"/>
    </row>
    <row r="107" spans="1:14" x14ac:dyDescent="0.25">
      <c r="A107" s="60">
        <v>98</v>
      </c>
      <c r="B107" s="85">
        <v>109</v>
      </c>
      <c r="C107" s="62">
        <v>313</v>
      </c>
      <c r="D107" s="85">
        <v>320</v>
      </c>
      <c r="E107" s="63">
        <v>0.51459999999999995</v>
      </c>
      <c r="F107" s="64">
        <f t="shared" si="7"/>
        <v>0.34439178515007901</v>
      </c>
      <c r="G107" s="64">
        <f t="shared" si="8"/>
        <v>0.29506622206413169</v>
      </c>
      <c r="H107" s="65">
        <f t="shared" si="13"/>
        <v>4273.9907151441885</v>
      </c>
      <c r="I107" s="65">
        <f t="shared" si="11"/>
        <v>1261.1102934547721</v>
      </c>
      <c r="J107" s="65">
        <f t="shared" si="9"/>
        <v>3661.8477787012421</v>
      </c>
      <c r="K107" s="65">
        <f t="shared" si="14"/>
        <v>13797.337380140318</v>
      </c>
      <c r="L107" s="68">
        <f t="shared" si="12"/>
        <v>3.2282094884417285</v>
      </c>
      <c r="N107" s="67"/>
    </row>
    <row r="108" spans="1:14" x14ac:dyDescent="0.25">
      <c r="A108" s="60">
        <v>99</v>
      </c>
      <c r="B108" s="85">
        <v>69</v>
      </c>
      <c r="C108" s="62">
        <v>205</v>
      </c>
      <c r="D108" s="85">
        <v>213</v>
      </c>
      <c r="E108" s="63">
        <v>0.47570000000000001</v>
      </c>
      <c r="F108" s="64">
        <f t="shared" si="7"/>
        <v>0.33014354066985646</v>
      </c>
      <c r="G108" s="64">
        <f t="shared" si="8"/>
        <v>0.28142967908451333</v>
      </c>
      <c r="H108" s="65">
        <f t="shared" si="13"/>
        <v>3012.8804216894164</v>
      </c>
      <c r="I108" s="65">
        <f t="shared" si="11"/>
        <v>847.91397019606563</v>
      </c>
      <c r="J108" s="65">
        <f t="shared" si="9"/>
        <v>2568.3191271156193</v>
      </c>
      <c r="K108" s="65">
        <f t="shared" si="14"/>
        <v>10135.489601439076</v>
      </c>
      <c r="L108" s="68">
        <f t="shared" si="12"/>
        <v>3.3640530598143652</v>
      </c>
      <c r="N108" s="67"/>
    </row>
    <row r="109" spans="1:14" x14ac:dyDescent="0.25">
      <c r="A109" s="60" t="s">
        <v>55</v>
      </c>
      <c r="B109" s="85">
        <v>106</v>
      </c>
      <c r="C109" s="62">
        <v>341</v>
      </c>
      <c r="D109" s="62">
        <v>400</v>
      </c>
      <c r="E109" s="69"/>
      <c r="F109" s="64">
        <f t="shared" si="7"/>
        <v>0.28609986504723345</v>
      </c>
      <c r="G109" s="64">
        <v>1</v>
      </c>
      <c r="H109" s="65">
        <f>H108-I108</f>
        <v>2164.9664514933506</v>
      </c>
      <c r="I109" s="65">
        <f>H109*G109</f>
        <v>2164.9664514933506</v>
      </c>
      <c r="J109" s="70">
        <f>H109/F109</f>
        <v>7567.1704743234568</v>
      </c>
      <c r="K109" s="65">
        <f>J109</f>
        <v>7567.1704743234568</v>
      </c>
      <c r="L109" s="68">
        <f>K109/H109</f>
        <v>3.4952830188679247</v>
      </c>
      <c r="N109" s="67"/>
    </row>
    <row r="110" spans="1:14" x14ac:dyDescent="0.25">
      <c r="A110" s="71"/>
      <c r="B110" s="72"/>
      <c r="C110" s="72"/>
      <c r="D110" s="73"/>
      <c r="E110" s="74"/>
      <c r="F110" s="74"/>
      <c r="G110" s="74"/>
      <c r="H110" s="71"/>
      <c r="I110" s="71"/>
      <c r="J110" s="71"/>
      <c r="K110" s="71"/>
      <c r="L110" s="74"/>
    </row>
    <row r="111" spans="1:14" x14ac:dyDescent="0.25">
      <c r="A111" s="65"/>
      <c r="B111" s="75"/>
      <c r="C111" s="75"/>
      <c r="D111" s="76"/>
      <c r="E111" s="69"/>
      <c r="F111" s="69"/>
      <c r="G111" s="69"/>
      <c r="H111" s="65"/>
      <c r="I111" s="65"/>
      <c r="J111" s="65"/>
      <c r="K111" s="65"/>
      <c r="L111" s="69"/>
    </row>
    <row r="112" spans="1:14" x14ac:dyDescent="0.25">
      <c r="A112" s="77"/>
      <c r="B112" s="75"/>
      <c r="C112" s="75"/>
      <c r="D112" s="75"/>
      <c r="E112" s="69"/>
      <c r="F112" s="69"/>
      <c r="G112" s="69"/>
      <c r="H112" s="65"/>
      <c r="I112" s="65"/>
      <c r="J112" s="65"/>
      <c r="K112" s="65"/>
      <c r="L112" s="69"/>
    </row>
    <row r="113" spans="1:12" x14ac:dyDescent="0.25">
      <c r="A113" s="78" t="s">
        <v>56</v>
      </c>
      <c r="B113" s="75"/>
      <c r="C113" s="75"/>
      <c r="D113" s="75"/>
      <c r="E113" s="79"/>
      <c r="F113" s="79"/>
      <c r="G113" s="79"/>
      <c r="H113" s="80"/>
      <c r="I113" s="80"/>
      <c r="J113" s="80"/>
      <c r="K113" s="80"/>
      <c r="L113" s="69"/>
    </row>
    <row r="114" spans="1:12" x14ac:dyDescent="0.25">
      <c r="A114" s="81" t="s">
        <v>30</v>
      </c>
      <c r="B114" s="75"/>
      <c r="C114" s="75"/>
      <c r="D114" s="75"/>
      <c r="E114" s="79"/>
      <c r="F114" s="79"/>
      <c r="G114" s="79"/>
      <c r="H114" s="80"/>
      <c r="I114" s="80"/>
      <c r="J114" s="80"/>
      <c r="K114" s="80"/>
      <c r="L114" s="69"/>
    </row>
    <row r="115" spans="1:12" x14ac:dyDescent="0.25">
      <c r="A115" s="78" t="s">
        <v>53</v>
      </c>
      <c r="B115" s="75"/>
      <c r="C115" s="75"/>
      <c r="D115" s="75"/>
      <c r="E115" s="79"/>
      <c r="F115" s="79"/>
      <c r="G115" s="79"/>
      <c r="H115" s="80"/>
      <c r="I115" s="80"/>
      <c r="J115" s="80"/>
      <c r="K115" s="80"/>
      <c r="L115" s="69"/>
    </row>
    <row r="116" spans="1:12" x14ac:dyDescent="0.25">
      <c r="A116" s="78" t="s">
        <v>32</v>
      </c>
      <c r="B116" s="75"/>
      <c r="C116" s="75"/>
      <c r="D116" s="75"/>
      <c r="E116" s="79"/>
      <c r="F116" s="79"/>
      <c r="G116" s="79"/>
      <c r="H116" s="80"/>
      <c r="I116" s="80"/>
      <c r="J116" s="80"/>
      <c r="K116" s="80"/>
      <c r="L116" s="69"/>
    </row>
    <row r="117" spans="1:12" x14ac:dyDescent="0.25">
      <c r="A117" s="78" t="s">
        <v>33</v>
      </c>
      <c r="B117" s="75"/>
      <c r="C117" s="75"/>
      <c r="D117" s="75"/>
      <c r="E117" s="79"/>
      <c r="F117" s="79"/>
      <c r="G117" s="79"/>
      <c r="H117" s="80"/>
      <c r="I117" s="80"/>
      <c r="J117" s="80"/>
      <c r="K117" s="80"/>
      <c r="L117" s="69"/>
    </row>
    <row r="118" spans="1:12" x14ac:dyDescent="0.25">
      <c r="A118" s="78" t="s">
        <v>34</v>
      </c>
      <c r="B118" s="75"/>
      <c r="C118" s="75"/>
      <c r="D118" s="75"/>
      <c r="E118" s="79"/>
      <c r="F118" s="79"/>
      <c r="G118" s="79"/>
      <c r="H118" s="80"/>
      <c r="I118" s="80"/>
      <c r="J118" s="80"/>
      <c r="K118" s="80"/>
      <c r="L118" s="69"/>
    </row>
    <row r="119" spans="1:12" x14ac:dyDescent="0.25">
      <c r="A119" s="78" t="s">
        <v>43</v>
      </c>
      <c r="B119" s="75"/>
      <c r="C119" s="75"/>
      <c r="D119" s="75"/>
      <c r="E119" s="79"/>
      <c r="F119" s="79"/>
      <c r="G119" s="79"/>
      <c r="H119" s="80"/>
      <c r="I119" s="80"/>
      <c r="J119" s="80"/>
      <c r="K119" s="80"/>
      <c r="L119" s="69"/>
    </row>
    <row r="120" spans="1:12" x14ac:dyDescent="0.25">
      <c r="A120" s="78" t="s">
        <v>35</v>
      </c>
      <c r="B120" s="75"/>
      <c r="C120" s="75"/>
      <c r="D120" s="75"/>
      <c r="E120" s="79"/>
      <c r="F120" s="79"/>
      <c r="G120" s="79"/>
      <c r="H120" s="80"/>
      <c r="I120" s="80"/>
      <c r="J120" s="80"/>
      <c r="K120" s="80"/>
      <c r="L120" s="69"/>
    </row>
    <row r="121" spans="1:12" x14ac:dyDescent="0.25">
      <c r="A121" s="78" t="s">
        <v>36</v>
      </c>
      <c r="B121" s="75"/>
      <c r="C121" s="75"/>
      <c r="D121" s="75"/>
      <c r="E121" s="79"/>
      <c r="F121" s="79"/>
      <c r="G121" s="79"/>
      <c r="H121" s="80"/>
      <c r="I121" s="80"/>
      <c r="J121" s="80"/>
      <c r="K121" s="80"/>
      <c r="L121" s="69"/>
    </row>
    <row r="122" spans="1:12" x14ac:dyDescent="0.25">
      <c r="A122" s="78" t="s">
        <v>50</v>
      </c>
      <c r="B122" s="75"/>
      <c r="C122" s="75"/>
      <c r="D122" s="75"/>
      <c r="E122" s="79"/>
      <c r="F122" s="79"/>
      <c r="G122" s="79"/>
      <c r="H122" s="80"/>
      <c r="I122" s="80"/>
      <c r="J122" s="80"/>
      <c r="K122" s="80"/>
      <c r="L122" s="69"/>
    </row>
    <row r="123" spans="1:12" x14ac:dyDescent="0.25">
      <c r="A123" s="78" t="s">
        <v>38</v>
      </c>
      <c r="B123" s="75"/>
      <c r="C123" s="75"/>
      <c r="D123" s="75"/>
      <c r="E123" s="79"/>
      <c r="F123" s="79"/>
      <c r="G123" s="79"/>
      <c r="H123" s="80"/>
      <c r="I123" s="80"/>
      <c r="J123" s="80"/>
      <c r="K123" s="80"/>
      <c r="L123" s="69"/>
    </row>
    <row r="124" spans="1:12" x14ac:dyDescent="0.25">
      <c r="A124" s="78" t="s">
        <v>39</v>
      </c>
      <c r="B124" s="75"/>
      <c r="C124" s="75"/>
      <c r="D124" s="75"/>
      <c r="E124" s="69"/>
      <c r="F124" s="69"/>
      <c r="G124" s="69"/>
      <c r="H124" s="65"/>
      <c r="I124" s="65"/>
      <c r="J124" s="65"/>
      <c r="K124" s="65"/>
      <c r="L124" s="69"/>
    </row>
    <row r="125" spans="1:12" x14ac:dyDescent="0.25">
      <c r="A125" s="82"/>
    </row>
    <row r="126" spans="1:12" x14ac:dyDescent="0.25">
      <c r="A126" s="83" t="s">
        <v>74</v>
      </c>
    </row>
  </sheetData>
  <mergeCells count="1">
    <mergeCell ref="C6:D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6"/>
  <sheetViews>
    <sheetView workbookViewId="0">
      <pane ySplit="8" topLeftCell="A9" activePane="bottomLeft" state="frozen"/>
      <selection activeCell="A9" sqref="A9"/>
      <selection pane="bottomLeft" activeCell="A9" sqref="A9"/>
    </sheetView>
  </sheetViews>
  <sheetFormatPr baseColWidth="10" defaultColWidth="11.453125" defaultRowHeight="12.5" x14ac:dyDescent="0.25"/>
  <cols>
    <col min="1" max="1" width="8.7265625" style="52" customWidth="1"/>
    <col min="2" max="3" width="14" style="53" customWidth="1"/>
    <col min="4" max="4" width="14" style="54" customWidth="1"/>
    <col min="5" max="7" width="14" style="55" customWidth="1"/>
    <col min="8" max="11" width="14" style="52" customWidth="1"/>
    <col min="12" max="12" width="14" style="55" customWidth="1"/>
    <col min="13" max="16384" width="11.453125" style="55"/>
  </cols>
  <sheetData>
    <row r="1" spans="1:14" ht="12.75" customHeight="1" x14ac:dyDescent="0.25"/>
    <row r="2" spans="1:14" ht="12.75" customHeight="1" x14ac:dyDescent="0.25"/>
    <row r="3" spans="1:14" ht="12.75" customHeight="1" x14ac:dyDescent="0.25"/>
    <row r="4" spans="1:14" ht="15.5" x14ac:dyDescent="0.35">
      <c r="A4" s="56" t="s">
        <v>57</v>
      </c>
      <c r="F4" s="52"/>
    </row>
    <row r="6" spans="1:14" s="84" customFormat="1" ht="78" customHeight="1" x14ac:dyDescent="0.25">
      <c r="A6" s="105" t="s">
        <v>20</v>
      </c>
      <c r="B6" s="106" t="s">
        <v>58</v>
      </c>
      <c r="C6" s="114" t="s">
        <v>59</v>
      </c>
      <c r="D6" s="114"/>
      <c r="E6" s="107" t="s">
        <v>60</v>
      </c>
      <c r="F6" s="107" t="s">
        <v>61</v>
      </c>
      <c r="G6" s="107" t="s">
        <v>62</v>
      </c>
      <c r="H6" s="106" t="s">
        <v>63</v>
      </c>
      <c r="I6" s="106" t="s">
        <v>64</v>
      </c>
      <c r="J6" s="106" t="s">
        <v>65</v>
      </c>
      <c r="K6" s="106" t="s">
        <v>66</v>
      </c>
      <c r="L6" s="107" t="s">
        <v>67</v>
      </c>
    </row>
    <row r="7" spans="1:14" s="84" customFormat="1" ht="14.5" x14ac:dyDescent="0.25">
      <c r="A7" s="111"/>
      <c r="B7" s="112"/>
      <c r="C7" s="89">
        <v>42736</v>
      </c>
      <c r="D7" s="89">
        <v>43101</v>
      </c>
      <c r="E7" s="110" t="s">
        <v>21</v>
      </c>
      <c r="F7" s="110" t="s">
        <v>22</v>
      </c>
      <c r="G7" s="110" t="s">
        <v>23</v>
      </c>
      <c r="H7" s="105" t="s">
        <v>24</v>
      </c>
      <c r="I7" s="105" t="s">
        <v>25</v>
      </c>
      <c r="J7" s="105" t="s">
        <v>26</v>
      </c>
      <c r="K7" s="105" t="s">
        <v>27</v>
      </c>
      <c r="L7" s="110" t="s">
        <v>28</v>
      </c>
    </row>
    <row r="8" spans="1:14" x14ac:dyDescent="0.25">
      <c r="A8" s="57"/>
      <c r="B8" s="58"/>
      <c r="C8" s="58"/>
      <c r="D8" s="58"/>
      <c r="E8" s="59"/>
      <c r="F8" s="59"/>
      <c r="G8" s="59"/>
      <c r="H8" s="57"/>
      <c r="I8" s="57"/>
      <c r="J8" s="57"/>
      <c r="K8" s="57"/>
      <c r="L8" s="59"/>
    </row>
    <row r="9" spans="1:14" x14ac:dyDescent="0.25">
      <c r="A9" s="90">
        <v>0</v>
      </c>
      <c r="B9" s="61">
        <v>77</v>
      </c>
      <c r="C9" s="62">
        <v>31682</v>
      </c>
      <c r="D9" s="62">
        <v>30600</v>
      </c>
      <c r="E9" s="63">
        <v>0.1144</v>
      </c>
      <c r="F9" s="64">
        <f t="shared" ref="F9:F40" si="0">B9/((C9+D9)/2)</f>
        <v>2.4726245143058992E-3</v>
      </c>
      <c r="G9" s="64">
        <f t="shared" ref="G9:G72" si="1">F9/((1+(1-E9)*F9))</f>
        <v>2.4672218996819118E-3</v>
      </c>
      <c r="H9" s="65">
        <v>100000</v>
      </c>
      <c r="I9" s="65">
        <f>H9*G9</f>
        <v>246.72218996819117</v>
      </c>
      <c r="J9" s="65">
        <f t="shared" ref="J9:J72" si="2">H10+I9*E9</f>
        <v>99781.502828564175</v>
      </c>
      <c r="K9" s="65">
        <f t="shared" ref="K9:K72" si="3">K10+J9</f>
        <v>8186411.9005578328</v>
      </c>
      <c r="L9" s="91">
        <f>K9/H9</f>
        <v>81.864119005578331</v>
      </c>
      <c r="M9" s="66"/>
      <c r="N9" s="67"/>
    </row>
    <row r="10" spans="1:14" x14ac:dyDescent="0.25">
      <c r="A10" s="90">
        <v>1</v>
      </c>
      <c r="B10" s="61">
        <v>8</v>
      </c>
      <c r="C10" s="62">
        <v>33361</v>
      </c>
      <c r="D10" s="62">
        <v>32691</v>
      </c>
      <c r="E10" s="63">
        <v>0.66879999999999995</v>
      </c>
      <c r="F10" s="64">
        <f t="shared" si="0"/>
        <v>2.422333918730697E-4</v>
      </c>
      <c r="G10" s="64">
        <f t="shared" si="1"/>
        <v>2.4221395960433091E-4</v>
      </c>
      <c r="H10" s="65">
        <f>H9-I9</f>
        <v>99753.27781003181</v>
      </c>
      <c r="I10" s="65">
        <f t="shared" ref="I10:I73" si="4">H10*G10</f>
        <v>24.161636401878646</v>
      </c>
      <c r="J10" s="65">
        <f t="shared" si="2"/>
        <v>99745.275476055496</v>
      </c>
      <c r="K10" s="65">
        <f t="shared" si="3"/>
        <v>8086630.3977292683</v>
      </c>
      <c r="L10" s="68">
        <f t="shared" ref="L10:L73" si="5">K10/H10</f>
        <v>81.066312558964611</v>
      </c>
      <c r="N10" s="67"/>
    </row>
    <row r="11" spans="1:14" x14ac:dyDescent="0.25">
      <c r="A11" s="90">
        <v>2</v>
      </c>
      <c r="B11" s="61">
        <v>6</v>
      </c>
      <c r="C11" s="62">
        <v>33584</v>
      </c>
      <c r="D11" s="62">
        <v>33329</v>
      </c>
      <c r="E11" s="63">
        <v>0.31690000000000002</v>
      </c>
      <c r="F11" s="64">
        <f t="shared" si="0"/>
        <v>1.7933734849730248E-4</v>
      </c>
      <c r="G11" s="64">
        <f t="shared" si="1"/>
        <v>1.7931538140504157E-4</v>
      </c>
      <c r="H11" s="65">
        <f t="shared" ref="H11:H74" si="6">H10-I10</f>
        <v>99729.116173629925</v>
      </c>
      <c r="I11" s="65">
        <f t="shared" si="4"/>
        <v>17.882964503862151</v>
      </c>
      <c r="J11" s="65">
        <f t="shared" si="2"/>
        <v>99716.900320577333</v>
      </c>
      <c r="K11" s="65">
        <f t="shared" si="3"/>
        <v>7986885.1222532131</v>
      </c>
      <c r="L11" s="68">
        <f t="shared" si="5"/>
        <v>80.085790676695893</v>
      </c>
      <c r="N11" s="67"/>
    </row>
    <row r="12" spans="1:14" x14ac:dyDescent="0.25">
      <c r="A12" s="90">
        <v>3</v>
      </c>
      <c r="B12" s="61">
        <v>3</v>
      </c>
      <c r="C12" s="62">
        <v>33282</v>
      </c>
      <c r="D12" s="62">
        <v>33984</v>
      </c>
      <c r="E12" s="63">
        <v>0.29949999999999999</v>
      </c>
      <c r="F12" s="64">
        <f t="shared" si="0"/>
        <v>8.9198109000089196E-5</v>
      </c>
      <c r="G12" s="64">
        <f t="shared" si="1"/>
        <v>8.9192535958305334E-5</v>
      </c>
      <c r="H12" s="65">
        <f t="shared" si="6"/>
        <v>99711.233209126061</v>
      </c>
      <c r="I12" s="65">
        <f t="shared" si="4"/>
        <v>8.8934977534519444</v>
      </c>
      <c r="J12" s="65">
        <f t="shared" si="2"/>
        <v>99705.003313949768</v>
      </c>
      <c r="K12" s="65">
        <f t="shared" si="3"/>
        <v>7887168.2219326356</v>
      </c>
      <c r="L12" s="68">
        <f t="shared" si="5"/>
        <v>79.100097031101242</v>
      </c>
      <c r="N12" s="67"/>
    </row>
    <row r="13" spans="1:14" x14ac:dyDescent="0.25">
      <c r="A13" s="90">
        <v>4</v>
      </c>
      <c r="B13" s="61">
        <v>1</v>
      </c>
      <c r="C13" s="62">
        <v>35150</v>
      </c>
      <c r="D13" s="62">
        <v>33523</v>
      </c>
      <c r="E13" s="63">
        <v>0.2329</v>
      </c>
      <c r="F13" s="64">
        <f t="shared" si="0"/>
        <v>2.9123527441643731E-5</v>
      </c>
      <c r="G13" s="64">
        <f t="shared" si="1"/>
        <v>2.9122876817415674E-5</v>
      </c>
      <c r="H13" s="65">
        <f t="shared" si="6"/>
        <v>99702.33971137261</v>
      </c>
      <c r="I13" s="65">
        <f t="shared" si="4"/>
        <v>2.9036189578224354</v>
      </c>
      <c r="J13" s="65">
        <f t="shared" si="2"/>
        <v>99700.11234527007</v>
      </c>
      <c r="K13" s="65">
        <f t="shared" si="3"/>
        <v>7787463.2186186863</v>
      </c>
      <c r="L13" s="68">
        <f t="shared" si="5"/>
        <v>78.107126083124456</v>
      </c>
      <c r="N13" s="67"/>
    </row>
    <row r="14" spans="1:14" x14ac:dyDescent="0.25">
      <c r="A14" s="90">
        <v>5</v>
      </c>
      <c r="B14" s="61">
        <v>1</v>
      </c>
      <c r="C14" s="62">
        <v>35645</v>
      </c>
      <c r="D14" s="62">
        <v>35298</v>
      </c>
      <c r="E14" s="63">
        <v>0.13150000000000001</v>
      </c>
      <c r="F14" s="64">
        <f t="shared" si="0"/>
        <v>2.8191646815048701E-5</v>
      </c>
      <c r="G14" s="64">
        <f t="shared" si="1"/>
        <v>2.8190956575115643E-5</v>
      </c>
      <c r="H14" s="65">
        <f t="shared" si="6"/>
        <v>99699.436092414791</v>
      </c>
      <c r="I14" s="65">
        <f t="shared" si="4"/>
        <v>2.8106224734447824</v>
      </c>
      <c r="J14" s="65">
        <f t="shared" si="2"/>
        <v>99696.995066796604</v>
      </c>
      <c r="K14" s="65">
        <f t="shared" si="3"/>
        <v>7687763.1062734164</v>
      </c>
      <c r="L14" s="68">
        <f t="shared" si="5"/>
        <v>77.109394070668245</v>
      </c>
      <c r="N14" s="67"/>
    </row>
    <row r="15" spans="1:14" x14ac:dyDescent="0.25">
      <c r="A15" s="90">
        <v>6</v>
      </c>
      <c r="B15" s="61">
        <v>4</v>
      </c>
      <c r="C15" s="62">
        <v>36150</v>
      </c>
      <c r="D15" s="62">
        <v>35885</v>
      </c>
      <c r="E15" s="63">
        <v>0.4123</v>
      </c>
      <c r="F15" s="64">
        <f t="shared" si="0"/>
        <v>1.1105712500867633E-4</v>
      </c>
      <c r="G15" s="64">
        <f t="shared" si="1"/>
        <v>1.1104987697505953E-4</v>
      </c>
      <c r="H15" s="65">
        <f t="shared" si="6"/>
        <v>99696.62546994134</v>
      </c>
      <c r="I15" s="65">
        <f t="shared" si="4"/>
        <v>11.071297993265572</v>
      </c>
      <c r="J15" s="65">
        <f t="shared" si="2"/>
        <v>99690.118868110687</v>
      </c>
      <c r="K15" s="65">
        <f t="shared" si="3"/>
        <v>7588066.11120662</v>
      </c>
      <c r="L15" s="68">
        <f t="shared" si="5"/>
        <v>76.111564212315614</v>
      </c>
      <c r="N15" s="67"/>
    </row>
    <row r="16" spans="1:14" x14ac:dyDescent="0.25">
      <c r="A16" s="90">
        <v>7</v>
      </c>
      <c r="B16" s="61">
        <v>4</v>
      </c>
      <c r="C16" s="62">
        <v>37041</v>
      </c>
      <c r="D16" s="62">
        <v>36217</v>
      </c>
      <c r="E16" s="63">
        <v>0.38219999999999998</v>
      </c>
      <c r="F16" s="64">
        <f t="shared" si="0"/>
        <v>1.0920309044745967E-4</v>
      </c>
      <c r="G16" s="64">
        <f t="shared" si="1"/>
        <v>1.0919572348489241E-4</v>
      </c>
      <c r="H16" s="65">
        <f t="shared" si="6"/>
        <v>99685.554171948068</v>
      </c>
      <c r="I16" s="65">
        <f t="shared" si="4"/>
        <v>10.885236208798304</v>
      </c>
      <c r="J16" s="65">
        <f t="shared" si="2"/>
        <v>99678.829273018273</v>
      </c>
      <c r="K16" s="65">
        <f t="shared" si="3"/>
        <v>7488375.9923385093</v>
      </c>
      <c r="L16" s="68">
        <f t="shared" si="5"/>
        <v>75.119971539926183</v>
      </c>
      <c r="N16" s="67"/>
    </row>
    <row r="17" spans="1:14" x14ac:dyDescent="0.25">
      <c r="A17" s="90">
        <v>8</v>
      </c>
      <c r="B17" s="61">
        <v>2</v>
      </c>
      <c r="C17" s="62">
        <v>37941</v>
      </c>
      <c r="D17" s="62">
        <v>37273</v>
      </c>
      <c r="E17" s="63">
        <v>0.3397</v>
      </c>
      <c r="F17" s="64">
        <f t="shared" si="0"/>
        <v>5.3181588534049509E-5</v>
      </c>
      <c r="G17" s="64">
        <f t="shared" si="1"/>
        <v>5.3179721085445112E-5</v>
      </c>
      <c r="H17" s="65">
        <f t="shared" si="6"/>
        <v>99674.668935739275</v>
      </c>
      <c r="I17" s="65">
        <f t="shared" si="4"/>
        <v>5.3006710932866952</v>
      </c>
      <c r="J17" s="65">
        <f t="shared" si="2"/>
        <v>99671.16890261638</v>
      </c>
      <c r="K17" s="65">
        <f t="shared" si="3"/>
        <v>7388697.1630654912</v>
      </c>
      <c r="L17" s="68">
        <f t="shared" si="5"/>
        <v>74.128133476209669</v>
      </c>
      <c r="N17" s="67"/>
    </row>
    <row r="18" spans="1:14" x14ac:dyDescent="0.25">
      <c r="A18" s="90">
        <v>9</v>
      </c>
      <c r="B18" s="61">
        <v>5</v>
      </c>
      <c r="C18" s="62">
        <v>36377</v>
      </c>
      <c r="D18" s="62">
        <v>38011</v>
      </c>
      <c r="E18" s="63">
        <v>0.44159999999999999</v>
      </c>
      <c r="F18" s="64">
        <f t="shared" si="0"/>
        <v>1.3443028445448191E-4</v>
      </c>
      <c r="G18" s="64">
        <f t="shared" si="1"/>
        <v>1.3442019408555449E-4</v>
      </c>
      <c r="H18" s="65">
        <f t="shared" si="6"/>
        <v>99669.368264645993</v>
      </c>
      <c r="I18" s="65">
        <f t="shared" si="4"/>
        <v>13.39757582651832</v>
      </c>
      <c r="J18" s="65">
        <f t="shared" si="2"/>
        <v>99661.887058304463</v>
      </c>
      <c r="K18" s="65">
        <f t="shared" si="3"/>
        <v>7289025.9941628752</v>
      </c>
      <c r="L18" s="68">
        <f t="shared" si="5"/>
        <v>73.132057733212164</v>
      </c>
      <c r="N18" s="67"/>
    </row>
    <row r="19" spans="1:14" x14ac:dyDescent="0.25">
      <c r="A19" s="90">
        <v>10</v>
      </c>
      <c r="B19" s="61">
        <v>1</v>
      </c>
      <c r="C19" s="62">
        <v>35431</v>
      </c>
      <c r="D19" s="62">
        <v>36495</v>
      </c>
      <c r="E19" s="63">
        <v>0.29039999999999999</v>
      </c>
      <c r="F19" s="64">
        <f t="shared" si="0"/>
        <v>2.7806356533103467E-5</v>
      </c>
      <c r="G19" s="64">
        <f t="shared" si="1"/>
        <v>2.7805807885847239E-5</v>
      </c>
      <c r="H19" s="65">
        <f t="shared" si="6"/>
        <v>99655.970688819478</v>
      </c>
      <c r="I19" s="65">
        <f t="shared" si="4"/>
        <v>2.7710147756509378</v>
      </c>
      <c r="J19" s="65">
        <f t="shared" si="2"/>
        <v>99654.00437673468</v>
      </c>
      <c r="K19" s="65">
        <f t="shared" si="3"/>
        <v>7189364.1071045706</v>
      </c>
      <c r="L19" s="68">
        <f t="shared" si="5"/>
        <v>72.141830112253913</v>
      </c>
      <c r="N19" s="67"/>
    </row>
    <row r="20" spans="1:14" x14ac:dyDescent="0.25">
      <c r="A20" s="90">
        <v>11</v>
      </c>
      <c r="B20" s="61">
        <v>4</v>
      </c>
      <c r="C20" s="62">
        <v>34361</v>
      </c>
      <c r="D20" s="62">
        <v>35504</v>
      </c>
      <c r="E20" s="63">
        <v>0.74929999999999997</v>
      </c>
      <c r="F20" s="64">
        <f t="shared" si="0"/>
        <v>1.1450654834323337E-4</v>
      </c>
      <c r="G20" s="64">
        <f t="shared" si="1"/>
        <v>1.1450326132196512E-4</v>
      </c>
      <c r="H20" s="65">
        <f t="shared" si="6"/>
        <v>99653.199674043834</v>
      </c>
      <c r="I20" s="65">
        <f t="shared" si="4"/>
        <v>11.41061636384701</v>
      </c>
      <c r="J20" s="65">
        <f t="shared" si="2"/>
        <v>99650.339032521413</v>
      </c>
      <c r="K20" s="65">
        <f t="shared" si="3"/>
        <v>7089710.102727836</v>
      </c>
      <c r="L20" s="68">
        <f t="shared" si="5"/>
        <v>71.14382805487034</v>
      </c>
      <c r="N20" s="67"/>
    </row>
    <row r="21" spans="1:14" x14ac:dyDescent="0.25">
      <c r="A21" s="90">
        <v>12</v>
      </c>
      <c r="B21" s="61">
        <v>6</v>
      </c>
      <c r="C21" s="62">
        <v>35061</v>
      </c>
      <c r="D21" s="62">
        <v>34572</v>
      </c>
      <c r="E21" s="63">
        <v>0.4763</v>
      </c>
      <c r="F21" s="64">
        <f t="shared" si="0"/>
        <v>1.7233208392572488E-4</v>
      </c>
      <c r="G21" s="64">
        <f t="shared" si="1"/>
        <v>1.7231653230486096E-4</v>
      </c>
      <c r="H21" s="65">
        <f t="shared" si="6"/>
        <v>99641.789057679984</v>
      </c>
      <c r="I21" s="65">
        <f t="shared" si="4"/>
        <v>17.169927563071855</v>
      </c>
      <c r="J21" s="65">
        <f t="shared" si="2"/>
        <v>99632.797166615201</v>
      </c>
      <c r="K21" s="65">
        <f t="shared" si="3"/>
        <v>6990059.7636953145</v>
      </c>
      <c r="L21" s="68">
        <f t="shared" si="5"/>
        <v>70.151889380959972</v>
      </c>
      <c r="N21" s="67"/>
    </row>
    <row r="22" spans="1:14" x14ac:dyDescent="0.25">
      <c r="A22" s="90">
        <v>13</v>
      </c>
      <c r="B22" s="61">
        <v>4</v>
      </c>
      <c r="C22" s="62">
        <v>34214</v>
      </c>
      <c r="D22" s="62">
        <v>35297</v>
      </c>
      <c r="E22" s="63">
        <v>0.66369999999999996</v>
      </c>
      <c r="F22" s="64">
        <f t="shared" si="0"/>
        <v>1.1508969803340478E-4</v>
      </c>
      <c r="G22" s="64">
        <f t="shared" si="1"/>
        <v>1.1508524369754939E-4</v>
      </c>
      <c r="H22" s="65">
        <f t="shared" si="6"/>
        <v>99624.619130116916</v>
      </c>
      <c r="I22" s="65">
        <f t="shared" si="4"/>
        <v>11.465323570865046</v>
      </c>
      <c r="J22" s="65">
        <f t="shared" si="2"/>
        <v>99620.763341800033</v>
      </c>
      <c r="K22" s="65">
        <f t="shared" si="3"/>
        <v>6890426.9665286997</v>
      </c>
      <c r="L22" s="68">
        <f t="shared" si="5"/>
        <v>69.163897706141356</v>
      </c>
      <c r="N22" s="67"/>
    </row>
    <row r="23" spans="1:14" x14ac:dyDescent="0.25">
      <c r="A23" s="90">
        <v>14</v>
      </c>
      <c r="B23" s="61">
        <v>5</v>
      </c>
      <c r="C23" s="62">
        <v>32916</v>
      </c>
      <c r="D23" s="62">
        <v>34462</v>
      </c>
      <c r="E23" s="63">
        <v>0.51619999999999999</v>
      </c>
      <c r="F23" s="64">
        <f t="shared" si="0"/>
        <v>1.4841639704354538E-4</v>
      </c>
      <c r="G23" s="64">
        <f t="shared" si="1"/>
        <v>1.4840574093955496E-4</v>
      </c>
      <c r="H23" s="65">
        <f t="shared" si="6"/>
        <v>99613.153806546048</v>
      </c>
      <c r="I23" s="65">
        <f t="shared" si="4"/>
        <v>14.783163897986316</v>
      </c>
      <c r="J23" s="65">
        <f t="shared" si="2"/>
        <v>99606.001711852208</v>
      </c>
      <c r="K23" s="65">
        <f t="shared" si="3"/>
        <v>6790806.2031868994</v>
      </c>
      <c r="L23" s="68">
        <f t="shared" si="5"/>
        <v>68.171781975450756</v>
      </c>
      <c r="N23" s="67"/>
    </row>
    <row r="24" spans="1:14" x14ac:dyDescent="0.25">
      <c r="A24" s="90">
        <v>15</v>
      </c>
      <c r="B24" s="61">
        <v>3</v>
      </c>
      <c r="C24" s="62">
        <v>32012</v>
      </c>
      <c r="D24" s="62">
        <v>33217</v>
      </c>
      <c r="E24" s="63">
        <v>0.17630000000000001</v>
      </c>
      <c r="F24" s="64">
        <f t="shared" si="0"/>
        <v>9.1983626914409237E-5</v>
      </c>
      <c r="G24" s="64">
        <f t="shared" si="1"/>
        <v>9.1976658126909891E-5</v>
      </c>
      <c r="H24" s="65">
        <f t="shared" si="6"/>
        <v>99598.370642648064</v>
      </c>
      <c r="I24" s="65">
        <f t="shared" si="4"/>
        <v>9.1607252865960991</v>
      </c>
      <c r="J24" s="65">
        <f t="shared" si="2"/>
        <v>99590.824953229501</v>
      </c>
      <c r="K24" s="65">
        <f t="shared" si="3"/>
        <v>6691200.2014750475</v>
      </c>
      <c r="L24" s="68">
        <f t="shared" si="5"/>
        <v>67.181823942508075</v>
      </c>
      <c r="N24" s="67"/>
    </row>
    <row r="25" spans="1:14" x14ac:dyDescent="0.25">
      <c r="A25" s="90">
        <v>16</v>
      </c>
      <c r="B25" s="61">
        <v>5</v>
      </c>
      <c r="C25" s="62">
        <v>31942</v>
      </c>
      <c r="D25" s="62">
        <v>32252</v>
      </c>
      <c r="E25" s="63">
        <v>0.79069999999999996</v>
      </c>
      <c r="F25" s="64">
        <f t="shared" si="0"/>
        <v>1.5577779854815093E-4</v>
      </c>
      <c r="G25" s="64">
        <f t="shared" si="1"/>
        <v>1.5577271968872001E-4</v>
      </c>
      <c r="H25" s="65">
        <f t="shared" si="6"/>
        <v>99589.20991736147</v>
      </c>
      <c r="I25" s="65">
        <f t="shared" si="4"/>
        <v>15.513282080478243</v>
      </c>
      <c r="J25" s="65">
        <f t="shared" si="2"/>
        <v>99585.962987422026</v>
      </c>
      <c r="K25" s="65">
        <f t="shared" si="3"/>
        <v>6591609.3765218183</v>
      </c>
      <c r="L25" s="68">
        <f t="shared" si="5"/>
        <v>66.187987453575502</v>
      </c>
      <c r="N25" s="67"/>
    </row>
    <row r="26" spans="1:14" x14ac:dyDescent="0.25">
      <c r="A26" s="90">
        <v>17</v>
      </c>
      <c r="B26" s="61">
        <v>6</v>
      </c>
      <c r="C26" s="62">
        <v>30854</v>
      </c>
      <c r="D26" s="62">
        <v>32424</v>
      </c>
      <c r="E26" s="63">
        <v>0.40679999999999999</v>
      </c>
      <c r="F26" s="64">
        <f t="shared" si="0"/>
        <v>1.8963936913303202E-4</v>
      </c>
      <c r="G26" s="64">
        <f t="shared" si="1"/>
        <v>1.8961803822745157E-4</v>
      </c>
      <c r="H26" s="65">
        <f t="shared" si="6"/>
        <v>99573.696635280998</v>
      </c>
      <c r="I26" s="65">
        <f t="shared" si="4"/>
        <v>18.88096901503738</v>
      </c>
      <c r="J26" s="65">
        <f t="shared" si="2"/>
        <v>99562.496444461271</v>
      </c>
      <c r="K26" s="65">
        <f t="shared" si="3"/>
        <v>6492023.4135343963</v>
      </c>
      <c r="L26" s="68">
        <f t="shared" si="5"/>
        <v>65.198176154023983</v>
      </c>
      <c r="N26" s="67"/>
    </row>
    <row r="27" spans="1:14" x14ac:dyDescent="0.25">
      <c r="A27" s="90">
        <v>18</v>
      </c>
      <c r="B27" s="61">
        <v>12</v>
      </c>
      <c r="C27" s="62">
        <v>30170</v>
      </c>
      <c r="D27" s="62">
        <v>31829</v>
      </c>
      <c r="E27" s="63">
        <v>0.4758</v>
      </c>
      <c r="F27" s="64">
        <f t="shared" si="0"/>
        <v>3.871030177906095E-4</v>
      </c>
      <c r="G27" s="64">
        <f t="shared" si="1"/>
        <v>3.8702448301398571E-4</v>
      </c>
      <c r="H27" s="65">
        <f t="shared" si="6"/>
        <v>99554.81566626596</v>
      </c>
      <c r="I27" s="65">
        <f t="shared" si="4"/>
        <v>38.53015106478923</v>
      </c>
      <c r="J27" s="65">
        <f t="shared" si="2"/>
        <v>99534.6181610778</v>
      </c>
      <c r="K27" s="65">
        <f t="shared" si="3"/>
        <v>6392460.9170899354</v>
      </c>
      <c r="L27" s="68">
        <f t="shared" si="5"/>
        <v>64.210464097680145</v>
      </c>
      <c r="N27" s="67"/>
    </row>
    <row r="28" spans="1:14" x14ac:dyDescent="0.25">
      <c r="A28" s="90">
        <v>19</v>
      </c>
      <c r="B28" s="61">
        <v>6</v>
      </c>
      <c r="C28" s="62">
        <v>30751</v>
      </c>
      <c r="D28" s="62">
        <v>31232</v>
      </c>
      <c r="E28" s="63">
        <v>0.39269999999999999</v>
      </c>
      <c r="F28" s="64">
        <f t="shared" si="0"/>
        <v>1.9360147137118241E-4</v>
      </c>
      <c r="G28" s="64">
        <f t="shared" si="1"/>
        <v>1.9357871151415659E-4</v>
      </c>
      <c r="H28" s="65">
        <f t="shared" si="6"/>
        <v>99516.285515201176</v>
      </c>
      <c r="I28" s="65">
        <f t="shared" si="4"/>
        <v>19.264234324707569</v>
      </c>
      <c r="J28" s="65">
        <f t="shared" si="2"/>
        <v>99504.586345695774</v>
      </c>
      <c r="K28" s="65">
        <f t="shared" si="3"/>
        <v>6292926.2989288578</v>
      </c>
      <c r="L28" s="68">
        <f t="shared" si="5"/>
        <v>63.235140523483558</v>
      </c>
      <c r="N28" s="67"/>
    </row>
    <row r="29" spans="1:14" x14ac:dyDescent="0.25">
      <c r="A29" s="90">
        <v>20</v>
      </c>
      <c r="B29" s="61">
        <v>8</v>
      </c>
      <c r="C29" s="62">
        <v>30374</v>
      </c>
      <c r="D29" s="62">
        <v>31779</v>
      </c>
      <c r="E29" s="63">
        <v>0.61609999999999998</v>
      </c>
      <c r="F29" s="64">
        <f t="shared" si="0"/>
        <v>2.574292471803453E-4</v>
      </c>
      <c r="G29" s="64">
        <f t="shared" si="1"/>
        <v>2.5740380871149216E-4</v>
      </c>
      <c r="H29" s="65">
        <f t="shared" si="6"/>
        <v>99497.021280876463</v>
      </c>
      <c r="I29" s="65">
        <f t="shared" si="4"/>
        <v>25.610912233145989</v>
      </c>
      <c r="J29" s="65">
        <f t="shared" si="2"/>
        <v>99487.189251670163</v>
      </c>
      <c r="K29" s="65">
        <f t="shared" si="3"/>
        <v>6193421.7125831619</v>
      </c>
      <c r="L29" s="68">
        <f t="shared" si="5"/>
        <v>62.247307837481472</v>
      </c>
      <c r="N29" s="67"/>
    </row>
    <row r="30" spans="1:14" x14ac:dyDescent="0.25">
      <c r="A30" s="90">
        <v>21</v>
      </c>
      <c r="B30" s="61">
        <v>7</v>
      </c>
      <c r="C30" s="62">
        <v>30763</v>
      </c>
      <c r="D30" s="62">
        <v>31332</v>
      </c>
      <c r="E30" s="63">
        <v>0.53580000000000005</v>
      </c>
      <c r="F30" s="64">
        <f t="shared" si="0"/>
        <v>2.2546098719703679E-4</v>
      </c>
      <c r="G30" s="64">
        <f t="shared" si="1"/>
        <v>2.2543739314710386E-4</v>
      </c>
      <c r="H30" s="65">
        <f t="shared" si="6"/>
        <v>99471.410368643323</v>
      </c>
      <c r="I30" s="65">
        <f t="shared" si="4"/>
        <v>22.424575446172749</v>
      </c>
      <c r="J30" s="65">
        <f t="shared" si="2"/>
        <v>99461.000880721214</v>
      </c>
      <c r="K30" s="65">
        <f t="shared" si="3"/>
        <v>6093934.5233314913</v>
      </c>
      <c r="L30" s="68">
        <f t="shared" si="5"/>
        <v>61.263176029647418</v>
      </c>
      <c r="N30" s="67"/>
    </row>
    <row r="31" spans="1:14" x14ac:dyDescent="0.25">
      <c r="A31" s="90">
        <v>22</v>
      </c>
      <c r="B31" s="61">
        <v>11</v>
      </c>
      <c r="C31" s="62">
        <v>31199</v>
      </c>
      <c r="D31" s="62">
        <v>31772</v>
      </c>
      <c r="E31" s="63">
        <v>0.59279999999999999</v>
      </c>
      <c r="F31" s="64">
        <f t="shared" si="0"/>
        <v>3.493671690143082E-4</v>
      </c>
      <c r="G31" s="64">
        <f t="shared" si="1"/>
        <v>3.4931747430306338E-4</v>
      </c>
      <c r="H31" s="65">
        <f t="shared" si="6"/>
        <v>99448.985793197149</v>
      </c>
      <c r="I31" s="65">
        <f t="shared" si="4"/>
        <v>34.739268539280857</v>
      </c>
      <c r="J31" s="65">
        <f t="shared" si="2"/>
        <v>99434.839963047954</v>
      </c>
      <c r="K31" s="65">
        <f t="shared" si="3"/>
        <v>5994473.5224507703</v>
      </c>
      <c r="L31" s="68">
        <f t="shared" si="5"/>
        <v>60.276869337975938</v>
      </c>
      <c r="N31" s="67"/>
    </row>
    <row r="32" spans="1:14" x14ac:dyDescent="0.25">
      <c r="A32" s="90">
        <v>23</v>
      </c>
      <c r="B32" s="61">
        <v>10</v>
      </c>
      <c r="C32" s="62">
        <v>32350</v>
      </c>
      <c r="D32" s="62">
        <v>32391</v>
      </c>
      <c r="E32" s="63">
        <v>0.58740000000000003</v>
      </c>
      <c r="F32" s="64">
        <f t="shared" si="0"/>
        <v>3.0892324801902969E-4</v>
      </c>
      <c r="G32" s="64">
        <f t="shared" si="1"/>
        <v>3.0888387714502093E-4</v>
      </c>
      <c r="H32" s="65">
        <f t="shared" si="6"/>
        <v>99414.246524657865</v>
      </c>
      <c r="I32" s="65">
        <f t="shared" si="4"/>
        <v>30.707457909987244</v>
      </c>
      <c r="J32" s="65">
        <f t="shared" si="2"/>
        <v>99401.576627524206</v>
      </c>
      <c r="K32" s="65">
        <f t="shared" si="3"/>
        <v>5895038.6824877225</v>
      </c>
      <c r="L32" s="68">
        <f t="shared" si="5"/>
        <v>59.297725311689277</v>
      </c>
      <c r="N32" s="67"/>
    </row>
    <row r="33" spans="1:14" x14ac:dyDescent="0.25">
      <c r="A33" s="90">
        <v>24</v>
      </c>
      <c r="B33" s="61">
        <v>10</v>
      </c>
      <c r="C33" s="62">
        <v>33686</v>
      </c>
      <c r="D33" s="62">
        <v>33823</v>
      </c>
      <c r="E33" s="63">
        <v>0.42159999999999997</v>
      </c>
      <c r="F33" s="64">
        <f t="shared" si="0"/>
        <v>2.9625679539024429E-4</v>
      </c>
      <c r="G33" s="64">
        <f t="shared" si="1"/>
        <v>2.9620603902502722E-4</v>
      </c>
      <c r="H33" s="65">
        <f t="shared" si="6"/>
        <v>99383.539066747879</v>
      </c>
      <c r="I33" s="65">
        <f t="shared" si="4"/>
        <v>29.438004451250439</v>
      </c>
      <c r="J33" s="65">
        <f t="shared" si="2"/>
        <v>99366.512124973277</v>
      </c>
      <c r="K33" s="65">
        <f t="shared" si="3"/>
        <v>5795637.1058601979</v>
      </c>
      <c r="L33" s="68">
        <f t="shared" si="5"/>
        <v>58.315865587838822</v>
      </c>
      <c r="N33" s="67"/>
    </row>
    <row r="34" spans="1:14" x14ac:dyDescent="0.25">
      <c r="A34" s="90">
        <v>25</v>
      </c>
      <c r="B34" s="61">
        <v>13</v>
      </c>
      <c r="C34" s="62">
        <v>33669</v>
      </c>
      <c r="D34" s="62">
        <v>35331</v>
      </c>
      <c r="E34" s="63">
        <v>0.4622</v>
      </c>
      <c r="F34" s="64">
        <f t="shared" si="0"/>
        <v>3.7681159420289854E-4</v>
      </c>
      <c r="G34" s="64">
        <f t="shared" si="1"/>
        <v>3.7673524907766946E-4</v>
      </c>
      <c r="H34" s="65">
        <f t="shared" si="6"/>
        <v>99354.101062296628</v>
      </c>
      <c r="I34" s="65">
        <f t="shared" si="4"/>
        <v>37.430192010592265</v>
      </c>
      <c r="J34" s="65">
        <f t="shared" si="2"/>
        <v>99333.971105033328</v>
      </c>
      <c r="K34" s="65">
        <f t="shared" si="3"/>
        <v>5696270.5937352246</v>
      </c>
      <c r="L34" s="68">
        <f t="shared" si="5"/>
        <v>57.333019299963979</v>
      </c>
      <c r="N34" s="67"/>
    </row>
    <row r="35" spans="1:14" x14ac:dyDescent="0.25">
      <c r="A35" s="90">
        <v>26</v>
      </c>
      <c r="B35" s="61">
        <v>6</v>
      </c>
      <c r="C35" s="62">
        <v>34601</v>
      </c>
      <c r="D35" s="62">
        <v>35416</v>
      </c>
      <c r="E35" s="63">
        <v>0.41739999999999999</v>
      </c>
      <c r="F35" s="64">
        <f t="shared" si="0"/>
        <v>1.713869488838425E-4</v>
      </c>
      <c r="G35" s="64">
        <f t="shared" si="1"/>
        <v>1.7136983759931696E-4</v>
      </c>
      <c r="H35" s="65">
        <f t="shared" si="6"/>
        <v>99316.670870286034</v>
      </c>
      <c r="I35" s="65">
        <f t="shared" si="4"/>
        <v>17.019881757945733</v>
      </c>
      <c r="J35" s="65">
        <f t="shared" si="2"/>
        <v>99306.755087173849</v>
      </c>
      <c r="K35" s="65">
        <f t="shared" si="3"/>
        <v>5596936.622630191</v>
      </c>
      <c r="L35" s="68">
        <f t="shared" si="5"/>
        <v>56.354452616924206</v>
      </c>
      <c r="N35" s="67"/>
    </row>
    <row r="36" spans="1:14" x14ac:dyDescent="0.25">
      <c r="A36" s="90">
        <v>27</v>
      </c>
      <c r="B36" s="61">
        <v>9</v>
      </c>
      <c r="C36" s="62">
        <v>36445</v>
      </c>
      <c r="D36" s="62">
        <v>36159</v>
      </c>
      <c r="E36" s="63">
        <v>0.3196</v>
      </c>
      <c r="F36" s="64">
        <f t="shared" si="0"/>
        <v>2.4792022478100381E-4</v>
      </c>
      <c r="G36" s="64">
        <f t="shared" si="1"/>
        <v>2.4787841143076862E-4</v>
      </c>
      <c r="H36" s="65">
        <f t="shared" si="6"/>
        <v>99299.650988528083</v>
      </c>
      <c r="I36" s="65">
        <f t="shared" si="4"/>
        <v>24.614239742666093</v>
      </c>
      <c r="J36" s="65">
        <f t="shared" si="2"/>
        <v>99282.903459807174</v>
      </c>
      <c r="K36" s="65">
        <f t="shared" si="3"/>
        <v>5497629.8675430175</v>
      </c>
      <c r="L36" s="68">
        <f t="shared" si="5"/>
        <v>55.364040183566701</v>
      </c>
      <c r="N36" s="67"/>
    </row>
    <row r="37" spans="1:14" x14ac:dyDescent="0.25">
      <c r="A37" s="90">
        <v>28</v>
      </c>
      <c r="B37" s="61">
        <v>11</v>
      </c>
      <c r="C37" s="62">
        <v>37133</v>
      </c>
      <c r="D37" s="62">
        <v>37801</v>
      </c>
      <c r="E37" s="63">
        <v>0.38379999999999997</v>
      </c>
      <c r="F37" s="64">
        <f t="shared" si="0"/>
        <v>2.9359169402407454E-4</v>
      </c>
      <c r="G37" s="64">
        <f t="shared" si="1"/>
        <v>2.9353858960503752E-4</v>
      </c>
      <c r="H37" s="65">
        <f t="shared" si="6"/>
        <v>99275.036748785424</v>
      </c>
      <c r="I37" s="65">
        <f t="shared" si="4"/>
        <v>29.141054270226743</v>
      </c>
      <c r="J37" s="65">
        <f t="shared" si="2"/>
        <v>99257.080031144113</v>
      </c>
      <c r="K37" s="65">
        <f t="shared" si="3"/>
        <v>5398346.9640832106</v>
      </c>
      <c r="L37" s="68">
        <f t="shared" si="5"/>
        <v>54.37768789493051</v>
      </c>
      <c r="N37" s="67"/>
    </row>
    <row r="38" spans="1:14" x14ac:dyDescent="0.25">
      <c r="A38" s="90">
        <v>29</v>
      </c>
      <c r="B38" s="61">
        <v>17</v>
      </c>
      <c r="C38" s="62">
        <v>38648</v>
      </c>
      <c r="D38" s="62">
        <v>38400</v>
      </c>
      <c r="E38" s="63">
        <v>0.58889999999999998</v>
      </c>
      <c r="F38" s="64">
        <f t="shared" si="0"/>
        <v>4.4128335583013185E-4</v>
      </c>
      <c r="G38" s="64">
        <f t="shared" si="1"/>
        <v>4.4120331643605085E-4</v>
      </c>
      <c r="H38" s="65">
        <f t="shared" si="6"/>
        <v>99245.895694515202</v>
      </c>
      <c r="I38" s="65">
        <f t="shared" si="4"/>
        <v>43.787618323086484</v>
      </c>
      <c r="J38" s="65">
        <f t="shared" si="2"/>
        <v>99227.89460462259</v>
      </c>
      <c r="K38" s="65">
        <f t="shared" si="3"/>
        <v>5299089.8840520661</v>
      </c>
      <c r="L38" s="68">
        <f t="shared" si="5"/>
        <v>53.393541838374674</v>
      </c>
      <c r="N38" s="67"/>
    </row>
    <row r="39" spans="1:14" x14ac:dyDescent="0.25">
      <c r="A39" s="90">
        <v>30</v>
      </c>
      <c r="B39" s="61">
        <v>8</v>
      </c>
      <c r="C39" s="62">
        <v>40079</v>
      </c>
      <c r="D39" s="62">
        <v>39651</v>
      </c>
      <c r="E39" s="63">
        <v>0.437</v>
      </c>
      <c r="F39" s="64">
        <f t="shared" si="0"/>
        <v>2.0067728583970902E-4</v>
      </c>
      <c r="G39" s="64">
        <f t="shared" si="1"/>
        <v>2.0065461561799211E-4</v>
      </c>
      <c r="H39" s="65">
        <f t="shared" si="6"/>
        <v>99202.108076192118</v>
      </c>
      <c r="I39" s="65">
        <f t="shared" si="4"/>
        <v>19.905360864522841</v>
      </c>
      <c r="J39" s="65">
        <f t="shared" si="2"/>
        <v>99190.901358025396</v>
      </c>
      <c r="K39" s="65">
        <f t="shared" si="3"/>
        <v>5199861.9894474437</v>
      </c>
      <c r="L39" s="68">
        <f t="shared" si="5"/>
        <v>52.416849704985026</v>
      </c>
      <c r="N39" s="67"/>
    </row>
    <row r="40" spans="1:14" x14ac:dyDescent="0.25">
      <c r="A40" s="90">
        <v>31</v>
      </c>
      <c r="B40" s="61">
        <v>14</v>
      </c>
      <c r="C40" s="62">
        <v>41912</v>
      </c>
      <c r="D40" s="62">
        <v>40793</v>
      </c>
      <c r="E40" s="63">
        <v>0.54620000000000002</v>
      </c>
      <c r="F40" s="64">
        <f t="shared" si="0"/>
        <v>3.3855268726195513E-4</v>
      </c>
      <c r="G40" s="64">
        <f t="shared" si="1"/>
        <v>3.3850068163882258E-4</v>
      </c>
      <c r="H40" s="65">
        <f t="shared" si="6"/>
        <v>99182.202715327599</v>
      </c>
      <c r="I40" s="65">
        <f t="shared" si="4"/>
        <v>33.573243225578274</v>
      </c>
      <c r="J40" s="65">
        <f t="shared" si="2"/>
        <v>99166.967177551836</v>
      </c>
      <c r="K40" s="65">
        <f t="shared" si="3"/>
        <v>5100671.0880894186</v>
      </c>
      <c r="L40" s="68">
        <f t="shared" si="5"/>
        <v>51.427281794994478</v>
      </c>
      <c r="N40" s="67"/>
    </row>
    <row r="41" spans="1:14" x14ac:dyDescent="0.25">
      <c r="A41" s="90">
        <v>32</v>
      </c>
      <c r="B41" s="61">
        <v>16</v>
      </c>
      <c r="C41" s="62">
        <v>43878</v>
      </c>
      <c r="D41" s="62">
        <v>42599</v>
      </c>
      <c r="E41" s="63">
        <v>0.58479999999999999</v>
      </c>
      <c r="F41" s="64">
        <f t="shared" ref="F41:F72" si="7">B41/((C41+D41)/2)</f>
        <v>3.70040588827087E-4</v>
      </c>
      <c r="G41" s="64">
        <f t="shared" si="1"/>
        <v>3.6998374420922262E-4</v>
      </c>
      <c r="H41" s="65">
        <f t="shared" si="6"/>
        <v>99148.629472102024</v>
      </c>
      <c r="I41" s="65">
        <f t="shared" si="4"/>
        <v>36.683381165301185</v>
      </c>
      <c r="J41" s="65">
        <f t="shared" si="2"/>
        <v>99133.398532242194</v>
      </c>
      <c r="K41" s="65">
        <f t="shared" si="3"/>
        <v>5001504.1209118664</v>
      </c>
      <c r="L41" s="68">
        <f t="shared" si="5"/>
        <v>50.444510907931068</v>
      </c>
      <c r="N41" s="67"/>
    </row>
    <row r="42" spans="1:14" x14ac:dyDescent="0.25">
      <c r="A42" s="90">
        <v>33</v>
      </c>
      <c r="B42" s="61">
        <v>15</v>
      </c>
      <c r="C42" s="62">
        <v>45217</v>
      </c>
      <c r="D42" s="62">
        <v>44553</v>
      </c>
      <c r="E42" s="63">
        <v>0.50229999999999997</v>
      </c>
      <c r="F42" s="64">
        <f t="shared" si="7"/>
        <v>3.3418736771750028E-4</v>
      </c>
      <c r="G42" s="64">
        <f t="shared" si="1"/>
        <v>3.3413179322931154E-4</v>
      </c>
      <c r="H42" s="65">
        <f t="shared" si="6"/>
        <v>99111.946090936719</v>
      </c>
      <c r="I42" s="65">
        <f t="shared" si="4"/>
        <v>33.11645227781154</v>
      </c>
      <c r="J42" s="65">
        <f t="shared" si="2"/>
        <v>99095.464032638047</v>
      </c>
      <c r="K42" s="65">
        <f t="shared" si="3"/>
        <v>4902370.7223796239</v>
      </c>
      <c r="L42" s="68">
        <f t="shared" si="5"/>
        <v>49.462965018178778</v>
      </c>
      <c r="N42" s="67"/>
    </row>
    <row r="43" spans="1:14" x14ac:dyDescent="0.25">
      <c r="A43" s="90">
        <v>34</v>
      </c>
      <c r="B43" s="61">
        <v>14</v>
      </c>
      <c r="C43" s="62">
        <v>48335</v>
      </c>
      <c r="D43" s="62">
        <v>45713</v>
      </c>
      <c r="E43" s="63">
        <v>0.52880000000000005</v>
      </c>
      <c r="F43" s="64">
        <f t="shared" si="7"/>
        <v>2.9772031303164343E-4</v>
      </c>
      <c r="G43" s="64">
        <f t="shared" si="1"/>
        <v>2.9767855295427596E-4</v>
      </c>
      <c r="H43" s="65">
        <f t="shared" si="6"/>
        <v>99078.829638658906</v>
      </c>
      <c r="I43" s="65">
        <f t="shared" si="4"/>
        <v>29.493642635239212</v>
      </c>
      <c r="J43" s="65">
        <f t="shared" si="2"/>
        <v>99064.93223424918</v>
      </c>
      <c r="K43" s="65">
        <f t="shared" si="3"/>
        <v>4803275.258346986</v>
      </c>
      <c r="L43" s="68">
        <f t="shared" si="5"/>
        <v>48.479329800973225</v>
      </c>
      <c r="N43" s="67"/>
    </row>
    <row r="44" spans="1:14" x14ac:dyDescent="0.25">
      <c r="A44" s="90">
        <v>35</v>
      </c>
      <c r="B44" s="61">
        <v>26</v>
      </c>
      <c r="C44" s="62">
        <v>50442</v>
      </c>
      <c r="D44" s="62">
        <v>48715</v>
      </c>
      <c r="E44" s="63">
        <v>0.54210000000000003</v>
      </c>
      <c r="F44" s="64">
        <f t="shared" si="7"/>
        <v>5.2442086791653643E-4</v>
      </c>
      <c r="G44" s="64">
        <f t="shared" si="1"/>
        <v>5.2429496775196756E-4</v>
      </c>
      <c r="H44" s="65">
        <f t="shared" si="6"/>
        <v>99049.33599602367</v>
      </c>
      <c r="I44" s="65">
        <f t="shared" si="4"/>
        <v>51.93106842188903</v>
      </c>
      <c r="J44" s="65">
        <f t="shared" si="2"/>
        <v>99025.556759793282</v>
      </c>
      <c r="K44" s="65">
        <f t="shared" si="3"/>
        <v>4704210.3261127369</v>
      </c>
      <c r="L44" s="68">
        <f t="shared" si="5"/>
        <v>47.493607895580311</v>
      </c>
      <c r="N44" s="67"/>
    </row>
    <row r="45" spans="1:14" x14ac:dyDescent="0.25">
      <c r="A45" s="90">
        <v>36</v>
      </c>
      <c r="B45" s="61">
        <v>25</v>
      </c>
      <c r="C45" s="62">
        <v>52223</v>
      </c>
      <c r="D45" s="62">
        <v>50744</v>
      </c>
      <c r="E45" s="63">
        <v>0.49959999999999999</v>
      </c>
      <c r="F45" s="64">
        <f t="shared" si="7"/>
        <v>4.8559247137432382E-4</v>
      </c>
      <c r="G45" s="64">
        <f t="shared" si="1"/>
        <v>4.8547450569471305E-4</v>
      </c>
      <c r="H45" s="65">
        <f t="shared" si="6"/>
        <v>98997.404927601776</v>
      </c>
      <c r="I45" s="65">
        <f t="shared" si="4"/>
        <v>48.060716222286821</v>
      </c>
      <c r="J45" s="65">
        <f t="shared" si="2"/>
        <v>98973.355345204138</v>
      </c>
      <c r="K45" s="65">
        <f t="shared" si="3"/>
        <v>4605184.7693529436</v>
      </c>
      <c r="L45" s="68">
        <f t="shared" si="5"/>
        <v>46.518237247943837</v>
      </c>
      <c r="N45" s="67"/>
    </row>
    <row r="46" spans="1:14" x14ac:dyDescent="0.25">
      <c r="A46" s="90">
        <v>37</v>
      </c>
      <c r="B46" s="61">
        <v>19</v>
      </c>
      <c r="C46" s="62">
        <v>54436</v>
      </c>
      <c r="D46" s="62">
        <v>52427</v>
      </c>
      <c r="E46" s="63">
        <v>0.65129999999999999</v>
      </c>
      <c r="F46" s="64">
        <f t="shared" si="7"/>
        <v>3.5559548206582259E-4</v>
      </c>
      <c r="G46" s="64">
        <f t="shared" si="1"/>
        <v>3.555513950636288E-4</v>
      </c>
      <c r="H46" s="65">
        <f t="shared" si="6"/>
        <v>98949.344211379488</v>
      </c>
      <c r="I46" s="65">
        <f t="shared" si="4"/>
        <v>35.181577374987178</v>
      </c>
      <c r="J46" s="65">
        <f t="shared" si="2"/>
        <v>98937.076395348835</v>
      </c>
      <c r="K46" s="65">
        <f t="shared" si="3"/>
        <v>4506211.4140077392</v>
      </c>
      <c r="L46" s="68">
        <f t="shared" si="5"/>
        <v>45.54058897430783</v>
      </c>
      <c r="N46" s="67"/>
    </row>
    <row r="47" spans="1:14" x14ac:dyDescent="0.25">
      <c r="A47" s="90">
        <v>38</v>
      </c>
      <c r="B47" s="61">
        <v>31</v>
      </c>
      <c r="C47" s="62">
        <v>56839</v>
      </c>
      <c r="D47" s="62">
        <v>54497</v>
      </c>
      <c r="E47" s="63">
        <v>0.4163</v>
      </c>
      <c r="F47" s="64">
        <f t="shared" si="7"/>
        <v>5.5687288927211323E-4</v>
      </c>
      <c r="G47" s="64">
        <f t="shared" si="1"/>
        <v>5.5669193839157842E-4</v>
      </c>
      <c r="H47" s="65">
        <f t="shared" si="6"/>
        <v>98914.162634004504</v>
      </c>
      <c r="I47" s="65">
        <f t="shared" si="4"/>
        <v>55.064716931103803</v>
      </c>
      <c r="J47" s="65">
        <f t="shared" si="2"/>
        <v>98882.021358731829</v>
      </c>
      <c r="K47" s="65">
        <f t="shared" si="3"/>
        <v>4407274.3376123905</v>
      </c>
      <c r="L47" s="68">
        <f t="shared" si="5"/>
        <v>44.556555100404466</v>
      </c>
      <c r="N47" s="67"/>
    </row>
    <row r="48" spans="1:14" x14ac:dyDescent="0.25">
      <c r="A48" s="90">
        <v>39</v>
      </c>
      <c r="B48" s="61">
        <v>32</v>
      </c>
      <c r="C48" s="62">
        <v>58270</v>
      </c>
      <c r="D48" s="62">
        <v>56860</v>
      </c>
      <c r="E48" s="63">
        <v>0.53539999999999999</v>
      </c>
      <c r="F48" s="64">
        <f t="shared" si="7"/>
        <v>5.5589333796577777E-4</v>
      </c>
      <c r="G48" s="64">
        <f t="shared" si="1"/>
        <v>5.5574980555008987E-4</v>
      </c>
      <c r="H48" s="65">
        <f t="shared" si="6"/>
        <v>98859.097917073406</v>
      </c>
      <c r="I48" s="65">
        <f t="shared" si="4"/>
        <v>54.940924444270841</v>
      </c>
      <c r="J48" s="65">
        <f t="shared" si="2"/>
        <v>98833.572363576604</v>
      </c>
      <c r="K48" s="65">
        <f t="shared" si="3"/>
        <v>4308392.3162536584</v>
      </c>
      <c r="L48" s="68">
        <f t="shared" si="5"/>
        <v>43.581141311522934</v>
      </c>
      <c r="N48" s="67"/>
    </row>
    <row r="49" spans="1:14" x14ac:dyDescent="0.25">
      <c r="A49" s="90">
        <v>40</v>
      </c>
      <c r="B49" s="61">
        <v>42</v>
      </c>
      <c r="C49" s="62">
        <v>59793</v>
      </c>
      <c r="D49" s="62">
        <v>58236</v>
      </c>
      <c r="E49" s="63">
        <v>0.49149999999999999</v>
      </c>
      <c r="F49" s="64">
        <f t="shared" si="7"/>
        <v>7.1168950003812619E-4</v>
      </c>
      <c r="G49" s="64">
        <f t="shared" si="1"/>
        <v>7.1143203697373268E-4</v>
      </c>
      <c r="H49" s="65">
        <f t="shared" si="6"/>
        <v>98804.156992629141</v>
      </c>
      <c r="I49" s="65">
        <f t="shared" si="4"/>
        <v>70.292442670738623</v>
      </c>
      <c r="J49" s="65">
        <f t="shared" si="2"/>
        <v>98768.413285531075</v>
      </c>
      <c r="K49" s="65">
        <f t="shared" si="3"/>
        <v>4209558.7438900815</v>
      </c>
      <c r="L49" s="68">
        <f t="shared" si="5"/>
        <v>42.605077276294331</v>
      </c>
      <c r="N49" s="67"/>
    </row>
    <row r="50" spans="1:14" x14ac:dyDescent="0.25">
      <c r="A50" s="90">
        <v>41</v>
      </c>
      <c r="B50" s="61">
        <v>44</v>
      </c>
      <c r="C50" s="62">
        <v>59566</v>
      </c>
      <c r="D50" s="62">
        <v>59768</v>
      </c>
      <c r="E50" s="63">
        <v>0.53939999999999999</v>
      </c>
      <c r="F50" s="64">
        <f t="shared" si="7"/>
        <v>7.3742604789917379E-4</v>
      </c>
      <c r="G50" s="64">
        <f t="shared" si="1"/>
        <v>7.3717565996622703E-4</v>
      </c>
      <c r="H50" s="65">
        <f t="shared" si="6"/>
        <v>98733.864549958409</v>
      </c>
      <c r="I50" s="65">
        <f t="shared" si="4"/>
        <v>72.78420176063166</v>
      </c>
      <c r="J50" s="65">
        <f t="shared" si="2"/>
        <v>98700.340146627466</v>
      </c>
      <c r="K50" s="65">
        <f t="shared" si="3"/>
        <v>4110790.3306045504</v>
      </c>
      <c r="L50" s="68">
        <f t="shared" si="5"/>
        <v>41.635059554713663</v>
      </c>
      <c r="N50" s="67"/>
    </row>
    <row r="51" spans="1:14" x14ac:dyDescent="0.25">
      <c r="A51" s="90">
        <v>42</v>
      </c>
      <c r="B51" s="61">
        <v>34</v>
      </c>
      <c r="C51" s="62">
        <v>58967</v>
      </c>
      <c r="D51" s="62">
        <v>59493</v>
      </c>
      <c r="E51" s="63">
        <v>0.46360000000000001</v>
      </c>
      <c r="F51" s="64">
        <f t="shared" si="7"/>
        <v>5.7403342900557146E-4</v>
      </c>
      <c r="G51" s="64">
        <f t="shared" si="1"/>
        <v>5.7385673190049461E-4</v>
      </c>
      <c r="H51" s="65">
        <f t="shared" si="6"/>
        <v>98661.080348197778</v>
      </c>
      <c r="I51" s="65">
        <f t="shared" si="4"/>
        <v>56.617325134388892</v>
      </c>
      <c r="J51" s="65">
        <f t="shared" si="2"/>
        <v>98630.710814995691</v>
      </c>
      <c r="K51" s="65">
        <f t="shared" si="3"/>
        <v>4012089.9904579232</v>
      </c>
      <c r="L51" s="68">
        <f t="shared" si="5"/>
        <v>40.665376623672977</v>
      </c>
      <c r="N51" s="67"/>
    </row>
    <row r="52" spans="1:14" x14ac:dyDescent="0.25">
      <c r="A52" s="90">
        <v>43</v>
      </c>
      <c r="B52" s="61">
        <v>41</v>
      </c>
      <c r="C52" s="62">
        <v>57136</v>
      </c>
      <c r="D52" s="62">
        <v>58949</v>
      </c>
      <c r="E52" s="63">
        <v>0.47939999999999999</v>
      </c>
      <c r="F52" s="64">
        <f t="shared" si="7"/>
        <v>7.0637894646164454E-4</v>
      </c>
      <c r="G52" s="64">
        <f t="shared" si="1"/>
        <v>7.0611927753747126E-4</v>
      </c>
      <c r="H52" s="65">
        <f t="shared" si="6"/>
        <v>98604.463023063392</v>
      </c>
      <c r="I52" s="65">
        <f t="shared" si="4"/>
        <v>69.62651219181582</v>
      </c>
      <c r="J52" s="65">
        <f t="shared" si="2"/>
        <v>98568.21546081634</v>
      </c>
      <c r="K52" s="65">
        <f t="shared" si="3"/>
        <v>3913459.2796429275</v>
      </c>
      <c r="L52" s="68">
        <f t="shared" si="5"/>
        <v>39.68845993033375</v>
      </c>
      <c r="N52" s="67"/>
    </row>
    <row r="53" spans="1:14" x14ac:dyDescent="0.25">
      <c r="A53" s="90">
        <v>44</v>
      </c>
      <c r="B53" s="61">
        <v>62</v>
      </c>
      <c r="C53" s="62">
        <v>56066</v>
      </c>
      <c r="D53" s="62">
        <v>57072</v>
      </c>
      <c r="E53" s="63">
        <v>0.57299999999999995</v>
      </c>
      <c r="F53" s="64">
        <f t="shared" si="7"/>
        <v>1.0960066467499867E-3</v>
      </c>
      <c r="G53" s="64">
        <f t="shared" si="1"/>
        <v>1.0954939612308927E-3</v>
      </c>
      <c r="H53" s="65">
        <f t="shared" si="6"/>
        <v>98534.836510871581</v>
      </c>
      <c r="I53" s="65">
        <f t="shared" si="4"/>
        <v>107.9443183685331</v>
      </c>
      <c r="J53" s="65">
        <f t="shared" si="2"/>
        <v>98488.744286928209</v>
      </c>
      <c r="K53" s="65">
        <f t="shared" si="3"/>
        <v>3814891.0641821111</v>
      </c>
      <c r="L53" s="68">
        <f t="shared" si="5"/>
        <v>38.71616576703007</v>
      </c>
      <c r="N53" s="67"/>
    </row>
    <row r="54" spans="1:14" x14ac:dyDescent="0.25">
      <c r="A54" s="90">
        <v>45</v>
      </c>
      <c r="B54" s="61">
        <v>72</v>
      </c>
      <c r="C54" s="62">
        <v>54667</v>
      </c>
      <c r="D54" s="62">
        <v>56040</v>
      </c>
      <c r="E54" s="63">
        <v>0.4975</v>
      </c>
      <c r="F54" s="64">
        <f t="shared" si="7"/>
        <v>1.3007307577659949E-3</v>
      </c>
      <c r="G54" s="64">
        <f t="shared" si="1"/>
        <v>1.2998811330919406E-3</v>
      </c>
      <c r="H54" s="65">
        <f t="shared" si="6"/>
        <v>98426.892192503044</v>
      </c>
      <c r="I54" s="65">
        <f t="shared" si="4"/>
        <v>127.94326014990914</v>
      </c>
      <c r="J54" s="65">
        <f t="shared" si="2"/>
        <v>98362.600704277706</v>
      </c>
      <c r="K54" s="65">
        <f t="shared" si="3"/>
        <v>3716402.3198951827</v>
      </c>
      <c r="L54" s="68">
        <f t="shared" si="5"/>
        <v>37.757997200873248</v>
      </c>
      <c r="N54" s="67"/>
    </row>
    <row r="55" spans="1:14" x14ac:dyDescent="0.25">
      <c r="A55" s="90">
        <v>46</v>
      </c>
      <c r="B55" s="61">
        <v>74</v>
      </c>
      <c r="C55" s="62">
        <v>52929</v>
      </c>
      <c r="D55" s="62">
        <v>54527</v>
      </c>
      <c r="E55" s="63">
        <v>0.51490000000000002</v>
      </c>
      <c r="F55" s="64">
        <f t="shared" si="7"/>
        <v>1.3773079213817748E-3</v>
      </c>
      <c r="G55" s="64">
        <f t="shared" si="1"/>
        <v>1.3763883122059526E-3</v>
      </c>
      <c r="H55" s="65">
        <f t="shared" si="6"/>
        <v>98298.948932353131</v>
      </c>
      <c r="I55" s="65">
        <f t="shared" si="4"/>
        <v>135.29752441262065</v>
      </c>
      <c r="J55" s="65">
        <f t="shared" si="2"/>
        <v>98233.316103260571</v>
      </c>
      <c r="K55" s="65">
        <f t="shared" si="3"/>
        <v>3618039.7191909049</v>
      </c>
      <c r="L55" s="68">
        <f t="shared" si="5"/>
        <v>36.806494458864954</v>
      </c>
      <c r="N55" s="67"/>
    </row>
    <row r="56" spans="1:14" x14ac:dyDescent="0.25">
      <c r="A56" s="90">
        <v>47</v>
      </c>
      <c r="B56" s="61">
        <v>85</v>
      </c>
      <c r="C56" s="62">
        <v>52044</v>
      </c>
      <c r="D56" s="62">
        <v>52827</v>
      </c>
      <c r="E56" s="63">
        <v>0.46139999999999998</v>
      </c>
      <c r="F56" s="64">
        <f t="shared" si="7"/>
        <v>1.6210391814705685E-3</v>
      </c>
      <c r="G56" s="64">
        <f t="shared" si="1"/>
        <v>1.6196251002333574E-3</v>
      </c>
      <c r="H56" s="65">
        <f t="shared" si="6"/>
        <v>98163.651407940517</v>
      </c>
      <c r="I56" s="65">
        <f t="shared" si="4"/>
        <v>158.98831375085803</v>
      </c>
      <c r="J56" s="65">
        <f t="shared" si="2"/>
        <v>98078.020302154298</v>
      </c>
      <c r="K56" s="65">
        <f t="shared" si="3"/>
        <v>3519806.4030876444</v>
      </c>
      <c r="L56" s="68">
        <f t="shared" si="5"/>
        <v>35.856514632491809</v>
      </c>
      <c r="N56" s="67"/>
    </row>
    <row r="57" spans="1:14" x14ac:dyDescent="0.25">
      <c r="A57" s="90">
        <v>48</v>
      </c>
      <c r="B57" s="61">
        <v>80</v>
      </c>
      <c r="C57" s="62">
        <v>51110</v>
      </c>
      <c r="D57" s="62">
        <v>51781</v>
      </c>
      <c r="E57" s="63">
        <v>0.48780000000000001</v>
      </c>
      <c r="F57" s="64">
        <f t="shared" si="7"/>
        <v>1.5550436870085818E-3</v>
      </c>
      <c r="G57" s="64">
        <f t="shared" si="1"/>
        <v>1.5538060907489572E-3</v>
      </c>
      <c r="H57" s="65">
        <f t="shared" si="6"/>
        <v>98004.663094189658</v>
      </c>
      <c r="I57" s="65">
        <f t="shared" si="4"/>
        <v>152.28024243755144</v>
      </c>
      <c r="J57" s="65">
        <f t="shared" si="2"/>
        <v>97926.665154013142</v>
      </c>
      <c r="K57" s="65">
        <f t="shared" si="3"/>
        <v>3421728.3827854902</v>
      </c>
      <c r="L57" s="68">
        <f t="shared" si="5"/>
        <v>34.913934447149302</v>
      </c>
      <c r="N57" s="67"/>
    </row>
    <row r="58" spans="1:14" x14ac:dyDescent="0.25">
      <c r="A58" s="90">
        <v>49</v>
      </c>
      <c r="B58" s="61">
        <v>100</v>
      </c>
      <c r="C58" s="62">
        <v>50492</v>
      </c>
      <c r="D58" s="62">
        <v>50959</v>
      </c>
      <c r="E58" s="63">
        <v>0.54430000000000001</v>
      </c>
      <c r="F58" s="64">
        <f t="shared" si="7"/>
        <v>1.9713950577125903E-3</v>
      </c>
      <c r="G58" s="64">
        <f t="shared" si="1"/>
        <v>1.9696256155326253E-3</v>
      </c>
      <c r="H58" s="65">
        <f t="shared" si="6"/>
        <v>97852.382851752103</v>
      </c>
      <c r="I58" s="65">
        <f t="shared" si="4"/>
        <v>192.73255980571633</v>
      </c>
      <c r="J58" s="65">
        <f t="shared" si="2"/>
        <v>97764.554624248631</v>
      </c>
      <c r="K58" s="65">
        <f t="shared" si="3"/>
        <v>3323801.7176314769</v>
      </c>
      <c r="L58" s="68">
        <f t="shared" si="5"/>
        <v>33.967509229357127</v>
      </c>
      <c r="N58" s="67"/>
    </row>
    <row r="59" spans="1:14" x14ac:dyDescent="0.25">
      <c r="A59" s="90">
        <v>50</v>
      </c>
      <c r="B59" s="61">
        <v>111</v>
      </c>
      <c r="C59" s="62">
        <v>48687</v>
      </c>
      <c r="D59" s="62">
        <v>50247</v>
      </c>
      <c r="E59" s="63">
        <v>0.53400000000000003</v>
      </c>
      <c r="F59" s="64">
        <f t="shared" si="7"/>
        <v>2.2439201892170539E-3</v>
      </c>
      <c r="G59" s="64">
        <f t="shared" si="1"/>
        <v>2.2415762473372196E-3</v>
      </c>
      <c r="H59" s="65">
        <f t="shared" si="6"/>
        <v>97659.650291946382</v>
      </c>
      <c r="I59" s="65">
        <f t="shared" si="4"/>
        <v>218.91155241768638</v>
      </c>
      <c r="J59" s="65">
        <f t="shared" si="2"/>
        <v>97557.637508519736</v>
      </c>
      <c r="K59" s="65">
        <f t="shared" si="3"/>
        <v>3226037.1630072282</v>
      </c>
      <c r="L59" s="68">
        <f t="shared" si="5"/>
        <v>33.033470357135478</v>
      </c>
      <c r="N59" s="67"/>
    </row>
    <row r="60" spans="1:14" x14ac:dyDescent="0.25">
      <c r="A60" s="90">
        <v>51</v>
      </c>
      <c r="B60" s="61">
        <v>139</v>
      </c>
      <c r="C60" s="62">
        <v>47876</v>
      </c>
      <c r="D60" s="62">
        <v>48592</v>
      </c>
      <c r="E60" s="63">
        <v>0.47549999999999998</v>
      </c>
      <c r="F60" s="64">
        <f t="shared" si="7"/>
        <v>2.881784633246258E-3</v>
      </c>
      <c r="G60" s="64">
        <f t="shared" si="1"/>
        <v>2.8774354010318464E-3</v>
      </c>
      <c r="H60" s="65">
        <f t="shared" si="6"/>
        <v>97440.738739528693</v>
      </c>
      <c r="I60" s="65">
        <f t="shared" si="4"/>
        <v>280.37943115181514</v>
      </c>
      <c r="J60" s="65">
        <f t="shared" si="2"/>
        <v>97293.679727889568</v>
      </c>
      <c r="K60" s="65">
        <f t="shared" si="3"/>
        <v>3128479.5254987082</v>
      </c>
      <c r="L60" s="68">
        <f t="shared" si="5"/>
        <v>32.106484063729503</v>
      </c>
      <c r="N60" s="67"/>
    </row>
    <row r="61" spans="1:14" x14ac:dyDescent="0.25">
      <c r="A61" s="90">
        <v>52</v>
      </c>
      <c r="B61" s="61">
        <v>146</v>
      </c>
      <c r="C61" s="62">
        <v>47373</v>
      </c>
      <c r="D61" s="62">
        <v>47703</v>
      </c>
      <c r="E61" s="63">
        <v>0.52659999999999996</v>
      </c>
      <c r="F61" s="64">
        <f t="shared" si="7"/>
        <v>3.0712272287433213E-3</v>
      </c>
      <c r="G61" s="64">
        <f t="shared" si="1"/>
        <v>3.0667683959955199E-3</v>
      </c>
      <c r="H61" s="65">
        <f t="shared" si="6"/>
        <v>97160.359308376879</v>
      </c>
      <c r="I61" s="65">
        <f t="shared" si="4"/>
        <v>297.96831927049936</v>
      </c>
      <c r="J61" s="65">
        <f t="shared" si="2"/>
        <v>97019.301106034225</v>
      </c>
      <c r="K61" s="65">
        <f t="shared" si="3"/>
        <v>3031185.8457708186</v>
      </c>
      <c r="L61" s="68">
        <f t="shared" si="5"/>
        <v>31.197762825785254</v>
      </c>
      <c r="N61" s="67"/>
    </row>
    <row r="62" spans="1:14" x14ac:dyDescent="0.25">
      <c r="A62" s="90">
        <v>53</v>
      </c>
      <c r="B62" s="61">
        <v>134</v>
      </c>
      <c r="C62" s="62">
        <v>45131</v>
      </c>
      <c r="D62" s="62">
        <v>47200</v>
      </c>
      <c r="E62" s="63">
        <v>0.53</v>
      </c>
      <c r="F62" s="64">
        <f t="shared" si="7"/>
        <v>2.902600426725585E-3</v>
      </c>
      <c r="G62" s="64">
        <f t="shared" si="1"/>
        <v>2.898646029460627E-3</v>
      </c>
      <c r="H62" s="65">
        <f t="shared" si="6"/>
        <v>96862.390989106381</v>
      </c>
      <c r="I62" s="65">
        <f t="shared" si="4"/>
        <v>280.76978504463602</v>
      </c>
      <c r="J62" s="65">
        <f t="shared" si="2"/>
        <v>96730.429190135401</v>
      </c>
      <c r="K62" s="65">
        <f t="shared" si="3"/>
        <v>2934166.5446647843</v>
      </c>
      <c r="L62" s="68">
        <f t="shared" si="5"/>
        <v>30.292113530366755</v>
      </c>
      <c r="N62" s="67"/>
    </row>
    <row r="63" spans="1:14" x14ac:dyDescent="0.25">
      <c r="A63" s="90">
        <v>54</v>
      </c>
      <c r="B63" s="61">
        <v>161</v>
      </c>
      <c r="C63" s="62">
        <v>43378</v>
      </c>
      <c r="D63" s="62">
        <v>44951</v>
      </c>
      <c r="E63" s="63">
        <v>0.53569999999999995</v>
      </c>
      <c r="F63" s="64">
        <f t="shared" si="7"/>
        <v>3.6454618528456114E-3</v>
      </c>
      <c r="G63" s="64">
        <f t="shared" si="1"/>
        <v>3.6393020141527121E-3</v>
      </c>
      <c r="H63" s="65">
        <f t="shared" si="6"/>
        <v>96581.621204061739</v>
      </c>
      <c r="I63" s="65">
        <f t="shared" si="4"/>
        <v>351.4896885780762</v>
      </c>
      <c r="J63" s="65">
        <f t="shared" si="2"/>
        <v>96418.424541654938</v>
      </c>
      <c r="K63" s="65">
        <f t="shared" si="3"/>
        <v>2837436.1154746488</v>
      </c>
      <c r="L63" s="68">
        <f t="shared" si="5"/>
        <v>29.378634155245681</v>
      </c>
      <c r="N63" s="67"/>
    </row>
    <row r="64" spans="1:14" x14ac:dyDescent="0.25">
      <c r="A64" s="90">
        <v>55</v>
      </c>
      <c r="B64" s="61">
        <v>169</v>
      </c>
      <c r="C64" s="62">
        <v>41255</v>
      </c>
      <c r="D64" s="62">
        <v>43185</v>
      </c>
      <c r="E64" s="63">
        <v>0.49249999999999999</v>
      </c>
      <c r="F64" s="64">
        <f t="shared" si="7"/>
        <v>4.002842254855519E-3</v>
      </c>
      <c r="G64" s="64">
        <f t="shared" si="1"/>
        <v>3.9947271964750428E-3</v>
      </c>
      <c r="H64" s="65">
        <f t="shared" si="6"/>
        <v>96230.131515483663</v>
      </c>
      <c r="I64" s="65">
        <f t="shared" si="4"/>
        <v>384.41312348527271</v>
      </c>
      <c r="J64" s="65">
        <f t="shared" si="2"/>
        <v>96035.041855314892</v>
      </c>
      <c r="K64" s="65">
        <f t="shared" si="3"/>
        <v>2741017.6909329938</v>
      </c>
      <c r="L64" s="68">
        <f t="shared" si="5"/>
        <v>28.483985709735389</v>
      </c>
      <c r="N64" s="67"/>
    </row>
    <row r="65" spans="1:14" x14ac:dyDescent="0.25">
      <c r="A65" s="90">
        <v>56</v>
      </c>
      <c r="B65" s="61">
        <v>191</v>
      </c>
      <c r="C65" s="62">
        <v>40952</v>
      </c>
      <c r="D65" s="62">
        <v>41034</v>
      </c>
      <c r="E65" s="63">
        <v>0.51349999999999996</v>
      </c>
      <c r="F65" s="64">
        <f t="shared" si="7"/>
        <v>4.6593320810870151E-3</v>
      </c>
      <c r="G65" s="64">
        <f t="shared" si="1"/>
        <v>4.64879435648048E-3</v>
      </c>
      <c r="H65" s="65">
        <f t="shared" si="6"/>
        <v>95845.718391998395</v>
      </c>
      <c r="I65" s="65">
        <f t="shared" si="4"/>
        <v>445.56703475353947</v>
      </c>
      <c r="J65" s="65">
        <f t="shared" si="2"/>
        <v>95628.950029590807</v>
      </c>
      <c r="K65" s="65">
        <f t="shared" si="3"/>
        <v>2644982.649077679</v>
      </c>
      <c r="L65" s="68">
        <f t="shared" si="5"/>
        <v>27.59625253430719</v>
      </c>
      <c r="N65" s="67"/>
    </row>
    <row r="66" spans="1:14" x14ac:dyDescent="0.25">
      <c r="A66" s="90">
        <v>57</v>
      </c>
      <c r="B66" s="61">
        <v>201</v>
      </c>
      <c r="C66" s="62">
        <v>39237</v>
      </c>
      <c r="D66" s="62">
        <v>40633</v>
      </c>
      <c r="E66" s="63">
        <v>0.4929</v>
      </c>
      <c r="F66" s="64">
        <f t="shared" si="7"/>
        <v>5.033178915738074E-3</v>
      </c>
      <c r="G66" s="64">
        <f t="shared" si="1"/>
        <v>5.0203653117024561E-3</v>
      </c>
      <c r="H66" s="65">
        <f t="shared" si="6"/>
        <v>95400.15135724486</v>
      </c>
      <c r="I66" s="65">
        <f t="shared" si="4"/>
        <v>478.94361060507606</v>
      </c>
      <c r="J66" s="65">
        <f t="shared" si="2"/>
        <v>95157.279052307029</v>
      </c>
      <c r="K66" s="65">
        <f t="shared" si="3"/>
        <v>2549353.6990480884</v>
      </c>
      <c r="L66" s="68">
        <f t="shared" si="5"/>
        <v>26.722742708253428</v>
      </c>
      <c r="N66" s="67"/>
    </row>
    <row r="67" spans="1:14" x14ac:dyDescent="0.25">
      <c r="A67" s="90">
        <v>58</v>
      </c>
      <c r="B67" s="61">
        <v>212</v>
      </c>
      <c r="C67" s="62">
        <v>38000</v>
      </c>
      <c r="D67" s="62">
        <v>39049</v>
      </c>
      <c r="E67" s="63">
        <v>0.44190000000000002</v>
      </c>
      <c r="F67" s="64">
        <f t="shared" si="7"/>
        <v>5.5029916027463039E-3</v>
      </c>
      <c r="G67" s="64">
        <f t="shared" si="1"/>
        <v>5.4861424544378192E-3</v>
      </c>
      <c r="H67" s="65">
        <f t="shared" si="6"/>
        <v>94921.20774663979</v>
      </c>
      <c r="I67" s="65">
        <f t="shared" si="4"/>
        <v>520.75126764535253</v>
      </c>
      <c r="J67" s="65">
        <f t="shared" si="2"/>
        <v>94630.576464166923</v>
      </c>
      <c r="K67" s="65">
        <f t="shared" si="3"/>
        <v>2454196.4199957815</v>
      </c>
      <c r="L67" s="68">
        <f t="shared" si="5"/>
        <v>25.85509053515662</v>
      </c>
      <c r="N67" s="67"/>
    </row>
    <row r="68" spans="1:14" x14ac:dyDescent="0.25">
      <c r="A68" s="90">
        <v>59</v>
      </c>
      <c r="B68" s="61">
        <v>231</v>
      </c>
      <c r="C68" s="62">
        <v>36894</v>
      </c>
      <c r="D68" s="62">
        <v>37670</v>
      </c>
      <c r="E68" s="63">
        <v>0.5</v>
      </c>
      <c r="F68" s="64">
        <f t="shared" si="7"/>
        <v>6.1960195268494179E-3</v>
      </c>
      <c r="G68" s="64">
        <f t="shared" si="1"/>
        <v>6.176883481516144E-3</v>
      </c>
      <c r="H68" s="65">
        <f t="shared" si="6"/>
        <v>94400.456478994442</v>
      </c>
      <c r="I68" s="65">
        <f t="shared" si="4"/>
        <v>583.10062027268441</v>
      </c>
      <c r="J68" s="65">
        <f t="shared" si="2"/>
        <v>94108.906168858099</v>
      </c>
      <c r="K68" s="65">
        <f t="shared" si="3"/>
        <v>2359565.8435316146</v>
      </c>
      <c r="L68" s="68">
        <f t="shared" si="5"/>
        <v>24.995280018128454</v>
      </c>
      <c r="N68" s="67"/>
    </row>
    <row r="69" spans="1:14" x14ac:dyDescent="0.25">
      <c r="A69" s="90">
        <v>60</v>
      </c>
      <c r="B69" s="61">
        <v>265</v>
      </c>
      <c r="C69" s="62">
        <v>34188</v>
      </c>
      <c r="D69" s="62">
        <v>36627</v>
      </c>
      <c r="E69" s="63">
        <v>0.50280000000000002</v>
      </c>
      <c r="F69" s="64">
        <f t="shared" si="7"/>
        <v>7.4842900515427521E-3</v>
      </c>
      <c r="G69" s="64">
        <f t="shared" si="1"/>
        <v>7.4565428462237448E-3</v>
      </c>
      <c r="H69" s="65">
        <f t="shared" si="6"/>
        <v>93817.355858721756</v>
      </c>
      <c r="I69" s="65">
        <f t="shared" si="4"/>
        <v>699.55313367997906</v>
      </c>
      <c r="J69" s="65">
        <f t="shared" si="2"/>
        <v>93469.538040656073</v>
      </c>
      <c r="K69" s="65">
        <f t="shared" si="3"/>
        <v>2265456.9373627566</v>
      </c>
      <c r="L69" s="68">
        <f t="shared" si="5"/>
        <v>24.147524907590409</v>
      </c>
      <c r="N69" s="67"/>
    </row>
    <row r="70" spans="1:14" x14ac:dyDescent="0.25">
      <c r="A70" s="90">
        <v>61</v>
      </c>
      <c r="B70" s="61">
        <v>249</v>
      </c>
      <c r="C70" s="62">
        <v>32895</v>
      </c>
      <c r="D70" s="62">
        <v>33901</v>
      </c>
      <c r="E70" s="63">
        <v>0.49559999999999998</v>
      </c>
      <c r="F70" s="64">
        <f t="shared" si="7"/>
        <v>7.4555362596562666E-3</v>
      </c>
      <c r="G70" s="64">
        <f t="shared" si="1"/>
        <v>7.4276042155812187E-3</v>
      </c>
      <c r="H70" s="65">
        <f t="shared" si="6"/>
        <v>93117.80272504178</v>
      </c>
      <c r="I70" s="65">
        <f t="shared" si="4"/>
        <v>691.64218406618056</v>
      </c>
      <c r="J70" s="65">
        <f t="shared" si="2"/>
        <v>92768.938407398804</v>
      </c>
      <c r="K70" s="65">
        <f t="shared" si="3"/>
        <v>2171987.3993221004</v>
      </c>
      <c r="L70" s="68">
        <f t="shared" si="5"/>
        <v>23.325157335762572</v>
      </c>
      <c r="N70" s="67"/>
    </row>
    <row r="71" spans="1:14" x14ac:dyDescent="0.25">
      <c r="A71" s="90">
        <v>62</v>
      </c>
      <c r="B71" s="61">
        <v>231</v>
      </c>
      <c r="C71" s="62">
        <v>30675</v>
      </c>
      <c r="D71" s="62">
        <v>32619</v>
      </c>
      <c r="E71" s="63">
        <v>0.49769999999999998</v>
      </c>
      <c r="F71" s="64">
        <f t="shared" si="7"/>
        <v>7.2992700729927005E-3</v>
      </c>
      <c r="G71" s="64">
        <f t="shared" si="1"/>
        <v>7.272605621869598E-3</v>
      </c>
      <c r="H71" s="65">
        <f t="shared" si="6"/>
        <v>92426.160540975601</v>
      </c>
      <c r="I71" s="65">
        <f t="shared" si="4"/>
        <v>672.17901475812118</v>
      </c>
      <c r="J71" s="65">
        <f t="shared" si="2"/>
        <v>92088.525021862602</v>
      </c>
      <c r="K71" s="65">
        <f t="shared" si="3"/>
        <v>2079218.4609147017</v>
      </c>
      <c r="L71" s="68">
        <f t="shared" si="5"/>
        <v>22.495995167871492</v>
      </c>
      <c r="N71" s="67"/>
    </row>
    <row r="72" spans="1:14" x14ac:dyDescent="0.25">
      <c r="A72" s="90">
        <v>63</v>
      </c>
      <c r="B72" s="61">
        <v>295</v>
      </c>
      <c r="C72" s="62">
        <v>30758</v>
      </c>
      <c r="D72" s="62">
        <v>30400</v>
      </c>
      <c r="E72" s="63">
        <v>0.5091</v>
      </c>
      <c r="F72" s="64">
        <f t="shared" si="7"/>
        <v>9.6471434644690799E-3</v>
      </c>
      <c r="G72" s="64">
        <f t="shared" si="1"/>
        <v>9.6016720319128338E-3</v>
      </c>
      <c r="H72" s="65">
        <f t="shared" si="6"/>
        <v>91753.981526217482</v>
      </c>
      <c r="I72" s="65">
        <f t="shared" si="4"/>
        <v>880.99163823692925</v>
      </c>
      <c r="J72" s="65">
        <f t="shared" si="2"/>
        <v>91321.502731006971</v>
      </c>
      <c r="K72" s="65">
        <f t="shared" si="3"/>
        <v>1987129.935892839</v>
      </c>
      <c r="L72" s="68">
        <f t="shared" si="5"/>
        <v>21.65715212396579</v>
      </c>
      <c r="N72" s="67"/>
    </row>
    <row r="73" spans="1:14" x14ac:dyDescent="0.25">
      <c r="A73" s="90">
        <v>64</v>
      </c>
      <c r="B73" s="61">
        <v>262</v>
      </c>
      <c r="C73" s="62">
        <v>30239</v>
      </c>
      <c r="D73" s="62">
        <v>30472</v>
      </c>
      <c r="E73" s="63">
        <v>0.53169999999999995</v>
      </c>
      <c r="F73" s="64">
        <f t="shared" ref="F73:F109" si="8">B73/((C73+D73)/2)</f>
        <v>8.6310553277000879E-3</v>
      </c>
      <c r="G73" s="64">
        <f t="shared" ref="G73:G108" si="9">F73/((1+(1-E73)*F73))</f>
        <v>8.5963097039875192E-3</v>
      </c>
      <c r="H73" s="65">
        <f t="shared" si="6"/>
        <v>90872.989887980555</v>
      </c>
      <c r="I73" s="65">
        <f t="shared" si="4"/>
        <v>781.17236480440693</v>
      </c>
      <c r="J73" s="65">
        <f t="shared" ref="J73:J108" si="10">H74+I73*E73</f>
        <v>90507.166869542649</v>
      </c>
      <c r="K73" s="65">
        <f t="shared" ref="K73:K97" si="11">K74+J73</f>
        <v>1895808.4331618319</v>
      </c>
      <c r="L73" s="68">
        <f t="shared" si="5"/>
        <v>20.862177369742113</v>
      </c>
      <c r="N73" s="67"/>
    </row>
    <row r="74" spans="1:14" x14ac:dyDescent="0.25">
      <c r="A74" s="90">
        <v>65</v>
      </c>
      <c r="B74" s="61">
        <v>280</v>
      </c>
      <c r="C74" s="62">
        <v>28437</v>
      </c>
      <c r="D74" s="62">
        <v>30009</v>
      </c>
      <c r="E74" s="63">
        <v>0.50480000000000003</v>
      </c>
      <c r="F74" s="64">
        <f t="shared" si="8"/>
        <v>9.5814940286760436E-3</v>
      </c>
      <c r="G74" s="64">
        <f t="shared" si="9"/>
        <v>9.5362468656400058E-3</v>
      </c>
      <c r="H74" s="65">
        <f t="shared" si="6"/>
        <v>90091.817523176142</v>
      </c>
      <c r="I74" s="65">
        <f t="shared" ref="I74:I108" si="12">H74*G74</f>
        <v>859.13781247519978</v>
      </c>
      <c r="J74" s="65">
        <f t="shared" si="10"/>
        <v>89666.372478438425</v>
      </c>
      <c r="K74" s="65">
        <f t="shared" si="11"/>
        <v>1805301.2662922894</v>
      </c>
      <c r="L74" s="68">
        <f t="shared" ref="L74:L108" si="13">K74/H74</f>
        <v>20.038459828251053</v>
      </c>
      <c r="N74" s="67"/>
    </row>
    <row r="75" spans="1:14" x14ac:dyDescent="0.25">
      <c r="A75" s="90">
        <v>66</v>
      </c>
      <c r="B75" s="61">
        <v>313</v>
      </c>
      <c r="C75" s="62">
        <v>28155</v>
      </c>
      <c r="D75" s="62">
        <v>28153</v>
      </c>
      <c r="E75" s="63">
        <v>0.49049999999999999</v>
      </c>
      <c r="F75" s="64">
        <f t="shared" si="8"/>
        <v>1.1117425587838318E-2</v>
      </c>
      <c r="G75" s="64">
        <f t="shared" si="9"/>
        <v>1.1054807528295671E-2</v>
      </c>
      <c r="H75" s="65">
        <f t="shared" ref="H75:H108" si="14">H74-I74</f>
        <v>89232.679710700948</v>
      </c>
      <c r="I75" s="65">
        <f t="shared" si="12"/>
        <v>986.45009943585319</v>
      </c>
      <c r="J75" s="65">
        <f t="shared" si="10"/>
        <v>88730.083385038379</v>
      </c>
      <c r="K75" s="65">
        <f t="shared" si="11"/>
        <v>1715634.8938138511</v>
      </c>
      <c r="L75" s="68">
        <f t="shared" si="13"/>
        <v>19.226531124875642</v>
      </c>
      <c r="N75" s="67"/>
    </row>
    <row r="76" spans="1:14" x14ac:dyDescent="0.25">
      <c r="A76" s="90">
        <v>67</v>
      </c>
      <c r="B76" s="61">
        <v>314</v>
      </c>
      <c r="C76" s="62">
        <v>28670</v>
      </c>
      <c r="D76" s="62">
        <v>27815</v>
      </c>
      <c r="E76" s="63">
        <v>0.49909999999999999</v>
      </c>
      <c r="F76" s="64">
        <f t="shared" si="8"/>
        <v>1.111799592812251E-2</v>
      </c>
      <c r="G76" s="64">
        <f t="shared" si="9"/>
        <v>1.1056422664305886E-2</v>
      </c>
      <c r="H76" s="65">
        <f t="shared" si="14"/>
        <v>88246.229611265095</v>
      </c>
      <c r="I76" s="65">
        <f t="shared" si="12"/>
        <v>975.68761311353262</v>
      </c>
      <c r="J76" s="65">
        <f t="shared" si="10"/>
        <v>87757.50768585653</v>
      </c>
      <c r="K76" s="65">
        <f t="shared" si="11"/>
        <v>1626904.8104288126</v>
      </c>
      <c r="L76" s="68">
        <f t="shared" si="13"/>
        <v>18.435969645338023</v>
      </c>
      <c r="N76" s="67"/>
    </row>
    <row r="77" spans="1:14" x14ac:dyDescent="0.25">
      <c r="A77" s="90">
        <v>68</v>
      </c>
      <c r="B77" s="61">
        <v>367</v>
      </c>
      <c r="C77" s="62">
        <v>29888</v>
      </c>
      <c r="D77" s="62">
        <v>28369</v>
      </c>
      <c r="E77" s="63">
        <v>0.50980000000000003</v>
      </c>
      <c r="F77" s="64">
        <f t="shared" si="8"/>
        <v>1.2599344284806977E-2</v>
      </c>
      <c r="G77" s="64">
        <f t="shared" si="9"/>
        <v>1.252200588995578E-2</v>
      </c>
      <c r="H77" s="65">
        <f t="shared" si="14"/>
        <v>87270.541998151559</v>
      </c>
      <c r="I77" s="65">
        <f t="shared" si="12"/>
        <v>1092.8022409204871</v>
      </c>
      <c r="J77" s="65">
        <f t="shared" si="10"/>
        <v>86734.85033965233</v>
      </c>
      <c r="K77" s="65">
        <f t="shared" si="11"/>
        <v>1539147.3027429562</v>
      </c>
      <c r="L77" s="68">
        <f t="shared" si="13"/>
        <v>17.636504455026259</v>
      </c>
      <c r="N77" s="67"/>
    </row>
    <row r="78" spans="1:14" x14ac:dyDescent="0.25">
      <c r="A78" s="90">
        <v>69</v>
      </c>
      <c r="B78" s="61">
        <v>442</v>
      </c>
      <c r="C78" s="62">
        <v>26905</v>
      </c>
      <c r="D78" s="62">
        <v>29506</v>
      </c>
      <c r="E78" s="63">
        <v>0.47399999999999998</v>
      </c>
      <c r="F78" s="64">
        <f t="shared" si="8"/>
        <v>1.5670702522557658E-2</v>
      </c>
      <c r="G78" s="64">
        <f t="shared" si="9"/>
        <v>1.5542588239000843E-2</v>
      </c>
      <c r="H78" s="65">
        <f t="shared" si="14"/>
        <v>86177.739757231073</v>
      </c>
      <c r="I78" s="65">
        <f t="shared" si="12"/>
        <v>1339.425124414415</v>
      </c>
      <c r="J78" s="65">
        <f t="shared" si="10"/>
        <v>85473.202141789094</v>
      </c>
      <c r="K78" s="65">
        <f t="shared" si="11"/>
        <v>1452412.4524033039</v>
      </c>
      <c r="L78" s="68">
        <f t="shared" si="13"/>
        <v>16.853684681158441</v>
      </c>
      <c r="N78" s="67"/>
    </row>
    <row r="79" spans="1:14" x14ac:dyDescent="0.25">
      <c r="A79" s="90">
        <v>70</v>
      </c>
      <c r="B79" s="61">
        <v>404</v>
      </c>
      <c r="C79" s="62">
        <v>24838</v>
      </c>
      <c r="D79" s="62">
        <v>26620</v>
      </c>
      <c r="E79" s="63">
        <v>0.47210000000000002</v>
      </c>
      <c r="F79" s="64">
        <f t="shared" si="8"/>
        <v>1.5702126005674531E-2</v>
      </c>
      <c r="G79" s="64">
        <f t="shared" si="9"/>
        <v>1.5573038715699821E-2</v>
      </c>
      <c r="H79" s="65">
        <f t="shared" si="14"/>
        <v>84838.314632816662</v>
      </c>
      <c r="I79" s="65">
        <f t="shared" si="12"/>
        <v>1321.1903583515766</v>
      </c>
      <c r="J79" s="65">
        <f t="shared" si="10"/>
        <v>84140.858242642862</v>
      </c>
      <c r="K79" s="65">
        <f t="shared" si="11"/>
        <v>1366939.2502615149</v>
      </c>
      <c r="L79" s="68">
        <f t="shared" si="13"/>
        <v>16.112286720660094</v>
      </c>
      <c r="N79" s="67"/>
    </row>
    <row r="80" spans="1:14" x14ac:dyDescent="0.25">
      <c r="A80" s="90">
        <v>71</v>
      </c>
      <c r="B80" s="61">
        <v>435</v>
      </c>
      <c r="C80" s="62">
        <v>25716</v>
      </c>
      <c r="D80" s="62">
        <v>24484</v>
      </c>
      <c r="E80" s="63">
        <v>0.4995</v>
      </c>
      <c r="F80" s="64">
        <f t="shared" si="8"/>
        <v>1.7330677290836653E-2</v>
      </c>
      <c r="G80" s="64">
        <f t="shared" si="9"/>
        <v>1.7181643645403658E-2</v>
      </c>
      <c r="H80" s="65">
        <f t="shared" si="14"/>
        <v>83517.124274465081</v>
      </c>
      <c r="I80" s="65">
        <f t="shared" si="12"/>
        <v>1434.9614675727505</v>
      </c>
      <c r="J80" s="65">
        <f t="shared" si="10"/>
        <v>82798.926059944919</v>
      </c>
      <c r="K80" s="65">
        <f t="shared" si="11"/>
        <v>1282798.3920188721</v>
      </c>
      <c r="L80" s="68">
        <f t="shared" si="13"/>
        <v>15.359705008558118</v>
      </c>
      <c r="N80" s="67"/>
    </row>
    <row r="81" spans="1:14" x14ac:dyDescent="0.25">
      <c r="A81" s="90">
        <v>72</v>
      </c>
      <c r="B81" s="61">
        <v>494</v>
      </c>
      <c r="C81" s="62">
        <v>24529</v>
      </c>
      <c r="D81" s="62">
        <v>25348</v>
      </c>
      <c r="E81" s="63">
        <v>0.50749999999999995</v>
      </c>
      <c r="F81" s="64">
        <f t="shared" si="8"/>
        <v>1.9808729474507288E-2</v>
      </c>
      <c r="G81" s="64">
        <f t="shared" si="9"/>
        <v>1.961734657914577E-2</v>
      </c>
      <c r="H81" s="65">
        <f t="shared" si="14"/>
        <v>82082.162806892331</v>
      </c>
      <c r="I81" s="65">
        <f t="shared" si="12"/>
        <v>1610.2342357486755</v>
      </c>
      <c r="J81" s="65">
        <f t="shared" si="10"/>
        <v>81289.12244578611</v>
      </c>
      <c r="K81" s="65">
        <f t="shared" si="11"/>
        <v>1199999.4659589271</v>
      </c>
      <c r="L81" s="68">
        <f t="shared" si="13"/>
        <v>14.619491311188558</v>
      </c>
      <c r="N81" s="67"/>
    </row>
    <row r="82" spans="1:14" x14ac:dyDescent="0.25">
      <c r="A82" s="90">
        <v>73</v>
      </c>
      <c r="B82" s="61">
        <v>503</v>
      </c>
      <c r="C82" s="62">
        <v>23555</v>
      </c>
      <c r="D82" s="62">
        <v>24084</v>
      </c>
      <c r="E82" s="63">
        <v>0.51080000000000003</v>
      </c>
      <c r="F82" s="64">
        <f t="shared" si="8"/>
        <v>2.1117151913348307E-2</v>
      </c>
      <c r="G82" s="64">
        <f t="shared" si="9"/>
        <v>2.0901231517182248E-2</v>
      </c>
      <c r="H82" s="65">
        <f t="shared" si="14"/>
        <v>80471.928571143653</v>
      </c>
      <c r="I82" s="65">
        <f t="shared" si="12"/>
        <v>1681.9624096996263</v>
      </c>
      <c r="J82" s="65">
        <f t="shared" si="10"/>
        <v>79649.112560318594</v>
      </c>
      <c r="K82" s="65">
        <f t="shared" si="11"/>
        <v>1118710.3435131409</v>
      </c>
      <c r="L82" s="68">
        <f t="shared" si="13"/>
        <v>13.901870669398846</v>
      </c>
      <c r="N82" s="67"/>
    </row>
    <row r="83" spans="1:14" x14ac:dyDescent="0.25">
      <c r="A83" s="90">
        <v>74</v>
      </c>
      <c r="B83" s="61">
        <v>491</v>
      </c>
      <c r="C83" s="62">
        <v>19667</v>
      </c>
      <c r="D83" s="62">
        <v>23110</v>
      </c>
      <c r="E83" s="63">
        <v>0.4889</v>
      </c>
      <c r="F83" s="64">
        <f t="shared" si="8"/>
        <v>2.2956261542417655E-2</v>
      </c>
      <c r="G83" s="64">
        <f t="shared" si="9"/>
        <v>2.2690040538507032E-2</v>
      </c>
      <c r="H83" s="65">
        <f t="shared" si="14"/>
        <v>78789.966161444027</v>
      </c>
      <c r="I83" s="65">
        <f t="shared" si="12"/>
        <v>1787.7475262307623</v>
      </c>
      <c r="J83" s="65">
        <f t="shared" si="10"/>
        <v>77876.248400787488</v>
      </c>
      <c r="K83" s="65">
        <f t="shared" si="11"/>
        <v>1039061.2309528223</v>
      </c>
      <c r="L83" s="68">
        <f t="shared" si="13"/>
        <v>13.187735463976988</v>
      </c>
      <c r="N83" s="67"/>
    </row>
    <row r="84" spans="1:14" x14ac:dyDescent="0.25">
      <c r="A84" s="90">
        <v>75</v>
      </c>
      <c r="B84" s="61">
        <v>442</v>
      </c>
      <c r="C84" s="62">
        <v>17728</v>
      </c>
      <c r="D84" s="62">
        <v>19272</v>
      </c>
      <c r="E84" s="63">
        <v>0.50929999999999997</v>
      </c>
      <c r="F84" s="64">
        <f t="shared" si="8"/>
        <v>2.3891891891891892E-2</v>
      </c>
      <c r="G84" s="64">
        <f t="shared" si="9"/>
        <v>2.3615035092316144E-2</v>
      </c>
      <c r="H84" s="65">
        <f t="shared" si="14"/>
        <v>77002.21863521327</v>
      </c>
      <c r="I84" s="65">
        <f t="shared" si="12"/>
        <v>1818.4100952567615</v>
      </c>
      <c r="J84" s="65">
        <f t="shared" si="10"/>
        <v>76109.92480147077</v>
      </c>
      <c r="K84" s="65">
        <f t="shared" si="11"/>
        <v>961184.98255203478</v>
      </c>
      <c r="L84" s="68">
        <f t="shared" si="13"/>
        <v>12.482562185714515</v>
      </c>
      <c r="N84" s="67"/>
    </row>
    <row r="85" spans="1:14" x14ac:dyDescent="0.25">
      <c r="A85" s="90">
        <v>76</v>
      </c>
      <c r="B85" s="61">
        <v>542</v>
      </c>
      <c r="C85" s="62">
        <v>21751</v>
      </c>
      <c r="D85" s="62">
        <v>17306</v>
      </c>
      <c r="E85" s="63">
        <v>0.53190000000000004</v>
      </c>
      <c r="F85" s="64">
        <f t="shared" si="8"/>
        <v>2.7754307806539161E-2</v>
      </c>
      <c r="G85" s="64">
        <f t="shared" si="9"/>
        <v>2.739835410302131E-2</v>
      </c>
      <c r="H85" s="65">
        <f t="shared" si="14"/>
        <v>75183.808539956502</v>
      </c>
      <c r="I85" s="65">
        <f t="shared" si="12"/>
        <v>2059.9126091914859</v>
      </c>
      <c r="J85" s="65">
        <f t="shared" si="10"/>
        <v>74219.563447593973</v>
      </c>
      <c r="K85" s="65">
        <f t="shared" si="11"/>
        <v>885075.05775056407</v>
      </c>
      <c r="L85" s="68">
        <f t="shared" si="13"/>
        <v>11.7721498144137</v>
      </c>
      <c r="N85" s="67"/>
    </row>
    <row r="86" spans="1:14" x14ac:dyDescent="0.25">
      <c r="A86" s="90">
        <v>77</v>
      </c>
      <c r="B86" s="61">
        <v>535</v>
      </c>
      <c r="C86" s="62">
        <v>12781</v>
      </c>
      <c r="D86" s="62">
        <v>21170</v>
      </c>
      <c r="E86" s="63">
        <v>0.48180000000000001</v>
      </c>
      <c r="F86" s="64">
        <f t="shared" si="8"/>
        <v>3.1516008364996614E-2</v>
      </c>
      <c r="G86" s="64">
        <f t="shared" si="9"/>
        <v>3.1009572568109052E-2</v>
      </c>
      <c r="H86" s="65">
        <f t="shared" si="14"/>
        <v>73123.895930765022</v>
      </c>
      <c r="I86" s="65">
        <f t="shared" si="12"/>
        <v>2267.5407573279122</v>
      </c>
      <c r="J86" s="65">
        <f t="shared" si="10"/>
        <v>71948.8563103177</v>
      </c>
      <c r="K86" s="65">
        <f t="shared" si="11"/>
        <v>810855.49430297012</v>
      </c>
      <c r="L86" s="68">
        <f t="shared" si="13"/>
        <v>11.088789567102692</v>
      </c>
      <c r="N86" s="67"/>
    </row>
    <row r="87" spans="1:14" x14ac:dyDescent="0.25">
      <c r="A87" s="90">
        <v>78</v>
      </c>
      <c r="B87" s="61">
        <v>486</v>
      </c>
      <c r="C87" s="62">
        <v>14763</v>
      </c>
      <c r="D87" s="62">
        <v>12356</v>
      </c>
      <c r="E87" s="63">
        <v>0.51819999999999999</v>
      </c>
      <c r="F87" s="64">
        <f t="shared" si="8"/>
        <v>3.5842029573361849E-2</v>
      </c>
      <c r="G87" s="64">
        <f t="shared" si="9"/>
        <v>3.5233591607642667E-2</v>
      </c>
      <c r="H87" s="65">
        <f t="shared" si="14"/>
        <v>70856.355173437114</v>
      </c>
      <c r="I87" s="65">
        <f t="shared" si="12"/>
        <v>2496.523880986962</v>
      </c>
      <c r="J87" s="65">
        <f t="shared" si="10"/>
        <v>69653.52996757759</v>
      </c>
      <c r="K87" s="65">
        <f t="shared" si="11"/>
        <v>738906.63799265237</v>
      </c>
      <c r="L87" s="68">
        <f t="shared" si="13"/>
        <v>10.428233800398138</v>
      </c>
      <c r="N87" s="67"/>
    </row>
    <row r="88" spans="1:14" x14ac:dyDescent="0.25">
      <c r="A88" s="90">
        <v>79</v>
      </c>
      <c r="B88" s="61">
        <v>621</v>
      </c>
      <c r="C88" s="62">
        <v>15420</v>
      </c>
      <c r="D88" s="62">
        <v>14260</v>
      </c>
      <c r="E88" s="63">
        <v>0.52110000000000001</v>
      </c>
      <c r="F88" s="64">
        <f t="shared" si="8"/>
        <v>4.1846361185983824E-2</v>
      </c>
      <c r="G88" s="64">
        <f t="shared" si="9"/>
        <v>4.1024226563022868E-2</v>
      </c>
      <c r="H88" s="65">
        <f t="shared" si="14"/>
        <v>68359.831292450152</v>
      </c>
      <c r="I88" s="65">
        <f t="shared" si="12"/>
        <v>2804.4092067514953</v>
      </c>
      <c r="J88" s="65">
        <f t="shared" si="10"/>
        <v>67016.799723336851</v>
      </c>
      <c r="K88" s="65">
        <f t="shared" si="11"/>
        <v>669253.10802507482</v>
      </c>
      <c r="L88" s="68">
        <f t="shared" si="13"/>
        <v>9.7901515461900939</v>
      </c>
      <c r="N88" s="67"/>
    </row>
    <row r="89" spans="1:14" x14ac:dyDescent="0.25">
      <c r="A89" s="90">
        <v>80</v>
      </c>
      <c r="B89" s="61">
        <v>656</v>
      </c>
      <c r="C89" s="62">
        <v>15646</v>
      </c>
      <c r="D89" s="62">
        <v>14826</v>
      </c>
      <c r="E89" s="63">
        <v>0.50480000000000003</v>
      </c>
      <c r="F89" s="64">
        <f t="shared" si="8"/>
        <v>4.3055920189025994E-2</v>
      </c>
      <c r="G89" s="64">
        <f t="shared" si="9"/>
        <v>4.2157076857080929E-2</v>
      </c>
      <c r="H89" s="65">
        <f t="shared" si="14"/>
        <v>65555.42208569865</v>
      </c>
      <c r="I89" s="65">
        <f t="shared" si="12"/>
        <v>2763.6249672651784</v>
      </c>
      <c r="J89" s="65">
        <f t="shared" si="10"/>
        <v>64186.875001908935</v>
      </c>
      <c r="K89" s="65">
        <f t="shared" si="11"/>
        <v>602236.308301738</v>
      </c>
      <c r="L89" s="68">
        <f t="shared" si="13"/>
        <v>9.1866742542585182</v>
      </c>
      <c r="N89" s="67"/>
    </row>
    <row r="90" spans="1:14" x14ac:dyDescent="0.25">
      <c r="A90" s="90">
        <v>81</v>
      </c>
      <c r="B90" s="61">
        <v>767</v>
      </c>
      <c r="C90" s="62">
        <v>14305</v>
      </c>
      <c r="D90" s="62">
        <v>14949</v>
      </c>
      <c r="E90" s="63">
        <v>0.50329999999999997</v>
      </c>
      <c r="F90" s="64">
        <f t="shared" si="8"/>
        <v>5.2437273535243044E-2</v>
      </c>
      <c r="G90" s="64">
        <f t="shared" si="9"/>
        <v>5.1106182662731925E-2</v>
      </c>
      <c r="H90" s="65">
        <f t="shared" si="14"/>
        <v>62791.797118433475</v>
      </c>
      <c r="I90" s="65">
        <f t="shared" si="12"/>
        <v>3209.0490532558651</v>
      </c>
      <c r="J90" s="65">
        <f t="shared" si="10"/>
        <v>61197.862453681293</v>
      </c>
      <c r="K90" s="65">
        <f t="shared" si="11"/>
        <v>538049.43329982902</v>
      </c>
      <c r="L90" s="68">
        <f t="shared" si="13"/>
        <v>8.5687853826670697</v>
      </c>
      <c r="N90" s="67"/>
    </row>
    <row r="91" spans="1:14" x14ac:dyDescent="0.25">
      <c r="A91" s="90">
        <v>82</v>
      </c>
      <c r="B91" s="61">
        <v>783</v>
      </c>
      <c r="C91" s="62">
        <v>13607</v>
      </c>
      <c r="D91" s="62">
        <v>13560</v>
      </c>
      <c r="E91" s="63">
        <v>0.50929999999999997</v>
      </c>
      <c r="F91" s="64">
        <f t="shared" si="8"/>
        <v>5.7643464497368131E-2</v>
      </c>
      <c r="G91" s="64">
        <f t="shared" si="9"/>
        <v>5.6057832381368009E-2</v>
      </c>
      <c r="H91" s="65">
        <f t="shared" si="14"/>
        <v>59582.748065177613</v>
      </c>
      <c r="I91" s="65">
        <f t="shared" si="12"/>
        <v>3340.0797038590058</v>
      </c>
      <c r="J91" s="65">
        <f t="shared" si="10"/>
        <v>57943.770954494001</v>
      </c>
      <c r="K91" s="65">
        <f t="shared" si="11"/>
        <v>476851.57084614778</v>
      </c>
      <c r="L91" s="68">
        <f t="shared" si="13"/>
        <v>8.0031818996418131</v>
      </c>
      <c r="N91" s="67"/>
    </row>
    <row r="92" spans="1:14" x14ac:dyDescent="0.25">
      <c r="A92" s="90">
        <v>83</v>
      </c>
      <c r="B92" s="61">
        <v>862</v>
      </c>
      <c r="C92" s="62">
        <v>12814</v>
      </c>
      <c r="D92" s="62">
        <v>12759</v>
      </c>
      <c r="E92" s="63">
        <v>0.49149999999999999</v>
      </c>
      <c r="F92" s="64">
        <f t="shared" si="8"/>
        <v>6.7414851601298245E-2</v>
      </c>
      <c r="G92" s="64">
        <f t="shared" si="9"/>
        <v>6.5180436764881694E-2</v>
      </c>
      <c r="H92" s="65">
        <f t="shared" si="14"/>
        <v>56242.668361318611</v>
      </c>
      <c r="I92" s="65">
        <f t="shared" si="12"/>
        <v>3665.9216886131398</v>
      </c>
      <c r="J92" s="65">
        <f t="shared" si="10"/>
        <v>54378.547182658825</v>
      </c>
      <c r="K92" s="65">
        <f t="shared" si="11"/>
        <v>418907.79989165376</v>
      </c>
      <c r="L92" s="68">
        <f t="shared" si="13"/>
        <v>7.4482205787334461</v>
      </c>
      <c r="N92" s="67"/>
    </row>
    <row r="93" spans="1:14" x14ac:dyDescent="0.25">
      <c r="A93" s="90">
        <v>84</v>
      </c>
      <c r="B93" s="61">
        <v>881</v>
      </c>
      <c r="C93" s="62">
        <v>11837</v>
      </c>
      <c r="D93" s="62">
        <v>12001</v>
      </c>
      <c r="E93" s="63">
        <v>0.504</v>
      </c>
      <c r="F93" s="64">
        <f t="shared" si="8"/>
        <v>7.3915596946052528E-2</v>
      </c>
      <c r="G93" s="64">
        <f t="shared" si="9"/>
        <v>7.1301530530651733E-2</v>
      </c>
      <c r="H93" s="65">
        <f t="shared" si="14"/>
        <v>52576.746672705471</v>
      </c>
      <c r="I93" s="65">
        <f t="shared" si="12"/>
        <v>3748.8025080862512</v>
      </c>
      <c r="J93" s="65">
        <f t="shared" si="10"/>
        <v>50717.340628694692</v>
      </c>
      <c r="K93" s="65">
        <f t="shared" si="11"/>
        <v>364529.25270899496</v>
      </c>
      <c r="L93" s="68">
        <f t="shared" si="13"/>
        <v>6.9332789831637784</v>
      </c>
      <c r="N93" s="67"/>
    </row>
    <row r="94" spans="1:14" x14ac:dyDescent="0.25">
      <c r="A94" s="90">
        <v>85</v>
      </c>
      <c r="B94" s="61">
        <v>877</v>
      </c>
      <c r="C94" s="62">
        <v>10205</v>
      </c>
      <c r="D94" s="62">
        <v>10977</v>
      </c>
      <c r="E94" s="63">
        <v>0.50619999999999998</v>
      </c>
      <c r="F94" s="64">
        <f t="shared" si="8"/>
        <v>8.2806156170333309E-2</v>
      </c>
      <c r="G94" s="64">
        <f t="shared" si="9"/>
        <v>7.9553249271280463E-2</v>
      </c>
      <c r="H94" s="65">
        <f t="shared" si="14"/>
        <v>48827.944164619221</v>
      </c>
      <c r="I94" s="65">
        <f t="shared" si="12"/>
        <v>3884.4216135321171</v>
      </c>
      <c r="J94" s="65">
        <f t="shared" si="10"/>
        <v>46909.816771857062</v>
      </c>
      <c r="K94" s="65">
        <f t="shared" si="11"/>
        <v>313811.91208030027</v>
      </c>
      <c r="L94" s="68">
        <f t="shared" si="13"/>
        <v>6.4268917614534491</v>
      </c>
      <c r="N94" s="67"/>
    </row>
    <row r="95" spans="1:14" x14ac:dyDescent="0.25">
      <c r="A95" s="90">
        <v>86</v>
      </c>
      <c r="B95" s="61">
        <v>864</v>
      </c>
      <c r="C95" s="62">
        <v>9131</v>
      </c>
      <c r="D95" s="62">
        <v>9367</v>
      </c>
      <c r="E95" s="63">
        <v>0.51729999999999998</v>
      </c>
      <c r="F95" s="64">
        <f t="shared" si="8"/>
        <v>9.3415504378851766E-2</v>
      </c>
      <c r="G95" s="64">
        <f t="shared" si="9"/>
        <v>8.9384986599700747E-2</v>
      </c>
      <c r="H95" s="65">
        <f t="shared" si="14"/>
        <v>44943.522551087102</v>
      </c>
      <c r="I95" s="65">
        <f t="shared" si="12"/>
        <v>4017.2761609722688</v>
      </c>
      <c r="J95" s="65">
        <f t="shared" si="10"/>
        <v>43004.383348185795</v>
      </c>
      <c r="K95" s="65">
        <f t="shared" si="11"/>
        <v>266902.09530844318</v>
      </c>
      <c r="L95" s="68">
        <f t="shared" si="13"/>
        <v>5.9386109534484479</v>
      </c>
      <c r="N95" s="67"/>
    </row>
    <row r="96" spans="1:14" x14ac:dyDescent="0.25">
      <c r="A96" s="90">
        <v>87</v>
      </c>
      <c r="B96" s="61">
        <v>849</v>
      </c>
      <c r="C96" s="62">
        <v>7790</v>
      </c>
      <c r="D96" s="62">
        <v>8232</v>
      </c>
      <c r="E96" s="63">
        <v>0.48949999999999999</v>
      </c>
      <c r="F96" s="64">
        <f t="shared" si="8"/>
        <v>0.10597927849207341</v>
      </c>
      <c r="G96" s="64">
        <f t="shared" si="9"/>
        <v>0.10053983020374001</v>
      </c>
      <c r="H96" s="65">
        <f t="shared" si="14"/>
        <v>40926.246390114837</v>
      </c>
      <c r="I96" s="65">
        <f t="shared" si="12"/>
        <v>4114.7178629385735</v>
      </c>
      <c r="J96" s="65">
        <f t="shared" si="10"/>
        <v>38825.682921084692</v>
      </c>
      <c r="K96" s="65">
        <f t="shared" si="11"/>
        <v>223897.71196025738</v>
      </c>
      <c r="L96" s="68">
        <f t="shared" si="13"/>
        <v>5.4707609836981472</v>
      </c>
      <c r="N96" s="67"/>
    </row>
    <row r="97" spans="1:14" x14ac:dyDescent="0.25">
      <c r="A97" s="90">
        <v>88</v>
      </c>
      <c r="B97" s="61">
        <v>901</v>
      </c>
      <c r="C97" s="62">
        <v>6559</v>
      </c>
      <c r="D97" s="62">
        <v>6956</v>
      </c>
      <c r="E97" s="63">
        <v>0.497</v>
      </c>
      <c r="F97" s="64">
        <f t="shared" si="8"/>
        <v>0.13333333333333333</v>
      </c>
      <c r="G97" s="64">
        <f t="shared" si="9"/>
        <v>0.12495314257153568</v>
      </c>
      <c r="H97" s="65">
        <f t="shared" si="14"/>
        <v>36811.528527176262</v>
      </c>
      <c r="I97" s="65">
        <f t="shared" si="12"/>
        <v>4599.7161723324089</v>
      </c>
      <c r="J97" s="65">
        <f t="shared" si="10"/>
        <v>34497.871292493059</v>
      </c>
      <c r="K97" s="65">
        <f t="shared" si="11"/>
        <v>185072.02903917269</v>
      </c>
      <c r="L97" s="68">
        <f t="shared" si="13"/>
        <v>5.0275562152368245</v>
      </c>
      <c r="N97" s="67"/>
    </row>
    <row r="98" spans="1:14" x14ac:dyDescent="0.25">
      <c r="A98" s="90">
        <v>89</v>
      </c>
      <c r="B98" s="61">
        <v>781</v>
      </c>
      <c r="C98" s="62">
        <v>5178</v>
      </c>
      <c r="D98" s="62">
        <v>5688</v>
      </c>
      <c r="E98" s="63">
        <v>0.50029999999999997</v>
      </c>
      <c r="F98" s="64">
        <f t="shared" si="8"/>
        <v>0.14375115037732375</v>
      </c>
      <c r="G98" s="64">
        <f t="shared" si="9"/>
        <v>0.13411718445201631</v>
      </c>
      <c r="H98" s="65">
        <f t="shared" si="14"/>
        <v>32211.812354843853</v>
      </c>
      <c r="I98" s="65">
        <f t="shared" si="12"/>
        <v>4320.1575791283312</v>
      </c>
      <c r="J98" s="65">
        <f t="shared" si="10"/>
        <v>30053.029612553422</v>
      </c>
      <c r="K98" s="65">
        <f>K99+J98</f>
        <v>150574.15774667962</v>
      </c>
      <c r="L98" s="68">
        <f t="shared" si="13"/>
        <v>4.674501269533101</v>
      </c>
      <c r="N98" s="67"/>
    </row>
    <row r="99" spans="1:14" x14ac:dyDescent="0.25">
      <c r="A99" s="90">
        <v>90</v>
      </c>
      <c r="B99" s="61">
        <v>719</v>
      </c>
      <c r="C99" s="62">
        <v>4298</v>
      </c>
      <c r="D99" s="62">
        <v>4465</v>
      </c>
      <c r="E99" s="63">
        <v>0.49940000000000001</v>
      </c>
      <c r="F99" s="64">
        <f t="shared" si="8"/>
        <v>0.16409905283578682</v>
      </c>
      <c r="G99" s="64">
        <f t="shared" si="9"/>
        <v>0.15164197039737831</v>
      </c>
      <c r="H99" s="65">
        <f t="shared" si="14"/>
        <v>27891.65477571552</v>
      </c>
      <c r="I99" s="65">
        <f t="shared" si="12"/>
        <v>4229.5454878329483</v>
      </c>
      <c r="J99" s="65">
        <f t="shared" si="10"/>
        <v>25774.344304506347</v>
      </c>
      <c r="K99" s="65">
        <f t="shared" ref="K99:K108" si="15">K100+J99</f>
        <v>120521.12813412621</v>
      </c>
      <c r="L99" s="68">
        <f t="shared" si="13"/>
        <v>4.3210461732467937</v>
      </c>
      <c r="N99" s="67"/>
    </row>
    <row r="100" spans="1:14" x14ac:dyDescent="0.25">
      <c r="A100" s="60">
        <v>91</v>
      </c>
      <c r="B100" s="61">
        <v>588</v>
      </c>
      <c r="C100" s="62">
        <v>3381</v>
      </c>
      <c r="D100" s="62">
        <v>3636</v>
      </c>
      <c r="E100" s="63">
        <v>0.49059999999999998</v>
      </c>
      <c r="F100" s="64">
        <f t="shared" si="8"/>
        <v>0.16759298845660539</v>
      </c>
      <c r="G100" s="64">
        <f t="shared" si="9"/>
        <v>0.15441066177258397</v>
      </c>
      <c r="H100" s="65">
        <f t="shared" si="14"/>
        <v>23662.109287882573</v>
      </c>
      <c r="I100" s="65">
        <f t="shared" si="12"/>
        <v>3653.6819540771539</v>
      </c>
      <c r="J100" s="65">
        <f t="shared" si="10"/>
        <v>21800.923700475672</v>
      </c>
      <c r="K100" s="65">
        <f t="shared" si="15"/>
        <v>94746.783829619861</v>
      </c>
      <c r="L100" s="68">
        <f t="shared" si="13"/>
        <v>4.0041562937983697</v>
      </c>
      <c r="N100" s="67"/>
    </row>
    <row r="101" spans="1:14" x14ac:dyDescent="0.25">
      <c r="A101" s="60">
        <v>92</v>
      </c>
      <c r="B101" s="61">
        <v>561</v>
      </c>
      <c r="C101" s="62">
        <v>2649</v>
      </c>
      <c r="D101" s="62">
        <v>2810</v>
      </c>
      <c r="E101" s="63">
        <v>0.4854</v>
      </c>
      <c r="F101" s="64">
        <f t="shared" si="8"/>
        <v>0.20553214874519143</v>
      </c>
      <c r="G101" s="64">
        <f t="shared" si="9"/>
        <v>0.18587295315279292</v>
      </c>
      <c r="H101" s="65">
        <f t="shared" si="14"/>
        <v>20008.427333805419</v>
      </c>
      <c r="I101" s="65">
        <f t="shared" si="12"/>
        <v>3719.0254764774759</v>
      </c>
      <c r="J101" s="65">
        <f t="shared" si="10"/>
        <v>18094.616823610111</v>
      </c>
      <c r="K101" s="65">
        <f t="shared" si="15"/>
        <v>72945.860129144188</v>
      </c>
      <c r="L101" s="68">
        <f t="shared" si="13"/>
        <v>3.6457568059783414</v>
      </c>
      <c r="N101" s="67"/>
    </row>
    <row r="102" spans="1:14" x14ac:dyDescent="0.25">
      <c r="A102" s="60">
        <v>93</v>
      </c>
      <c r="B102" s="61">
        <v>470</v>
      </c>
      <c r="C102" s="62">
        <v>2104</v>
      </c>
      <c r="D102" s="62">
        <v>2143</v>
      </c>
      <c r="E102" s="63">
        <v>0.50449999999999995</v>
      </c>
      <c r="F102" s="64">
        <f t="shared" si="8"/>
        <v>0.2213327054391335</v>
      </c>
      <c r="G102" s="64">
        <f t="shared" si="9"/>
        <v>0.19945806818495279</v>
      </c>
      <c r="H102" s="65">
        <f t="shared" si="14"/>
        <v>16289.401857327943</v>
      </c>
      <c r="I102" s="65">
        <f t="shared" si="12"/>
        <v>3249.0526263510133</v>
      </c>
      <c r="J102" s="65">
        <f t="shared" si="10"/>
        <v>14679.496280971016</v>
      </c>
      <c r="K102" s="65">
        <f t="shared" si="15"/>
        <v>54851.243305534081</v>
      </c>
      <c r="L102" s="68">
        <f t="shared" si="13"/>
        <v>3.3672963431041345</v>
      </c>
      <c r="N102" s="67"/>
    </row>
    <row r="103" spans="1:14" x14ac:dyDescent="0.25">
      <c r="A103" s="60">
        <v>94</v>
      </c>
      <c r="B103" s="61">
        <v>448</v>
      </c>
      <c r="C103" s="62">
        <v>1500</v>
      </c>
      <c r="D103" s="62">
        <v>1635</v>
      </c>
      <c r="E103" s="63">
        <v>0.48039999999999999</v>
      </c>
      <c r="F103" s="64">
        <f t="shared" si="8"/>
        <v>0.2858054226475279</v>
      </c>
      <c r="G103" s="64">
        <f t="shared" si="9"/>
        <v>0.24885006827823747</v>
      </c>
      <c r="H103" s="65">
        <f t="shared" si="14"/>
        <v>13040.34923097693</v>
      </c>
      <c r="I103" s="65">
        <f t="shared" si="12"/>
        <v>3245.0917965006706</v>
      </c>
      <c r="J103" s="65">
        <f t="shared" si="10"/>
        <v>11354.199533515182</v>
      </c>
      <c r="K103" s="65">
        <f t="shared" si="15"/>
        <v>40171.747024563061</v>
      </c>
      <c r="L103" s="68">
        <f t="shared" si="13"/>
        <v>3.0805729442533925</v>
      </c>
      <c r="N103" s="67"/>
    </row>
    <row r="104" spans="1:14" x14ac:dyDescent="0.25">
      <c r="A104" s="60">
        <v>95</v>
      </c>
      <c r="B104" s="61">
        <v>306</v>
      </c>
      <c r="C104" s="62">
        <v>1052</v>
      </c>
      <c r="D104" s="62">
        <v>1132</v>
      </c>
      <c r="E104" s="63">
        <v>0.47520000000000001</v>
      </c>
      <c r="F104" s="64">
        <f t="shared" si="8"/>
        <v>0.28021978021978022</v>
      </c>
      <c r="G104" s="64">
        <f t="shared" si="9"/>
        <v>0.24429405723570261</v>
      </c>
      <c r="H104" s="65">
        <f t="shared" si="14"/>
        <v>9795.2574344762597</v>
      </c>
      <c r="I104" s="65">
        <f t="shared" si="12"/>
        <v>2392.923180336385</v>
      </c>
      <c r="J104" s="65">
        <f t="shared" si="10"/>
        <v>8539.4513494357252</v>
      </c>
      <c r="K104" s="65">
        <f t="shared" si="15"/>
        <v>28817.547491047881</v>
      </c>
      <c r="L104" s="68">
        <f t="shared" si="13"/>
        <v>2.9419898031080916</v>
      </c>
      <c r="N104" s="67"/>
    </row>
    <row r="105" spans="1:14" x14ac:dyDescent="0.25">
      <c r="A105" s="60">
        <v>96</v>
      </c>
      <c r="B105" s="61">
        <v>242</v>
      </c>
      <c r="C105" s="62">
        <v>656</v>
      </c>
      <c r="D105" s="62">
        <v>775</v>
      </c>
      <c r="E105" s="63">
        <v>0.49640000000000001</v>
      </c>
      <c r="F105" s="64">
        <f t="shared" si="8"/>
        <v>0.33822501747030048</v>
      </c>
      <c r="G105" s="64">
        <f t="shared" si="9"/>
        <v>0.28899966944170041</v>
      </c>
      <c r="H105" s="65">
        <f t="shared" si="14"/>
        <v>7402.3342541398742</v>
      </c>
      <c r="I105" s="65">
        <f t="shared" si="12"/>
        <v>2139.2721525433994</v>
      </c>
      <c r="J105" s="65">
        <f t="shared" si="10"/>
        <v>6324.9967981190184</v>
      </c>
      <c r="K105" s="65">
        <f t="shared" si="15"/>
        <v>20278.096141612157</v>
      </c>
      <c r="L105" s="68">
        <f t="shared" si="13"/>
        <v>2.7394191406948836</v>
      </c>
      <c r="N105" s="67"/>
    </row>
    <row r="106" spans="1:14" x14ac:dyDescent="0.25">
      <c r="A106" s="60">
        <v>97</v>
      </c>
      <c r="B106" s="61">
        <v>158</v>
      </c>
      <c r="C106" s="62">
        <v>454</v>
      </c>
      <c r="D106" s="62">
        <v>454</v>
      </c>
      <c r="E106" s="63">
        <v>0.48770000000000002</v>
      </c>
      <c r="F106" s="64">
        <f t="shared" si="8"/>
        <v>0.34801762114537443</v>
      </c>
      <c r="G106" s="64">
        <f t="shared" si="9"/>
        <v>0.29535835006095973</v>
      </c>
      <c r="H106" s="65">
        <f t="shared" si="14"/>
        <v>5263.0621015964753</v>
      </c>
      <c r="I106" s="65">
        <f t="shared" si="12"/>
        <v>1554.4893385959022</v>
      </c>
      <c r="J106" s="65">
        <f t="shared" si="10"/>
        <v>4466.6972134337948</v>
      </c>
      <c r="K106" s="65">
        <f t="shared" si="15"/>
        <v>13953.099343493137</v>
      </c>
      <c r="L106" s="68">
        <f t="shared" si="13"/>
        <v>2.6511371278063889</v>
      </c>
      <c r="N106" s="67"/>
    </row>
    <row r="107" spans="1:14" x14ac:dyDescent="0.25">
      <c r="A107" s="60">
        <v>98</v>
      </c>
      <c r="B107" s="61">
        <v>117</v>
      </c>
      <c r="C107" s="62">
        <v>310</v>
      </c>
      <c r="D107" s="62">
        <v>313</v>
      </c>
      <c r="E107" s="63">
        <v>0.51459999999999995</v>
      </c>
      <c r="F107" s="64">
        <f t="shared" si="8"/>
        <v>0.3756019261637239</v>
      </c>
      <c r="G107" s="64">
        <f t="shared" si="9"/>
        <v>0.31768288080266788</v>
      </c>
      <c r="H107" s="65">
        <f t="shared" si="14"/>
        <v>3708.5727630005731</v>
      </c>
      <c r="I107" s="65">
        <f t="shared" si="12"/>
        <v>1178.1500790163318</v>
      </c>
      <c r="J107" s="65">
        <f t="shared" si="10"/>
        <v>3136.6987146460456</v>
      </c>
      <c r="K107" s="65">
        <f t="shared" si="15"/>
        <v>9486.4021300593413</v>
      </c>
      <c r="L107" s="68">
        <f t="shared" si="13"/>
        <v>2.5579657556412561</v>
      </c>
      <c r="N107" s="67"/>
    </row>
    <row r="108" spans="1:14" x14ac:dyDescent="0.25">
      <c r="A108" s="60">
        <v>99</v>
      </c>
      <c r="B108" s="61">
        <v>85</v>
      </c>
      <c r="C108" s="62">
        <v>167</v>
      </c>
      <c r="D108" s="62">
        <v>205</v>
      </c>
      <c r="E108" s="63">
        <v>0.47570000000000001</v>
      </c>
      <c r="F108" s="64">
        <f t="shared" si="8"/>
        <v>0.45698924731182794</v>
      </c>
      <c r="G108" s="64">
        <f t="shared" si="9"/>
        <v>0.36865879760848874</v>
      </c>
      <c r="H108" s="65">
        <f t="shared" si="14"/>
        <v>2530.4226839842413</v>
      </c>
      <c r="I108" s="65">
        <f t="shared" si="12"/>
        <v>932.86258411887525</v>
      </c>
      <c r="J108" s="65">
        <f t="shared" si="10"/>
        <v>2041.322831130715</v>
      </c>
      <c r="K108" s="65">
        <f t="shared" si="15"/>
        <v>6349.7034154132962</v>
      </c>
      <c r="L108" s="68">
        <f t="shared" si="13"/>
        <v>2.5093449626429449</v>
      </c>
      <c r="N108" s="67"/>
    </row>
    <row r="109" spans="1:14" x14ac:dyDescent="0.25">
      <c r="A109" s="60" t="s">
        <v>55</v>
      </c>
      <c r="B109" s="61">
        <v>127</v>
      </c>
      <c r="C109" s="62">
        <v>344</v>
      </c>
      <c r="D109" s="62">
        <v>341</v>
      </c>
      <c r="E109" s="69"/>
      <c r="F109" s="64">
        <f t="shared" si="8"/>
        <v>0.3708029197080292</v>
      </c>
      <c r="G109" s="64">
        <v>1</v>
      </c>
      <c r="H109" s="65">
        <f>H108-I108</f>
        <v>1597.5600998653661</v>
      </c>
      <c r="I109" s="65">
        <f>H109*G109</f>
        <v>1597.5600998653661</v>
      </c>
      <c r="J109" s="70">
        <f>H109/F109</f>
        <v>4308.3805842825814</v>
      </c>
      <c r="K109" s="65">
        <f>J109</f>
        <v>4308.3805842825814</v>
      </c>
      <c r="L109" s="68">
        <f>K109/H109</f>
        <v>2.6968503937007871</v>
      </c>
      <c r="N109" s="67"/>
    </row>
    <row r="110" spans="1:14" x14ac:dyDescent="0.25">
      <c r="A110" s="71"/>
      <c r="B110" s="72"/>
      <c r="C110" s="72"/>
      <c r="D110" s="73"/>
      <c r="E110" s="74"/>
      <c r="F110" s="74"/>
      <c r="G110" s="74"/>
      <c r="H110" s="71"/>
      <c r="I110" s="71"/>
      <c r="J110" s="71"/>
      <c r="K110" s="71"/>
      <c r="L110" s="74"/>
    </row>
    <row r="111" spans="1:14" x14ac:dyDescent="0.25">
      <c r="A111" s="65"/>
      <c r="B111" s="75"/>
      <c r="C111" s="75"/>
      <c r="D111" s="76"/>
      <c r="E111" s="69"/>
      <c r="F111" s="69"/>
      <c r="G111" s="69"/>
      <c r="H111" s="65"/>
      <c r="I111" s="65"/>
      <c r="J111" s="65"/>
      <c r="K111" s="65"/>
      <c r="L111" s="69"/>
    </row>
    <row r="112" spans="1:14" x14ac:dyDescent="0.25">
      <c r="A112" s="77"/>
      <c r="B112" s="75"/>
      <c r="C112" s="75"/>
      <c r="D112" s="75"/>
      <c r="E112" s="69"/>
      <c r="F112" s="69"/>
      <c r="G112" s="69"/>
      <c r="H112" s="65"/>
      <c r="I112" s="65"/>
      <c r="J112" s="65"/>
      <c r="K112" s="65"/>
      <c r="L112" s="69"/>
    </row>
    <row r="113" spans="1:12" x14ac:dyDescent="0.25">
      <c r="A113" s="78" t="s">
        <v>56</v>
      </c>
      <c r="B113" s="75"/>
      <c r="C113" s="75"/>
      <c r="D113" s="75"/>
      <c r="E113" s="79"/>
      <c r="F113" s="79"/>
      <c r="G113" s="79"/>
      <c r="H113" s="80"/>
      <c r="I113" s="80"/>
      <c r="J113" s="80"/>
      <c r="K113" s="80"/>
      <c r="L113" s="69"/>
    </row>
    <row r="114" spans="1:12" x14ac:dyDescent="0.25">
      <c r="A114" s="81" t="s">
        <v>30</v>
      </c>
      <c r="B114" s="75"/>
      <c r="C114" s="75"/>
      <c r="D114" s="75"/>
      <c r="E114" s="79"/>
      <c r="F114" s="79"/>
      <c r="G114" s="79"/>
      <c r="H114" s="80"/>
      <c r="I114" s="80"/>
      <c r="J114" s="80"/>
      <c r="K114" s="80"/>
      <c r="L114" s="69"/>
    </row>
    <row r="115" spans="1:12" x14ac:dyDescent="0.25">
      <c r="A115" s="78" t="s">
        <v>53</v>
      </c>
      <c r="B115" s="75"/>
      <c r="C115" s="75"/>
      <c r="D115" s="75"/>
      <c r="E115" s="79"/>
      <c r="F115" s="79"/>
      <c r="G115" s="79"/>
      <c r="H115" s="80"/>
      <c r="I115" s="80"/>
      <c r="J115" s="80"/>
      <c r="K115" s="80"/>
      <c r="L115" s="69"/>
    </row>
    <row r="116" spans="1:12" x14ac:dyDescent="0.25">
      <c r="A116" s="78" t="s">
        <v>32</v>
      </c>
      <c r="B116" s="75"/>
      <c r="C116" s="75"/>
      <c r="D116" s="75"/>
      <c r="E116" s="79"/>
      <c r="F116" s="79"/>
      <c r="G116" s="79"/>
      <c r="H116" s="80"/>
      <c r="I116" s="80"/>
      <c r="J116" s="80"/>
      <c r="K116" s="80"/>
      <c r="L116" s="69"/>
    </row>
    <row r="117" spans="1:12" x14ac:dyDescent="0.25">
      <c r="A117" s="78" t="s">
        <v>33</v>
      </c>
      <c r="B117" s="75"/>
      <c r="C117" s="75"/>
      <c r="D117" s="75"/>
      <c r="E117" s="79"/>
      <c r="F117" s="79"/>
      <c r="G117" s="79"/>
      <c r="H117" s="80"/>
      <c r="I117" s="80"/>
      <c r="J117" s="80"/>
      <c r="K117" s="80"/>
      <c r="L117" s="69"/>
    </row>
    <row r="118" spans="1:12" x14ac:dyDescent="0.25">
      <c r="A118" s="78" t="s">
        <v>34</v>
      </c>
      <c r="B118" s="75"/>
      <c r="C118" s="75"/>
      <c r="D118" s="75"/>
      <c r="E118" s="79"/>
      <c r="F118" s="79"/>
      <c r="G118" s="79"/>
      <c r="H118" s="80"/>
      <c r="I118" s="80"/>
      <c r="J118" s="80"/>
      <c r="K118" s="80"/>
      <c r="L118" s="69"/>
    </row>
    <row r="119" spans="1:12" x14ac:dyDescent="0.25">
      <c r="A119" s="78" t="s">
        <v>43</v>
      </c>
      <c r="B119" s="75"/>
      <c r="C119" s="75"/>
      <c r="D119" s="75"/>
      <c r="E119" s="79"/>
      <c r="F119" s="79"/>
      <c r="G119" s="79"/>
      <c r="H119" s="80"/>
      <c r="I119" s="80"/>
      <c r="J119" s="80"/>
      <c r="K119" s="80"/>
      <c r="L119" s="69"/>
    </row>
    <row r="120" spans="1:12" x14ac:dyDescent="0.25">
      <c r="A120" s="78" t="s">
        <v>35</v>
      </c>
      <c r="B120" s="75"/>
      <c r="C120" s="75"/>
      <c r="D120" s="75"/>
      <c r="E120" s="79"/>
      <c r="F120" s="79"/>
      <c r="G120" s="79"/>
      <c r="H120" s="80"/>
      <c r="I120" s="80"/>
      <c r="J120" s="80"/>
      <c r="K120" s="80"/>
      <c r="L120" s="69"/>
    </row>
    <row r="121" spans="1:12" x14ac:dyDescent="0.25">
      <c r="A121" s="78" t="s">
        <v>36</v>
      </c>
      <c r="B121" s="75"/>
      <c r="C121" s="75"/>
      <c r="D121" s="75"/>
      <c r="E121" s="79"/>
      <c r="F121" s="79"/>
      <c r="G121" s="79"/>
      <c r="H121" s="80"/>
      <c r="I121" s="80"/>
      <c r="J121" s="80"/>
      <c r="K121" s="80"/>
      <c r="L121" s="69"/>
    </row>
    <row r="122" spans="1:12" x14ac:dyDescent="0.25">
      <c r="A122" s="78" t="s">
        <v>50</v>
      </c>
      <c r="B122" s="75"/>
      <c r="C122" s="75"/>
      <c r="D122" s="75"/>
      <c r="E122" s="79"/>
      <c r="F122" s="79"/>
      <c r="G122" s="79"/>
      <c r="H122" s="80"/>
      <c r="I122" s="80"/>
      <c r="J122" s="80"/>
      <c r="K122" s="80"/>
      <c r="L122" s="69"/>
    </row>
    <row r="123" spans="1:12" x14ac:dyDescent="0.25">
      <c r="A123" s="78" t="s">
        <v>38</v>
      </c>
      <c r="B123" s="75"/>
      <c r="C123" s="75"/>
      <c r="D123" s="75"/>
      <c r="E123" s="79"/>
      <c r="F123" s="79"/>
      <c r="G123" s="79"/>
      <c r="H123" s="80"/>
      <c r="I123" s="80"/>
      <c r="J123" s="80"/>
      <c r="K123" s="80"/>
      <c r="L123" s="69"/>
    </row>
    <row r="124" spans="1:12" x14ac:dyDescent="0.25">
      <c r="A124" s="78" t="s">
        <v>39</v>
      </c>
      <c r="B124" s="75"/>
      <c r="C124" s="75"/>
      <c r="D124" s="75"/>
      <c r="E124" s="69"/>
      <c r="F124" s="69"/>
      <c r="G124" s="69"/>
      <c r="H124" s="65"/>
      <c r="I124" s="65"/>
      <c r="J124" s="65"/>
      <c r="K124" s="65"/>
      <c r="L124" s="69"/>
    </row>
    <row r="125" spans="1:12" x14ac:dyDescent="0.25">
      <c r="A125" s="82"/>
    </row>
    <row r="126" spans="1:12" x14ac:dyDescent="0.25">
      <c r="A126" s="83" t="s">
        <v>74</v>
      </c>
    </row>
  </sheetData>
  <mergeCells count="1">
    <mergeCell ref="C6:D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128"/>
  <sheetViews>
    <sheetView workbookViewId="0"/>
  </sheetViews>
  <sheetFormatPr baseColWidth="10" defaultRowHeight="12.5" x14ac:dyDescent="0.25"/>
  <cols>
    <col min="1" max="1" width="8.7265625" style="1" customWidth="1"/>
    <col min="2" max="4" width="14" style="1" customWidth="1"/>
    <col min="5" max="7" width="14" customWidth="1"/>
    <col min="8" max="11" width="14" style="1" customWidth="1"/>
    <col min="12" max="12" width="14" customWidth="1"/>
  </cols>
  <sheetData>
    <row r="4" spans="1:14" ht="15.75" customHeight="1" x14ac:dyDescent="0.35">
      <c r="A4" s="14" t="s">
        <v>68</v>
      </c>
    </row>
    <row r="5" spans="1:14" x14ac:dyDescent="0.25">
      <c r="D5"/>
    </row>
    <row r="6" spans="1:14" ht="78" customHeight="1" x14ac:dyDescent="0.25">
      <c r="A6" s="105" t="s">
        <v>20</v>
      </c>
      <c r="B6" s="106" t="s">
        <v>58</v>
      </c>
      <c r="C6" s="114" t="s">
        <v>59</v>
      </c>
      <c r="D6" s="114"/>
      <c r="E6" s="107" t="s">
        <v>60</v>
      </c>
      <c r="F6" s="107" t="s">
        <v>61</v>
      </c>
      <c r="G6" s="107" t="s">
        <v>62</v>
      </c>
      <c r="H6" s="106" t="s">
        <v>63</v>
      </c>
      <c r="I6" s="106" t="s">
        <v>64</v>
      </c>
      <c r="J6" s="106" t="s">
        <v>65</v>
      </c>
      <c r="K6" s="106" t="s">
        <v>66</v>
      </c>
      <c r="L6" s="107" t="s">
        <v>67</v>
      </c>
    </row>
    <row r="7" spans="1:14" ht="14.5" x14ac:dyDescent="0.25">
      <c r="A7" s="108"/>
      <c r="B7" s="109"/>
      <c r="C7" s="113">
        <v>42370</v>
      </c>
      <c r="D7" s="113">
        <v>42736</v>
      </c>
      <c r="E7" s="110" t="s">
        <v>21</v>
      </c>
      <c r="F7" s="110" t="s">
        <v>22</v>
      </c>
      <c r="G7" s="110" t="s">
        <v>23</v>
      </c>
      <c r="H7" s="105" t="s">
        <v>24</v>
      </c>
      <c r="I7" s="105" t="s">
        <v>25</v>
      </c>
      <c r="J7" s="105" t="s">
        <v>26</v>
      </c>
      <c r="K7" s="105" t="s">
        <v>27</v>
      </c>
      <c r="L7" s="110" t="s">
        <v>28</v>
      </c>
    </row>
    <row r="8" spans="1:14" x14ac:dyDescent="0.25">
      <c r="A8" s="15"/>
      <c r="B8" s="15"/>
      <c r="C8" s="15"/>
      <c r="D8" s="15"/>
      <c r="E8" s="16"/>
      <c r="F8" s="16"/>
      <c r="G8" s="16"/>
      <c r="H8" s="15"/>
      <c r="I8" s="15"/>
      <c r="J8" s="15"/>
      <c r="K8" s="15"/>
      <c r="L8" s="16"/>
    </row>
    <row r="9" spans="1:14" x14ac:dyDescent="0.25">
      <c r="A9" s="86">
        <v>0</v>
      </c>
      <c r="B9" s="2">
        <v>102</v>
      </c>
      <c r="C9" s="2">
        <v>32536</v>
      </c>
      <c r="D9" s="2">
        <v>31682</v>
      </c>
      <c r="E9" s="3">
        <v>9.9599999999999994E-2</v>
      </c>
      <c r="F9" s="4">
        <f>B9/((C9+D9)/2)</f>
        <v>3.1766794356722413E-3</v>
      </c>
      <c r="G9" s="4">
        <f t="shared" ref="G9:G72" si="0">F9/((1+(1-E9)*F9))</f>
        <v>3.1676191511123522E-3</v>
      </c>
      <c r="H9" s="2">
        <v>100000</v>
      </c>
      <c r="I9" s="2">
        <f>H9*G9</f>
        <v>316.76191511123523</v>
      </c>
      <c r="J9" s="2">
        <f t="shared" ref="J9:J72" si="1">H10+I9*E9</f>
        <v>99714.787571633846</v>
      </c>
      <c r="K9" s="2">
        <f t="shared" ref="K9:K72" si="2">K10+J9</f>
        <v>8176450.6732568098</v>
      </c>
      <c r="L9" s="87">
        <f>K9/H9</f>
        <v>81.764506732568094</v>
      </c>
      <c r="M9" s="5"/>
      <c r="N9" s="6"/>
    </row>
    <row r="10" spans="1:14" x14ac:dyDescent="0.25">
      <c r="A10" s="86">
        <v>1</v>
      </c>
      <c r="B10" s="2">
        <v>9</v>
      </c>
      <c r="C10" s="2">
        <v>33712</v>
      </c>
      <c r="D10" s="2">
        <v>33361</v>
      </c>
      <c r="E10" s="3">
        <v>0.71709999999999996</v>
      </c>
      <c r="F10" s="4">
        <f t="shared" ref="F10:F73" si="3">B10/((C10+D10)/2)</f>
        <v>2.6836431947281322E-4</v>
      </c>
      <c r="G10" s="4">
        <f t="shared" si="0"/>
        <v>2.6834394672900377E-4</v>
      </c>
      <c r="H10" s="2">
        <f>H9-I9</f>
        <v>99683.23808488877</v>
      </c>
      <c r="I10" s="2">
        <f t="shared" ref="I10:I73" si="4">H10*G10</f>
        <v>26.749393530425991</v>
      </c>
      <c r="J10" s="2">
        <f t="shared" si="1"/>
        <v>99675.670681459014</v>
      </c>
      <c r="K10" s="2">
        <f t="shared" si="2"/>
        <v>8076735.8856851757</v>
      </c>
      <c r="L10" s="17">
        <f t="shared" ref="L10:L73" si="5">K10/H10</f>
        <v>81.024012069182049</v>
      </c>
      <c r="N10" s="6"/>
    </row>
    <row r="11" spans="1:14" x14ac:dyDescent="0.25">
      <c r="A11" s="86">
        <v>2</v>
      </c>
      <c r="B11" s="2">
        <v>5</v>
      </c>
      <c r="C11" s="2">
        <v>33011</v>
      </c>
      <c r="D11" s="2">
        <v>33584</v>
      </c>
      <c r="E11" s="3">
        <v>0.47810000000000002</v>
      </c>
      <c r="F11" s="4">
        <f t="shared" si="3"/>
        <v>1.5016142353029506E-4</v>
      </c>
      <c r="G11" s="4">
        <f t="shared" si="0"/>
        <v>1.5014965641479348E-4</v>
      </c>
      <c r="H11" s="2">
        <f t="shared" ref="H11:H74" si="6">H10-I10</f>
        <v>99656.488691358347</v>
      </c>
      <c r="I11" s="2">
        <f t="shared" si="4"/>
        <v>14.963387536512208</v>
      </c>
      <c r="J11" s="2">
        <f t="shared" si="1"/>
        <v>99648.67929940304</v>
      </c>
      <c r="K11" s="2">
        <f t="shared" si="2"/>
        <v>7977060.2150037168</v>
      </c>
      <c r="L11" s="17">
        <f t="shared" si="5"/>
        <v>80.045567727246677</v>
      </c>
      <c r="N11" s="6"/>
    </row>
    <row r="12" spans="1:14" x14ac:dyDescent="0.25">
      <c r="A12" s="86">
        <v>3</v>
      </c>
      <c r="B12" s="2">
        <v>0</v>
      </c>
      <c r="C12" s="2">
        <v>35044</v>
      </c>
      <c r="D12" s="2">
        <v>33282</v>
      </c>
      <c r="E12" s="3">
        <v>0</v>
      </c>
      <c r="F12" s="4">
        <f t="shared" si="3"/>
        <v>0</v>
      </c>
      <c r="G12" s="4">
        <f t="shared" si="0"/>
        <v>0</v>
      </c>
      <c r="H12" s="2">
        <f t="shared" si="6"/>
        <v>99641.525303821836</v>
      </c>
      <c r="I12" s="2">
        <f t="shared" si="4"/>
        <v>0</v>
      </c>
      <c r="J12" s="2">
        <f t="shared" si="1"/>
        <v>99641.525303821836</v>
      </c>
      <c r="K12" s="2">
        <f t="shared" si="2"/>
        <v>7877411.5357043138</v>
      </c>
      <c r="L12" s="17">
        <f t="shared" si="5"/>
        <v>79.057516549299237</v>
      </c>
      <c r="N12" s="6"/>
    </row>
    <row r="13" spans="1:14" x14ac:dyDescent="0.25">
      <c r="A13" s="86">
        <v>4</v>
      </c>
      <c r="B13" s="2">
        <v>2</v>
      </c>
      <c r="C13" s="2">
        <v>35594</v>
      </c>
      <c r="D13" s="2">
        <v>35150</v>
      </c>
      <c r="E13" s="3">
        <v>0.47810000000000002</v>
      </c>
      <c r="F13" s="4">
        <f t="shared" si="3"/>
        <v>5.6541897546081646E-5</v>
      </c>
      <c r="G13" s="4">
        <f t="shared" si="0"/>
        <v>5.6540229088230168E-5</v>
      </c>
      <c r="H13" s="2">
        <f t="shared" si="6"/>
        <v>99641.525303821836</v>
      </c>
      <c r="I13" s="2">
        <f t="shared" si="4"/>
        <v>5.6337546673787697</v>
      </c>
      <c r="J13" s="2">
        <f t="shared" si="1"/>
        <v>99638.585047260931</v>
      </c>
      <c r="K13" s="2">
        <f t="shared" si="2"/>
        <v>7777770.0104004918</v>
      </c>
      <c r="L13" s="17">
        <f t="shared" si="5"/>
        <v>78.057516549299237</v>
      </c>
      <c r="N13" s="6"/>
    </row>
    <row r="14" spans="1:14" x14ac:dyDescent="0.25">
      <c r="A14" s="86">
        <v>5</v>
      </c>
      <c r="B14" s="2">
        <v>4</v>
      </c>
      <c r="C14" s="2">
        <v>36242</v>
      </c>
      <c r="D14" s="2">
        <v>35645</v>
      </c>
      <c r="E14" s="3">
        <v>0.53480000000000005</v>
      </c>
      <c r="F14" s="4">
        <f t="shared" si="3"/>
        <v>1.112857679413524E-4</v>
      </c>
      <c r="G14" s="4">
        <f t="shared" si="0"/>
        <v>1.1128000695989675E-4</v>
      </c>
      <c r="H14" s="2">
        <f t="shared" si="6"/>
        <v>99635.891549154461</v>
      </c>
      <c r="I14" s="2">
        <f t="shared" si="4"/>
        <v>11.087482705045426</v>
      </c>
      <c r="J14" s="2">
        <f t="shared" si="1"/>
        <v>99630.73365220007</v>
      </c>
      <c r="K14" s="2">
        <f t="shared" si="2"/>
        <v>7678131.4253532309</v>
      </c>
      <c r="L14" s="17">
        <f t="shared" si="5"/>
        <v>77.06190315530317</v>
      </c>
      <c r="N14" s="6"/>
    </row>
    <row r="15" spans="1:14" x14ac:dyDescent="0.25">
      <c r="A15" s="86">
        <v>6</v>
      </c>
      <c r="B15" s="2">
        <v>2</v>
      </c>
      <c r="C15" s="2">
        <v>37148</v>
      </c>
      <c r="D15" s="2">
        <v>36150</v>
      </c>
      <c r="E15" s="3">
        <v>0.48089999999999999</v>
      </c>
      <c r="F15" s="4">
        <f t="shared" si="3"/>
        <v>5.457174820595378E-5</v>
      </c>
      <c r="G15" s="4">
        <f t="shared" si="0"/>
        <v>5.4570202330648595E-5</v>
      </c>
      <c r="H15" s="2">
        <f t="shared" si="6"/>
        <v>99624.804066449418</v>
      </c>
      <c r="I15" s="2">
        <f t="shared" si="4"/>
        <v>5.4365457150573677</v>
      </c>
      <c r="J15" s="2">
        <f t="shared" si="1"/>
        <v>99621.981955568728</v>
      </c>
      <c r="K15" s="2">
        <f t="shared" si="2"/>
        <v>7578500.6917010313</v>
      </c>
      <c r="L15" s="17">
        <f t="shared" si="5"/>
        <v>76.070420039633859</v>
      </c>
      <c r="N15" s="6"/>
    </row>
    <row r="16" spans="1:14" x14ac:dyDescent="0.25">
      <c r="A16" s="86">
        <v>7</v>
      </c>
      <c r="B16" s="2">
        <v>2</v>
      </c>
      <c r="C16" s="2">
        <v>37943</v>
      </c>
      <c r="D16" s="2">
        <v>37041</v>
      </c>
      <c r="E16" s="3">
        <v>0.58330000000000004</v>
      </c>
      <c r="F16" s="4">
        <f t="shared" si="3"/>
        <v>5.3344713538888297E-5</v>
      </c>
      <c r="G16" s="4">
        <f t="shared" si="0"/>
        <v>5.3343527779364897E-5</v>
      </c>
      <c r="H16" s="2">
        <f t="shared" si="6"/>
        <v>99619.367520734362</v>
      </c>
      <c r="I16" s="2">
        <f t="shared" si="4"/>
        <v>5.3140484987050547</v>
      </c>
      <c r="J16" s="2">
        <f t="shared" si="1"/>
        <v>99617.153156724948</v>
      </c>
      <c r="K16" s="2">
        <f t="shared" si="2"/>
        <v>7478878.709745463</v>
      </c>
      <c r="L16" s="17">
        <f t="shared" si="5"/>
        <v>75.074545200147355</v>
      </c>
      <c r="N16" s="6"/>
    </row>
    <row r="17" spans="1:14" x14ac:dyDescent="0.25">
      <c r="A17" s="86">
        <v>8</v>
      </c>
      <c r="B17" s="2">
        <v>2</v>
      </c>
      <c r="C17" s="2">
        <v>36249</v>
      </c>
      <c r="D17" s="2">
        <v>37941</v>
      </c>
      <c r="E17" s="3">
        <v>0.26229999999999998</v>
      </c>
      <c r="F17" s="4">
        <f t="shared" si="3"/>
        <v>5.3915622051489421E-5</v>
      </c>
      <c r="G17" s="4">
        <f t="shared" si="0"/>
        <v>5.3913477720851081E-5</v>
      </c>
      <c r="H17" s="2">
        <f t="shared" si="6"/>
        <v>99614.053472235653</v>
      </c>
      <c r="I17" s="2">
        <f t="shared" si="4"/>
        <v>5.3705400525590452</v>
      </c>
      <c r="J17" s="2">
        <f t="shared" si="1"/>
        <v>99610.091624838868</v>
      </c>
      <c r="K17" s="2">
        <f t="shared" si="2"/>
        <v>7379261.5565887382</v>
      </c>
      <c r="L17" s="17">
        <f t="shared" si="5"/>
        <v>74.078519037933532</v>
      </c>
      <c r="N17" s="6"/>
    </row>
    <row r="18" spans="1:14" x14ac:dyDescent="0.25">
      <c r="A18" s="86">
        <v>9</v>
      </c>
      <c r="B18" s="2">
        <v>2</v>
      </c>
      <c r="C18" s="2">
        <v>35358</v>
      </c>
      <c r="D18" s="2">
        <v>36377</v>
      </c>
      <c r="E18" s="3">
        <v>0.20899999999999999</v>
      </c>
      <c r="F18" s="4">
        <f t="shared" si="3"/>
        <v>5.5760786227085804E-5</v>
      </c>
      <c r="G18" s="4">
        <f t="shared" si="0"/>
        <v>5.5758326906721505E-5</v>
      </c>
      <c r="H18" s="2">
        <f t="shared" si="6"/>
        <v>99608.682932183088</v>
      </c>
      <c r="I18" s="2">
        <f t="shared" si="4"/>
        <v>5.5540135056806355</v>
      </c>
      <c r="J18" s="2">
        <f t="shared" si="1"/>
        <v>99604.289707500095</v>
      </c>
      <c r="K18" s="2">
        <f t="shared" si="2"/>
        <v>7279651.464963899</v>
      </c>
      <c r="L18" s="17">
        <f t="shared" si="5"/>
        <v>73.082498941584518</v>
      </c>
      <c r="N18" s="6"/>
    </row>
    <row r="19" spans="1:14" x14ac:dyDescent="0.25">
      <c r="A19" s="86">
        <v>10</v>
      </c>
      <c r="B19" s="2">
        <v>4</v>
      </c>
      <c r="C19" s="2">
        <v>34275</v>
      </c>
      <c r="D19" s="2">
        <v>35431</v>
      </c>
      <c r="E19" s="3">
        <v>0.72130000000000005</v>
      </c>
      <c r="F19" s="4">
        <f t="shared" si="3"/>
        <v>1.1476773878862652E-4</v>
      </c>
      <c r="G19" s="4">
        <f t="shared" si="0"/>
        <v>1.1476406797168176E-4</v>
      </c>
      <c r="H19" s="2">
        <f t="shared" si="6"/>
        <v>99603.128918677408</v>
      </c>
      <c r="I19" s="2">
        <f t="shared" si="4"/>
        <v>11.430860257415276</v>
      </c>
      <c r="J19" s="2">
        <f t="shared" si="1"/>
        <v>99599.943137923663</v>
      </c>
      <c r="K19" s="2">
        <f t="shared" si="2"/>
        <v>7180047.1752563985</v>
      </c>
      <c r="L19" s="17">
        <f t="shared" si="5"/>
        <v>72.086562472537025</v>
      </c>
      <c r="N19" s="6"/>
    </row>
    <row r="20" spans="1:14" x14ac:dyDescent="0.25">
      <c r="A20" s="86">
        <v>11</v>
      </c>
      <c r="B20" s="2">
        <v>3</v>
      </c>
      <c r="C20" s="2">
        <v>34946</v>
      </c>
      <c r="D20" s="2">
        <v>34361</v>
      </c>
      <c r="E20" s="3">
        <v>0.5383</v>
      </c>
      <c r="F20" s="4">
        <f t="shared" si="3"/>
        <v>8.6571342000086571E-5</v>
      </c>
      <c r="G20" s="4">
        <f t="shared" si="0"/>
        <v>8.6567881882834472E-5</v>
      </c>
      <c r="H20" s="2">
        <f t="shared" si="6"/>
        <v>99591.698058419992</v>
      </c>
      <c r="I20" s="2">
        <f t="shared" si="4"/>
        <v>8.6214423540322169</v>
      </c>
      <c r="J20" s="2">
        <f t="shared" si="1"/>
        <v>99587.717538485129</v>
      </c>
      <c r="K20" s="2">
        <f t="shared" si="2"/>
        <v>7080447.2321184753</v>
      </c>
      <c r="L20" s="17">
        <f t="shared" si="5"/>
        <v>71.094753580415116</v>
      </c>
      <c r="N20" s="6"/>
    </row>
    <row r="21" spans="1:14" x14ac:dyDescent="0.25">
      <c r="A21" s="86">
        <v>12</v>
      </c>
      <c r="B21" s="2">
        <v>4</v>
      </c>
      <c r="C21" s="2">
        <v>34016</v>
      </c>
      <c r="D21" s="2">
        <v>35061</v>
      </c>
      <c r="E21" s="3">
        <v>0.5806</v>
      </c>
      <c r="F21" s="4">
        <f t="shared" si="3"/>
        <v>1.1581278862718415E-4</v>
      </c>
      <c r="G21" s="4">
        <f t="shared" si="0"/>
        <v>1.158071636551168E-4</v>
      </c>
      <c r="H21" s="2">
        <f t="shared" si="6"/>
        <v>99583.076616065955</v>
      </c>
      <c r="I21" s="2">
        <f t="shared" si="4"/>
        <v>11.532433650956785</v>
      </c>
      <c r="J21" s="2">
        <f t="shared" si="1"/>
        <v>99578.239913392754</v>
      </c>
      <c r="K21" s="2">
        <f t="shared" si="2"/>
        <v>6980859.5145799899</v>
      </c>
      <c r="L21" s="17">
        <f t="shared" si="5"/>
        <v>70.100862031950442</v>
      </c>
      <c r="N21" s="6"/>
    </row>
    <row r="22" spans="1:14" x14ac:dyDescent="0.25">
      <c r="A22" s="86">
        <v>13</v>
      </c>
      <c r="B22" s="2">
        <v>3</v>
      </c>
      <c r="C22" s="2">
        <v>32691</v>
      </c>
      <c r="D22" s="2">
        <v>34214</v>
      </c>
      <c r="E22" s="3">
        <v>0.90439999999999998</v>
      </c>
      <c r="F22" s="4">
        <f t="shared" si="3"/>
        <v>8.9679396158732534E-5</v>
      </c>
      <c r="G22" s="4">
        <f t="shared" si="0"/>
        <v>8.96786273124486E-5</v>
      </c>
      <c r="H22" s="2">
        <f t="shared" si="6"/>
        <v>99571.544182415004</v>
      </c>
      <c r="I22" s="2">
        <f t="shared" si="4"/>
        <v>8.9294394016598044</v>
      </c>
      <c r="J22" s="2">
        <f t="shared" si="1"/>
        <v>99570.690528008199</v>
      </c>
      <c r="K22" s="2">
        <f t="shared" si="2"/>
        <v>6881281.2746665971</v>
      </c>
      <c r="L22" s="17">
        <f t="shared" si="5"/>
        <v>69.108913908777936</v>
      </c>
      <c r="N22" s="6"/>
    </row>
    <row r="23" spans="1:14" x14ac:dyDescent="0.25">
      <c r="A23" s="86">
        <v>14</v>
      </c>
      <c r="B23" s="2">
        <v>3</v>
      </c>
      <c r="C23" s="2">
        <v>31854</v>
      </c>
      <c r="D23" s="2">
        <v>32916</v>
      </c>
      <c r="E23" s="3">
        <v>0.4299</v>
      </c>
      <c r="F23" s="4">
        <f t="shared" si="3"/>
        <v>9.2635479388605835E-5</v>
      </c>
      <c r="G23" s="4">
        <f t="shared" si="0"/>
        <v>9.2630587429560574E-5</v>
      </c>
      <c r="H23" s="2">
        <f t="shared" si="6"/>
        <v>99562.614743013342</v>
      </c>
      <c r="I23" s="2">
        <f t="shared" si="4"/>
        <v>9.2225434896683538</v>
      </c>
      <c r="J23" s="2">
        <f t="shared" si="1"/>
        <v>99557.356970969879</v>
      </c>
      <c r="K23" s="2">
        <f t="shared" si="2"/>
        <v>6781710.584138589</v>
      </c>
      <c r="L23" s="17">
        <f t="shared" si="5"/>
        <v>68.115030944529167</v>
      </c>
      <c r="N23" s="6"/>
    </row>
    <row r="24" spans="1:14" x14ac:dyDescent="0.25">
      <c r="A24" s="86">
        <v>15</v>
      </c>
      <c r="B24" s="2">
        <v>5</v>
      </c>
      <c r="C24" s="2">
        <v>31780</v>
      </c>
      <c r="D24" s="2">
        <v>32012</v>
      </c>
      <c r="E24" s="3">
        <v>0.34639999999999999</v>
      </c>
      <c r="F24" s="4">
        <f t="shared" si="3"/>
        <v>1.5675946827188361E-4</v>
      </c>
      <c r="G24" s="4">
        <f t="shared" si="0"/>
        <v>1.5674340865752781E-4</v>
      </c>
      <c r="H24" s="2">
        <f t="shared" si="6"/>
        <v>99553.392199523674</v>
      </c>
      <c r="I24" s="2">
        <f t="shared" si="4"/>
        <v>15.604338036773081</v>
      </c>
      <c r="J24" s="2">
        <f t="shared" si="1"/>
        <v>99543.19320418284</v>
      </c>
      <c r="K24" s="2">
        <f t="shared" si="2"/>
        <v>6682153.2271676194</v>
      </c>
      <c r="L24" s="17">
        <f t="shared" si="5"/>
        <v>67.12130123878984</v>
      </c>
      <c r="N24" s="6"/>
    </row>
    <row r="25" spans="1:14" x14ac:dyDescent="0.25">
      <c r="A25" s="86">
        <v>16</v>
      </c>
      <c r="B25" s="2">
        <v>4</v>
      </c>
      <c r="C25" s="2">
        <v>30539</v>
      </c>
      <c r="D25" s="2">
        <v>31942</v>
      </c>
      <c r="E25" s="3">
        <v>0.42549999999999999</v>
      </c>
      <c r="F25" s="4">
        <f t="shared" si="3"/>
        <v>1.2803892383284518E-4</v>
      </c>
      <c r="G25" s="4">
        <f t="shared" si="0"/>
        <v>1.2802950619211507E-4</v>
      </c>
      <c r="H25" s="2">
        <f t="shared" si="6"/>
        <v>99537.787861486897</v>
      </c>
      <c r="I25" s="2">
        <f t="shared" si="4"/>
        <v>12.743773827361673</v>
      </c>
      <c r="J25" s="2">
        <f t="shared" si="1"/>
        <v>99530.466563423077</v>
      </c>
      <c r="K25" s="2">
        <f t="shared" si="2"/>
        <v>6582610.0339634363</v>
      </c>
      <c r="L25" s="17">
        <f t="shared" si="5"/>
        <v>66.13176940523887</v>
      </c>
      <c r="N25" s="6"/>
    </row>
    <row r="26" spans="1:14" x14ac:dyDescent="0.25">
      <c r="A26" s="86">
        <v>17</v>
      </c>
      <c r="B26" s="2">
        <v>4</v>
      </c>
      <c r="C26" s="2">
        <v>29403</v>
      </c>
      <c r="D26" s="2">
        <v>30854</v>
      </c>
      <c r="E26" s="3">
        <v>0.42080000000000001</v>
      </c>
      <c r="F26" s="4">
        <f t="shared" si="3"/>
        <v>1.3276465804802761E-4</v>
      </c>
      <c r="G26" s="4">
        <f t="shared" si="0"/>
        <v>1.3275444959062643E-4</v>
      </c>
      <c r="H26" s="2">
        <f t="shared" si="6"/>
        <v>99525.044087659538</v>
      </c>
      <c r="I26" s="2">
        <f t="shared" si="4"/>
        <v>13.21239244834007</v>
      </c>
      <c r="J26" s="2">
        <f t="shared" si="1"/>
        <v>99517.391469953451</v>
      </c>
      <c r="K26" s="2">
        <f t="shared" si="2"/>
        <v>6483079.5674000131</v>
      </c>
      <c r="L26" s="17">
        <f t="shared" si="5"/>
        <v>65.140182823630354</v>
      </c>
      <c r="N26" s="6"/>
    </row>
    <row r="27" spans="1:14" x14ac:dyDescent="0.25">
      <c r="A27" s="86">
        <v>18</v>
      </c>
      <c r="B27" s="2">
        <v>5</v>
      </c>
      <c r="C27" s="2">
        <v>30009</v>
      </c>
      <c r="D27" s="2">
        <v>30170</v>
      </c>
      <c r="E27" s="3">
        <v>0.48580000000000001</v>
      </c>
      <c r="F27" s="4">
        <f t="shared" si="3"/>
        <v>1.6617092341182139E-4</v>
      </c>
      <c r="G27" s="4">
        <f t="shared" si="0"/>
        <v>1.6615672613559896E-4</v>
      </c>
      <c r="H27" s="2">
        <f t="shared" si="6"/>
        <v>99511.831695211193</v>
      </c>
      <c r="I27" s="2">
        <f t="shared" si="4"/>
        <v>16.534560166233021</v>
      </c>
      <c r="J27" s="2">
        <f t="shared" si="1"/>
        <v>99503.329624373728</v>
      </c>
      <c r="K27" s="2">
        <f t="shared" si="2"/>
        <v>6383562.1759300595</v>
      </c>
      <c r="L27" s="17">
        <f t="shared" si="5"/>
        <v>64.148775750424221</v>
      </c>
      <c r="N27" s="6"/>
    </row>
    <row r="28" spans="1:14" x14ac:dyDescent="0.25">
      <c r="A28" s="86">
        <v>19</v>
      </c>
      <c r="B28" s="2">
        <v>10</v>
      </c>
      <c r="C28" s="2">
        <v>29689</v>
      </c>
      <c r="D28" s="2">
        <v>30751</v>
      </c>
      <c r="E28" s="3">
        <v>0.59699999999999998</v>
      </c>
      <c r="F28" s="4">
        <f t="shared" si="3"/>
        <v>3.3090668431502316E-4</v>
      </c>
      <c r="G28" s="4">
        <f t="shared" si="0"/>
        <v>3.308625620077799E-4</v>
      </c>
      <c r="H28" s="2">
        <f t="shared" si="6"/>
        <v>99495.297135044966</v>
      </c>
      <c r="I28" s="2">
        <f t="shared" si="4"/>
        <v>32.919268917826301</v>
      </c>
      <c r="J28" s="2">
        <f t="shared" si="1"/>
        <v>99482.030669671076</v>
      </c>
      <c r="K28" s="2">
        <f t="shared" si="2"/>
        <v>6284058.846305686</v>
      </c>
      <c r="L28" s="17">
        <f t="shared" si="5"/>
        <v>63.159355539954142</v>
      </c>
      <c r="N28" s="6"/>
    </row>
    <row r="29" spans="1:14" x14ac:dyDescent="0.25">
      <c r="A29" s="86">
        <v>20</v>
      </c>
      <c r="B29" s="2">
        <v>8</v>
      </c>
      <c r="C29" s="2">
        <v>30171</v>
      </c>
      <c r="D29" s="2">
        <v>30374</v>
      </c>
      <c r="E29" s="3">
        <v>0.57750000000000001</v>
      </c>
      <c r="F29" s="4">
        <f t="shared" si="3"/>
        <v>2.6426624824510696E-4</v>
      </c>
      <c r="G29" s="4">
        <f t="shared" si="0"/>
        <v>2.6423674555454702E-4</v>
      </c>
      <c r="H29" s="2">
        <f t="shared" si="6"/>
        <v>99462.377866127135</v>
      </c>
      <c r="I29" s="2">
        <f t="shared" si="4"/>
        <v>26.281615032462046</v>
      </c>
      <c r="J29" s="2">
        <f t="shared" si="1"/>
        <v>99451.27388377591</v>
      </c>
      <c r="K29" s="2">
        <f t="shared" si="2"/>
        <v>6184576.8156360146</v>
      </c>
      <c r="L29" s="17">
        <f t="shared" si="5"/>
        <v>62.180061932163312</v>
      </c>
      <c r="N29" s="6"/>
    </row>
    <row r="30" spans="1:14" x14ac:dyDescent="0.25">
      <c r="A30" s="86">
        <v>21</v>
      </c>
      <c r="B30" s="2">
        <v>4</v>
      </c>
      <c r="C30" s="2">
        <v>30561</v>
      </c>
      <c r="D30" s="2">
        <v>30763</v>
      </c>
      <c r="E30" s="3">
        <v>0.44330000000000003</v>
      </c>
      <c r="F30" s="4">
        <f t="shared" si="3"/>
        <v>1.3045463440088708E-4</v>
      </c>
      <c r="G30" s="4">
        <f t="shared" si="0"/>
        <v>1.3044516093913054E-4</v>
      </c>
      <c r="H30" s="2">
        <f t="shared" si="6"/>
        <v>99436.09625109467</v>
      </c>
      <c r="I30" s="2">
        <f t="shared" si="4"/>
        <v>12.97095757863292</v>
      </c>
      <c r="J30" s="2">
        <f t="shared" si="1"/>
        <v>99428.875319010636</v>
      </c>
      <c r="K30" s="2">
        <f t="shared" si="2"/>
        <v>6085125.5417522388</v>
      </c>
      <c r="L30" s="17">
        <f t="shared" si="5"/>
        <v>61.196343894938948</v>
      </c>
      <c r="N30" s="6"/>
    </row>
    <row r="31" spans="1:14" x14ac:dyDescent="0.25">
      <c r="A31" s="86">
        <v>22</v>
      </c>
      <c r="B31" s="2">
        <v>14</v>
      </c>
      <c r="C31" s="2">
        <v>31620</v>
      </c>
      <c r="D31" s="2">
        <v>31199</v>
      </c>
      <c r="E31" s="3">
        <v>0.5121</v>
      </c>
      <c r="F31" s="4">
        <f t="shared" si="3"/>
        <v>4.457250195004696E-4</v>
      </c>
      <c r="G31" s="4">
        <f t="shared" si="0"/>
        <v>4.4562810909559247E-4</v>
      </c>
      <c r="H31" s="2">
        <f t="shared" si="6"/>
        <v>99423.12529351603</v>
      </c>
      <c r="I31" s="2">
        <f t="shared" si="4"/>
        <v>44.305739324923721</v>
      </c>
      <c r="J31" s="2">
        <f t="shared" si="1"/>
        <v>99401.508523299402</v>
      </c>
      <c r="K31" s="2">
        <f t="shared" si="2"/>
        <v>5985696.6664332282</v>
      </c>
      <c r="L31" s="17">
        <f t="shared" si="5"/>
        <v>60.204269869432387</v>
      </c>
      <c r="N31" s="6"/>
    </row>
    <row r="32" spans="1:14" x14ac:dyDescent="0.25">
      <c r="A32" s="86">
        <v>23</v>
      </c>
      <c r="B32" s="2">
        <v>8</v>
      </c>
      <c r="C32" s="2">
        <v>32799</v>
      </c>
      <c r="D32" s="2">
        <v>32350</v>
      </c>
      <c r="E32" s="3">
        <v>0.3327</v>
      </c>
      <c r="F32" s="4">
        <f t="shared" si="3"/>
        <v>2.4559087629894547E-4</v>
      </c>
      <c r="G32" s="4">
        <f t="shared" si="0"/>
        <v>2.4555063477540144E-4</v>
      </c>
      <c r="H32" s="2">
        <f t="shared" si="6"/>
        <v>99378.819554191112</v>
      </c>
      <c r="I32" s="2">
        <f t="shared" si="4"/>
        <v>24.402532224761703</v>
      </c>
      <c r="J32" s="2">
        <f t="shared" si="1"/>
        <v>99362.535744437526</v>
      </c>
      <c r="K32" s="2">
        <f t="shared" si="2"/>
        <v>5886295.1579099288</v>
      </c>
      <c r="L32" s="17">
        <f t="shared" si="5"/>
        <v>59.230882237438344</v>
      </c>
      <c r="N32" s="6"/>
    </row>
    <row r="33" spans="1:14" x14ac:dyDescent="0.25">
      <c r="A33" s="86">
        <v>24</v>
      </c>
      <c r="B33" s="2">
        <v>8</v>
      </c>
      <c r="C33" s="2">
        <v>32655</v>
      </c>
      <c r="D33" s="2">
        <v>33686</v>
      </c>
      <c r="E33" s="3">
        <v>0.65849999999999997</v>
      </c>
      <c r="F33" s="4">
        <f t="shared" si="3"/>
        <v>2.4117815528858474E-4</v>
      </c>
      <c r="G33" s="4">
        <f t="shared" si="0"/>
        <v>2.4115829292726136E-4</v>
      </c>
      <c r="H33" s="2">
        <f t="shared" si="6"/>
        <v>99354.41702196635</v>
      </c>
      <c r="I33" s="2">
        <f t="shared" si="4"/>
        <v>23.960141603800643</v>
      </c>
      <c r="J33" s="2">
        <f t="shared" si="1"/>
        <v>99346.234633608648</v>
      </c>
      <c r="K33" s="2">
        <f t="shared" si="2"/>
        <v>5786932.6221654909</v>
      </c>
      <c r="L33" s="17">
        <f t="shared" si="5"/>
        <v>58.245348275618717</v>
      </c>
      <c r="N33" s="6"/>
    </row>
    <row r="34" spans="1:14" x14ac:dyDescent="0.25">
      <c r="A34" s="86">
        <v>25</v>
      </c>
      <c r="B34" s="2">
        <v>5</v>
      </c>
      <c r="C34" s="2">
        <v>33611</v>
      </c>
      <c r="D34" s="2">
        <v>33669</v>
      </c>
      <c r="E34" s="3">
        <v>0.57430000000000003</v>
      </c>
      <c r="F34" s="4">
        <f t="shared" si="3"/>
        <v>1.4863258026159333E-4</v>
      </c>
      <c r="G34" s="4">
        <f t="shared" si="0"/>
        <v>1.4862317644378533E-4</v>
      </c>
      <c r="H34" s="2">
        <f t="shared" si="6"/>
        <v>99330.456880362544</v>
      </c>
      <c r="I34" s="2">
        <f t="shared" si="4"/>
        <v>14.762808019171933</v>
      </c>
      <c r="J34" s="2">
        <f t="shared" si="1"/>
        <v>99324.172352988782</v>
      </c>
      <c r="K34" s="2">
        <f t="shared" si="2"/>
        <v>5687586.3875318822</v>
      </c>
      <c r="L34" s="17">
        <f t="shared" si="5"/>
        <v>57.259239171548678</v>
      </c>
      <c r="N34" s="6"/>
    </row>
    <row r="35" spans="1:14" x14ac:dyDescent="0.25">
      <c r="A35" s="86">
        <v>26</v>
      </c>
      <c r="B35" s="2">
        <v>16</v>
      </c>
      <c r="C35" s="2">
        <v>35485</v>
      </c>
      <c r="D35" s="2">
        <v>34601</v>
      </c>
      <c r="E35" s="3">
        <v>0.52780000000000005</v>
      </c>
      <c r="F35" s="4">
        <f t="shared" si="3"/>
        <v>4.5658191364894557E-4</v>
      </c>
      <c r="G35" s="4">
        <f t="shared" si="0"/>
        <v>4.5648349672931858E-4</v>
      </c>
      <c r="H35" s="2">
        <f t="shared" si="6"/>
        <v>99315.694072343365</v>
      </c>
      <c r="I35" s="2">
        <f t="shared" si="4"/>
        <v>45.33597531024256</v>
      </c>
      <c r="J35" s="2">
        <f t="shared" si="1"/>
        <v>99294.286424801874</v>
      </c>
      <c r="K35" s="2">
        <f t="shared" si="2"/>
        <v>5588262.2151788929</v>
      </c>
      <c r="L35" s="17">
        <f t="shared" si="5"/>
        <v>56.267665119556035</v>
      </c>
      <c r="N35" s="6"/>
    </row>
    <row r="36" spans="1:14" x14ac:dyDescent="0.25">
      <c r="A36" s="86">
        <v>27</v>
      </c>
      <c r="B36" s="2">
        <v>14</v>
      </c>
      <c r="C36" s="2">
        <v>36310</v>
      </c>
      <c r="D36" s="2">
        <v>36445</v>
      </c>
      <c r="E36" s="3">
        <v>0.36770000000000003</v>
      </c>
      <c r="F36" s="4">
        <f t="shared" si="3"/>
        <v>3.8485327468902483E-4</v>
      </c>
      <c r="G36" s="4">
        <f t="shared" si="0"/>
        <v>3.8475964622801623E-4</v>
      </c>
      <c r="H36" s="2">
        <f t="shared" si="6"/>
        <v>99270.358097033124</v>
      </c>
      <c r="I36" s="2">
        <f t="shared" si="4"/>
        <v>38.195227862342954</v>
      </c>
      <c r="J36" s="2">
        <f t="shared" si="1"/>
        <v>99246.207254455774</v>
      </c>
      <c r="K36" s="2">
        <f t="shared" si="2"/>
        <v>5488967.9287540913</v>
      </c>
      <c r="L36" s="17">
        <f t="shared" si="5"/>
        <v>55.293121068313532</v>
      </c>
      <c r="N36" s="6"/>
    </row>
    <row r="37" spans="1:14" x14ac:dyDescent="0.25">
      <c r="A37" s="86">
        <v>28</v>
      </c>
      <c r="B37" s="2">
        <v>14</v>
      </c>
      <c r="C37" s="2">
        <v>37890</v>
      </c>
      <c r="D37" s="2">
        <v>37133</v>
      </c>
      <c r="E37" s="3">
        <v>0.40810000000000002</v>
      </c>
      <c r="F37" s="4">
        <f t="shared" si="3"/>
        <v>3.7321887954360665E-4</v>
      </c>
      <c r="G37" s="4">
        <f t="shared" si="0"/>
        <v>3.7313645062149686E-4</v>
      </c>
      <c r="H37" s="2">
        <f t="shared" si="6"/>
        <v>99232.162869170788</v>
      </c>
      <c r="I37" s="2">
        <f t="shared" si="4"/>
        <v>37.027137040496683</v>
      </c>
      <c r="J37" s="2">
        <f t="shared" si="1"/>
        <v>99210.246506756521</v>
      </c>
      <c r="K37" s="2">
        <f t="shared" si="2"/>
        <v>5389721.7214996358</v>
      </c>
      <c r="L37" s="17">
        <f t="shared" si="5"/>
        <v>54.314262288180977</v>
      </c>
      <c r="N37" s="6"/>
    </row>
    <row r="38" spans="1:14" x14ac:dyDescent="0.25">
      <c r="A38" s="86">
        <v>29</v>
      </c>
      <c r="B38" s="2">
        <v>8</v>
      </c>
      <c r="C38" s="2">
        <v>39572</v>
      </c>
      <c r="D38" s="2">
        <v>38648</v>
      </c>
      <c r="E38" s="3">
        <v>0.48259999999999997</v>
      </c>
      <c r="F38" s="4">
        <f t="shared" si="3"/>
        <v>2.0455126566095629E-4</v>
      </c>
      <c r="G38" s="4">
        <f t="shared" si="0"/>
        <v>2.0452961930451995E-4</v>
      </c>
      <c r="H38" s="2">
        <f t="shared" si="6"/>
        <v>99195.135732130293</v>
      </c>
      <c r="I38" s="2">
        <f t="shared" si="4"/>
        <v>20.288343348152793</v>
      </c>
      <c r="J38" s="2">
        <f t="shared" si="1"/>
        <v>99184.638543281966</v>
      </c>
      <c r="K38" s="2">
        <f t="shared" si="2"/>
        <v>5290511.4749928797</v>
      </c>
      <c r="L38" s="17">
        <f t="shared" si="5"/>
        <v>53.334384150444087</v>
      </c>
      <c r="N38" s="6"/>
    </row>
    <row r="39" spans="1:14" x14ac:dyDescent="0.25">
      <c r="A39" s="86">
        <v>30</v>
      </c>
      <c r="B39" s="2">
        <v>15</v>
      </c>
      <c r="C39" s="2">
        <v>41397</v>
      </c>
      <c r="D39" s="2">
        <v>40079</v>
      </c>
      <c r="E39" s="3">
        <v>0.60360000000000003</v>
      </c>
      <c r="F39" s="4">
        <f t="shared" si="3"/>
        <v>3.6820658844322253E-4</v>
      </c>
      <c r="G39" s="4">
        <f t="shared" si="0"/>
        <v>3.6815285392337798E-4</v>
      </c>
      <c r="H39" s="2">
        <f t="shared" si="6"/>
        <v>99174.847388782146</v>
      </c>
      <c r="I39" s="2">
        <f t="shared" si="4"/>
        <v>36.511503103595615</v>
      </c>
      <c r="J39" s="2">
        <f t="shared" si="1"/>
        <v>99160.374228951885</v>
      </c>
      <c r="K39" s="2">
        <f t="shared" si="2"/>
        <v>5191326.836449598</v>
      </c>
      <c r="L39" s="17">
        <f t="shared" si="5"/>
        <v>52.345196117103363</v>
      </c>
      <c r="N39" s="6"/>
    </row>
    <row r="40" spans="1:14" x14ac:dyDescent="0.25">
      <c r="A40" s="86">
        <v>31</v>
      </c>
      <c r="B40" s="2">
        <v>11</v>
      </c>
      <c r="C40" s="2">
        <v>43689</v>
      </c>
      <c r="D40" s="2">
        <v>41912</v>
      </c>
      <c r="E40" s="3">
        <v>0.497</v>
      </c>
      <c r="F40" s="4">
        <f t="shared" si="3"/>
        <v>2.5700634338383899E-4</v>
      </c>
      <c r="G40" s="4">
        <f t="shared" si="0"/>
        <v>2.5697312339127525E-4</v>
      </c>
      <c r="H40" s="2">
        <f t="shared" si="6"/>
        <v>99138.335885678549</v>
      </c>
      <c r="I40" s="2">
        <f t="shared" si="4"/>
        <v>25.475887820356164</v>
      </c>
      <c r="J40" s="2">
        <f t="shared" si="1"/>
        <v>99125.521514104912</v>
      </c>
      <c r="K40" s="2">
        <f t="shared" si="2"/>
        <v>5092166.4622206464</v>
      </c>
      <c r="L40" s="17">
        <f t="shared" si="5"/>
        <v>51.364251948839268</v>
      </c>
      <c r="N40" s="6"/>
    </row>
    <row r="41" spans="1:14" x14ac:dyDescent="0.25">
      <c r="A41" s="86">
        <v>32</v>
      </c>
      <c r="B41" s="2">
        <v>16</v>
      </c>
      <c r="C41" s="2">
        <v>45129</v>
      </c>
      <c r="D41" s="2">
        <v>43878</v>
      </c>
      <c r="E41" s="3">
        <v>0.3765</v>
      </c>
      <c r="F41" s="4">
        <f t="shared" si="3"/>
        <v>3.5952228476411965E-4</v>
      </c>
      <c r="G41" s="4">
        <f t="shared" si="0"/>
        <v>3.5944171153922013E-4</v>
      </c>
      <c r="H41" s="2">
        <f t="shared" si="6"/>
        <v>99112.859997858191</v>
      </c>
      <c r="I41" s="2">
        <f t="shared" si="4"/>
        <v>35.625296033177257</v>
      </c>
      <c r="J41" s="2">
        <f t="shared" si="1"/>
        <v>99090.647625781508</v>
      </c>
      <c r="K41" s="2">
        <f t="shared" si="2"/>
        <v>4993040.9407065418</v>
      </c>
      <c r="L41" s="17">
        <f t="shared" si="5"/>
        <v>50.377326825342749</v>
      </c>
      <c r="N41" s="6"/>
    </row>
    <row r="42" spans="1:14" x14ac:dyDescent="0.25">
      <c r="A42" s="86">
        <v>33</v>
      </c>
      <c r="B42" s="2">
        <v>21</v>
      </c>
      <c r="C42" s="2">
        <v>48318</v>
      </c>
      <c r="D42" s="2">
        <v>45217</v>
      </c>
      <c r="E42" s="3">
        <v>0.54790000000000005</v>
      </c>
      <c r="F42" s="4">
        <f t="shared" si="3"/>
        <v>4.4902977495055326E-4</v>
      </c>
      <c r="G42" s="4">
        <f t="shared" si="0"/>
        <v>4.489386375513171E-4</v>
      </c>
      <c r="H42" s="2">
        <f t="shared" si="6"/>
        <v>99077.234701825015</v>
      </c>
      <c r="I42" s="2">
        <f t="shared" si="4"/>
        <v>44.479598759389397</v>
      </c>
      <c r="J42" s="2">
        <f t="shared" si="1"/>
        <v>99057.125475225897</v>
      </c>
      <c r="K42" s="2">
        <f t="shared" si="2"/>
        <v>4893950.2930807602</v>
      </c>
      <c r="L42" s="17">
        <f t="shared" si="5"/>
        <v>49.395305670462086</v>
      </c>
      <c r="N42" s="6"/>
    </row>
    <row r="43" spans="1:14" x14ac:dyDescent="0.25">
      <c r="A43" s="86">
        <v>34</v>
      </c>
      <c r="B43" s="2">
        <v>11</v>
      </c>
      <c r="C43" s="2">
        <v>50477</v>
      </c>
      <c r="D43" s="2">
        <v>48335</v>
      </c>
      <c r="E43" s="3">
        <v>0.51490000000000002</v>
      </c>
      <c r="F43" s="4">
        <f t="shared" si="3"/>
        <v>2.2264502287171599E-4</v>
      </c>
      <c r="G43" s="4">
        <f t="shared" si="0"/>
        <v>2.2262097867052012E-4</v>
      </c>
      <c r="H43" s="2">
        <f t="shared" si="6"/>
        <v>99032.755103065632</v>
      </c>
      <c r="I43" s="2">
        <f t="shared" si="4"/>
        <v>22.046768861482416</v>
      </c>
      <c r="J43" s="2">
        <f t="shared" si="1"/>
        <v>99022.060215490928</v>
      </c>
      <c r="K43" s="2">
        <f t="shared" si="2"/>
        <v>4794893.1676055342</v>
      </c>
      <c r="L43" s="17">
        <f t="shared" si="5"/>
        <v>48.417245007627834</v>
      </c>
      <c r="N43" s="6"/>
    </row>
    <row r="44" spans="1:14" x14ac:dyDescent="0.25">
      <c r="A44" s="86">
        <v>35</v>
      </c>
      <c r="B44" s="2">
        <v>22</v>
      </c>
      <c r="C44" s="2">
        <v>52401</v>
      </c>
      <c r="D44" s="2">
        <v>50442</v>
      </c>
      <c r="E44" s="3">
        <v>0.48459999999999998</v>
      </c>
      <c r="F44" s="4">
        <f t="shared" si="3"/>
        <v>4.2783660531100804E-4</v>
      </c>
      <c r="G44" s="4">
        <f t="shared" si="0"/>
        <v>4.2774228514876376E-4</v>
      </c>
      <c r="H44" s="2">
        <f t="shared" si="6"/>
        <v>99010.708334204144</v>
      </c>
      <c r="I44" s="2">
        <f t="shared" si="4"/>
        <v>42.351066637070232</v>
      </c>
      <c r="J44" s="2">
        <f t="shared" si="1"/>
        <v>98988.880594459391</v>
      </c>
      <c r="K44" s="2">
        <f t="shared" si="2"/>
        <v>4695871.1073900433</v>
      </c>
      <c r="L44" s="17">
        <f t="shared" si="5"/>
        <v>47.427911449127691</v>
      </c>
      <c r="N44" s="6"/>
    </row>
    <row r="45" spans="1:14" x14ac:dyDescent="0.25">
      <c r="A45" s="86">
        <v>36</v>
      </c>
      <c r="B45" s="2">
        <v>18</v>
      </c>
      <c r="C45" s="2">
        <v>54628</v>
      </c>
      <c r="D45" s="2">
        <v>52223</v>
      </c>
      <c r="E45" s="3">
        <v>0.42109999999999997</v>
      </c>
      <c r="F45" s="4">
        <f t="shared" si="3"/>
        <v>3.369177639891063E-4</v>
      </c>
      <c r="G45" s="4">
        <f t="shared" si="0"/>
        <v>3.3685206379210068E-4</v>
      </c>
      <c r="H45" s="2">
        <f t="shared" si="6"/>
        <v>98968.357267567073</v>
      </c>
      <c r="I45" s="2">
        <f t="shared" si="4"/>
        <v>33.337695395693913</v>
      </c>
      <c r="J45" s="2">
        <f t="shared" si="1"/>
        <v>98949.058075702516</v>
      </c>
      <c r="K45" s="2">
        <f t="shared" si="2"/>
        <v>4596882.226795584</v>
      </c>
      <c r="L45" s="17">
        <f t="shared" si="5"/>
        <v>46.447999681025607</v>
      </c>
      <c r="N45" s="6"/>
    </row>
    <row r="46" spans="1:14" x14ac:dyDescent="0.25">
      <c r="A46" s="86">
        <v>37</v>
      </c>
      <c r="B46" s="2">
        <v>38</v>
      </c>
      <c r="C46" s="2">
        <v>57170</v>
      </c>
      <c r="D46" s="2">
        <v>54436</v>
      </c>
      <c r="E46" s="3">
        <v>0.53910000000000002</v>
      </c>
      <c r="F46" s="4">
        <f t="shared" si="3"/>
        <v>6.8096697310180451E-4</v>
      </c>
      <c r="G46" s="4">
        <f t="shared" si="0"/>
        <v>6.8075331344762124E-4</v>
      </c>
      <c r="H46" s="2">
        <f t="shared" si="6"/>
        <v>98935.019572171383</v>
      </c>
      <c r="I46" s="2">
        <f t="shared" si="4"/>
        <v>67.350342389760925</v>
      </c>
      <c r="J46" s="2">
        <f t="shared" si="1"/>
        <v>98903.977799363944</v>
      </c>
      <c r="K46" s="2">
        <f t="shared" si="2"/>
        <v>4497933.1687198812</v>
      </c>
      <c r="L46" s="17">
        <f t="shared" si="5"/>
        <v>45.46350916157364</v>
      </c>
      <c r="N46" s="6"/>
    </row>
    <row r="47" spans="1:14" x14ac:dyDescent="0.25">
      <c r="A47" s="86">
        <v>38</v>
      </c>
      <c r="B47" s="2">
        <v>26</v>
      </c>
      <c r="C47" s="2">
        <v>58596</v>
      </c>
      <c r="D47" s="2">
        <v>56839</v>
      </c>
      <c r="E47" s="3">
        <v>0.4199</v>
      </c>
      <c r="F47" s="4">
        <f t="shared" si="3"/>
        <v>4.5046996145016677E-4</v>
      </c>
      <c r="G47" s="4">
        <f t="shared" si="0"/>
        <v>4.5035227646303145E-4</v>
      </c>
      <c r="H47" s="2">
        <f t="shared" si="6"/>
        <v>98867.669229781619</v>
      </c>
      <c r="I47" s="2">
        <f t="shared" si="4"/>
        <v>44.52527990622616</v>
      </c>
      <c r="J47" s="2">
        <f t="shared" si="1"/>
        <v>98841.840114908016</v>
      </c>
      <c r="K47" s="2">
        <f t="shared" si="2"/>
        <v>4399029.1909205168</v>
      </c>
      <c r="L47" s="17">
        <f t="shared" si="5"/>
        <v>44.494112435245007</v>
      </c>
      <c r="N47" s="6"/>
    </row>
    <row r="48" spans="1:14" x14ac:dyDescent="0.25">
      <c r="A48" s="86">
        <v>39</v>
      </c>
      <c r="B48" s="2">
        <v>36</v>
      </c>
      <c r="C48" s="2">
        <v>60136</v>
      </c>
      <c r="D48" s="2">
        <v>58270</v>
      </c>
      <c r="E48" s="3">
        <v>0.4667</v>
      </c>
      <c r="F48" s="4">
        <f t="shared" si="3"/>
        <v>6.0807729338040303E-4</v>
      </c>
      <c r="G48" s="4">
        <f t="shared" si="0"/>
        <v>6.0788016536799034E-4</v>
      </c>
      <c r="H48" s="2">
        <f t="shared" si="6"/>
        <v>98823.14394987539</v>
      </c>
      <c r="I48" s="2">
        <f t="shared" si="4"/>
        <v>60.072629086434965</v>
      </c>
      <c r="J48" s="2">
        <f t="shared" si="1"/>
        <v>98791.107216783596</v>
      </c>
      <c r="K48" s="2">
        <f t="shared" si="2"/>
        <v>4300187.3508056086</v>
      </c>
      <c r="L48" s="17">
        <f t="shared" si="5"/>
        <v>43.513970300183217</v>
      </c>
      <c r="N48" s="6"/>
    </row>
    <row r="49" spans="1:14" x14ac:dyDescent="0.25">
      <c r="A49" s="86">
        <v>40</v>
      </c>
      <c r="B49" s="2">
        <v>42</v>
      </c>
      <c r="C49" s="2">
        <v>59963</v>
      </c>
      <c r="D49" s="2">
        <v>59793</v>
      </c>
      <c r="E49" s="3">
        <v>0.47899999999999998</v>
      </c>
      <c r="F49" s="4">
        <f t="shared" si="3"/>
        <v>7.0142623334112691E-4</v>
      </c>
      <c r="G49" s="4">
        <f t="shared" si="0"/>
        <v>7.011699956270364E-4</v>
      </c>
      <c r="H49" s="2">
        <f t="shared" si="6"/>
        <v>98763.071320788949</v>
      </c>
      <c r="I49" s="2">
        <f t="shared" si="4"/>
        <v>69.249702286110278</v>
      </c>
      <c r="J49" s="2">
        <f t="shared" si="1"/>
        <v>98726.992225897891</v>
      </c>
      <c r="K49" s="2">
        <f t="shared" si="2"/>
        <v>4201396.2435888248</v>
      </c>
      <c r="L49" s="17">
        <f t="shared" si="5"/>
        <v>42.540153798401164</v>
      </c>
      <c r="N49" s="6"/>
    </row>
    <row r="50" spans="1:14" x14ac:dyDescent="0.25">
      <c r="A50" s="86">
        <v>41</v>
      </c>
      <c r="B50" s="2">
        <v>47</v>
      </c>
      <c r="C50" s="2">
        <v>59368</v>
      </c>
      <c r="D50" s="2">
        <v>59566</v>
      </c>
      <c r="E50" s="3">
        <v>0.46350000000000002</v>
      </c>
      <c r="F50" s="4">
        <f t="shared" si="3"/>
        <v>7.903543141574319E-4</v>
      </c>
      <c r="G50" s="4">
        <f t="shared" si="0"/>
        <v>7.9001932614192183E-4</v>
      </c>
      <c r="H50" s="2">
        <f t="shared" si="6"/>
        <v>98693.821618502843</v>
      </c>
      <c r="I50" s="2">
        <f t="shared" si="4"/>
        <v>77.970026449420658</v>
      </c>
      <c r="J50" s="2">
        <f t="shared" si="1"/>
        <v>98651.990699312737</v>
      </c>
      <c r="K50" s="2">
        <f t="shared" si="2"/>
        <v>4102669.2513629273</v>
      </c>
      <c r="L50" s="17">
        <f t="shared" si="5"/>
        <v>41.569666510854518</v>
      </c>
      <c r="N50" s="6"/>
    </row>
    <row r="51" spans="1:14" x14ac:dyDescent="0.25">
      <c r="A51" s="86">
        <v>42</v>
      </c>
      <c r="B51" s="2">
        <v>57</v>
      </c>
      <c r="C51" s="2">
        <v>57458</v>
      </c>
      <c r="D51" s="2">
        <v>58967</v>
      </c>
      <c r="E51" s="3">
        <v>0.52439999999999998</v>
      </c>
      <c r="F51" s="4">
        <f t="shared" si="3"/>
        <v>9.7917114021902523E-4</v>
      </c>
      <c r="G51" s="4">
        <f t="shared" si="0"/>
        <v>9.7871535855017394E-4</v>
      </c>
      <c r="H51" s="2">
        <f t="shared" si="6"/>
        <v>98615.851592053426</v>
      </c>
      <c r="I51" s="2">
        <f t="shared" si="4"/>
        <v>96.516848549647307</v>
      </c>
      <c r="J51" s="2">
        <f t="shared" si="1"/>
        <v>98569.948178883205</v>
      </c>
      <c r="K51" s="2">
        <f t="shared" si="2"/>
        <v>4004017.2606636146</v>
      </c>
      <c r="L51" s="17">
        <f t="shared" si="5"/>
        <v>40.602166852719883</v>
      </c>
      <c r="N51" s="6"/>
    </row>
    <row r="52" spans="1:14" x14ac:dyDescent="0.25">
      <c r="A52" s="86">
        <v>43</v>
      </c>
      <c r="B52" s="2">
        <v>64</v>
      </c>
      <c r="C52" s="2">
        <v>56424</v>
      </c>
      <c r="D52" s="2">
        <v>57136</v>
      </c>
      <c r="E52" s="3">
        <v>0.55779999999999996</v>
      </c>
      <c r="F52" s="4">
        <f t="shared" si="3"/>
        <v>1.1271574498062699E-3</v>
      </c>
      <c r="G52" s="4">
        <f t="shared" si="0"/>
        <v>1.1265959217002315E-3</v>
      </c>
      <c r="H52" s="2">
        <f t="shared" si="6"/>
        <v>98519.334743503772</v>
      </c>
      <c r="I52" s="2">
        <f t="shared" si="4"/>
        <v>110.99148073065128</v>
      </c>
      <c r="J52" s="2">
        <f t="shared" si="1"/>
        <v>98470.254310724675</v>
      </c>
      <c r="K52" s="2">
        <f t="shared" si="2"/>
        <v>3905447.3124847314</v>
      </c>
      <c r="L52" s="17">
        <f t="shared" si="5"/>
        <v>39.641430006126299</v>
      </c>
      <c r="N52" s="6"/>
    </row>
    <row r="53" spans="1:14" x14ac:dyDescent="0.25">
      <c r="A53" s="86">
        <v>44</v>
      </c>
      <c r="B53" s="2">
        <v>59</v>
      </c>
      <c r="C53" s="2">
        <v>55000</v>
      </c>
      <c r="D53" s="2">
        <v>56066</v>
      </c>
      <c r="E53" s="3">
        <v>0.5242</v>
      </c>
      <c r="F53" s="4">
        <f t="shared" si="3"/>
        <v>1.0624313471269335E-3</v>
      </c>
      <c r="G53" s="4">
        <f t="shared" si="0"/>
        <v>1.0618945542955162E-3</v>
      </c>
      <c r="H53" s="2">
        <f t="shared" si="6"/>
        <v>98408.343262773124</v>
      </c>
      <c r="I53" s="2">
        <f t="shared" si="4"/>
        <v>104.49928380798264</v>
      </c>
      <c r="J53" s="2">
        <f t="shared" si="1"/>
        <v>98358.622503537292</v>
      </c>
      <c r="K53" s="2">
        <f t="shared" si="2"/>
        <v>3806977.0581740066</v>
      </c>
      <c r="L53" s="17">
        <f t="shared" si="5"/>
        <v>38.685511125906203</v>
      </c>
      <c r="N53" s="6"/>
    </row>
    <row r="54" spans="1:14" x14ac:dyDescent="0.25">
      <c r="A54" s="86">
        <v>45</v>
      </c>
      <c r="B54" s="2">
        <v>63</v>
      </c>
      <c r="C54" s="2">
        <v>53321</v>
      </c>
      <c r="D54" s="2">
        <v>54667</v>
      </c>
      <c r="E54" s="3">
        <v>0.54469999999999996</v>
      </c>
      <c r="F54" s="4">
        <f t="shared" si="3"/>
        <v>1.1667963107011891E-3</v>
      </c>
      <c r="G54" s="4">
        <f t="shared" si="0"/>
        <v>1.1661767881917472E-3</v>
      </c>
      <c r="H54" s="2">
        <f t="shared" si="6"/>
        <v>98303.843978965146</v>
      </c>
      <c r="I54" s="2">
        <f t="shared" si="4"/>
        <v>114.6396610382922</v>
      </c>
      <c r="J54" s="2">
        <f t="shared" si="1"/>
        <v>98251.648541294402</v>
      </c>
      <c r="K54" s="2">
        <f t="shared" si="2"/>
        <v>3708618.4356704694</v>
      </c>
      <c r="L54" s="17">
        <f t="shared" si="5"/>
        <v>37.726077491578373</v>
      </c>
      <c r="N54" s="6"/>
    </row>
    <row r="55" spans="1:14" x14ac:dyDescent="0.25">
      <c r="A55" s="86">
        <v>46</v>
      </c>
      <c r="B55" s="2">
        <v>81</v>
      </c>
      <c r="C55" s="2">
        <v>52318</v>
      </c>
      <c r="D55" s="2">
        <v>52929</v>
      </c>
      <c r="E55" s="3">
        <v>0.56179999999999997</v>
      </c>
      <c r="F55" s="4">
        <f t="shared" si="3"/>
        <v>1.53923627276787E-3</v>
      </c>
      <c r="G55" s="4">
        <f t="shared" si="0"/>
        <v>1.5381987679514016E-3</v>
      </c>
      <c r="H55" s="2">
        <f t="shared" si="6"/>
        <v>98189.204317926851</v>
      </c>
      <c r="I55" s="2">
        <f t="shared" si="4"/>
        <v>151.03451310796353</v>
      </c>
      <c r="J55" s="2">
        <f t="shared" si="1"/>
        <v>98123.020994282939</v>
      </c>
      <c r="K55" s="2">
        <f t="shared" si="2"/>
        <v>3610366.7871291749</v>
      </c>
      <c r="L55" s="17">
        <f t="shared" si="5"/>
        <v>36.76948817549399</v>
      </c>
      <c r="N55" s="6"/>
    </row>
    <row r="56" spans="1:14" x14ac:dyDescent="0.25">
      <c r="A56" s="86">
        <v>47</v>
      </c>
      <c r="B56" s="2">
        <v>68</v>
      </c>
      <c r="C56" s="2">
        <v>51509</v>
      </c>
      <c r="D56" s="2">
        <v>52044</v>
      </c>
      <c r="E56" s="3">
        <v>0.5736</v>
      </c>
      <c r="F56" s="4">
        <f t="shared" si="3"/>
        <v>1.3133371317103318E-3</v>
      </c>
      <c r="G56" s="4">
        <f t="shared" si="0"/>
        <v>1.3126020654272213E-3</v>
      </c>
      <c r="H56" s="2">
        <f t="shared" si="6"/>
        <v>98038.169804818885</v>
      </c>
      <c r="I56" s="2">
        <f t="shared" si="4"/>
        <v>128.68510417650992</v>
      </c>
      <c r="J56" s="2">
        <f t="shared" si="1"/>
        <v>97983.29847639802</v>
      </c>
      <c r="K56" s="2">
        <f t="shared" si="2"/>
        <v>3512243.7661348921</v>
      </c>
      <c r="L56" s="17">
        <f t="shared" si="5"/>
        <v>35.825268598213412</v>
      </c>
      <c r="N56" s="6"/>
    </row>
    <row r="57" spans="1:14" x14ac:dyDescent="0.25">
      <c r="A57" s="86">
        <v>48</v>
      </c>
      <c r="B57" s="2">
        <v>88</v>
      </c>
      <c r="C57" s="2">
        <v>50888</v>
      </c>
      <c r="D57" s="2">
        <v>51110</v>
      </c>
      <c r="E57" s="3">
        <v>0.49530000000000002</v>
      </c>
      <c r="F57" s="4">
        <f t="shared" si="3"/>
        <v>1.725524029882939E-3</v>
      </c>
      <c r="G57" s="4">
        <f t="shared" si="0"/>
        <v>1.724022626887948E-3</v>
      </c>
      <c r="H57" s="2">
        <f t="shared" si="6"/>
        <v>97909.484700642381</v>
      </c>
      <c r="I57" s="2">
        <f t="shared" si="4"/>
        <v>168.79816701084684</v>
      </c>
      <c r="J57" s="2">
        <f t="shared" si="1"/>
        <v>97824.29226575201</v>
      </c>
      <c r="K57" s="2">
        <f t="shared" si="2"/>
        <v>3414260.4676584941</v>
      </c>
      <c r="L57" s="17">
        <f t="shared" si="5"/>
        <v>34.871600827004386</v>
      </c>
      <c r="N57" s="6"/>
    </row>
    <row r="58" spans="1:14" x14ac:dyDescent="0.25">
      <c r="A58" s="86">
        <v>49</v>
      </c>
      <c r="B58" s="2">
        <v>101</v>
      </c>
      <c r="C58" s="2">
        <v>48988</v>
      </c>
      <c r="D58" s="2">
        <v>50492</v>
      </c>
      <c r="E58" s="3">
        <v>0.50890000000000002</v>
      </c>
      <c r="F58" s="4">
        <f t="shared" si="3"/>
        <v>2.0305589063128269E-3</v>
      </c>
      <c r="G58" s="4">
        <f t="shared" si="0"/>
        <v>2.0285360350075191E-3</v>
      </c>
      <c r="H58" s="2">
        <f t="shared" si="6"/>
        <v>97740.686533631539</v>
      </c>
      <c r="I58" s="2">
        <f t="shared" si="4"/>
        <v>198.27050471984575</v>
      </c>
      <c r="J58" s="2">
        <f t="shared" si="1"/>
        <v>97643.315888763624</v>
      </c>
      <c r="K58" s="2">
        <f t="shared" si="2"/>
        <v>3316436.1753927423</v>
      </c>
      <c r="L58" s="17">
        <f t="shared" si="5"/>
        <v>33.930968699013505</v>
      </c>
      <c r="N58" s="6"/>
    </row>
    <row r="59" spans="1:14" x14ac:dyDescent="0.25">
      <c r="A59" s="86">
        <v>50</v>
      </c>
      <c r="B59" s="2">
        <v>122</v>
      </c>
      <c r="C59" s="2">
        <v>48165</v>
      </c>
      <c r="D59" s="2">
        <v>48687</v>
      </c>
      <c r="E59" s="3">
        <v>0.56699999999999995</v>
      </c>
      <c r="F59" s="4">
        <f t="shared" si="3"/>
        <v>2.5193078098542107E-3</v>
      </c>
      <c r="G59" s="4">
        <f t="shared" si="0"/>
        <v>2.5165625916766222E-3</v>
      </c>
      <c r="H59" s="2">
        <f t="shared" si="6"/>
        <v>97542.416028911699</v>
      </c>
      <c r="I59" s="2">
        <f t="shared" si="4"/>
        <v>245.47159528011733</v>
      </c>
      <c r="J59" s="2">
        <f t="shared" si="1"/>
        <v>97436.126828155408</v>
      </c>
      <c r="K59" s="2">
        <f t="shared" si="2"/>
        <v>3218792.8595039789</v>
      </c>
      <c r="L59" s="17">
        <f t="shared" si="5"/>
        <v>32.998904379710304</v>
      </c>
      <c r="N59" s="6"/>
    </row>
    <row r="60" spans="1:14" x14ac:dyDescent="0.25">
      <c r="A60" s="86">
        <v>51</v>
      </c>
      <c r="B60" s="2">
        <v>153</v>
      </c>
      <c r="C60" s="2">
        <v>47788</v>
      </c>
      <c r="D60" s="2">
        <v>47876</v>
      </c>
      <c r="E60" s="3">
        <v>0.50800000000000001</v>
      </c>
      <c r="F60" s="4">
        <f t="shared" si="3"/>
        <v>3.1986954340190669E-3</v>
      </c>
      <c r="G60" s="4">
        <f t="shared" si="0"/>
        <v>3.193669370807057E-3</v>
      </c>
      <c r="H60" s="2">
        <f t="shared" si="6"/>
        <v>97296.944433631579</v>
      </c>
      <c r="I60" s="2">
        <f t="shared" si="4"/>
        <v>310.73427131080535</v>
      </c>
      <c r="J60" s="2">
        <f t="shared" si="1"/>
        <v>97144.063172146663</v>
      </c>
      <c r="K60" s="2">
        <f t="shared" si="2"/>
        <v>3121356.7326758234</v>
      </c>
      <c r="L60" s="17">
        <f t="shared" si="5"/>
        <v>32.08072720932126</v>
      </c>
      <c r="N60" s="6"/>
    </row>
    <row r="61" spans="1:14" x14ac:dyDescent="0.25">
      <c r="A61" s="86">
        <v>52</v>
      </c>
      <c r="B61" s="2">
        <v>126</v>
      </c>
      <c r="C61" s="2">
        <v>45490</v>
      </c>
      <c r="D61" s="2">
        <v>47373</v>
      </c>
      <c r="E61" s="3">
        <v>0.51659999999999995</v>
      </c>
      <c r="F61" s="4">
        <f t="shared" si="3"/>
        <v>2.7136749835779588E-3</v>
      </c>
      <c r="G61" s="4">
        <f t="shared" si="0"/>
        <v>2.710119874108307E-3</v>
      </c>
      <c r="H61" s="2">
        <f t="shared" si="6"/>
        <v>96986.210162320771</v>
      </c>
      <c r="I61" s="2">
        <f t="shared" si="4"/>
        <v>262.84425567535055</v>
      </c>
      <c r="J61" s="2">
        <f t="shared" si="1"/>
        <v>96859.151249127317</v>
      </c>
      <c r="K61" s="2">
        <f t="shared" si="2"/>
        <v>3024212.6695036767</v>
      </c>
      <c r="L61" s="17">
        <f t="shared" si="5"/>
        <v>31.181883119695154</v>
      </c>
      <c r="N61" s="6"/>
    </row>
    <row r="62" spans="1:14" x14ac:dyDescent="0.25">
      <c r="A62" s="86">
        <v>53</v>
      </c>
      <c r="B62" s="2">
        <v>158</v>
      </c>
      <c r="C62" s="2">
        <v>43770</v>
      </c>
      <c r="D62" s="2">
        <v>45131</v>
      </c>
      <c r="E62" s="3">
        <v>0.49220000000000003</v>
      </c>
      <c r="F62" s="4">
        <f t="shared" si="3"/>
        <v>3.5545156972362517E-3</v>
      </c>
      <c r="G62" s="4">
        <f t="shared" si="0"/>
        <v>3.5481114161957962E-3</v>
      </c>
      <c r="H62" s="2">
        <f t="shared" si="6"/>
        <v>96723.365906645427</v>
      </c>
      <c r="I62" s="2">
        <f t="shared" si="4"/>
        <v>343.1852787862519</v>
      </c>
      <c r="J62" s="2">
        <f t="shared" si="1"/>
        <v>96549.096422077768</v>
      </c>
      <c r="K62" s="2">
        <f t="shared" si="2"/>
        <v>2927353.5182545492</v>
      </c>
      <c r="L62" s="17">
        <f t="shared" si="5"/>
        <v>30.265215553808844</v>
      </c>
      <c r="N62" s="6"/>
    </row>
    <row r="63" spans="1:14" x14ac:dyDescent="0.25">
      <c r="A63" s="86">
        <v>54</v>
      </c>
      <c r="B63" s="2">
        <v>165</v>
      </c>
      <c r="C63" s="2">
        <v>41560</v>
      </c>
      <c r="D63" s="2">
        <v>43378</v>
      </c>
      <c r="E63" s="3">
        <v>0.50829999999999997</v>
      </c>
      <c r="F63" s="4">
        <f t="shared" si="3"/>
        <v>3.885186842167228E-3</v>
      </c>
      <c r="G63" s="4">
        <f t="shared" si="0"/>
        <v>3.877778941242025E-3</v>
      </c>
      <c r="H63" s="2">
        <f t="shared" si="6"/>
        <v>96380.180627859168</v>
      </c>
      <c r="I63" s="2">
        <f t="shared" si="4"/>
        <v>373.74103479181485</v>
      </c>
      <c r="J63" s="2">
        <f t="shared" si="1"/>
        <v>96196.412161052023</v>
      </c>
      <c r="K63" s="2">
        <f t="shared" si="2"/>
        <v>2830804.4218324716</v>
      </c>
      <c r="L63" s="17">
        <f t="shared" si="5"/>
        <v>29.37122968012174</v>
      </c>
      <c r="N63" s="6"/>
    </row>
    <row r="64" spans="1:14" x14ac:dyDescent="0.25">
      <c r="A64" s="86">
        <v>55</v>
      </c>
      <c r="B64" s="2">
        <v>193</v>
      </c>
      <c r="C64" s="2">
        <v>41318</v>
      </c>
      <c r="D64" s="2">
        <v>41255</v>
      </c>
      <c r="E64" s="3">
        <v>0.50680000000000003</v>
      </c>
      <c r="F64" s="4">
        <f t="shared" si="3"/>
        <v>4.6746515204727935E-3</v>
      </c>
      <c r="G64" s="4">
        <f t="shared" si="0"/>
        <v>4.6638987241303326E-3</v>
      </c>
      <c r="H64" s="2">
        <f t="shared" si="6"/>
        <v>96006.439593067349</v>
      </c>
      <c r="I64" s="2">
        <f t="shared" si="4"/>
        <v>447.76431112640267</v>
      </c>
      <c r="J64" s="2">
        <f t="shared" si="1"/>
        <v>95785.602234819802</v>
      </c>
      <c r="K64" s="2">
        <f t="shared" si="2"/>
        <v>2734608.0096714194</v>
      </c>
      <c r="L64" s="17">
        <f t="shared" si="5"/>
        <v>28.483589447357094</v>
      </c>
      <c r="N64" s="6"/>
    </row>
    <row r="65" spans="1:14" x14ac:dyDescent="0.25">
      <c r="A65" s="86">
        <v>56</v>
      </c>
      <c r="B65" s="2">
        <v>188</v>
      </c>
      <c r="C65" s="2">
        <v>39586</v>
      </c>
      <c r="D65" s="2">
        <v>40952</v>
      </c>
      <c r="E65" s="3">
        <v>0.49390000000000001</v>
      </c>
      <c r="F65" s="4">
        <f t="shared" si="3"/>
        <v>4.6686036405175196E-3</v>
      </c>
      <c r="G65" s="4">
        <f t="shared" si="0"/>
        <v>4.657598757915527E-3</v>
      </c>
      <c r="H65" s="2">
        <f t="shared" si="6"/>
        <v>95558.675281940945</v>
      </c>
      <c r="I65" s="2">
        <f t="shared" si="4"/>
        <v>445.07396730122133</v>
      </c>
      <c r="J65" s="2">
        <f t="shared" si="1"/>
        <v>95333.423347089789</v>
      </c>
      <c r="K65" s="2">
        <f t="shared" si="2"/>
        <v>2638822.4074365995</v>
      </c>
      <c r="L65" s="17">
        <f t="shared" si="5"/>
        <v>27.614681761241354</v>
      </c>
      <c r="N65" s="6"/>
    </row>
    <row r="66" spans="1:14" x14ac:dyDescent="0.25">
      <c r="A66" s="86">
        <v>57</v>
      </c>
      <c r="B66" s="2">
        <v>190</v>
      </c>
      <c r="C66" s="2">
        <v>38418</v>
      </c>
      <c r="D66" s="2">
        <v>39237</v>
      </c>
      <c r="E66" s="3">
        <v>0.49</v>
      </c>
      <c r="F66" s="4">
        <f t="shared" si="3"/>
        <v>4.8934389285944244E-3</v>
      </c>
      <c r="G66" s="4">
        <f t="shared" si="0"/>
        <v>4.8812570007501725E-3</v>
      </c>
      <c r="H66" s="2">
        <f t="shared" si="6"/>
        <v>95113.601314639716</v>
      </c>
      <c r="I66" s="2">
        <f t="shared" si="4"/>
        <v>464.27393228364593</v>
      </c>
      <c r="J66" s="2">
        <f t="shared" si="1"/>
        <v>94876.821609175066</v>
      </c>
      <c r="K66" s="2">
        <f t="shared" si="2"/>
        <v>2543488.9840895096</v>
      </c>
      <c r="L66" s="17">
        <f t="shared" si="5"/>
        <v>26.741590571000913</v>
      </c>
      <c r="N66" s="6"/>
    </row>
    <row r="67" spans="1:14" x14ac:dyDescent="0.25">
      <c r="A67" s="86">
        <v>58</v>
      </c>
      <c r="B67" s="2">
        <v>210</v>
      </c>
      <c r="C67" s="2">
        <v>37271</v>
      </c>
      <c r="D67" s="2">
        <v>38000</v>
      </c>
      <c r="E67" s="3">
        <v>0.4879</v>
      </c>
      <c r="F67" s="4">
        <f t="shared" si="3"/>
        <v>5.5798381846926441E-3</v>
      </c>
      <c r="G67" s="4">
        <f t="shared" si="0"/>
        <v>5.5639395882276683E-3</v>
      </c>
      <c r="H67" s="2">
        <f t="shared" si="6"/>
        <v>94649.327382356074</v>
      </c>
      <c r="I67" s="2">
        <f t="shared" si="4"/>
        <v>526.62313962181202</v>
      </c>
      <c r="J67" s="2">
        <f t="shared" si="1"/>
        <v>94379.643672555743</v>
      </c>
      <c r="K67" s="2">
        <f t="shared" si="2"/>
        <v>2448612.1624803348</v>
      </c>
      <c r="L67" s="17">
        <f t="shared" si="5"/>
        <v>25.870359887383515</v>
      </c>
      <c r="N67" s="6"/>
    </row>
    <row r="68" spans="1:14" x14ac:dyDescent="0.25">
      <c r="A68" s="86">
        <v>59</v>
      </c>
      <c r="B68" s="2">
        <v>210</v>
      </c>
      <c r="C68" s="2">
        <v>34481</v>
      </c>
      <c r="D68" s="2">
        <v>36894</v>
      </c>
      <c r="E68" s="3">
        <v>0.52490000000000003</v>
      </c>
      <c r="F68" s="4">
        <f t="shared" si="3"/>
        <v>5.8844133099824865E-3</v>
      </c>
      <c r="G68" s="4">
        <f t="shared" si="0"/>
        <v>5.8680082088405118E-3</v>
      </c>
      <c r="H68" s="2">
        <f t="shared" si="6"/>
        <v>94122.704242734268</v>
      </c>
      <c r="I68" s="2">
        <f t="shared" si="4"/>
        <v>552.31280113463231</v>
      </c>
      <c r="J68" s="2">
        <f t="shared" si="1"/>
        <v>93860.300430915202</v>
      </c>
      <c r="K68" s="2">
        <f t="shared" si="2"/>
        <v>2354232.5188077791</v>
      </c>
      <c r="L68" s="17">
        <f t="shared" si="5"/>
        <v>25.012376532833333</v>
      </c>
      <c r="N68" s="6"/>
    </row>
    <row r="69" spans="1:14" x14ac:dyDescent="0.25">
      <c r="A69" s="86">
        <v>60</v>
      </c>
      <c r="B69" s="2">
        <v>233</v>
      </c>
      <c r="C69" s="2">
        <v>33262</v>
      </c>
      <c r="D69" s="2">
        <v>34188</v>
      </c>
      <c r="E69" s="3">
        <v>0.52710000000000001</v>
      </c>
      <c r="F69" s="4">
        <f t="shared" si="3"/>
        <v>6.9088213491475163E-3</v>
      </c>
      <c r="G69" s="4">
        <f t="shared" si="0"/>
        <v>6.88632248292936E-3</v>
      </c>
      <c r="H69" s="2">
        <f t="shared" si="6"/>
        <v>93570.391441599641</v>
      </c>
      <c r="I69" s="2">
        <f t="shared" si="4"/>
        <v>644.3558903207886</v>
      </c>
      <c r="J69" s="2">
        <f t="shared" si="1"/>
        <v>93265.675541066943</v>
      </c>
      <c r="K69" s="2">
        <f t="shared" si="2"/>
        <v>2260372.2183768637</v>
      </c>
      <c r="L69" s="17">
        <f t="shared" si="5"/>
        <v>24.156917413214376</v>
      </c>
      <c r="N69" s="6"/>
    </row>
    <row r="70" spans="1:14" x14ac:dyDescent="0.25">
      <c r="A70" s="86">
        <v>61</v>
      </c>
      <c r="B70" s="2">
        <v>236</v>
      </c>
      <c r="C70" s="2">
        <v>30954</v>
      </c>
      <c r="D70" s="2">
        <v>32895</v>
      </c>
      <c r="E70" s="3">
        <v>0.48459999999999998</v>
      </c>
      <c r="F70" s="4">
        <f t="shared" si="3"/>
        <v>7.3924415417625962E-3</v>
      </c>
      <c r="G70" s="4">
        <f t="shared" si="0"/>
        <v>7.3643827693614114E-3</v>
      </c>
      <c r="H70" s="2">
        <f t="shared" si="6"/>
        <v>92926.035551278852</v>
      </c>
      <c r="I70" s="2">
        <f t="shared" si="4"/>
        <v>684.34289503890398</v>
      </c>
      <c r="J70" s="2">
        <f t="shared" si="1"/>
        <v>92573.325223175794</v>
      </c>
      <c r="K70" s="2">
        <f t="shared" si="2"/>
        <v>2167106.5428357967</v>
      </c>
      <c r="L70" s="17">
        <f t="shared" si="5"/>
        <v>23.320768286084199</v>
      </c>
      <c r="N70" s="6"/>
    </row>
    <row r="71" spans="1:14" x14ac:dyDescent="0.25">
      <c r="A71" s="86">
        <v>62</v>
      </c>
      <c r="B71" s="2">
        <v>242</v>
      </c>
      <c r="C71" s="2">
        <v>31114</v>
      </c>
      <c r="D71" s="2">
        <v>30675</v>
      </c>
      <c r="E71" s="3">
        <v>0.51070000000000004</v>
      </c>
      <c r="F71" s="4">
        <f t="shared" si="3"/>
        <v>7.8331094531389079E-3</v>
      </c>
      <c r="G71" s="4">
        <f t="shared" si="0"/>
        <v>7.8032018058956393E-3</v>
      </c>
      <c r="H71" s="2">
        <f t="shared" si="6"/>
        <v>92241.692656239946</v>
      </c>
      <c r="I71" s="2">
        <f t="shared" si="4"/>
        <v>719.7805427140421</v>
      </c>
      <c r="J71" s="2">
        <f t="shared" si="1"/>
        <v>91889.504036689963</v>
      </c>
      <c r="K71" s="2">
        <f t="shared" si="2"/>
        <v>2074533.2176126211</v>
      </c>
      <c r="L71" s="17">
        <f t="shared" si="5"/>
        <v>22.490190258583503</v>
      </c>
      <c r="N71" s="6"/>
    </row>
    <row r="72" spans="1:14" x14ac:dyDescent="0.25">
      <c r="A72" s="86">
        <v>63</v>
      </c>
      <c r="B72" s="2">
        <v>297</v>
      </c>
      <c r="C72" s="2">
        <v>30602</v>
      </c>
      <c r="D72" s="2">
        <v>30758</v>
      </c>
      <c r="E72" s="3">
        <v>0.47470000000000001</v>
      </c>
      <c r="F72" s="4">
        <f t="shared" si="3"/>
        <v>9.6805736636245109E-3</v>
      </c>
      <c r="G72" s="4">
        <f t="shared" si="0"/>
        <v>9.6315950251170748E-3</v>
      </c>
      <c r="H72" s="2">
        <f t="shared" si="6"/>
        <v>91521.912113525905</v>
      </c>
      <c r="I72" s="2">
        <f t="shared" si="4"/>
        <v>881.50199340183826</v>
      </c>
      <c r="J72" s="2">
        <f t="shared" si="1"/>
        <v>91058.859116391919</v>
      </c>
      <c r="K72" s="2">
        <f t="shared" si="2"/>
        <v>1982643.7135759313</v>
      </c>
      <c r="L72" s="17">
        <f t="shared" si="5"/>
        <v>21.663049512302738</v>
      </c>
      <c r="N72" s="6"/>
    </row>
    <row r="73" spans="1:14" x14ac:dyDescent="0.25">
      <c r="A73" s="86">
        <v>64</v>
      </c>
      <c r="B73" s="2">
        <v>271</v>
      </c>
      <c r="C73" s="2">
        <v>28790</v>
      </c>
      <c r="D73" s="2">
        <v>30239</v>
      </c>
      <c r="E73" s="3">
        <v>0.50800000000000001</v>
      </c>
      <c r="F73" s="4">
        <f t="shared" si="3"/>
        <v>9.1819275271476739E-3</v>
      </c>
      <c r="G73" s="4">
        <f t="shared" ref="G73:G108" si="7">F73/((1+(1-E73)*F73))</f>
        <v>9.140634633925341E-3</v>
      </c>
      <c r="H73" s="2">
        <f t="shared" si="6"/>
        <v>90640.41012012407</v>
      </c>
      <c r="I73" s="2">
        <f t="shared" si="4"/>
        <v>828.51087197720301</v>
      </c>
      <c r="J73" s="2">
        <f t="shared" ref="J73:J108" si="8">H74+I73*E73</f>
        <v>90232.782771111291</v>
      </c>
      <c r="K73" s="2">
        <f t="shared" ref="K73:K97" si="9">K74+J73</f>
        <v>1891584.8544595393</v>
      </c>
      <c r="L73" s="17">
        <f t="shared" si="5"/>
        <v>20.869111822780333</v>
      </c>
      <c r="N73" s="6"/>
    </row>
    <row r="74" spans="1:14" x14ac:dyDescent="0.25">
      <c r="A74" s="86">
        <v>65</v>
      </c>
      <c r="B74" s="2">
        <v>307</v>
      </c>
      <c r="C74" s="2">
        <v>28556</v>
      </c>
      <c r="D74" s="2">
        <v>28437</v>
      </c>
      <c r="E74" s="3">
        <v>0.4894</v>
      </c>
      <c r="F74" s="4">
        <f t="shared" ref="F74:F109" si="10">B74/((C74+D74)/2)</f>
        <v>1.0773252855613848E-2</v>
      </c>
      <c r="G74" s="4">
        <f t="shared" si="7"/>
        <v>1.0714315304542268E-2</v>
      </c>
      <c r="H74" s="2">
        <f t="shared" si="6"/>
        <v>89811.899248146874</v>
      </c>
      <c r="I74" s="2">
        <f t="shared" ref="I74:I109" si="11">H74*G74</f>
        <v>962.27300664442828</v>
      </c>
      <c r="J74" s="2">
        <f t="shared" si="8"/>
        <v>89320.56265095422</v>
      </c>
      <c r="K74" s="2">
        <f t="shared" si="9"/>
        <v>1801352.0716884281</v>
      </c>
      <c r="L74" s="17">
        <f t="shared" ref="L74:L109" si="12">K74/H74</f>
        <v>20.056942195503076</v>
      </c>
      <c r="N74" s="6"/>
    </row>
    <row r="75" spans="1:14" x14ac:dyDescent="0.25">
      <c r="A75" s="86">
        <v>66</v>
      </c>
      <c r="B75" s="2">
        <v>321</v>
      </c>
      <c r="C75" s="2">
        <v>29072</v>
      </c>
      <c r="D75" s="2">
        <v>28155</v>
      </c>
      <c r="E75" s="3">
        <v>0.48799999999999999</v>
      </c>
      <c r="F75" s="4">
        <f t="shared" si="10"/>
        <v>1.1218480787041083E-2</v>
      </c>
      <c r="G75" s="4">
        <f t="shared" si="7"/>
        <v>1.115441138553357E-2</v>
      </c>
      <c r="H75" s="2">
        <f t="shared" ref="H75:H109" si="13">H74-I74</f>
        <v>88849.626241502439</v>
      </c>
      <c r="I75" s="2">
        <f t="shared" si="11"/>
        <v>991.06528254861701</v>
      </c>
      <c r="J75" s="2">
        <f t="shared" si="8"/>
        <v>88342.200816837547</v>
      </c>
      <c r="K75" s="2">
        <f t="shared" si="9"/>
        <v>1712031.5090374739</v>
      </c>
      <c r="L75" s="17">
        <f t="shared" si="12"/>
        <v>19.268865626783796</v>
      </c>
      <c r="N75" s="6"/>
    </row>
    <row r="76" spans="1:14" x14ac:dyDescent="0.25">
      <c r="A76" s="86">
        <v>67</v>
      </c>
      <c r="B76" s="2">
        <v>328</v>
      </c>
      <c r="C76" s="2">
        <v>30362</v>
      </c>
      <c r="D76" s="2">
        <v>28670</v>
      </c>
      <c r="E76" s="3">
        <v>0.47449999999999998</v>
      </c>
      <c r="F76" s="4">
        <f t="shared" si="10"/>
        <v>1.1112616885756878E-2</v>
      </c>
      <c r="G76" s="4">
        <f t="shared" si="7"/>
        <v>1.1048099518046868E-2</v>
      </c>
      <c r="H76" s="2">
        <f t="shared" si="13"/>
        <v>87858.560958953822</v>
      </c>
      <c r="I76" s="2">
        <f t="shared" si="11"/>
        <v>970.67012498690906</v>
      </c>
      <c r="J76" s="2">
        <f t="shared" si="8"/>
        <v>87348.473808273207</v>
      </c>
      <c r="K76" s="2">
        <f t="shared" si="9"/>
        <v>1623689.3082206363</v>
      </c>
      <c r="L76" s="17">
        <f t="shared" si="12"/>
        <v>18.480718219129486</v>
      </c>
      <c r="N76" s="6"/>
    </row>
    <row r="77" spans="1:14" x14ac:dyDescent="0.25">
      <c r="A77" s="86">
        <v>68</v>
      </c>
      <c r="B77" s="2">
        <v>404</v>
      </c>
      <c r="C77" s="2">
        <v>27285</v>
      </c>
      <c r="D77" s="2">
        <v>29888</v>
      </c>
      <c r="E77" s="3">
        <v>0.47470000000000001</v>
      </c>
      <c r="F77" s="4">
        <f t="shared" si="10"/>
        <v>1.4132545082468997E-2</v>
      </c>
      <c r="G77" s="4">
        <f t="shared" si="7"/>
        <v>1.4028400677735649E-2</v>
      </c>
      <c r="H77" s="2">
        <f t="shared" si="13"/>
        <v>86887.890833966914</v>
      </c>
      <c r="I77" s="2">
        <f t="shared" si="11"/>
        <v>1218.8981466622424</v>
      </c>
      <c r="J77" s="2">
        <f t="shared" si="8"/>
        <v>86247.603637525244</v>
      </c>
      <c r="K77" s="2">
        <f t="shared" si="9"/>
        <v>1536340.8344123631</v>
      </c>
      <c r="L77" s="17">
        <f t="shared" si="12"/>
        <v>17.681875111321776</v>
      </c>
      <c r="N77" s="6"/>
    </row>
    <row r="78" spans="1:14" x14ac:dyDescent="0.25">
      <c r="A78" s="86">
        <v>69</v>
      </c>
      <c r="B78" s="2">
        <v>361</v>
      </c>
      <c r="C78" s="2">
        <v>25247</v>
      </c>
      <c r="D78" s="2">
        <v>26905</v>
      </c>
      <c r="E78" s="3">
        <v>0.50080000000000002</v>
      </c>
      <c r="F78" s="4">
        <f t="shared" si="10"/>
        <v>1.3844147875441019E-2</v>
      </c>
      <c r="G78" s="4">
        <f t="shared" si="7"/>
        <v>1.3749127673074171E-2</v>
      </c>
      <c r="H78" s="2">
        <f t="shared" si="13"/>
        <v>85668.992687304679</v>
      </c>
      <c r="I78" s="2">
        <f t="shared" si="11"/>
        <v>1177.8739180814096</v>
      </c>
      <c r="J78" s="2">
        <f t="shared" si="8"/>
        <v>85080.99802739844</v>
      </c>
      <c r="K78" s="2">
        <f t="shared" si="9"/>
        <v>1450093.2307748378</v>
      </c>
      <c r="L78" s="17">
        <f t="shared" si="12"/>
        <v>16.926698742306183</v>
      </c>
      <c r="N78" s="6"/>
    </row>
    <row r="79" spans="1:14" x14ac:dyDescent="0.25">
      <c r="A79" s="86">
        <v>70</v>
      </c>
      <c r="B79" s="2">
        <v>389</v>
      </c>
      <c r="C79" s="2">
        <v>26125</v>
      </c>
      <c r="D79" s="2">
        <v>24838</v>
      </c>
      <c r="E79" s="3">
        <v>0.52129999999999999</v>
      </c>
      <c r="F79" s="4">
        <f t="shared" si="10"/>
        <v>1.5265977277632792E-2</v>
      </c>
      <c r="G79" s="4">
        <f t="shared" si="7"/>
        <v>1.5155225566773586E-2</v>
      </c>
      <c r="H79" s="2">
        <f t="shared" si="13"/>
        <v>84491.118769223263</v>
      </c>
      <c r="I79" s="2">
        <f t="shared" si="11"/>
        <v>1280.481963336636</v>
      </c>
      <c r="J79" s="2">
        <f t="shared" si="8"/>
        <v>83878.152053374011</v>
      </c>
      <c r="K79" s="2">
        <f t="shared" si="9"/>
        <v>1365012.2327474393</v>
      </c>
      <c r="L79" s="17">
        <f t="shared" si="12"/>
        <v>16.155688936677432</v>
      </c>
      <c r="N79" s="6"/>
    </row>
    <row r="80" spans="1:14" x14ac:dyDescent="0.25">
      <c r="A80" s="86">
        <v>71</v>
      </c>
      <c r="B80" s="2">
        <v>446</v>
      </c>
      <c r="C80" s="2">
        <v>24988</v>
      </c>
      <c r="D80" s="2">
        <v>25716</v>
      </c>
      <c r="E80" s="3">
        <v>0.49580000000000002</v>
      </c>
      <c r="F80" s="4">
        <f t="shared" si="10"/>
        <v>1.7592300410224044E-2</v>
      </c>
      <c r="G80" s="4">
        <f t="shared" si="7"/>
        <v>1.7437627989648086E-2</v>
      </c>
      <c r="H80" s="2">
        <f t="shared" si="13"/>
        <v>83210.636805886621</v>
      </c>
      <c r="I80" s="2">
        <f t="shared" si="11"/>
        <v>1450.9961294027698</v>
      </c>
      <c r="J80" s="2">
        <f t="shared" si="8"/>
        <v>82479.044557441739</v>
      </c>
      <c r="K80" s="2">
        <f t="shared" si="9"/>
        <v>1281134.0806940652</v>
      </c>
      <c r="L80" s="17">
        <f t="shared" si="12"/>
        <v>15.396277806197887</v>
      </c>
      <c r="N80" s="6"/>
    </row>
    <row r="81" spans="1:14" x14ac:dyDescent="0.25">
      <c r="A81" s="86">
        <v>72</v>
      </c>
      <c r="B81" s="2">
        <v>512</v>
      </c>
      <c r="C81" s="2">
        <v>24023</v>
      </c>
      <c r="D81" s="2">
        <v>24529</v>
      </c>
      <c r="E81" s="3">
        <v>0.51039999999999996</v>
      </c>
      <c r="F81" s="4">
        <f t="shared" si="10"/>
        <v>2.1090789256879221E-2</v>
      </c>
      <c r="G81" s="4">
        <f t="shared" si="7"/>
        <v>2.0875230573445192E-2</v>
      </c>
      <c r="H81" s="2">
        <f t="shared" si="13"/>
        <v>81759.640676483847</v>
      </c>
      <c r="I81" s="2">
        <f t="shared" si="11"/>
        <v>1706.7513507236288</v>
      </c>
      <c r="J81" s="2">
        <f t="shared" si="8"/>
        <v>80924.015215169551</v>
      </c>
      <c r="K81" s="2">
        <f t="shared" si="9"/>
        <v>1198655.0361366235</v>
      </c>
      <c r="L81" s="17">
        <f t="shared" si="12"/>
        <v>14.660718004860156</v>
      </c>
      <c r="N81" s="6"/>
    </row>
    <row r="82" spans="1:14" x14ac:dyDescent="0.25">
      <c r="A82" s="86">
        <v>73</v>
      </c>
      <c r="B82" s="2">
        <v>451</v>
      </c>
      <c r="C82" s="2">
        <v>20103</v>
      </c>
      <c r="D82" s="2">
        <v>23555</v>
      </c>
      <c r="E82" s="3">
        <v>0.50739999999999996</v>
      </c>
      <c r="F82" s="4">
        <f t="shared" si="10"/>
        <v>2.0660589124559071E-2</v>
      </c>
      <c r="G82" s="4">
        <f t="shared" si="7"/>
        <v>2.0452436371767538E-2</v>
      </c>
      <c r="H82" s="2">
        <f t="shared" si="13"/>
        <v>80052.889325760218</v>
      </c>
      <c r="I82" s="2">
        <f t="shared" si="11"/>
        <v>1637.2766253112595</v>
      </c>
      <c r="J82" s="2">
        <f t="shared" si="8"/>
        <v>79246.366860131893</v>
      </c>
      <c r="K82" s="2">
        <f t="shared" si="9"/>
        <v>1117731.0209214538</v>
      </c>
      <c r="L82" s="17">
        <f t="shared" si="12"/>
        <v>13.962406982876747</v>
      </c>
      <c r="N82" s="6"/>
    </row>
    <row r="83" spans="1:14" x14ac:dyDescent="0.25">
      <c r="A83" s="86">
        <v>74</v>
      </c>
      <c r="B83" s="2">
        <v>422</v>
      </c>
      <c r="C83" s="2">
        <v>18154</v>
      </c>
      <c r="D83" s="2">
        <v>19667</v>
      </c>
      <c r="E83" s="3">
        <v>0.47689999999999999</v>
      </c>
      <c r="F83" s="4">
        <f t="shared" si="10"/>
        <v>2.231564474762698E-2</v>
      </c>
      <c r="G83" s="4">
        <f t="shared" si="7"/>
        <v>2.205815300645151E-2</v>
      </c>
      <c r="H83" s="2">
        <f t="shared" si="13"/>
        <v>78415.612700448954</v>
      </c>
      <c r="I83" s="2">
        <f t="shared" si="11"/>
        <v>1729.7035830411453</v>
      </c>
      <c r="J83" s="2">
        <f t="shared" si="8"/>
        <v>77510.804756160127</v>
      </c>
      <c r="K83" s="2">
        <f t="shared" si="9"/>
        <v>1038484.6540613219</v>
      </c>
      <c r="L83" s="17">
        <f t="shared" si="12"/>
        <v>13.243340430538728</v>
      </c>
      <c r="N83" s="6"/>
    </row>
    <row r="84" spans="1:14" x14ac:dyDescent="0.25">
      <c r="A84" s="86">
        <v>75</v>
      </c>
      <c r="B84" s="2">
        <v>546</v>
      </c>
      <c r="C84" s="2">
        <v>22368</v>
      </c>
      <c r="D84" s="2">
        <v>17728</v>
      </c>
      <c r="E84" s="3">
        <v>0.52100000000000002</v>
      </c>
      <c r="F84" s="4">
        <f t="shared" si="10"/>
        <v>2.7234636871508379E-2</v>
      </c>
      <c r="G84" s="4">
        <f t="shared" si="7"/>
        <v>2.6883925549448844E-2</v>
      </c>
      <c r="H84" s="2">
        <f t="shared" si="13"/>
        <v>76685.909117407806</v>
      </c>
      <c r="I84" s="2">
        <f t="shared" si="11"/>
        <v>2061.6182714041915</v>
      </c>
      <c r="J84" s="2">
        <f t="shared" si="8"/>
        <v>75698.393965405194</v>
      </c>
      <c r="K84" s="2">
        <f t="shared" si="9"/>
        <v>960973.84930516174</v>
      </c>
      <c r="L84" s="17">
        <f t="shared" si="12"/>
        <v>12.531296301565517</v>
      </c>
      <c r="N84" s="6"/>
    </row>
    <row r="85" spans="1:14" x14ac:dyDescent="0.25">
      <c r="A85" s="86">
        <v>76</v>
      </c>
      <c r="B85" s="2">
        <v>527</v>
      </c>
      <c r="C85" s="2">
        <v>13146</v>
      </c>
      <c r="D85" s="2">
        <v>21751</v>
      </c>
      <c r="E85" s="3">
        <v>0.44919999999999999</v>
      </c>
      <c r="F85" s="4">
        <f t="shared" si="10"/>
        <v>3.0203169326876236E-2</v>
      </c>
      <c r="G85" s="4">
        <f t="shared" si="7"/>
        <v>2.9708934298471941E-2</v>
      </c>
      <c r="H85" s="2">
        <f t="shared" si="13"/>
        <v>74624.290846003612</v>
      </c>
      <c r="I85" s="2">
        <f t="shared" si="11"/>
        <v>2217.0081538139825</v>
      </c>
      <c r="J85" s="2">
        <f t="shared" si="8"/>
        <v>73403.162754882869</v>
      </c>
      <c r="K85" s="2">
        <f t="shared" si="9"/>
        <v>885275.45533975656</v>
      </c>
      <c r="L85" s="17">
        <f t="shared" si="12"/>
        <v>11.863100410114868</v>
      </c>
      <c r="N85" s="6"/>
    </row>
    <row r="86" spans="1:14" x14ac:dyDescent="0.25">
      <c r="A86" s="86">
        <v>77</v>
      </c>
      <c r="B86" s="2">
        <v>445</v>
      </c>
      <c r="C86" s="2">
        <v>15238</v>
      </c>
      <c r="D86" s="2">
        <v>12781</v>
      </c>
      <c r="E86" s="3">
        <v>0.53920000000000001</v>
      </c>
      <c r="F86" s="4">
        <f t="shared" si="10"/>
        <v>3.1764160034262467E-2</v>
      </c>
      <c r="G86" s="4">
        <f t="shared" si="7"/>
        <v>3.1305937378557587E-2</v>
      </c>
      <c r="H86" s="2">
        <f t="shared" si="13"/>
        <v>72407.282692189634</v>
      </c>
      <c r="I86" s="2">
        <f t="shared" si="11"/>
        <v>2266.7778577132053</v>
      </c>
      <c r="J86" s="2">
        <f t="shared" si="8"/>
        <v>71362.751455355377</v>
      </c>
      <c r="K86" s="2">
        <f t="shared" si="9"/>
        <v>811872.29258487374</v>
      </c>
      <c r="L86" s="17">
        <f t="shared" si="12"/>
        <v>11.212577829169772</v>
      </c>
      <c r="N86" s="6"/>
    </row>
    <row r="87" spans="1:14" x14ac:dyDescent="0.25">
      <c r="A87" s="86">
        <v>78</v>
      </c>
      <c r="B87" s="2">
        <v>530</v>
      </c>
      <c r="C87" s="2">
        <v>15999</v>
      </c>
      <c r="D87" s="2">
        <v>14763</v>
      </c>
      <c r="E87" s="3">
        <v>0.51</v>
      </c>
      <c r="F87" s="4">
        <f t="shared" si="10"/>
        <v>3.4458097652948445E-2</v>
      </c>
      <c r="G87" s="4">
        <f t="shared" si="7"/>
        <v>3.3885951396037263E-2</v>
      </c>
      <c r="H87" s="2">
        <f t="shared" si="13"/>
        <v>70140.504834476422</v>
      </c>
      <c r="I87" s="2">
        <f t="shared" si="11"/>
        <v>2376.7777377145849</v>
      </c>
      <c r="J87" s="2">
        <f t="shared" si="8"/>
        <v>68975.883742996273</v>
      </c>
      <c r="K87" s="2">
        <f t="shared" si="9"/>
        <v>740509.5411295183</v>
      </c>
      <c r="L87" s="17">
        <f t="shared" si="12"/>
        <v>10.557516557330693</v>
      </c>
      <c r="N87" s="6"/>
    </row>
    <row r="88" spans="1:14" x14ac:dyDescent="0.25">
      <c r="A88" s="86">
        <v>79</v>
      </c>
      <c r="B88" s="2">
        <v>638</v>
      </c>
      <c r="C88" s="2">
        <v>16259</v>
      </c>
      <c r="D88" s="2">
        <v>15420</v>
      </c>
      <c r="E88" s="3">
        <v>0.50639999999999996</v>
      </c>
      <c r="F88" s="4">
        <f t="shared" si="10"/>
        <v>4.0279049212412009E-2</v>
      </c>
      <c r="G88" s="4">
        <f t="shared" si="7"/>
        <v>3.9493842947026105E-2</v>
      </c>
      <c r="H88" s="2">
        <f t="shared" si="13"/>
        <v>67763.727096761839</v>
      </c>
      <c r="I88" s="2">
        <f t="shared" si="11"/>
        <v>2676.2499954646491</v>
      </c>
      <c r="J88" s="2">
        <f t="shared" si="8"/>
        <v>66442.730099000488</v>
      </c>
      <c r="K88" s="2">
        <f t="shared" si="9"/>
        <v>671533.65738652204</v>
      </c>
      <c r="L88" s="17">
        <f t="shared" si="12"/>
        <v>9.9099280124840128</v>
      </c>
      <c r="N88" s="6"/>
    </row>
    <row r="89" spans="1:14" x14ac:dyDescent="0.25">
      <c r="A89" s="86">
        <v>80</v>
      </c>
      <c r="B89" s="2">
        <v>662</v>
      </c>
      <c r="C89" s="2">
        <v>14991</v>
      </c>
      <c r="D89" s="2">
        <v>15646</v>
      </c>
      <c r="E89" s="3">
        <v>0.50280000000000002</v>
      </c>
      <c r="F89" s="4">
        <f t="shared" si="10"/>
        <v>4.3215719554786695E-2</v>
      </c>
      <c r="G89" s="4">
        <f t="shared" si="7"/>
        <v>4.2306681981259496E-2</v>
      </c>
      <c r="H89" s="2">
        <f t="shared" si="13"/>
        <v>65087.477101297191</v>
      </c>
      <c r="I89" s="2">
        <f t="shared" si="11"/>
        <v>2753.63519468709</v>
      </c>
      <c r="J89" s="2">
        <f t="shared" si="8"/>
        <v>63718.369682498764</v>
      </c>
      <c r="K89" s="2">
        <f t="shared" si="9"/>
        <v>605090.92728752154</v>
      </c>
      <c r="L89" s="17">
        <f t="shared" si="12"/>
        <v>9.2965798374056519</v>
      </c>
      <c r="N89" s="6"/>
    </row>
    <row r="90" spans="1:14" x14ac:dyDescent="0.25">
      <c r="A90" s="86">
        <v>81</v>
      </c>
      <c r="B90" s="2">
        <v>701</v>
      </c>
      <c r="C90" s="2">
        <v>14292</v>
      </c>
      <c r="D90" s="2">
        <v>14305</v>
      </c>
      <c r="E90" s="3">
        <v>0.51400000000000001</v>
      </c>
      <c r="F90" s="4">
        <f t="shared" si="10"/>
        <v>4.9026121621149069E-2</v>
      </c>
      <c r="G90" s="4">
        <f t="shared" si="7"/>
        <v>4.7885176129328494E-2</v>
      </c>
      <c r="H90" s="2">
        <f t="shared" si="13"/>
        <v>62333.841906610098</v>
      </c>
      <c r="I90" s="2">
        <f t="shared" si="11"/>
        <v>2984.8669985157421</v>
      </c>
      <c r="J90" s="2">
        <f t="shared" si="8"/>
        <v>60883.196545331448</v>
      </c>
      <c r="K90" s="2">
        <f t="shared" si="9"/>
        <v>541372.5576050228</v>
      </c>
      <c r="L90" s="17">
        <f t="shared" si="12"/>
        <v>8.685050384285935</v>
      </c>
      <c r="N90" s="6"/>
    </row>
    <row r="91" spans="1:14" x14ac:dyDescent="0.25">
      <c r="A91" s="86">
        <v>82</v>
      </c>
      <c r="B91" s="2">
        <v>743</v>
      </c>
      <c r="C91" s="2">
        <v>13563</v>
      </c>
      <c r="D91" s="2">
        <v>13607</v>
      </c>
      <c r="E91" s="3">
        <v>0.51100000000000001</v>
      </c>
      <c r="F91" s="4">
        <f t="shared" si="10"/>
        <v>5.4692675745307326E-2</v>
      </c>
      <c r="G91" s="4">
        <f t="shared" si="7"/>
        <v>5.3268037091473402E-2</v>
      </c>
      <c r="H91" s="2">
        <f t="shared" si="13"/>
        <v>59348.974908094358</v>
      </c>
      <c r="I91" s="2">
        <f t="shared" si="11"/>
        <v>3161.4033967452947</v>
      </c>
      <c r="J91" s="2">
        <f t="shared" si="8"/>
        <v>57803.04864708591</v>
      </c>
      <c r="K91" s="2">
        <f t="shared" si="9"/>
        <v>480489.36105969129</v>
      </c>
      <c r="L91" s="17">
        <f t="shared" si="12"/>
        <v>8.0960010144026828</v>
      </c>
      <c r="N91" s="6"/>
    </row>
    <row r="92" spans="1:14" x14ac:dyDescent="0.25">
      <c r="A92" s="86">
        <v>83</v>
      </c>
      <c r="B92" s="2">
        <v>796</v>
      </c>
      <c r="C92" s="2">
        <v>12642</v>
      </c>
      <c r="D92" s="2">
        <v>12814</v>
      </c>
      <c r="E92" s="3">
        <v>0.49819999999999998</v>
      </c>
      <c r="F92" s="4">
        <f t="shared" si="10"/>
        <v>6.2539283469516024E-2</v>
      </c>
      <c r="G92" s="4">
        <f t="shared" si="7"/>
        <v>6.0636379719270009E-2</v>
      </c>
      <c r="H92" s="2">
        <f t="shared" si="13"/>
        <v>56187.571511349066</v>
      </c>
      <c r="I92" s="2">
        <f t="shared" si="11"/>
        <v>3407.0109216657997</v>
      </c>
      <c r="J92" s="2">
        <f t="shared" si="8"/>
        <v>54477.933430857163</v>
      </c>
      <c r="K92" s="2">
        <f t="shared" si="9"/>
        <v>422686.31241260539</v>
      </c>
      <c r="L92" s="17">
        <f t="shared" si="12"/>
        <v>7.5227724039866883</v>
      </c>
      <c r="N92" s="6"/>
    </row>
    <row r="93" spans="1:14" x14ac:dyDescent="0.25">
      <c r="A93" s="86">
        <v>84</v>
      </c>
      <c r="B93" s="2">
        <v>831</v>
      </c>
      <c r="C93" s="2">
        <v>11036</v>
      </c>
      <c r="D93" s="2">
        <v>11837</v>
      </c>
      <c r="E93" s="3">
        <v>0.50560000000000005</v>
      </c>
      <c r="F93" s="4">
        <f t="shared" si="10"/>
        <v>7.2662090674594504E-2</v>
      </c>
      <c r="G93" s="4">
        <f t="shared" si="7"/>
        <v>7.0142289415965758E-2</v>
      </c>
      <c r="H93" s="2">
        <f t="shared" si="13"/>
        <v>52780.560589683264</v>
      </c>
      <c r="I93" s="2">
        <f t="shared" si="11"/>
        <v>3702.1493564184798</v>
      </c>
      <c r="J93" s="2">
        <f t="shared" si="8"/>
        <v>50950.217947869969</v>
      </c>
      <c r="K93" s="2">
        <f t="shared" si="9"/>
        <v>368208.37898174825</v>
      </c>
      <c r="L93" s="17">
        <f t="shared" si="12"/>
        <v>6.97621197781897</v>
      </c>
      <c r="N93" s="6"/>
    </row>
    <row r="94" spans="1:14" x14ac:dyDescent="0.25">
      <c r="A94" s="86">
        <v>85</v>
      </c>
      <c r="B94" s="2">
        <v>907</v>
      </c>
      <c r="C94" s="2">
        <v>10012</v>
      </c>
      <c r="D94" s="2">
        <v>10205</v>
      </c>
      <c r="E94" s="3">
        <v>0.49609999999999999</v>
      </c>
      <c r="F94" s="4">
        <f t="shared" si="10"/>
        <v>8.9726467824108425E-2</v>
      </c>
      <c r="G94" s="4">
        <f t="shared" si="7"/>
        <v>8.5845137284215542E-2</v>
      </c>
      <c r="H94" s="2">
        <f t="shared" si="13"/>
        <v>49078.411233264786</v>
      </c>
      <c r="I94" s="2">
        <f t="shared" si="11"/>
        <v>4213.1429500108015</v>
      </c>
      <c r="J94" s="2">
        <f t="shared" si="8"/>
        <v>46955.408500754347</v>
      </c>
      <c r="K94" s="2">
        <f t="shared" si="9"/>
        <v>317258.16103387828</v>
      </c>
      <c r="L94" s="17">
        <f t="shared" si="12"/>
        <v>6.4643119665382391</v>
      </c>
      <c r="N94" s="6"/>
    </row>
    <row r="95" spans="1:14" x14ac:dyDescent="0.25">
      <c r="A95" s="86">
        <v>86</v>
      </c>
      <c r="B95" s="2">
        <v>858</v>
      </c>
      <c r="C95" s="2">
        <v>8573</v>
      </c>
      <c r="D95" s="2">
        <v>9131</v>
      </c>
      <c r="E95" s="3">
        <v>0.49569999999999997</v>
      </c>
      <c r="F95" s="4">
        <f t="shared" si="10"/>
        <v>9.6927248079530043E-2</v>
      </c>
      <c r="G95" s="4">
        <f t="shared" si="7"/>
        <v>9.2410199526976086E-2</v>
      </c>
      <c r="H95" s="2">
        <f t="shared" si="13"/>
        <v>44865.268283253987</v>
      </c>
      <c r="I95" s="2">
        <f t="shared" si="11"/>
        <v>4146.0083938868129</v>
      </c>
      <c r="J95" s="2">
        <f t="shared" si="8"/>
        <v>42774.436250216866</v>
      </c>
      <c r="K95" s="2">
        <f t="shared" si="9"/>
        <v>270302.75253312394</v>
      </c>
      <c r="L95" s="17">
        <f t="shared" si="12"/>
        <v>6.0247662139583094</v>
      </c>
      <c r="N95" s="6"/>
    </row>
    <row r="96" spans="1:14" x14ac:dyDescent="0.25">
      <c r="A96" s="86">
        <v>87</v>
      </c>
      <c r="B96" s="2">
        <v>790</v>
      </c>
      <c r="C96" s="2">
        <v>7353</v>
      </c>
      <c r="D96" s="2">
        <v>7790</v>
      </c>
      <c r="E96" s="3">
        <v>0.50019999999999998</v>
      </c>
      <c r="F96" s="4">
        <f t="shared" si="10"/>
        <v>0.10433863831473288</v>
      </c>
      <c r="G96" s="4">
        <f t="shared" si="7"/>
        <v>9.9167221291779836E-2</v>
      </c>
      <c r="H96" s="2">
        <f t="shared" si="13"/>
        <v>40719.259889367175</v>
      </c>
      <c r="I96" s="2">
        <f t="shared" si="11"/>
        <v>4038.0158562863689</v>
      </c>
      <c r="J96" s="2">
        <f t="shared" si="8"/>
        <v>38701.05956439524</v>
      </c>
      <c r="K96" s="2">
        <f t="shared" si="9"/>
        <v>227528.31628290709</v>
      </c>
      <c r="L96" s="17">
        <f t="shared" si="12"/>
        <v>5.5877321174572838</v>
      </c>
      <c r="N96" s="6"/>
    </row>
    <row r="97" spans="1:14" x14ac:dyDescent="0.25">
      <c r="A97" s="86">
        <v>88</v>
      </c>
      <c r="B97" s="2">
        <v>775</v>
      </c>
      <c r="C97" s="2">
        <v>5927</v>
      </c>
      <c r="D97" s="2">
        <v>6559</v>
      </c>
      <c r="E97" s="3">
        <v>0.49830000000000002</v>
      </c>
      <c r="F97" s="4">
        <f t="shared" si="10"/>
        <v>0.12413903572000641</v>
      </c>
      <c r="G97" s="4">
        <f t="shared" si="7"/>
        <v>0.11686087561969249</v>
      </c>
      <c r="H97" s="2">
        <f t="shared" si="13"/>
        <v>36681.244033080802</v>
      </c>
      <c r="I97" s="2">
        <f t="shared" si="11"/>
        <v>4286.6022965254433</v>
      </c>
      <c r="J97" s="2">
        <f t="shared" si="8"/>
        <v>34530.655660913988</v>
      </c>
      <c r="K97" s="2">
        <f t="shared" si="9"/>
        <v>188827.25671851184</v>
      </c>
      <c r="L97" s="17">
        <f t="shared" si="12"/>
        <v>5.1477876963011093</v>
      </c>
      <c r="N97" s="6"/>
    </row>
    <row r="98" spans="1:14" x14ac:dyDescent="0.25">
      <c r="A98" s="86">
        <v>89</v>
      </c>
      <c r="B98" s="2">
        <v>709</v>
      </c>
      <c r="C98" s="2">
        <v>5035</v>
      </c>
      <c r="D98" s="2">
        <v>5178</v>
      </c>
      <c r="E98" s="3">
        <v>0.50339999999999996</v>
      </c>
      <c r="F98" s="4">
        <f t="shared" si="10"/>
        <v>0.13884265152256928</v>
      </c>
      <c r="G98" s="4">
        <f t="shared" si="7"/>
        <v>0.12988703638342902</v>
      </c>
      <c r="H98" s="2">
        <f t="shared" si="13"/>
        <v>32394.641736555357</v>
      </c>
      <c r="I98" s="2">
        <f t="shared" si="11"/>
        <v>4207.6440098641142</v>
      </c>
      <c r="J98" s="2">
        <f t="shared" si="8"/>
        <v>30305.125721256838</v>
      </c>
      <c r="K98" s="2">
        <f>K99+J98</f>
        <v>154296.60105759784</v>
      </c>
      <c r="L98" s="17">
        <f t="shared" si="12"/>
        <v>4.7630284758940133</v>
      </c>
      <c r="N98" s="6"/>
    </row>
    <row r="99" spans="1:14" x14ac:dyDescent="0.25">
      <c r="A99" s="86">
        <v>90</v>
      </c>
      <c r="B99" s="2">
        <v>667</v>
      </c>
      <c r="C99" s="2">
        <v>3972</v>
      </c>
      <c r="D99" s="2">
        <v>4298</v>
      </c>
      <c r="E99" s="3">
        <v>0.48670000000000002</v>
      </c>
      <c r="F99" s="4">
        <f t="shared" si="10"/>
        <v>0.16130592503022975</v>
      </c>
      <c r="G99" s="4">
        <f t="shared" si="7"/>
        <v>0.14897134615444318</v>
      </c>
      <c r="H99" s="2">
        <f t="shared" si="13"/>
        <v>28186.997726691243</v>
      </c>
      <c r="I99" s="2">
        <f t="shared" si="11"/>
        <v>4199.0549953974241</v>
      </c>
      <c r="J99" s="2">
        <f t="shared" si="8"/>
        <v>26031.622797553748</v>
      </c>
      <c r="K99" s="2">
        <f t="shared" ref="K99:K108" si="14">K100+J99</f>
        <v>123991.475336341</v>
      </c>
      <c r="L99" s="17">
        <f t="shared" si="12"/>
        <v>4.3988890387900081</v>
      </c>
      <c r="N99" s="6"/>
    </row>
    <row r="100" spans="1:14" x14ac:dyDescent="0.25">
      <c r="A100" s="18">
        <v>91</v>
      </c>
      <c r="B100" s="2">
        <v>603</v>
      </c>
      <c r="C100" s="2">
        <v>3233</v>
      </c>
      <c r="D100" s="2">
        <v>3381</v>
      </c>
      <c r="E100" s="3">
        <v>0.50270000000000004</v>
      </c>
      <c r="F100" s="4">
        <f t="shared" si="10"/>
        <v>0.18234048986997278</v>
      </c>
      <c r="G100" s="4">
        <f t="shared" si="7"/>
        <v>0.16718087492932587</v>
      </c>
      <c r="H100" s="2">
        <f t="shared" si="13"/>
        <v>23987.942731293821</v>
      </c>
      <c r="I100" s="2">
        <f t="shared" si="11"/>
        <v>4010.325253572264</v>
      </c>
      <c r="J100" s="2">
        <f t="shared" si="8"/>
        <v>21993.607982692334</v>
      </c>
      <c r="K100" s="2">
        <f t="shared" si="14"/>
        <v>97959.852538787251</v>
      </c>
      <c r="L100" s="17">
        <f t="shared" si="12"/>
        <v>4.0837121230488975</v>
      </c>
      <c r="N100" s="6"/>
    </row>
    <row r="101" spans="1:14" x14ac:dyDescent="0.25">
      <c r="A101" s="18">
        <v>92</v>
      </c>
      <c r="B101" s="2">
        <v>546</v>
      </c>
      <c r="C101" s="2">
        <v>2621</v>
      </c>
      <c r="D101" s="2">
        <v>2649</v>
      </c>
      <c r="E101" s="3">
        <v>0.49769999999999998</v>
      </c>
      <c r="F101" s="4">
        <f t="shared" si="10"/>
        <v>0.20721062618595826</v>
      </c>
      <c r="G101" s="4">
        <f t="shared" si="7"/>
        <v>0.18767686224085214</v>
      </c>
      <c r="H101" s="2">
        <f t="shared" si="13"/>
        <v>19977.617477721556</v>
      </c>
      <c r="I101" s="2">
        <f t="shared" si="11"/>
        <v>3749.3365632667887</v>
      </c>
      <c r="J101" s="2">
        <f t="shared" si="8"/>
        <v>18094.325721992649</v>
      </c>
      <c r="K101" s="2">
        <f t="shared" si="14"/>
        <v>75966.244556094913</v>
      </c>
      <c r="L101" s="17">
        <f t="shared" si="12"/>
        <v>3.8025677807080953</v>
      </c>
      <c r="N101" s="6"/>
    </row>
    <row r="102" spans="1:14" x14ac:dyDescent="0.25">
      <c r="A102" s="18">
        <v>93</v>
      </c>
      <c r="B102" s="2">
        <v>435</v>
      </c>
      <c r="C102" s="2">
        <v>1926</v>
      </c>
      <c r="D102" s="2">
        <v>2104</v>
      </c>
      <c r="E102" s="3">
        <v>0.48859999999999998</v>
      </c>
      <c r="F102" s="4">
        <f t="shared" si="10"/>
        <v>0.21588089330024815</v>
      </c>
      <c r="G102" s="4">
        <f t="shared" si="7"/>
        <v>0.19441697032213773</v>
      </c>
      <c r="H102" s="2">
        <f t="shared" si="13"/>
        <v>16228.280914454768</v>
      </c>
      <c r="I102" s="2">
        <f t="shared" si="11"/>
        <v>3155.0532089248668</v>
      </c>
      <c r="J102" s="2">
        <f t="shared" si="8"/>
        <v>14614.786703410591</v>
      </c>
      <c r="K102" s="2">
        <f t="shared" si="14"/>
        <v>57871.918834102267</v>
      </c>
      <c r="L102" s="17">
        <f t="shared" si="12"/>
        <v>3.5661151750555971</v>
      </c>
      <c r="N102" s="6"/>
    </row>
    <row r="103" spans="1:14" x14ac:dyDescent="0.25">
      <c r="A103" s="18">
        <v>94</v>
      </c>
      <c r="B103" s="2">
        <v>383</v>
      </c>
      <c r="C103" s="2">
        <v>1370</v>
      </c>
      <c r="D103" s="2">
        <v>1500</v>
      </c>
      <c r="E103" s="3">
        <v>0.47960000000000003</v>
      </c>
      <c r="F103" s="4">
        <f t="shared" si="10"/>
        <v>0.26689895470383274</v>
      </c>
      <c r="G103" s="4">
        <f t="shared" si="7"/>
        <v>0.23434920552559937</v>
      </c>
      <c r="H103" s="2">
        <f t="shared" si="13"/>
        <v>13073.227705529902</v>
      </c>
      <c r="I103" s="2">
        <f t="shared" si="11"/>
        <v>3063.7005264461868</v>
      </c>
      <c r="J103" s="2">
        <f t="shared" si="8"/>
        <v>11478.877951567305</v>
      </c>
      <c r="K103" s="2">
        <f t="shared" si="14"/>
        <v>43257.13213069168</v>
      </c>
      <c r="L103" s="17">
        <f t="shared" si="12"/>
        <v>3.3088333734441231</v>
      </c>
      <c r="N103" s="6"/>
    </row>
    <row r="104" spans="1:14" x14ac:dyDescent="0.25">
      <c r="A104" s="18">
        <v>95</v>
      </c>
      <c r="B104" s="2">
        <v>254</v>
      </c>
      <c r="C104" s="2">
        <v>894</v>
      </c>
      <c r="D104" s="2">
        <v>1052</v>
      </c>
      <c r="E104" s="3">
        <v>0.47670000000000001</v>
      </c>
      <c r="F104" s="4">
        <f t="shared" si="10"/>
        <v>0.26104830421377184</v>
      </c>
      <c r="G104" s="4">
        <f t="shared" si="7"/>
        <v>0.22967340622480034</v>
      </c>
      <c r="H104" s="2">
        <f t="shared" si="13"/>
        <v>10009.527179083714</v>
      </c>
      <c r="I104" s="2">
        <f t="shared" si="11"/>
        <v>2298.9222019198737</v>
      </c>
      <c r="J104" s="2">
        <f t="shared" si="8"/>
        <v>8806.5011908190445</v>
      </c>
      <c r="K104" s="2">
        <f t="shared" si="14"/>
        <v>31778.254179124371</v>
      </c>
      <c r="L104" s="17">
        <f t="shared" si="12"/>
        <v>3.1748007284029769</v>
      </c>
      <c r="N104" s="6"/>
    </row>
    <row r="105" spans="1:14" x14ac:dyDescent="0.25">
      <c r="A105" s="18">
        <v>96</v>
      </c>
      <c r="B105" s="2">
        <v>198</v>
      </c>
      <c r="C105" s="2">
        <v>627</v>
      </c>
      <c r="D105" s="2">
        <v>656</v>
      </c>
      <c r="E105" s="3">
        <v>0.44750000000000001</v>
      </c>
      <c r="F105" s="4">
        <f t="shared" si="10"/>
        <v>0.30865159781761498</v>
      </c>
      <c r="G105" s="4">
        <f t="shared" si="7"/>
        <v>0.26368533549963713</v>
      </c>
      <c r="H105" s="2">
        <f t="shared" si="13"/>
        <v>7710.6049771638409</v>
      </c>
      <c r="I105" s="2">
        <f t="shared" si="11"/>
        <v>2033.1734603086193</v>
      </c>
      <c r="J105" s="2">
        <f t="shared" si="8"/>
        <v>6587.2766403433288</v>
      </c>
      <c r="K105" s="2">
        <f t="shared" si="14"/>
        <v>22971.752988305328</v>
      </c>
      <c r="L105" s="17">
        <f t="shared" si="12"/>
        <v>2.9792413249465843</v>
      </c>
      <c r="N105" s="6"/>
    </row>
    <row r="106" spans="1:14" x14ac:dyDescent="0.25">
      <c r="A106" s="18">
        <v>97</v>
      </c>
      <c r="B106" s="2">
        <v>131</v>
      </c>
      <c r="C106" s="2">
        <v>427</v>
      </c>
      <c r="D106" s="2">
        <v>454</v>
      </c>
      <c r="E106" s="3">
        <v>0.43540000000000001</v>
      </c>
      <c r="F106" s="4">
        <f t="shared" si="10"/>
        <v>0.29738933030646991</v>
      </c>
      <c r="G106" s="4">
        <f t="shared" si="7"/>
        <v>0.25463464205172542</v>
      </c>
      <c r="H106" s="2">
        <f t="shared" si="13"/>
        <v>5677.4315168552221</v>
      </c>
      <c r="I106" s="2">
        <f t="shared" si="11"/>
        <v>1445.6707420676139</v>
      </c>
      <c r="J106" s="2">
        <f t="shared" si="8"/>
        <v>4861.2058158838472</v>
      </c>
      <c r="K106" s="2">
        <f t="shared" si="14"/>
        <v>16384.476347961998</v>
      </c>
      <c r="L106" s="17">
        <f t="shared" si="12"/>
        <v>2.8858959019267041</v>
      </c>
      <c r="N106" s="6"/>
    </row>
    <row r="107" spans="1:14" x14ac:dyDescent="0.25">
      <c r="A107" s="18">
        <v>98</v>
      </c>
      <c r="B107" s="2">
        <v>109</v>
      </c>
      <c r="C107" s="2">
        <v>231</v>
      </c>
      <c r="D107" s="2">
        <v>310</v>
      </c>
      <c r="E107" s="3">
        <v>0.42720000000000002</v>
      </c>
      <c r="F107" s="4">
        <f t="shared" si="10"/>
        <v>0.40295748613678373</v>
      </c>
      <c r="G107" s="4">
        <f t="shared" si="7"/>
        <v>0.3273910358532231</v>
      </c>
      <c r="H107" s="2">
        <f t="shared" si="13"/>
        <v>4231.7607747876082</v>
      </c>
      <c r="I107" s="2">
        <f t="shared" si="11"/>
        <v>1385.440543540753</v>
      </c>
      <c r="J107" s="2">
        <f t="shared" si="8"/>
        <v>3438.1804314474648</v>
      </c>
      <c r="K107" s="2">
        <f t="shared" si="14"/>
        <v>11523.270532078152</v>
      </c>
      <c r="L107" s="17">
        <f t="shared" si="12"/>
        <v>2.7230439397076984</v>
      </c>
      <c r="N107" s="6"/>
    </row>
    <row r="108" spans="1:14" x14ac:dyDescent="0.25">
      <c r="A108" s="18">
        <v>99</v>
      </c>
      <c r="B108" s="2">
        <v>50</v>
      </c>
      <c r="C108" s="2">
        <v>196</v>
      </c>
      <c r="D108" s="2">
        <v>167</v>
      </c>
      <c r="E108" s="3">
        <v>0.4405</v>
      </c>
      <c r="F108" s="4">
        <f t="shared" si="10"/>
        <v>0.27548209366391185</v>
      </c>
      <c r="G108" s="4">
        <f t="shared" si="7"/>
        <v>0.23869196801527628</v>
      </c>
      <c r="H108" s="2">
        <f t="shared" si="13"/>
        <v>2846.3202312468552</v>
      </c>
      <c r="I108" s="2">
        <f t="shared" si="11"/>
        <v>679.39377759800811</v>
      </c>
      <c r="J108" s="2">
        <f t="shared" si="8"/>
        <v>2466.1994126807699</v>
      </c>
      <c r="K108" s="2">
        <f t="shared" si="14"/>
        <v>8085.0901006306867</v>
      </c>
      <c r="L108" s="17">
        <f t="shared" si="12"/>
        <v>2.8405412756697945</v>
      </c>
      <c r="N108" s="6"/>
    </row>
    <row r="109" spans="1:14" x14ac:dyDescent="0.25">
      <c r="A109" s="25">
        <v>100</v>
      </c>
      <c r="B109" s="2">
        <v>129</v>
      </c>
      <c r="C109" s="2">
        <v>325</v>
      </c>
      <c r="D109" s="2">
        <v>344</v>
      </c>
      <c r="E109" s="3"/>
      <c r="F109" s="4">
        <f t="shared" si="10"/>
        <v>0.38565022421524664</v>
      </c>
      <c r="G109" s="4">
        <v>1</v>
      </c>
      <c r="H109" s="2">
        <f t="shared" si="13"/>
        <v>2166.9264536488472</v>
      </c>
      <c r="I109" s="2">
        <f t="shared" si="11"/>
        <v>2166.9264536488472</v>
      </c>
      <c r="J109" s="2">
        <f>H109/F109</f>
        <v>5618.8906879499173</v>
      </c>
      <c r="K109" s="26">
        <f>J109</f>
        <v>5618.8906879499173</v>
      </c>
      <c r="L109" s="17">
        <f t="shared" si="12"/>
        <v>2.5930232558139532</v>
      </c>
      <c r="N109" s="6"/>
    </row>
    <row r="110" spans="1:14" x14ac:dyDescent="0.25">
      <c r="A110" s="10"/>
      <c r="B110" s="10"/>
      <c r="C110" s="10"/>
      <c r="D110" s="10"/>
      <c r="E110" s="11"/>
      <c r="F110" s="11"/>
      <c r="G110" s="11"/>
      <c r="H110" s="10"/>
      <c r="I110" s="10"/>
      <c r="J110" s="10"/>
      <c r="K110" s="10"/>
      <c r="L110" s="11"/>
    </row>
    <row r="111" spans="1:14" x14ac:dyDescent="0.25">
      <c r="A111" s="2"/>
      <c r="B111" s="2"/>
      <c r="C111" s="2"/>
      <c r="D111" s="2"/>
      <c r="E111" s="8"/>
      <c r="F111" s="8"/>
      <c r="G111" s="8"/>
      <c r="H111" s="2"/>
      <c r="I111" s="2"/>
      <c r="J111" s="2"/>
      <c r="K111" s="2"/>
      <c r="L111" s="8"/>
    </row>
    <row r="112" spans="1:14" x14ac:dyDescent="0.25">
      <c r="A112" s="24"/>
      <c r="B112" s="2"/>
      <c r="C112" s="2"/>
      <c r="D112" s="2"/>
      <c r="E112" s="8"/>
      <c r="F112" s="8"/>
      <c r="G112" s="8"/>
      <c r="H112" s="2"/>
      <c r="I112" s="2"/>
      <c r="J112" s="2"/>
      <c r="K112" s="2"/>
      <c r="L112" s="8"/>
    </row>
    <row r="113" spans="1:12" x14ac:dyDescent="0.25">
      <c r="A113" s="19" t="s">
        <v>54</v>
      </c>
      <c r="L113" s="8"/>
    </row>
    <row r="114" spans="1:12" x14ac:dyDescent="0.25">
      <c r="A114" s="20" t="s">
        <v>30</v>
      </c>
      <c r="B114" s="21"/>
      <c r="C114" s="21"/>
      <c r="D114" s="21"/>
      <c r="E114" s="22"/>
      <c r="F114" s="22"/>
      <c r="G114" s="22"/>
      <c r="H114" s="21"/>
      <c r="I114" s="21"/>
      <c r="J114" s="21"/>
      <c r="K114" s="21"/>
      <c r="L114" s="8"/>
    </row>
    <row r="115" spans="1:12" x14ac:dyDescent="0.25">
      <c r="A115" s="19" t="s">
        <v>53</v>
      </c>
      <c r="B115" s="21"/>
      <c r="C115" s="21"/>
      <c r="D115" s="21"/>
      <c r="E115" s="22"/>
      <c r="F115" s="22"/>
      <c r="G115" s="22"/>
      <c r="H115" s="21"/>
      <c r="I115" s="21"/>
      <c r="J115" s="21"/>
      <c r="K115" s="21"/>
      <c r="L115" s="8"/>
    </row>
    <row r="116" spans="1:12" x14ac:dyDescent="0.25">
      <c r="A116" s="19" t="s">
        <v>32</v>
      </c>
      <c r="B116" s="21"/>
      <c r="C116" s="21"/>
      <c r="D116" s="21"/>
      <c r="E116" s="22"/>
      <c r="F116" s="22"/>
      <c r="G116" s="22"/>
      <c r="H116" s="21"/>
      <c r="I116" s="21"/>
      <c r="J116" s="21"/>
      <c r="K116" s="21"/>
      <c r="L116" s="8"/>
    </row>
    <row r="117" spans="1:12" x14ac:dyDescent="0.25">
      <c r="A117" s="19" t="s">
        <v>33</v>
      </c>
      <c r="B117" s="21"/>
      <c r="C117" s="21"/>
      <c r="D117" s="21"/>
      <c r="E117" s="22"/>
      <c r="F117" s="22"/>
      <c r="G117" s="22"/>
      <c r="H117" s="21"/>
      <c r="I117" s="21"/>
      <c r="J117" s="21"/>
      <c r="K117" s="21"/>
      <c r="L117" s="8"/>
    </row>
    <row r="118" spans="1:12" x14ac:dyDescent="0.25">
      <c r="A118" s="19" t="s">
        <v>34</v>
      </c>
      <c r="B118" s="21"/>
      <c r="C118" s="21"/>
      <c r="D118" s="21"/>
      <c r="E118" s="22"/>
      <c r="F118" s="22"/>
      <c r="G118" s="22"/>
      <c r="H118" s="21"/>
      <c r="I118" s="21"/>
      <c r="J118" s="21"/>
      <c r="K118" s="21"/>
      <c r="L118" s="8"/>
    </row>
    <row r="119" spans="1:12" x14ac:dyDescent="0.25">
      <c r="A119" s="19" t="s">
        <v>43</v>
      </c>
      <c r="B119" s="21"/>
      <c r="C119" s="21"/>
      <c r="D119" s="21"/>
      <c r="E119" s="22"/>
      <c r="F119" s="22"/>
      <c r="G119" s="22"/>
      <c r="H119" s="21"/>
      <c r="I119" s="21"/>
      <c r="J119" s="21"/>
      <c r="K119" s="21"/>
      <c r="L119" s="8"/>
    </row>
    <row r="120" spans="1:12" x14ac:dyDescent="0.25">
      <c r="A120" s="19" t="s">
        <v>35</v>
      </c>
      <c r="B120" s="21"/>
      <c r="C120" s="21"/>
      <c r="D120" s="21"/>
      <c r="E120" s="22"/>
      <c r="F120" s="22"/>
      <c r="G120" s="22"/>
      <c r="H120" s="21"/>
      <c r="I120" s="21"/>
      <c r="J120" s="21"/>
      <c r="K120" s="21"/>
      <c r="L120" s="8"/>
    </row>
    <row r="121" spans="1:12" x14ac:dyDescent="0.25">
      <c r="A121" s="19" t="s">
        <v>36</v>
      </c>
      <c r="B121" s="21"/>
      <c r="C121" s="21"/>
      <c r="D121" s="21"/>
      <c r="E121" s="22"/>
      <c r="F121" s="22"/>
      <c r="G121" s="22"/>
      <c r="H121" s="21"/>
      <c r="I121" s="21"/>
      <c r="J121" s="21"/>
      <c r="K121" s="21"/>
      <c r="L121" s="8"/>
    </row>
    <row r="122" spans="1:12" x14ac:dyDescent="0.25">
      <c r="A122" s="19" t="s">
        <v>50</v>
      </c>
      <c r="B122" s="21"/>
      <c r="C122" s="21"/>
      <c r="D122" s="21"/>
      <c r="E122" s="22"/>
      <c r="F122" s="22"/>
      <c r="G122" s="22"/>
      <c r="H122" s="21"/>
      <c r="I122" s="21"/>
      <c r="J122" s="21"/>
      <c r="K122" s="21"/>
      <c r="L122" s="8"/>
    </row>
    <row r="123" spans="1:12" x14ac:dyDescent="0.25">
      <c r="A123" s="19" t="s">
        <v>38</v>
      </c>
      <c r="B123" s="21"/>
      <c r="C123" s="21"/>
      <c r="D123" s="21"/>
      <c r="E123" s="22"/>
      <c r="F123" s="22"/>
      <c r="G123" s="22"/>
      <c r="H123" s="21"/>
      <c r="I123" s="21"/>
      <c r="J123" s="21"/>
      <c r="K123" s="21"/>
      <c r="L123" s="8"/>
    </row>
    <row r="124" spans="1:12" x14ac:dyDescent="0.25">
      <c r="A124" s="19" t="s">
        <v>39</v>
      </c>
      <c r="B124" s="21"/>
      <c r="C124" s="21"/>
      <c r="D124" s="21"/>
      <c r="E124" s="22"/>
      <c r="F124" s="22"/>
      <c r="G124" s="22"/>
      <c r="H124" s="21"/>
      <c r="I124" s="21"/>
      <c r="J124" s="21"/>
      <c r="K124" s="21"/>
      <c r="L124" s="8"/>
    </row>
    <row r="125" spans="1:12" x14ac:dyDescent="0.25">
      <c r="A125" s="2"/>
      <c r="B125" s="2"/>
      <c r="C125" s="2"/>
      <c r="D125" s="2"/>
      <c r="E125" s="8"/>
      <c r="F125" s="8"/>
      <c r="G125" s="8"/>
      <c r="H125" s="2"/>
      <c r="I125" s="2"/>
      <c r="J125" s="2"/>
      <c r="K125" s="2"/>
      <c r="L125" s="8"/>
    </row>
    <row r="126" spans="1:12" x14ac:dyDescent="0.25">
      <c r="A126" s="23" t="s">
        <v>74</v>
      </c>
      <c r="L126" s="8"/>
    </row>
    <row r="127" spans="1:12" x14ac:dyDescent="0.25">
      <c r="L127" s="8"/>
    </row>
    <row r="128" spans="1:12" x14ac:dyDescent="0.25">
      <c r="L128" s="8"/>
    </row>
  </sheetData>
  <mergeCells count="1">
    <mergeCell ref="C6:D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128"/>
  <sheetViews>
    <sheetView workbookViewId="0">
      <pane ySplit="8" topLeftCell="A9" activePane="bottomLeft" state="frozen"/>
      <selection pane="bottomLeft"/>
    </sheetView>
  </sheetViews>
  <sheetFormatPr baseColWidth="10" defaultRowHeight="12.5" x14ac:dyDescent="0.25"/>
  <cols>
    <col min="1" max="1" width="8.7265625" style="1" customWidth="1"/>
    <col min="2" max="4" width="14" style="1" customWidth="1"/>
    <col min="5" max="7" width="14" customWidth="1"/>
    <col min="8" max="11" width="14" style="1" customWidth="1"/>
    <col min="12" max="12" width="14" customWidth="1"/>
  </cols>
  <sheetData>
    <row r="4" spans="1:14" ht="15.75" customHeight="1" x14ac:dyDescent="0.35">
      <c r="A4" s="14" t="s">
        <v>69</v>
      </c>
    </row>
    <row r="5" spans="1:14" x14ac:dyDescent="0.25">
      <c r="D5"/>
    </row>
    <row r="6" spans="1:14" ht="78" customHeight="1" x14ac:dyDescent="0.25">
      <c r="A6" s="105" t="s">
        <v>20</v>
      </c>
      <c r="B6" s="106" t="s">
        <v>58</v>
      </c>
      <c r="C6" s="114" t="s">
        <v>59</v>
      </c>
      <c r="D6" s="114"/>
      <c r="E6" s="107" t="s">
        <v>60</v>
      </c>
      <c r="F6" s="107" t="s">
        <v>61</v>
      </c>
      <c r="G6" s="107" t="s">
        <v>62</v>
      </c>
      <c r="H6" s="106" t="s">
        <v>63</v>
      </c>
      <c r="I6" s="106" t="s">
        <v>64</v>
      </c>
      <c r="J6" s="106" t="s">
        <v>65</v>
      </c>
      <c r="K6" s="106" t="s">
        <v>66</v>
      </c>
      <c r="L6" s="107" t="s">
        <v>67</v>
      </c>
    </row>
    <row r="7" spans="1:14" ht="14.5" x14ac:dyDescent="0.25">
      <c r="A7" s="108"/>
      <c r="B7" s="109"/>
      <c r="C7" s="113">
        <v>42005</v>
      </c>
      <c r="D7" s="113">
        <v>42370</v>
      </c>
      <c r="E7" s="110" t="s">
        <v>21</v>
      </c>
      <c r="F7" s="110" t="s">
        <v>22</v>
      </c>
      <c r="G7" s="110" t="s">
        <v>23</v>
      </c>
      <c r="H7" s="105" t="s">
        <v>24</v>
      </c>
      <c r="I7" s="105" t="s">
        <v>25</v>
      </c>
      <c r="J7" s="105" t="s">
        <v>26</v>
      </c>
      <c r="K7" s="105" t="s">
        <v>27</v>
      </c>
      <c r="L7" s="110" t="s">
        <v>28</v>
      </c>
    </row>
    <row r="8" spans="1:14" x14ac:dyDescent="0.25">
      <c r="A8" s="15"/>
      <c r="B8" s="15"/>
      <c r="C8" s="15"/>
      <c r="D8" s="15"/>
      <c r="E8" s="16"/>
      <c r="F8" s="16"/>
      <c r="G8" s="16"/>
      <c r="H8" s="15"/>
      <c r="I8" s="15"/>
      <c r="J8" s="15"/>
      <c r="K8" s="15"/>
      <c r="L8" s="16"/>
    </row>
    <row r="9" spans="1:14" x14ac:dyDescent="0.25">
      <c r="A9" s="86">
        <v>0</v>
      </c>
      <c r="B9" s="2">
        <v>101</v>
      </c>
      <c r="C9" s="2">
        <v>32715</v>
      </c>
      <c r="D9" s="2">
        <v>32536</v>
      </c>
      <c r="E9" s="3">
        <v>8.3799999999999999E-2</v>
      </c>
      <c r="F9" s="4">
        <f>B9/((C9+D9)/2)</f>
        <v>3.0957379963525464E-3</v>
      </c>
      <c r="G9" s="4">
        <f t="shared" ref="G9:G72" si="0">F9/((1+(1-E9)*F9))</f>
        <v>3.0869823415624197E-3</v>
      </c>
      <c r="H9" s="2">
        <v>100000</v>
      </c>
      <c r="I9" s="2">
        <f>H9*G9</f>
        <v>308.69823415624199</v>
      </c>
      <c r="J9" s="2">
        <f t="shared" ref="J9:J72" si="1">H10+I9*E9</f>
        <v>99717.170677866059</v>
      </c>
      <c r="K9" s="2">
        <f t="shared" ref="K9:K72" si="2">K10+J9</f>
        <v>8115071.7604475338</v>
      </c>
      <c r="L9" s="87">
        <f>K9/H9</f>
        <v>81.150717604475332</v>
      </c>
      <c r="M9" s="5"/>
      <c r="N9" s="6"/>
    </row>
    <row r="10" spans="1:14" x14ac:dyDescent="0.25">
      <c r="A10" s="86">
        <v>1</v>
      </c>
      <c r="B10" s="2">
        <v>8</v>
      </c>
      <c r="C10" s="2">
        <v>33218</v>
      </c>
      <c r="D10" s="2">
        <v>33712</v>
      </c>
      <c r="E10" s="3">
        <v>0.36399999999999999</v>
      </c>
      <c r="F10" s="4">
        <f t="shared" ref="F10:F73" si="3">B10/((C10+D10)/2)</f>
        <v>2.3905572986702525E-4</v>
      </c>
      <c r="G10" s="4">
        <f t="shared" si="0"/>
        <v>2.3901938949189499E-4</v>
      </c>
      <c r="H10" s="2">
        <f>H9-I9</f>
        <v>99691.30176584376</v>
      </c>
      <c r="I10" s="2">
        <f t="shared" ref="I10:I73" si="4">H10*G10</f>
        <v>23.828154085724247</v>
      </c>
      <c r="J10" s="2">
        <f t="shared" si="1"/>
        <v>99676.147059845229</v>
      </c>
      <c r="K10" s="2">
        <f t="shared" si="2"/>
        <v>8015354.5897696679</v>
      </c>
      <c r="L10" s="17">
        <f t="shared" ref="L10:L73" si="5">K10/H10</f>
        <v>80.401744663704349</v>
      </c>
      <c r="N10" s="6"/>
    </row>
    <row r="11" spans="1:14" x14ac:dyDescent="0.25">
      <c r="A11" s="86">
        <v>2</v>
      </c>
      <c r="B11" s="2">
        <v>4</v>
      </c>
      <c r="C11" s="2">
        <v>34921</v>
      </c>
      <c r="D11" s="2">
        <v>33011</v>
      </c>
      <c r="E11" s="3">
        <v>0.43969999999999998</v>
      </c>
      <c r="F11" s="4">
        <f t="shared" si="3"/>
        <v>1.1776482364717659E-4</v>
      </c>
      <c r="G11" s="4">
        <f t="shared" si="0"/>
        <v>1.1775705360924015E-4</v>
      </c>
      <c r="H11" s="2">
        <f t="shared" ref="H11:H74" si="6">H10-I10</f>
        <v>99667.473611758032</v>
      </c>
      <c r="I11" s="2">
        <f t="shared" si="4"/>
        <v>11.73654803319732</v>
      </c>
      <c r="J11" s="2">
        <f t="shared" si="1"/>
        <v>99660.897623895042</v>
      </c>
      <c r="K11" s="2">
        <f t="shared" si="2"/>
        <v>7915678.4427098231</v>
      </c>
      <c r="L11" s="17">
        <f t="shared" si="5"/>
        <v>79.420879810241217</v>
      </c>
      <c r="N11" s="6"/>
    </row>
    <row r="12" spans="1:14" x14ac:dyDescent="0.25">
      <c r="A12" s="86">
        <v>3</v>
      </c>
      <c r="B12" s="2">
        <v>8</v>
      </c>
      <c r="C12" s="2">
        <v>35672</v>
      </c>
      <c r="D12" s="2">
        <v>35044</v>
      </c>
      <c r="E12" s="3">
        <v>0.35649999999999998</v>
      </c>
      <c r="F12" s="4">
        <f t="shared" si="3"/>
        <v>2.2625714124102042E-4</v>
      </c>
      <c r="G12" s="4">
        <f t="shared" si="0"/>
        <v>2.2622420379543132E-4</v>
      </c>
      <c r="H12" s="2">
        <f t="shared" si="6"/>
        <v>99655.737063724839</v>
      </c>
      <c r="I12" s="2">
        <f t="shared" si="4"/>
        <v>22.544539770888004</v>
      </c>
      <c r="J12" s="2">
        <f t="shared" si="1"/>
        <v>99641.229652382273</v>
      </c>
      <c r="K12" s="2">
        <f t="shared" si="2"/>
        <v>7816017.5450859284</v>
      </c>
      <c r="L12" s="17">
        <f t="shared" si="5"/>
        <v>78.430181496605442</v>
      </c>
      <c r="N12" s="6"/>
    </row>
    <row r="13" spans="1:14" x14ac:dyDescent="0.25">
      <c r="A13" s="86">
        <v>4</v>
      </c>
      <c r="B13" s="2">
        <v>3</v>
      </c>
      <c r="C13" s="2">
        <v>36317</v>
      </c>
      <c r="D13" s="2">
        <v>35594</v>
      </c>
      <c r="E13" s="3">
        <v>0.23469999999999999</v>
      </c>
      <c r="F13" s="4">
        <f t="shared" si="3"/>
        <v>8.3436470081072435E-5</v>
      </c>
      <c r="G13" s="4">
        <f t="shared" si="0"/>
        <v>8.3431142674682122E-5</v>
      </c>
      <c r="H13" s="2">
        <f t="shared" si="6"/>
        <v>99633.192523953956</v>
      </c>
      <c r="I13" s="2">
        <f t="shared" si="4"/>
        <v>8.3125111006000747</v>
      </c>
      <c r="J13" s="2">
        <f t="shared" si="1"/>
        <v>99626.830959208673</v>
      </c>
      <c r="K13" s="2">
        <f t="shared" si="2"/>
        <v>7716376.315433546</v>
      </c>
      <c r="L13" s="17">
        <f t="shared" si="5"/>
        <v>77.447847649550766</v>
      </c>
      <c r="N13" s="6"/>
    </row>
    <row r="14" spans="1:14" x14ac:dyDescent="0.25">
      <c r="A14" s="86">
        <v>5</v>
      </c>
      <c r="B14" s="2">
        <v>1</v>
      </c>
      <c r="C14" s="2">
        <v>37307</v>
      </c>
      <c r="D14" s="2">
        <v>36242</v>
      </c>
      <c r="E14" s="3">
        <v>4.9299999999999997E-2</v>
      </c>
      <c r="F14" s="4">
        <f t="shared" si="3"/>
        <v>2.7192755849841602E-5</v>
      </c>
      <c r="G14" s="4">
        <f t="shared" si="0"/>
        <v>2.7192052876730619E-5</v>
      </c>
      <c r="H14" s="2">
        <f t="shared" si="6"/>
        <v>99624.880012853362</v>
      </c>
      <c r="I14" s="2">
        <f t="shared" si="4"/>
        <v>2.7090050051474521</v>
      </c>
      <c r="J14" s="2">
        <f t="shared" si="1"/>
        <v>99622.304561794968</v>
      </c>
      <c r="K14" s="2">
        <f t="shared" si="2"/>
        <v>7616749.4844743377</v>
      </c>
      <c r="L14" s="17">
        <f t="shared" si="5"/>
        <v>76.454290168195371</v>
      </c>
      <c r="N14" s="6"/>
    </row>
    <row r="15" spans="1:14" x14ac:dyDescent="0.25">
      <c r="A15" s="86">
        <v>6</v>
      </c>
      <c r="B15" s="2">
        <v>3</v>
      </c>
      <c r="C15" s="2">
        <v>38123</v>
      </c>
      <c r="D15" s="2">
        <v>37148</v>
      </c>
      <c r="E15" s="3">
        <v>0.10589999999999999</v>
      </c>
      <c r="F15" s="4">
        <f t="shared" si="3"/>
        <v>7.9711974067037773E-5</v>
      </c>
      <c r="G15" s="4">
        <f t="shared" si="0"/>
        <v>7.9706293361568638E-5</v>
      </c>
      <c r="H15" s="2">
        <f t="shared" si="6"/>
        <v>99622.171007848214</v>
      </c>
      <c r="I15" s="2">
        <f t="shared" si="4"/>
        <v>7.9405139876679076</v>
      </c>
      <c r="J15" s="2">
        <f t="shared" si="1"/>
        <v>99615.071394291852</v>
      </c>
      <c r="K15" s="2">
        <f t="shared" si="2"/>
        <v>7517127.1799125429</v>
      </c>
      <c r="L15" s="17">
        <f t="shared" si="5"/>
        <v>75.45636783322405</v>
      </c>
      <c r="N15" s="6"/>
    </row>
    <row r="16" spans="1:14" x14ac:dyDescent="0.25">
      <c r="A16" s="86">
        <v>7</v>
      </c>
      <c r="B16" s="2">
        <v>1</v>
      </c>
      <c r="C16" s="2">
        <v>36333</v>
      </c>
      <c r="D16" s="2">
        <v>37943</v>
      </c>
      <c r="E16" s="3">
        <v>0.93420000000000003</v>
      </c>
      <c r="F16" s="4">
        <f t="shared" si="3"/>
        <v>2.6926598093596855E-5</v>
      </c>
      <c r="G16" s="4">
        <f t="shared" si="0"/>
        <v>2.6926550385938515E-5</v>
      </c>
      <c r="H16" s="2">
        <f t="shared" si="6"/>
        <v>99614.230493860552</v>
      </c>
      <c r="I16" s="2">
        <f t="shared" si="4"/>
        <v>2.6822675965494289</v>
      </c>
      <c r="J16" s="2">
        <f t="shared" si="1"/>
        <v>99614.054000652701</v>
      </c>
      <c r="K16" s="2">
        <f t="shared" si="2"/>
        <v>7417512.1085182512</v>
      </c>
      <c r="L16" s="17">
        <f t="shared" si="5"/>
        <v>74.462374218464788</v>
      </c>
      <c r="N16" s="6"/>
    </row>
    <row r="17" spans="1:14" x14ac:dyDescent="0.25">
      <c r="A17" s="86">
        <v>8</v>
      </c>
      <c r="B17" s="2">
        <v>3</v>
      </c>
      <c r="C17" s="2">
        <v>35386</v>
      </c>
      <c r="D17" s="2">
        <v>36249</v>
      </c>
      <c r="E17" s="3">
        <v>0.55069999999999997</v>
      </c>
      <c r="F17" s="4">
        <f t="shared" si="3"/>
        <v>8.3757939554686959E-5</v>
      </c>
      <c r="G17" s="4">
        <f t="shared" si="0"/>
        <v>8.3754787657477949E-5</v>
      </c>
      <c r="H17" s="2">
        <f t="shared" si="6"/>
        <v>99611.548226264</v>
      </c>
      <c r="I17" s="2">
        <f t="shared" si="4"/>
        <v>8.3429440699233659</v>
      </c>
      <c r="J17" s="2">
        <f t="shared" si="1"/>
        <v>99607.799741493378</v>
      </c>
      <c r="K17" s="2">
        <f t="shared" si="2"/>
        <v>7317898.0545175988</v>
      </c>
      <c r="L17" s="17">
        <f t="shared" si="5"/>
        <v>73.464354131864908</v>
      </c>
      <c r="N17" s="6"/>
    </row>
    <row r="18" spans="1:14" x14ac:dyDescent="0.25">
      <c r="A18" s="86">
        <v>9</v>
      </c>
      <c r="B18" s="2">
        <v>3</v>
      </c>
      <c r="C18" s="2">
        <v>34341</v>
      </c>
      <c r="D18" s="2">
        <v>35358</v>
      </c>
      <c r="E18" s="3">
        <v>0.61739999999999995</v>
      </c>
      <c r="F18" s="4">
        <f t="shared" si="3"/>
        <v>8.6084448844316272E-5</v>
      </c>
      <c r="G18" s="4">
        <f t="shared" si="0"/>
        <v>8.6081613668024834E-5</v>
      </c>
      <c r="H18" s="2">
        <f t="shared" si="6"/>
        <v>99603.205282194074</v>
      </c>
      <c r="I18" s="2">
        <f t="shared" si="4"/>
        <v>8.5740046371988008</v>
      </c>
      <c r="J18" s="2">
        <f t="shared" si="1"/>
        <v>99599.92486801988</v>
      </c>
      <c r="K18" s="2">
        <f t="shared" si="2"/>
        <v>7218290.2547761053</v>
      </c>
      <c r="L18" s="17">
        <f t="shared" si="5"/>
        <v>72.470461511006306</v>
      </c>
      <c r="N18" s="6"/>
    </row>
    <row r="19" spans="1:14" x14ac:dyDescent="0.25">
      <c r="A19" s="86">
        <v>10</v>
      </c>
      <c r="B19" s="2">
        <v>3</v>
      </c>
      <c r="C19" s="2">
        <v>34975</v>
      </c>
      <c r="D19" s="2">
        <v>34275</v>
      </c>
      <c r="E19" s="3">
        <v>0.8155</v>
      </c>
      <c r="F19" s="4">
        <f t="shared" si="3"/>
        <v>8.6642599277978344E-5</v>
      </c>
      <c r="G19" s="4">
        <f t="shared" si="0"/>
        <v>8.664121426968671E-5</v>
      </c>
      <c r="H19" s="2">
        <f t="shared" si="6"/>
        <v>99594.63127755688</v>
      </c>
      <c r="I19" s="2">
        <f t="shared" si="4"/>
        <v>8.6289997886292475</v>
      </c>
      <c r="J19" s="2">
        <f t="shared" si="1"/>
        <v>99593.039227095869</v>
      </c>
      <c r="K19" s="2">
        <f t="shared" si="2"/>
        <v>7118690.3299080851</v>
      </c>
      <c r="L19" s="17">
        <f t="shared" si="5"/>
        <v>71.476647270968357</v>
      </c>
      <c r="N19" s="6"/>
    </row>
    <row r="20" spans="1:14" x14ac:dyDescent="0.25">
      <c r="A20" s="86">
        <v>11</v>
      </c>
      <c r="B20" s="2">
        <v>6</v>
      </c>
      <c r="C20" s="2">
        <v>33965</v>
      </c>
      <c r="D20" s="2">
        <v>34946</v>
      </c>
      <c r="E20" s="3">
        <v>0.5484</v>
      </c>
      <c r="F20" s="4">
        <f t="shared" si="3"/>
        <v>1.7413765581692327E-4</v>
      </c>
      <c r="G20" s="4">
        <f t="shared" si="0"/>
        <v>1.7412396261005968E-4</v>
      </c>
      <c r="H20" s="2">
        <f t="shared" si="6"/>
        <v>99586.002277768246</v>
      </c>
      <c r="I20" s="2">
        <f t="shared" si="4"/>
        <v>17.340309337099438</v>
      </c>
      <c r="J20" s="2">
        <f t="shared" si="1"/>
        <v>99578.171394071614</v>
      </c>
      <c r="K20" s="2">
        <f t="shared" si="2"/>
        <v>7019097.2906809896</v>
      </c>
      <c r="L20" s="17">
        <f t="shared" si="5"/>
        <v>70.482769969047595</v>
      </c>
      <c r="N20" s="6"/>
    </row>
    <row r="21" spans="1:14" x14ac:dyDescent="0.25">
      <c r="A21" s="86">
        <v>12</v>
      </c>
      <c r="B21" s="2">
        <v>3</v>
      </c>
      <c r="C21" s="2">
        <v>32554</v>
      </c>
      <c r="D21" s="2">
        <v>34016</v>
      </c>
      <c r="E21" s="3">
        <v>0.34889999999999999</v>
      </c>
      <c r="F21" s="4">
        <f t="shared" si="3"/>
        <v>9.0130689499774678E-5</v>
      </c>
      <c r="G21" s="4">
        <f t="shared" si="0"/>
        <v>9.0125400572481959E-5</v>
      </c>
      <c r="H21" s="2">
        <f t="shared" si="6"/>
        <v>99568.661968431144</v>
      </c>
      <c r="I21" s="2">
        <f t="shared" si="4"/>
        <v>8.9736655443709061</v>
      </c>
      <c r="J21" s="2">
        <f t="shared" si="1"/>
        <v>99562.819214795207</v>
      </c>
      <c r="K21" s="2">
        <f t="shared" si="2"/>
        <v>6919519.1192869181</v>
      </c>
      <c r="L21" s="17">
        <f t="shared" si="5"/>
        <v>69.494949339389478</v>
      </c>
      <c r="N21" s="6"/>
    </row>
    <row r="22" spans="1:14" x14ac:dyDescent="0.25">
      <c r="A22" s="86">
        <v>13</v>
      </c>
      <c r="B22" s="2">
        <v>2</v>
      </c>
      <c r="C22" s="2">
        <v>31659</v>
      </c>
      <c r="D22" s="2">
        <v>32691</v>
      </c>
      <c r="E22" s="3">
        <v>0.35339999999999999</v>
      </c>
      <c r="F22" s="4">
        <f t="shared" si="3"/>
        <v>6.216006216006216E-5</v>
      </c>
      <c r="G22" s="4">
        <f t="shared" si="0"/>
        <v>6.215756387998106E-5</v>
      </c>
      <c r="H22" s="2">
        <f t="shared" si="6"/>
        <v>99559.688302886774</v>
      </c>
      <c r="I22" s="2">
        <f t="shared" si="4"/>
        <v>6.1883876855576876</v>
      </c>
      <c r="J22" s="2">
        <f t="shared" si="1"/>
        <v>99555.686891409292</v>
      </c>
      <c r="K22" s="2">
        <f t="shared" si="2"/>
        <v>6819956.3000721233</v>
      </c>
      <c r="L22" s="17">
        <f t="shared" si="5"/>
        <v>68.501181716479678</v>
      </c>
      <c r="N22" s="6"/>
    </row>
    <row r="23" spans="1:14" x14ac:dyDescent="0.25">
      <c r="A23" s="86">
        <v>14</v>
      </c>
      <c r="B23" s="2">
        <v>4</v>
      </c>
      <c r="C23" s="2">
        <v>31565</v>
      </c>
      <c r="D23" s="2">
        <v>31854</v>
      </c>
      <c r="E23" s="3">
        <v>0.65680000000000005</v>
      </c>
      <c r="F23" s="4">
        <f t="shared" si="3"/>
        <v>1.2614516154464751E-4</v>
      </c>
      <c r="G23" s="4">
        <f t="shared" si="0"/>
        <v>1.2613970057613806E-4</v>
      </c>
      <c r="H23" s="2">
        <f t="shared" si="6"/>
        <v>99553.499915201217</v>
      </c>
      <c r="I23" s="2">
        <f t="shared" si="4"/>
        <v>12.557648670610067</v>
      </c>
      <c r="J23" s="2">
        <f t="shared" si="1"/>
        <v>99549.190130177463</v>
      </c>
      <c r="K23" s="2">
        <f t="shared" si="2"/>
        <v>6720400.6131807137</v>
      </c>
      <c r="L23" s="17">
        <f t="shared" si="5"/>
        <v>67.50541787988459</v>
      </c>
      <c r="N23" s="6"/>
    </row>
    <row r="24" spans="1:14" x14ac:dyDescent="0.25">
      <c r="A24" s="86">
        <v>15</v>
      </c>
      <c r="B24" s="2">
        <v>2</v>
      </c>
      <c r="C24" s="2">
        <v>30398</v>
      </c>
      <c r="D24" s="2">
        <v>31780</v>
      </c>
      <c r="E24" s="3">
        <v>8.2199999999999995E-2</v>
      </c>
      <c r="F24" s="4">
        <f t="shared" si="3"/>
        <v>6.4331435555984432E-5</v>
      </c>
      <c r="G24" s="4">
        <f t="shared" si="0"/>
        <v>6.4327637434099708E-5</v>
      </c>
      <c r="H24" s="2">
        <f t="shared" si="6"/>
        <v>99540.942266530605</v>
      </c>
      <c r="I24" s="2">
        <f t="shared" si="4"/>
        <v>6.4032336439700321</v>
      </c>
      <c r="J24" s="2">
        <f t="shared" si="1"/>
        <v>99535.065378692176</v>
      </c>
      <c r="K24" s="2">
        <f t="shared" si="2"/>
        <v>6620851.4230505358</v>
      </c>
      <c r="L24" s="17">
        <f t="shared" si="5"/>
        <v>66.513851208305411</v>
      </c>
      <c r="N24" s="6"/>
    </row>
    <row r="25" spans="1:14" x14ac:dyDescent="0.25">
      <c r="A25" s="86">
        <v>16</v>
      </c>
      <c r="B25" s="2">
        <v>4</v>
      </c>
      <c r="C25" s="2">
        <v>29150</v>
      </c>
      <c r="D25" s="2">
        <v>30539</v>
      </c>
      <c r="E25" s="3">
        <v>0.6774</v>
      </c>
      <c r="F25" s="4">
        <f t="shared" si="3"/>
        <v>1.3402804536849337E-4</v>
      </c>
      <c r="G25" s="4">
        <f t="shared" si="0"/>
        <v>1.340222505884783E-4</v>
      </c>
      <c r="H25" s="2">
        <f t="shared" si="6"/>
        <v>99534.539032886634</v>
      </c>
      <c r="I25" s="2">
        <f t="shared" si="4"/>
        <v>13.339842932474207</v>
      </c>
      <c r="J25" s="2">
        <f t="shared" si="1"/>
        <v>99530.235599556618</v>
      </c>
      <c r="K25" s="2">
        <f t="shared" si="2"/>
        <v>6521316.3576718438</v>
      </c>
      <c r="L25" s="17">
        <f t="shared" si="5"/>
        <v>65.518124874393337</v>
      </c>
      <c r="N25" s="6"/>
    </row>
    <row r="26" spans="1:14" x14ac:dyDescent="0.25">
      <c r="A26" s="86">
        <v>17</v>
      </c>
      <c r="B26" s="2">
        <v>6</v>
      </c>
      <c r="C26" s="2">
        <v>29356</v>
      </c>
      <c r="D26" s="2">
        <v>29403</v>
      </c>
      <c r="E26" s="3">
        <v>0.45569999999999999</v>
      </c>
      <c r="F26" s="4">
        <f t="shared" si="3"/>
        <v>2.0422403376504024E-4</v>
      </c>
      <c r="G26" s="4">
        <f t="shared" si="0"/>
        <v>2.0420133491994138E-4</v>
      </c>
      <c r="H26" s="2">
        <f t="shared" si="6"/>
        <v>99521.199189954161</v>
      </c>
      <c r="I26" s="2">
        <f t="shared" si="4"/>
        <v>20.322361727422027</v>
      </c>
      <c r="J26" s="2">
        <f t="shared" si="1"/>
        <v>99510.137728465925</v>
      </c>
      <c r="K26" s="2">
        <f t="shared" si="2"/>
        <v>6421786.1220722869</v>
      </c>
      <c r="L26" s="17">
        <f t="shared" si="5"/>
        <v>64.52681613909364</v>
      </c>
      <c r="N26" s="6"/>
    </row>
    <row r="27" spans="1:14" x14ac:dyDescent="0.25">
      <c r="A27" s="86">
        <v>18</v>
      </c>
      <c r="B27" s="2">
        <v>4</v>
      </c>
      <c r="C27" s="2">
        <v>28992</v>
      </c>
      <c r="D27" s="2">
        <v>30009</v>
      </c>
      <c r="E27" s="3">
        <v>0.5877</v>
      </c>
      <c r="F27" s="4">
        <f t="shared" si="3"/>
        <v>1.3559092218775953E-4</v>
      </c>
      <c r="G27" s="4">
        <f t="shared" si="0"/>
        <v>1.3558334251797491E-4</v>
      </c>
      <c r="H27" s="2">
        <f t="shared" si="6"/>
        <v>99500.876828226741</v>
      </c>
      <c r="I27" s="2">
        <f t="shared" si="4"/>
        <v>13.490661463840299</v>
      </c>
      <c r="J27" s="2">
        <f t="shared" si="1"/>
        <v>99495.314628505192</v>
      </c>
      <c r="K27" s="2">
        <f t="shared" si="2"/>
        <v>6322275.9843438212</v>
      </c>
      <c r="L27" s="17">
        <f t="shared" si="5"/>
        <v>63.539902218733985</v>
      </c>
      <c r="N27" s="6"/>
    </row>
    <row r="28" spans="1:14" x14ac:dyDescent="0.25">
      <c r="A28" s="86">
        <v>19</v>
      </c>
      <c r="B28" s="2">
        <v>1</v>
      </c>
      <c r="C28" s="2">
        <v>29512</v>
      </c>
      <c r="D28" s="2">
        <v>29689</v>
      </c>
      <c r="E28" s="3">
        <v>9.5899999999999999E-2</v>
      </c>
      <c r="F28" s="4">
        <f t="shared" si="3"/>
        <v>3.3783213121399975E-5</v>
      </c>
      <c r="G28" s="4">
        <f t="shared" si="0"/>
        <v>3.3782181298622927E-5</v>
      </c>
      <c r="H28" s="2">
        <f t="shared" si="6"/>
        <v>99487.386166762895</v>
      </c>
      <c r="I28" s="2">
        <f t="shared" si="4"/>
        <v>3.360900916411695</v>
      </c>
      <c r="J28" s="2">
        <f t="shared" si="1"/>
        <v>99484.34757624437</v>
      </c>
      <c r="K28" s="2">
        <f t="shared" si="2"/>
        <v>6222780.669715316</v>
      </c>
      <c r="L28" s="17">
        <f t="shared" si="5"/>
        <v>62.548438646127032</v>
      </c>
      <c r="N28" s="6"/>
    </row>
    <row r="29" spans="1:14" x14ac:dyDescent="0.25">
      <c r="A29" s="86">
        <v>20</v>
      </c>
      <c r="B29" s="2">
        <v>14</v>
      </c>
      <c r="C29" s="2">
        <v>29982</v>
      </c>
      <c r="D29" s="2">
        <v>30171</v>
      </c>
      <c r="E29" s="3">
        <v>0.50219999999999998</v>
      </c>
      <c r="F29" s="4">
        <f t="shared" si="3"/>
        <v>4.654796934483733E-4</v>
      </c>
      <c r="G29" s="4">
        <f t="shared" si="0"/>
        <v>4.6537185943966853E-4</v>
      </c>
      <c r="H29" s="2">
        <f t="shared" si="6"/>
        <v>99484.025265846489</v>
      </c>
      <c r="I29" s="2">
        <f t="shared" si="4"/>
        <v>46.297065822509943</v>
      </c>
      <c r="J29" s="2">
        <f t="shared" si="1"/>
        <v>99460.978586480051</v>
      </c>
      <c r="K29" s="2">
        <f t="shared" si="2"/>
        <v>6123296.3221390713</v>
      </c>
      <c r="L29" s="17">
        <f t="shared" si="5"/>
        <v>61.550548500385602</v>
      </c>
      <c r="N29" s="6"/>
    </row>
    <row r="30" spans="1:14" x14ac:dyDescent="0.25">
      <c r="A30" s="86">
        <v>21</v>
      </c>
      <c r="B30" s="2">
        <v>8</v>
      </c>
      <c r="C30" s="2">
        <v>31031</v>
      </c>
      <c r="D30" s="2">
        <v>30561</v>
      </c>
      <c r="E30" s="3">
        <v>0.49659999999999999</v>
      </c>
      <c r="F30" s="4">
        <f t="shared" si="3"/>
        <v>2.5977399662293802E-4</v>
      </c>
      <c r="G30" s="4">
        <f t="shared" si="0"/>
        <v>2.5974003035945367E-4</v>
      </c>
      <c r="H30" s="2">
        <f t="shared" si="6"/>
        <v>99437.728200023979</v>
      </c>
      <c r="I30" s="2">
        <f t="shared" si="4"/>
        <v>25.827958541549332</v>
      </c>
      <c r="J30" s="2">
        <f t="shared" si="1"/>
        <v>99424.726405694164</v>
      </c>
      <c r="K30" s="2">
        <f t="shared" si="2"/>
        <v>6023835.3435525913</v>
      </c>
      <c r="L30" s="17">
        <f t="shared" si="5"/>
        <v>60.578971911298538</v>
      </c>
      <c r="N30" s="6"/>
    </row>
    <row r="31" spans="1:14" x14ac:dyDescent="0.25">
      <c r="A31" s="86">
        <v>22</v>
      </c>
      <c r="B31" s="2">
        <v>3</v>
      </c>
      <c r="C31" s="2">
        <v>32132</v>
      </c>
      <c r="D31" s="2">
        <v>31620</v>
      </c>
      <c r="E31" s="3">
        <v>0.62280000000000002</v>
      </c>
      <c r="F31" s="4">
        <f t="shared" si="3"/>
        <v>9.4114694440958717E-5</v>
      </c>
      <c r="G31" s="4">
        <f t="shared" si="0"/>
        <v>9.4111353482005257E-5</v>
      </c>
      <c r="H31" s="2">
        <f t="shared" si="6"/>
        <v>99411.900241482435</v>
      </c>
      <c r="I31" s="2">
        <f t="shared" si="4"/>
        <v>9.3557884839439964</v>
      </c>
      <c r="J31" s="2">
        <f t="shared" si="1"/>
        <v>99408.371238066291</v>
      </c>
      <c r="K31" s="2">
        <f t="shared" si="2"/>
        <v>5924410.6171468971</v>
      </c>
      <c r="L31" s="17">
        <f t="shared" si="5"/>
        <v>59.594581762906174</v>
      </c>
      <c r="N31" s="6"/>
    </row>
    <row r="32" spans="1:14" x14ac:dyDescent="0.25">
      <c r="A32" s="86">
        <v>23</v>
      </c>
      <c r="B32" s="2">
        <v>14</v>
      </c>
      <c r="C32" s="2">
        <v>31939</v>
      </c>
      <c r="D32" s="2">
        <v>32799</v>
      </c>
      <c r="E32" s="3">
        <v>0.52470000000000006</v>
      </c>
      <c r="F32" s="4">
        <f t="shared" si="3"/>
        <v>4.3251258920572151E-4</v>
      </c>
      <c r="G32" s="4">
        <f t="shared" si="0"/>
        <v>4.3242369446854298E-4</v>
      </c>
      <c r="H32" s="2">
        <f t="shared" si="6"/>
        <v>99402.544452998496</v>
      </c>
      <c r="I32" s="2">
        <f t="shared" si="4"/>
        <v>42.984015511939184</v>
      </c>
      <c r="J32" s="2">
        <f t="shared" si="1"/>
        <v>99382.114150425667</v>
      </c>
      <c r="K32" s="2">
        <f t="shared" si="2"/>
        <v>5825002.2459088312</v>
      </c>
      <c r="L32" s="17">
        <f t="shared" si="5"/>
        <v>58.600132199464227</v>
      </c>
      <c r="N32" s="6"/>
    </row>
    <row r="33" spans="1:14" x14ac:dyDescent="0.25">
      <c r="A33" s="86">
        <v>24</v>
      </c>
      <c r="B33" s="2">
        <v>7</v>
      </c>
      <c r="C33" s="2">
        <v>32877</v>
      </c>
      <c r="D33" s="2">
        <v>32655</v>
      </c>
      <c r="E33" s="3">
        <v>0.38550000000000001</v>
      </c>
      <c r="F33" s="4">
        <f t="shared" si="3"/>
        <v>2.1363608618690105E-4</v>
      </c>
      <c r="G33" s="4">
        <f t="shared" si="0"/>
        <v>2.1360804385641674E-4</v>
      </c>
      <c r="H33" s="2">
        <f t="shared" si="6"/>
        <v>99359.560437486551</v>
      </c>
      <c r="I33" s="2">
        <f t="shared" si="4"/>
        <v>21.224001343484918</v>
      </c>
      <c r="J33" s="2">
        <f t="shared" si="1"/>
        <v>99346.518288660984</v>
      </c>
      <c r="K33" s="2">
        <f t="shared" si="2"/>
        <v>5725620.1317584058</v>
      </c>
      <c r="L33" s="17">
        <f t="shared" si="5"/>
        <v>57.625256256651411</v>
      </c>
      <c r="N33" s="6"/>
    </row>
    <row r="34" spans="1:14" x14ac:dyDescent="0.25">
      <c r="A34" s="86">
        <v>25</v>
      </c>
      <c r="B34" s="2">
        <v>16</v>
      </c>
      <c r="C34" s="2">
        <v>34530</v>
      </c>
      <c r="D34" s="2">
        <v>33611</v>
      </c>
      <c r="E34" s="3">
        <v>0.58899999999999997</v>
      </c>
      <c r="F34" s="4">
        <f t="shared" si="3"/>
        <v>4.6961447586621859E-4</v>
      </c>
      <c r="G34" s="4">
        <f t="shared" si="0"/>
        <v>4.6952385233991323E-4</v>
      </c>
      <c r="H34" s="2">
        <f t="shared" si="6"/>
        <v>99338.336436143072</v>
      </c>
      <c r="I34" s="2">
        <f t="shared" si="4"/>
        <v>46.641718408536263</v>
      </c>
      <c r="J34" s="2">
        <f t="shared" si="1"/>
        <v>99319.166689877165</v>
      </c>
      <c r="K34" s="2">
        <f t="shared" si="2"/>
        <v>5626273.613469745</v>
      </c>
      <c r="L34" s="17">
        <f t="shared" si="5"/>
        <v>56.637485741332512</v>
      </c>
      <c r="N34" s="6"/>
    </row>
    <row r="35" spans="1:14" x14ac:dyDescent="0.25">
      <c r="A35" s="86">
        <v>26</v>
      </c>
      <c r="B35" s="2">
        <v>11</v>
      </c>
      <c r="C35" s="2">
        <v>35577</v>
      </c>
      <c r="D35" s="2">
        <v>35485</v>
      </c>
      <c r="E35" s="3">
        <v>0.55020000000000002</v>
      </c>
      <c r="F35" s="4">
        <f t="shared" si="3"/>
        <v>3.0958880977174859E-4</v>
      </c>
      <c r="G35" s="4">
        <f t="shared" si="0"/>
        <v>3.0954570458931164E-4</v>
      </c>
      <c r="H35" s="2">
        <f t="shared" si="6"/>
        <v>99291.694717734543</v>
      </c>
      <c r="I35" s="2">
        <f t="shared" si="4"/>
        <v>30.735317601267973</v>
      </c>
      <c r="J35" s="2">
        <f t="shared" si="1"/>
        <v>99277.869971877488</v>
      </c>
      <c r="K35" s="2">
        <f t="shared" si="2"/>
        <v>5526954.4467798676</v>
      </c>
      <c r="L35" s="17">
        <f t="shared" si="5"/>
        <v>55.663814204116868</v>
      </c>
      <c r="N35" s="6"/>
    </row>
    <row r="36" spans="1:14" x14ac:dyDescent="0.25">
      <c r="A36" s="86">
        <v>27</v>
      </c>
      <c r="B36" s="2">
        <v>15</v>
      </c>
      <c r="C36" s="2">
        <v>37327</v>
      </c>
      <c r="D36" s="2">
        <v>36310</v>
      </c>
      <c r="E36" s="3">
        <v>0.50160000000000005</v>
      </c>
      <c r="F36" s="4">
        <f t="shared" si="3"/>
        <v>4.0740388663307845E-4</v>
      </c>
      <c r="G36" s="4">
        <f t="shared" si="0"/>
        <v>4.0732118002792371E-4</v>
      </c>
      <c r="H36" s="2">
        <f t="shared" si="6"/>
        <v>99260.959400133273</v>
      </c>
      <c r="I36" s="2">
        <f t="shared" si="4"/>
        <v>40.431091113566112</v>
      </c>
      <c r="J36" s="2">
        <f t="shared" si="1"/>
        <v>99240.808544322266</v>
      </c>
      <c r="K36" s="2">
        <f t="shared" si="2"/>
        <v>5427676.5768079897</v>
      </c>
      <c r="L36" s="17">
        <f t="shared" si="5"/>
        <v>54.680879669199555</v>
      </c>
      <c r="N36" s="6"/>
    </row>
    <row r="37" spans="1:14" x14ac:dyDescent="0.25">
      <c r="A37" s="86">
        <v>28</v>
      </c>
      <c r="B37" s="2">
        <v>14</v>
      </c>
      <c r="C37" s="2">
        <v>39027</v>
      </c>
      <c r="D37" s="2">
        <v>37890</v>
      </c>
      <c r="E37" s="3">
        <v>0.50680000000000003</v>
      </c>
      <c r="F37" s="4">
        <f t="shared" si="3"/>
        <v>3.6402875827190346E-4</v>
      </c>
      <c r="G37" s="4">
        <f t="shared" si="0"/>
        <v>3.6396341265073593E-4</v>
      </c>
      <c r="H37" s="2">
        <f t="shared" si="6"/>
        <v>99220.528309019704</v>
      </c>
      <c r="I37" s="2">
        <f t="shared" si="4"/>
        <v>36.112642088359763</v>
      </c>
      <c r="J37" s="2">
        <f t="shared" si="1"/>
        <v>99202.717553941722</v>
      </c>
      <c r="K37" s="2">
        <f t="shared" si="2"/>
        <v>5328435.7682636678</v>
      </c>
      <c r="L37" s="17">
        <f t="shared" si="5"/>
        <v>53.702957029904091</v>
      </c>
      <c r="N37" s="6"/>
    </row>
    <row r="38" spans="1:14" x14ac:dyDescent="0.25">
      <c r="A38" s="86">
        <v>29</v>
      </c>
      <c r="B38" s="2">
        <v>10</v>
      </c>
      <c r="C38" s="2">
        <v>41180</v>
      </c>
      <c r="D38" s="2">
        <v>39572</v>
      </c>
      <c r="E38" s="3">
        <v>0.48080000000000001</v>
      </c>
      <c r="F38" s="4">
        <f t="shared" si="3"/>
        <v>2.4767188428769567E-4</v>
      </c>
      <c r="G38" s="4">
        <f t="shared" si="0"/>
        <v>2.4764003994731014E-4</v>
      </c>
      <c r="H38" s="2">
        <f t="shared" si="6"/>
        <v>99184.415666931338</v>
      </c>
      <c r="I38" s="2">
        <f t="shared" si="4"/>
        <v>24.562032657909491</v>
      </c>
      <c r="J38" s="2">
        <f t="shared" si="1"/>
        <v>99171.663059575352</v>
      </c>
      <c r="K38" s="2">
        <f t="shared" si="2"/>
        <v>5229233.0507097263</v>
      </c>
      <c r="L38" s="17">
        <f t="shared" si="5"/>
        <v>52.722325534183526</v>
      </c>
      <c r="N38" s="6"/>
    </row>
    <row r="39" spans="1:14" x14ac:dyDescent="0.25">
      <c r="A39" s="86">
        <v>30</v>
      </c>
      <c r="B39" s="2">
        <v>15</v>
      </c>
      <c r="C39" s="2">
        <v>43465</v>
      </c>
      <c r="D39" s="2">
        <v>41397</v>
      </c>
      <c r="E39" s="3">
        <v>0.49320000000000003</v>
      </c>
      <c r="F39" s="4">
        <f t="shared" si="3"/>
        <v>3.535151186632415E-4</v>
      </c>
      <c r="G39" s="4">
        <f t="shared" si="0"/>
        <v>3.5345179372308261E-4</v>
      </c>
      <c r="H39" s="2">
        <f t="shared" si="6"/>
        <v>99159.85363427343</v>
      </c>
      <c r="I39" s="2">
        <f t="shared" si="4"/>
        <v>35.048228132352278</v>
      </c>
      <c r="J39" s="2">
        <f t="shared" si="1"/>
        <v>99142.091192255961</v>
      </c>
      <c r="K39" s="2">
        <f t="shared" si="2"/>
        <v>5130061.3876501508</v>
      </c>
      <c r="L39" s="17">
        <f t="shared" si="5"/>
        <v>51.735265832189633</v>
      </c>
      <c r="N39" s="6"/>
    </row>
    <row r="40" spans="1:14" x14ac:dyDescent="0.25">
      <c r="A40" s="86">
        <v>31</v>
      </c>
      <c r="B40" s="2">
        <v>20</v>
      </c>
      <c r="C40" s="2">
        <v>45027</v>
      </c>
      <c r="D40" s="2">
        <v>43689</v>
      </c>
      <c r="E40" s="3">
        <v>0.57930000000000004</v>
      </c>
      <c r="F40" s="4">
        <f t="shared" si="3"/>
        <v>4.5087695567879528E-4</v>
      </c>
      <c r="G40" s="4">
        <f t="shared" si="0"/>
        <v>4.5079144778300097E-4</v>
      </c>
      <c r="H40" s="2">
        <f t="shared" si="6"/>
        <v>99124.80540614108</v>
      </c>
      <c r="I40" s="2">
        <f t="shared" si="4"/>
        <v>44.684614540242578</v>
      </c>
      <c r="J40" s="2">
        <f t="shared" si="1"/>
        <v>99106.006588804012</v>
      </c>
      <c r="K40" s="2">
        <f t="shared" si="2"/>
        <v>5030919.2964578951</v>
      </c>
      <c r="L40" s="17">
        <f t="shared" si="5"/>
        <v>50.75338383611308</v>
      </c>
      <c r="N40" s="6"/>
    </row>
    <row r="41" spans="1:14" x14ac:dyDescent="0.25">
      <c r="A41" s="86">
        <v>32</v>
      </c>
      <c r="B41" s="2">
        <v>15</v>
      </c>
      <c r="C41" s="2">
        <v>48282</v>
      </c>
      <c r="D41" s="2">
        <v>45129</v>
      </c>
      <c r="E41" s="3">
        <v>0.39539999999999997</v>
      </c>
      <c r="F41" s="4">
        <f t="shared" si="3"/>
        <v>3.2116131933069983E-4</v>
      </c>
      <c r="G41" s="4">
        <f t="shared" si="0"/>
        <v>3.210989702163366E-4</v>
      </c>
      <c r="H41" s="2">
        <f t="shared" si="6"/>
        <v>99080.120791600842</v>
      </c>
      <c r="I41" s="2">
        <f t="shared" si="4"/>
        <v>31.81452475509327</v>
      </c>
      <c r="J41" s="2">
        <f t="shared" si="1"/>
        <v>99060.8857299339</v>
      </c>
      <c r="K41" s="2">
        <f t="shared" si="2"/>
        <v>4931813.2898690915</v>
      </c>
      <c r="L41" s="17">
        <f t="shared" si="5"/>
        <v>49.776012084627659</v>
      </c>
      <c r="N41" s="6"/>
    </row>
    <row r="42" spans="1:14" x14ac:dyDescent="0.25">
      <c r="A42" s="86">
        <v>33</v>
      </c>
      <c r="B42" s="2">
        <v>16</v>
      </c>
      <c r="C42" s="2">
        <v>50628</v>
      </c>
      <c r="D42" s="2">
        <v>48318</v>
      </c>
      <c r="E42" s="3">
        <v>0.53339999999999999</v>
      </c>
      <c r="F42" s="4">
        <f t="shared" si="3"/>
        <v>3.2340872799304672E-4</v>
      </c>
      <c r="G42" s="4">
        <f t="shared" si="0"/>
        <v>3.2335993216684692E-4</v>
      </c>
      <c r="H42" s="2">
        <f t="shared" si="6"/>
        <v>99048.306266845742</v>
      </c>
      <c r="I42" s="2">
        <f t="shared" si="4"/>
        <v>32.028253595688319</v>
      </c>
      <c r="J42" s="2">
        <f t="shared" si="1"/>
        <v>99033.361883717982</v>
      </c>
      <c r="K42" s="2">
        <f t="shared" si="2"/>
        <v>4832752.4041391574</v>
      </c>
      <c r="L42" s="17">
        <f t="shared" si="5"/>
        <v>48.791873241317766</v>
      </c>
      <c r="N42" s="6"/>
    </row>
    <row r="43" spans="1:14" x14ac:dyDescent="0.25">
      <c r="A43" s="86">
        <v>34</v>
      </c>
      <c r="B43" s="2">
        <v>15</v>
      </c>
      <c r="C43" s="2">
        <v>52569</v>
      </c>
      <c r="D43" s="2">
        <v>50477</v>
      </c>
      <c r="E43" s="3">
        <v>0.46229999999999999</v>
      </c>
      <c r="F43" s="4">
        <f t="shared" si="3"/>
        <v>2.911321157541292E-4</v>
      </c>
      <c r="G43" s="4">
        <f t="shared" si="0"/>
        <v>2.9108654855972263E-4</v>
      </c>
      <c r="H43" s="2">
        <f t="shared" si="6"/>
        <v>99016.278013250048</v>
      </c>
      <c r="I43" s="2">
        <f t="shared" si="4"/>
        <v>28.822306618106907</v>
      </c>
      <c r="J43" s="2">
        <f t="shared" si="1"/>
        <v>99000.780258981496</v>
      </c>
      <c r="K43" s="2">
        <f t="shared" si="2"/>
        <v>4733719.0422554398</v>
      </c>
      <c r="L43" s="17">
        <f t="shared" si="5"/>
        <v>47.807483145569137</v>
      </c>
      <c r="N43" s="6"/>
    </row>
    <row r="44" spans="1:14" x14ac:dyDescent="0.25">
      <c r="A44" s="86">
        <v>35</v>
      </c>
      <c r="B44" s="2">
        <v>28</v>
      </c>
      <c r="C44" s="2">
        <v>55041</v>
      </c>
      <c r="D44" s="2">
        <v>52401</v>
      </c>
      <c r="E44" s="3">
        <v>0.54769999999999996</v>
      </c>
      <c r="F44" s="4">
        <f t="shared" si="3"/>
        <v>5.2121144431414163E-4</v>
      </c>
      <c r="G44" s="4">
        <f t="shared" si="0"/>
        <v>5.2108860083623857E-4</v>
      </c>
      <c r="H44" s="2">
        <f t="shared" si="6"/>
        <v>98987.455706631939</v>
      </c>
      <c r="I44" s="2">
        <f t="shared" si="4"/>
        <v>51.581234794507978</v>
      </c>
      <c r="J44" s="2">
        <f t="shared" si="1"/>
        <v>98964.125514134386</v>
      </c>
      <c r="K44" s="2">
        <f t="shared" si="2"/>
        <v>4634718.2619964583</v>
      </c>
      <c r="L44" s="17">
        <f t="shared" si="5"/>
        <v>46.821268704312629</v>
      </c>
      <c r="N44" s="6"/>
    </row>
    <row r="45" spans="1:14" x14ac:dyDescent="0.25">
      <c r="A45" s="86">
        <v>36</v>
      </c>
      <c r="B45" s="2">
        <v>18</v>
      </c>
      <c r="C45" s="2">
        <v>57514</v>
      </c>
      <c r="D45" s="2">
        <v>54628</v>
      </c>
      <c r="E45" s="3">
        <v>0.55159999999999998</v>
      </c>
      <c r="F45" s="4">
        <f t="shared" si="3"/>
        <v>3.2102156194824418E-4</v>
      </c>
      <c r="G45" s="4">
        <f t="shared" si="0"/>
        <v>3.2097535880729777E-4</v>
      </c>
      <c r="H45" s="2">
        <f t="shared" si="6"/>
        <v>98935.874471837436</v>
      </c>
      <c r="I45" s="2">
        <f t="shared" si="4"/>
        <v>31.755977807511794</v>
      </c>
      <c r="J45" s="2">
        <f t="shared" si="1"/>
        <v>98921.635091388554</v>
      </c>
      <c r="K45" s="2">
        <f t="shared" si="2"/>
        <v>4535754.1364823235</v>
      </c>
      <c r="L45" s="17">
        <f t="shared" si="5"/>
        <v>45.845393904851441</v>
      </c>
      <c r="N45" s="6"/>
    </row>
    <row r="46" spans="1:14" x14ac:dyDescent="0.25">
      <c r="A46" s="86">
        <v>37</v>
      </c>
      <c r="B46" s="2">
        <v>26</v>
      </c>
      <c r="C46" s="2">
        <v>58918</v>
      </c>
      <c r="D46" s="2">
        <v>57170</v>
      </c>
      <c r="E46" s="3">
        <v>0.57889999999999997</v>
      </c>
      <c r="F46" s="4">
        <f t="shared" si="3"/>
        <v>4.4793604851491969E-4</v>
      </c>
      <c r="G46" s="4">
        <f t="shared" si="0"/>
        <v>4.4785157212248392E-4</v>
      </c>
      <c r="H46" s="2">
        <f t="shared" si="6"/>
        <v>98904.118494029928</v>
      </c>
      <c r="I46" s="2">
        <f t="shared" si="4"/>
        <v>44.294364956939738</v>
      </c>
      <c r="J46" s="2">
        <f t="shared" si="1"/>
        <v>98885.466136946561</v>
      </c>
      <c r="K46" s="2">
        <f t="shared" si="2"/>
        <v>4436832.5013909349</v>
      </c>
      <c r="L46" s="17">
        <f t="shared" si="5"/>
        <v>44.859936764501391</v>
      </c>
      <c r="N46" s="6"/>
    </row>
    <row r="47" spans="1:14" x14ac:dyDescent="0.25">
      <c r="A47" s="86">
        <v>38</v>
      </c>
      <c r="B47" s="2">
        <v>27</v>
      </c>
      <c r="C47" s="2">
        <v>60673</v>
      </c>
      <c r="D47" s="2">
        <v>58596</v>
      </c>
      <c r="E47" s="3">
        <v>0.49159999999999998</v>
      </c>
      <c r="F47" s="4">
        <f t="shared" si="3"/>
        <v>4.5275805112812213E-4</v>
      </c>
      <c r="G47" s="4">
        <f t="shared" si="0"/>
        <v>4.5265385827026792E-4</v>
      </c>
      <c r="H47" s="2">
        <f t="shared" si="6"/>
        <v>98859.824129072993</v>
      </c>
      <c r="I47" s="2">
        <f t="shared" si="4"/>
        <v>44.749280819945021</v>
      </c>
      <c r="J47" s="2">
        <f t="shared" si="1"/>
        <v>98837.073594704125</v>
      </c>
      <c r="K47" s="2">
        <f t="shared" si="2"/>
        <v>4337947.0352539886</v>
      </c>
      <c r="L47" s="17">
        <f t="shared" si="5"/>
        <v>43.879776981904136</v>
      </c>
      <c r="N47" s="6"/>
    </row>
    <row r="48" spans="1:14" x14ac:dyDescent="0.25">
      <c r="A48" s="86">
        <v>39</v>
      </c>
      <c r="B48" s="2">
        <v>41</v>
      </c>
      <c r="C48" s="2">
        <v>60461</v>
      </c>
      <c r="D48" s="2">
        <v>60136</v>
      </c>
      <c r="E48" s="3">
        <v>0.40820000000000001</v>
      </c>
      <c r="F48" s="4">
        <f t="shared" si="3"/>
        <v>6.7995057920180438E-4</v>
      </c>
      <c r="G48" s="4">
        <f t="shared" si="0"/>
        <v>6.7967708071094721E-4</v>
      </c>
      <c r="H48" s="2">
        <f t="shared" si="6"/>
        <v>98815.074848253047</v>
      </c>
      <c r="I48" s="2">
        <f t="shared" si="4"/>
        <v>67.162341603094376</v>
      </c>
      <c r="J48" s="2">
        <f t="shared" si="1"/>
        <v>98775.328174492344</v>
      </c>
      <c r="K48" s="2">
        <f t="shared" si="2"/>
        <v>4239109.9616592843</v>
      </c>
      <c r="L48" s="17">
        <f t="shared" si="5"/>
        <v>42.899425701687129</v>
      </c>
      <c r="N48" s="6"/>
    </row>
    <row r="49" spans="1:14" x14ac:dyDescent="0.25">
      <c r="A49" s="86">
        <v>40</v>
      </c>
      <c r="B49" s="2">
        <v>47</v>
      </c>
      <c r="C49" s="2">
        <v>59830</v>
      </c>
      <c r="D49" s="2">
        <v>59963</v>
      </c>
      <c r="E49" s="3">
        <v>0.57879999999999998</v>
      </c>
      <c r="F49" s="4">
        <f t="shared" si="3"/>
        <v>7.8468691826734448E-4</v>
      </c>
      <c r="G49" s="4">
        <f t="shared" si="0"/>
        <v>7.8442765698048052E-4</v>
      </c>
      <c r="H49" s="2">
        <f t="shared" si="6"/>
        <v>98747.912506649955</v>
      </c>
      <c r="I49" s="2">
        <f t="shared" si="4"/>
        <v>77.460593639304918</v>
      </c>
      <c r="J49" s="2">
        <f t="shared" si="1"/>
        <v>98715.286104609084</v>
      </c>
      <c r="K49" s="2">
        <f t="shared" si="2"/>
        <v>4140334.633484792</v>
      </c>
      <c r="L49" s="17">
        <f t="shared" si="5"/>
        <v>41.928325656564844</v>
      </c>
      <c r="N49" s="6"/>
    </row>
    <row r="50" spans="1:14" x14ac:dyDescent="0.25">
      <c r="A50" s="86">
        <v>41</v>
      </c>
      <c r="B50" s="2">
        <v>41</v>
      </c>
      <c r="C50" s="2">
        <v>57924</v>
      </c>
      <c r="D50" s="2">
        <v>59368</v>
      </c>
      <c r="E50" s="3">
        <v>0.50060000000000004</v>
      </c>
      <c r="F50" s="4">
        <f t="shared" si="3"/>
        <v>6.9910991371960579E-4</v>
      </c>
      <c r="G50" s="4">
        <f t="shared" si="0"/>
        <v>6.9886591482535188E-4</v>
      </c>
      <c r="H50" s="2">
        <f t="shared" si="6"/>
        <v>98670.451913010649</v>
      </c>
      <c r="I50" s="2">
        <f t="shared" si="4"/>
        <v>68.957415642417075</v>
      </c>
      <c r="J50" s="2">
        <f t="shared" si="1"/>
        <v>98636.014579638824</v>
      </c>
      <c r="K50" s="2">
        <f t="shared" si="2"/>
        <v>4041619.3473801827</v>
      </c>
      <c r="L50" s="17">
        <f t="shared" si="5"/>
        <v>40.960786831536304</v>
      </c>
      <c r="N50" s="6"/>
    </row>
    <row r="51" spans="1:14" x14ac:dyDescent="0.25">
      <c r="A51" s="86">
        <v>42</v>
      </c>
      <c r="B51" s="2">
        <v>50</v>
      </c>
      <c r="C51" s="2">
        <v>56960</v>
      </c>
      <c r="D51" s="2">
        <v>57458</v>
      </c>
      <c r="E51" s="3">
        <v>0.47820000000000001</v>
      </c>
      <c r="F51" s="4">
        <f t="shared" si="3"/>
        <v>8.7398835847506508E-4</v>
      </c>
      <c r="G51" s="4">
        <f t="shared" si="0"/>
        <v>8.7358996028485329E-4</v>
      </c>
      <c r="H51" s="2">
        <f t="shared" si="6"/>
        <v>98601.494497368229</v>
      </c>
      <c r="I51" s="2">
        <f t="shared" si="4"/>
        <v>86.137275661983097</v>
      </c>
      <c r="J51" s="2">
        <f t="shared" si="1"/>
        <v>98556.548066927804</v>
      </c>
      <c r="K51" s="2">
        <f t="shared" si="2"/>
        <v>3942983.3328005439</v>
      </c>
      <c r="L51" s="17">
        <f t="shared" si="5"/>
        <v>39.989082852144662</v>
      </c>
      <c r="N51" s="6"/>
    </row>
    <row r="52" spans="1:14" x14ac:dyDescent="0.25">
      <c r="A52" s="86">
        <v>43</v>
      </c>
      <c r="B52" s="2">
        <v>64</v>
      </c>
      <c r="C52" s="2">
        <v>55498</v>
      </c>
      <c r="D52" s="2">
        <v>56424</v>
      </c>
      <c r="E52" s="3">
        <v>0.49399999999999999</v>
      </c>
      <c r="F52" s="4">
        <f t="shared" si="3"/>
        <v>1.1436536159110809E-3</v>
      </c>
      <c r="G52" s="4">
        <f t="shared" si="0"/>
        <v>1.1429921792188876E-3</v>
      </c>
      <c r="H52" s="2">
        <f t="shared" si="6"/>
        <v>98515.357221706246</v>
      </c>
      <c r="I52" s="2">
        <f t="shared" si="4"/>
        <v>112.60228283736519</v>
      </c>
      <c r="J52" s="2">
        <f t="shared" si="1"/>
        <v>98458.380466590534</v>
      </c>
      <c r="K52" s="2">
        <f t="shared" si="2"/>
        <v>3844426.7847336163</v>
      </c>
      <c r="L52" s="17">
        <f t="shared" si="5"/>
        <v>39.023629342193153</v>
      </c>
      <c r="N52" s="6"/>
    </row>
    <row r="53" spans="1:14" x14ac:dyDescent="0.25">
      <c r="A53" s="86">
        <v>44</v>
      </c>
      <c r="B53" s="2">
        <v>59</v>
      </c>
      <c r="C53" s="2">
        <v>53771</v>
      </c>
      <c r="D53" s="2">
        <v>55000</v>
      </c>
      <c r="E53" s="3">
        <v>0.57320000000000004</v>
      </c>
      <c r="F53" s="4">
        <f t="shared" si="3"/>
        <v>1.0848479833779224E-3</v>
      </c>
      <c r="G53" s="4">
        <f t="shared" si="0"/>
        <v>1.0843459169924893E-3</v>
      </c>
      <c r="H53" s="2">
        <f t="shared" si="6"/>
        <v>98402.754938868879</v>
      </c>
      <c r="I53" s="2">
        <f t="shared" si="4"/>
        <v>106.70262553877498</v>
      </c>
      <c r="J53" s="2">
        <f t="shared" si="1"/>
        <v>98357.214258288936</v>
      </c>
      <c r="K53" s="2">
        <f t="shared" si="2"/>
        <v>3745968.4042670256</v>
      </c>
      <c r="L53" s="17">
        <f t="shared" si="5"/>
        <v>38.06771880110621</v>
      </c>
      <c r="N53" s="6"/>
    </row>
    <row r="54" spans="1:14" x14ac:dyDescent="0.25">
      <c r="A54" s="86">
        <v>45</v>
      </c>
      <c r="B54" s="2">
        <v>80</v>
      </c>
      <c r="C54" s="2">
        <v>52932</v>
      </c>
      <c r="D54" s="2">
        <v>53321</v>
      </c>
      <c r="E54" s="3">
        <v>0.4803</v>
      </c>
      <c r="F54" s="4">
        <f t="shared" si="3"/>
        <v>1.5058398351105381E-3</v>
      </c>
      <c r="G54" s="4">
        <f t="shared" si="0"/>
        <v>1.5046623090141538E-3</v>
      </c>
      <c r="H54" s="2">
        <f t="shared" si="6"/>
        <v>98296.052313330103</v>
      </c>
      <c r="I54" s="2">
        <f t="shared" si="4"/>
        <v>147.90236504075133</v>
      </c>
      <c r="J54" s="2">
        <f t="shared" si="1"/>
        <v>98219.187454218423</v>
      </c>
      <c r="K54" s="2">
        <f t="shared" si="2"/>
        <v>3647611.1900087367</v>
      </c>
      <c r="L54" s="17">
        <f t="shared" si="5"/>
        <v>37.108419963617173</v>
      </c>
      <c r="N54" s="6"/>
    </row>
    <row r="55" spans="1:14" x14ac:dyDescent="0.25">
      <c r="A55" s="86">
        <v>46</v>
      </c>
      <c r="B55" s="2">
        <v>84</v>
      </c>
      <c r="C55" s="2">
        <v>51927</v>
      </c>
      <c r="D55" s="2">
        <v>52318</v>
      </c>
      <c r="E55" s="3">
        <v>0.48659999999999998</v>
      </c>
      <c r="F55" s="4">
        <f t="shared" si="3"/>
        <v>1.6115880857595088E-3</v>
      </c>
      <c r="G55" s="4">
        <f t="shared" si="0"/>
        <v>1.6102557773216852E-3</v>
      </c>
      <c r="H55" s="2">
        <f t="shared" si="6"/>
        <v>98148.149948289356</v>
      </c>
      <c r="I55" s="2">
        <f t="shared" si="4"/>
        <v>158.04362548766798</v>
      </c>
      <c r="J55" s="2">
        <f t="shared" si="1"/>
        <v>98067.010350963988</v>
      </c>
      <c r="K55" s="2">
        <f t="shared" si="2"/>
        <v>3549392.0025545182</v>
      </c>
      <c r="L55" s="17">
        <f t="shared" si="5"/>
        <v>36.163615966521654</v>
      </c>
      <c r="N55" s="6"/>
    </row>
    <row r="56" spans="1:14" x14ac:dyDescent="0.25">
      <c r="A56" s="86">
        <v>47</v>
      </c>
      <c r="B56" s="2">
        <v>91</v>
      </c>
      <c r="C56" s="2">
        <v>51451</v>
      </c>
      <c r="D56" s="2">
        <v>51509</v>
      </c>
      <c r="E56" s="3">
        <v>0.50119999999999998</v>
      </c>
      <c r="F56" s="4">
        <f t="shared" si="3"/>
        <v>1.7676767676767678E-3</v>
      </c>
      <c r="G56" s="4">
        <f t="shared" si="0"/>
        <v>1.7661195497424543E-3</v>
      </c>
      <c r="H56" s="2">
        <f t="shared" si="6"/>
        <v>97990.106322801686</v>
      </c>
      <c r="I56" s="2">
        <f t="shared" si="4"/>
        <v>173.06224245804174</v>
      </c>
      <c r="J56" s="2">
        <f t="shared" si="1"/>
        <v>97903.78287626362</v>
      </c>
      <c r="K56" s="2">
        <f t="shared" si="2"/>
        <v>3451324.9922035541</v>
      </c>
      <c r="L56" s="17">
        <f t="shared" si="5"/>
        <v>35.221157744579898</v>
      </c>
      <c r="N56" s="6"/>
    </row>
    <row r="57" spans="1:14" x14ac:dyDescent="0.25">
      <c r="A57" s="86">
        <v>48</v>
      </c>
      <c r="B57" s="2">
        <v>88</v>
      </c>
      <c r="C57" s="2">
        <v>49393</v>
      </c>
      <c r="D57" s="2">
        <v>50888</v>
      </c>
      <c r="E57" s="3">
        <v>0.50380000000000003</v>
      </c>
      <c r="F57" s="4">
        <f t="shared" si="3"/>
        <v>1.7550682581944734E-3</v>
      </c>
      <c r="G57" s="4">
        <f t="shared" si="0"/>
        <v>1.7535411607999317E-3</v>
      </c>
      <c r="H57" s="2">
        <f t="shared" si="6"/>
        <v>97817.04408034365</v>
      </c>
      <c r="I57" s="2">
        <f t="shared" si="4"/>
        <v>171.52621302266388</v>
      </c>
      <c r="J57" s="2">
        <f t="shared" si="1"/>
        <v>97731.932773441804</v>
      </c>
      <c r="K57" s="2">
        <f t="shared" si="2"/>
        <v>3353421.2093272903</v>
      </c>
      <c r="L57" s="17">
        <f t="shared" si="5"/>
        <v>34.2825858300615</v>
      </c>
      <c r="N57" s="6"/>
    </row>
    <row r="58" spans="1:14" x14ac:dyDescent="0.25">
      <c r="A58" s="86">
        <v>49</v>
      </c>
      <c r="B58" s="2">
        <v>100</v>
      </c>
      <c r="C58" s="2">
        <v>48489</v>
      </c>
      <c r="D58" s="2">
        <v>48988</v>
      </c>
      <c r="E58" s="3">
        <v>0.44359999999999999</v>
      </c>
      <c r="F58" s="4">
        <f t="shared" si="3"/>
        <v>2.0517660576341084E-3</v>
      </c>
      <c r="G58" s="4">
        <f t="shared" si="0"/>
        <v>2.0494264270258678E-3</v>
      </c>
      <c r="H58" s="2">
        <f t="shared" si="6"/>
        <v>97645.517867320988</v>
      </c>
      <c r="I58" s="2">
        <f t="shared" si="4"/>
        <v>200.11730479791419</v>
      </c>
      <c r="J58" s="2">
        <f t="shared" si="1"/>
        <v>97534.172598931429</v>
      </c>
      <c r="K58" s="2">
        <f t="shared" si="2"/>
        <v>3255689.2765538483</v>
      </c>
      <c r="L58" s="17">
        <f t="shared" si="5"/>
        <v>33.341922370442255</v>
      </c>
      <c r="N58" s="6"/>
    </row>
    <row r="59" spans="1:14" x14ac:dyDescent="0.25">
      <c r="A59" s="86">
        <v>50</v>
      </c>
      <c r="B59" s="2">
        <v>117</v>
      </c>
      <c r="C59" s="2">
        <v>48155</v>
      </c>
      <c r="D59" s="2">
        <v>48165</v>
      </c>
      <c r="E59" s="3">
        <v>0.55269999999999997</v>
      </c>
      <c r="F59" s="4">
        <f t="shared" si="3"/>
        <v>2.4294019933554819E-3</v>
      </c>
      <c r="G59" s="4">
        <f t="shared" si="0"/>
        <v>2.4267648970764102E-3</v>
      </c>
      <c r="H59" s="2">
        <f t="shared" si="6"/>
        <v>97445.400562523078</v>
      </c>
      <c r="I59" s="2">
        <f t="shared" si="4"/>
        <v>236.4770774666809</v>
      </c>
      <c r="J59" s="2">
        <f t="shared" si="1"/>
        <v>97339.624365772237</v>
      </c>
      <c r="K59" s="2">
        <f t="shared" si="2"/>
        <v>3158155.1039549168</v>
      </c>
      <c r="L59" s="17">
        <f t="shared" si="5"/>
        <v>32.409483523325207</v>
      </c>
      <c r="N59" s="6"/>
    </row>
    <row r="60" spans="1:14" x14ac:dyDescent="0.25">
      <c r="A60" s="86">
        <v>51</v>
      </c>
      <c r="B60" s="2">
        <v>141</v>
      </c>
      <c r="C60" s="2">
        <v>45792</v>
      </c>
      <c r="D60" s="2">
        <v>47788</v>
      </c>
      <c r="E60" s="3">
        <v>0.47799999999999998</v>
      </c>
      <c r="F60" s="4">
        <f t="shared" si="3"/>
        <v>3.0134644154733918E-3</v>
      </c>
      <c r="G60" s="4">
        <f t="shared" si="0"/>
        <v>3.0087315951513927E-3</v>
      </c>
      <c r="H60" s="2">
        <f t="shared" si="6"/>
        <v>97208.923485056395</v>
      </c>
      <c r="I60" s="2">
        <f t="shared" si="4"/>
        <v>292.47555942014344</v>
      </c>
      <c r="J60" s="2">
        <f t="shared" si="1"/>
        <v>97056.251243039078</v>
      </c>
      <c r="K60" s="2">
        <f t="shared" si="2"/>
        <v>3060815.4795891447</v>
      </c>
      <c r="L60" s="17">
        <f t="shared" si="5"/>
        <v>31.486980514290682</v>
      </c>
      <c r="N60" s="6"/>
    </row>
    <row r="61" spans="1:14" x14ac:dyDescent="0.25">
      <c r="A61" s="86">
        <v>52</v>
      </c>
      <c r="B61" s="2">
        <v>165</v>
      </c>
      <c r="C61" s="2">
        <v>44170</v>
      </c>
      <c r="D61" s="2">
        <v>45490</v>
      </c>
      <c r="E61" s="3">
        <v>0.47770000000000001</v>
      </c>
      <c r="F61" s="4">
        <f t="shared" si="3"/>
        <v>3.6805710461744368E-3</v>
      </c>
      <c r="G61" s="4">
        <f t="shared" si="0"/>
        <v>3.6735092306771104E-3</v>
      </c>
      <c r="H61" s="2">
        <f t="shared" si="6"/>
        <v>96916.447925636254</v>
      </c>
      <c r="I61" s="2">
        <f t="shared" si="4"/>
        <v>356.02346605926226</v>
      </c>
      <c r="J61" s="2">
        <f t="shared" si="1"/>
        <v>96730.496869313502</v>
      </c>
      <c r="K61" s="2">
        <f t="shared" si="2"/>
        <v>2963759.2283461057</v>
      </c>
      <c r="L61" s="17">
        <f t="shared" si="5"/>
        <v>30.580559768556423</v>
      </c>
      <c r="N61" s="6"/>
    </row>
    <row r="62" spans="1:14" x14ac:dyDescent="0.25">
      <c r="A62" s="86">
        <v>53</v>
      </c>
      <c r="B62" s="2">
        <v>178</v>
      </c>
      <c r="C62" s="2">
        <v>41910</v>
      </c>
      <c r="D62" s="2">
        <v>43770</v>
      </c>
      <c r="E62" s="3">
        <v>0.50329999999999997</v>
      </c>
      <c r="F62" s="4">
        <f t="shared" si="3"/>
        <v>4.1549953314659197E-3</v>
      </c>
      <c r="G62" s="4">
        <f t="shared" si="0"/>
        <v>4.1464379700823124E-3</v>
      </c>
      <c r="H62" s="2">
        <f t="shared" si="6"/>
        <v>96560.424459576985</v>
      </c>
      <c r="I62" s="2">
        <f t="shared" si="4"/>
        <v>400.38181038645484</v>
      </c>
      <c r="J62" s="2">
        <f t="shared" si="1"/>
        <v>96361.554814358024</v>
      </c>
      <c r="K62" s="2">
        <f t="shared" si="2"/>
        <v>2867028.7314767921</v>
      </c>
      <c r="L62" s="17">
        <f t="shared" si="5"/>
        <v>29.691550627731697</v>
      </c>
      <c r="N62" s="6"/>
    </row>
    <row r="63" spans="1:14" x14ac:dyDescent="0.25">
      <c r="A63" s="86">
        <v>54</v>
      </c>
      <c r="B63" s="2">
        <v>182</v>
      </c>
      <c r="C63" s="2">
        <v>41673</v>
      </c>
      <c r="D63" s="2">
        <v>41560</v>
      </c>
      <c r="E63" s="3">
        <v>0.51590000000000003</v>
      </c>
      <c r="F63" s="4">
        <f t="shared" si="3"/>
        <v>4.3732654115555131E-3</v>
      </c>
      <c r="G63" s="4">
        <f t="shared" si="0"/>
        <v>4.364026341051987E-3</v>
      </c>
      <c r="H63" s="2">
        <f t="shared" si="6"/>
        <v>96160.042649190524</v>
      </c>
      <c r="I63" s="2">
        <f t="shared" si="4"/>
        <v>419.64495907774995</v>
      </c>
      <c r="J63" s="2">
        <f t="shared" si="1"/>
        <v>95956.892524500989</v>
      </c>
      <c r="K63" s="2">
        <f t="shared" si="2"/>
        <v>2770667.1766624339</v>
      </c>
      <c r="L63" s="17">
        <f t="shared" si="5"/>
        <v>28.813081819964829</v>
      </c>
      <c r="N63" s="6"/>
    </row>
    <row r="64" spans="1:14" x14ac:dyDescent="0.25">
      <c r="A64" s="86">
        <v>55</v>
      </c>
      <c r="B64" s="2">
        <v>190</v>
      </c>
      <c r="C64" s="2">
        <v>40018</v>
      </c>
      <c r="D64" s="2">
        <v>41318</v>
      </c>
      <c r="E64" s="3">
        <v>0.47839999999999999</v>
      </c>
      <c r="F64" s="4">
        <f t="shared" si="3"/>
        <v>4.6719779679354773E-3</v>
      </c>
      <c r="G64" s="4">
        <f t="shared" si="0"/>
        <v>4.6606204845946377E-3</v>
      </c>
      <c r="H64" s="2">
        <f t="shared" si="6"/>
        <v>95740.397690112775</v>
      </c>
      <c r="I64" s="2">
        <f t="shared" si="4"/>
        <v>446.20965867777676</v>
      </c>
      <c r="J64" s="2">
        <f t="shared" si="1"/>
        <v>95507.654732146446</v>
      </c>
      <c r="K64" s="2">
        <f t="shared" si="2"/>
        <v>2674710.284137933</v>
      </c>
      <c r="L64" s="17">
        <f t="shared" si="5"/>
        <v>27.937112741011244</v>
      </c>
      <c r="N64" s="6"/>
    </row>
    <row r="65" spans="1:14" x14ac:dyDescent="0.25">
      <c r="A65" s="86">
        <v>56</v>
      </c>
      <c r="B65" s="2">
        <v>191</v>
      </c>
      <c r="C65" s="2">
        <v>38747</v>
      </c>
      <c r="D65" s="2">
        <v>39586</v>
      </c>
      <c r="E65" s="3">
        <v>0.47460000000000002</v>
      </c>
      <c r="F65" s="4">
        <f t="shared" si="3"/>
        <v>4.8766164962404093E-3</v>
      </c>
      <c r="G65" s="4">
        <f t="shared" si="0"/>
        <v>4.8641536866385979E-3</v>
      </c>
      <c r="H65" s="2">
        <f t="shared" si="6"/>
        <v>95294.188031434998</v>
      </c>
      <c r="I65" s="2">
        <f t="shared" si="4"/>
        <v>463.52557602833627</v>
      </c>
      <c r="J65" s="2">
        <f t="shared" si="1"/>
        <v>95050.65169378971</v>
      </c>
      <c r="K65" s="2">
        <f t="shared" si="2"/>
        <v>2579202.6294057867</v>
      </c>
      <c r="L65" s="17">
        <f t="shared" si="5"/>
        <v>27.065686614119393</v>
      </c>
      <c r="N65" s="6"/>
    </row>
    <row r="66" spans="1:14" x14ac:dyDescent="0.25">
      <c r="A66" s="86">
        <v>57</v>
      </c>
      <c r="B66" s="2">
        <v>226</v>
      </c>
      <c r="C66" s="2">
        <v>37634</v>
      </c>
      <c r="D66" s="2">
        <v>38418</v>
      </c>
      <c r="E66" s="3">
        <v>0.47310000000000002</v>
      </c>
      <c r="F66" s="4">
        <f t="shared" si="3"/>
        <v>5.9433019512964815E-3</v>
      </c>
      <c r="G66" s="4">
        <f t="shared" si="0"/>
        <v>5.924748448681955E-3</v>
      </c>
      <c r="H66" s="2">
        <f t="shared" si="6"/>
        <v>94830.662455406666</v>
      </c>
      <c r="I66" s="2">
        <f t="shared" si="4"/>
        <v>561.84782027015274</v>
      </c>
      <c r="J66" s="2">
        <f t="shared" si="1"/>
        <v>94534.624838906326</v>
      </c>
      <c r="K66" s="2">
        <f t="shared" si="2"/>
        <v>2484151.977711997</v>
      </c>
      <c r="L66" s="17">
        <f t="shared" si="5"/>
        <v>26.19566196619315</v>
      </c>
      <c r="N66" s="6"/>
    </row>
    <row r="67" spans="1:14" x14ac:dyDescent="0.25">
      <c r="A67" s="86">
        <v>58</v>
      </c>
      <c r="B67" s="2">
        <v>223</v>
      </c>
      <c r="C67" s="2">
        <v>34860</v>
      </c>
      <c r="D67" s="2">
        <v>37271</v>
      </c>
      <c r="E67" s="3">
        <v>0.48249999999999998</v>
      </c>
      <c r="F67" s="4">
        <f t="shared" si="3"/>
        <v>6.1831944656250432E-3</v>
      </c>
      <c r="G67" s="4">
        <f t="shared" si="0"/>
        <v>6.1634725667774589E-3</v>
      </c>
      <c r="H67" s="2">
        <f t="shared" si="6"/>
        <v>94268.814635136514</v>
      </c>
      <c r="I67" s="2">
        <f t="shared" si="4"/>
        <v>581.02325290629335</v>
      </c>
      <c r="J67" s="2">
        <f t="shared" si="1"/>
        <v>93968.135101757507</v>
      </c>
      <c r="K67" s="2">
        <f t="shared" si="2"/>
        <v>2389617.3528730907</v>
      </c>
      <c r="L67" s="17">
        <f t="shared" si="5"/>
        <v>25.348969986755474</v>
      </c>
      <c r="N67" s="6"/>
    </row>
    <row r="68" spans="1:14" x14ac:dyDescent="0.25">
      <c r="A68" s="86">
        <v>59</v>
      </c>
      <c r="B68" s="2">
        <v>222</v>
      </c>
      <c r="C68" s="2">
        <v>33619</v>
      </c>
      <c r="D68" s="2">
        <v>34481</v>
      </c>
      <c r="E68" s="3">
        <v>0.4728</v>
      </c>
      <c r="F68" s="4">
        <f t="shared" si="3"/>
        <v>6.5198237885462553E-3</v>
      </c>
      <c r="G68" s="4">
        <f t="shared" si="0"/>
        <v>6.4974902829154774E-3</v>
      </c>
      <c r="H68" s="2">
        <f t="shared" si="6"/>
        <v>93687.791382230222</v>
      </c>
      <c r="I68" s="2">
        <f t="shared" si="4"/>
        <v>608.73551413385326</v>
      </c>
      <c r="J68" s="2">
        <f t="shared" si="1"/>
        <v>93366.866019178866</v>
      </c>
      <c r="K68" s="2">
        <f t="shared" si="2"/>
        <v>2295649.2177713332</v>
      </c>
      <c r="L68" s="17">
        <f t="shared" si="5"/>
        <v>24.503184287966356</v>
      </c>
      <c r="N68" s="6"/>
    </row>
    <row r="69" spans="1:14" x14ac:dyDescent="0.25">
      <c r="A69" s="86">
        <v>60</v>
      </c>
      <c r="B69" s="2">
        <v>230</v>
      </c>
      <c r="C69" s="2">
        <v>31319</v>
      </c>
      <c r="D69" s="2">
        <v>33262</v>
      </c>
      <c r="E69" s="3">
        <v>0.4955</v>
      </c>
      <c r="F69" s="4">
        <f t="shared" si="3"/>
        <v>7.1228379864046705E-3</v>
      </c>
      <c r="G69" s="4">
        <f t="shared" si="0"/>
        <v>7.0973339173719127E-3</v>
      </c>
      <c r="H69" s="2">
        <f t="shared" si="6"/>
        <v>93079.055868096373</v>
      </c>
      <c r="I69" s="2">
        <f t="shared" si="4"/>
        <v>660.6131402095956</v>
      </c>
      <c r="J69" s="2">
        <f t="shared" si="1"/>
        <v>92745.776538860635</v>
      </c>
      <c r="K69" s="2">
        <f t="shared" si="2"/>
        <v>2202282.3517521545</v>
      </c>
      <c r="L69" s="17">
        <f t="shared" si="5"/>
        <v>23.660342611049252</v>
      </c>
      <c r="N69" s="6"/>
    </row>
    <row r="70" spans="1:14" x14ac:dyDescent="0.25">
      <c r="A70" s="86">
        <v>61</v>
      </c>
      <c r="B70" s="2">
        <v>229</v>
      </c>
      <c r="C70" s="2">
        <v>31522</v>
      </c>
      <c r="D70" s="2">
        <v>30954</v>
      </c>
      <c r="E70" s="3">
        <v>0.49270000000000003</v>
      </c>
      <c r="F70" s="4">
        <f t="shared" si="3"/>
        <v>7.3308150329726611E-3</v>
      </c>
      <c r="G70" s="4">
        <f t="shared" si="0"/>
        <v>7.3036533125829623E-3</v>
      </c>
      <c r="H70" s="2">
        <f t="shared" si="6"/>
        <v>92418.442727886781</v>
      </c>
      <c r="I70" s="2">
        <f t="shared" si="4"/>
        <v>674.99226537328911</v>
      </c>
      <c r="J70" s="2">
        <f t="shared" si="1"/>
        <v>92076.019151662913</v>
      </c>
      <c r="K70" s="2">
        <f t="shared" si="2"/>
        <v>2109536.575213294</v>
      </c>
      <c r="L70" s="17">
        <f t="shared" si="5"/>
        <v>22.825926437913807</v>
      </c>
      <c r="N70" s="6"/>
    </row>
    <row r="71" spans="1:14" x14ac:dyDescent="0.25">
      <c r="A71" s="86">
        <v>62</v>
      </c>
      <c r="B71" s="2">
        <v>306</v>
      </c>
      <c r="C71" s="2">
        <v>31004</v>
      </c>
      <c r="D71" s="2">
        <v>31114</v>
      </c>
      <c r="E71" s="3">
        <v>0.49980000000000002</v>
      </c>
      <c r="F71" s="4">
        <f t="shared" si="3"/>
        <v>9.852216748768473E-3</v>
      </c>
      <c r="G71" s="4">
        <f t="shared" si="0"/>
        <v>9.803902345289519E-3</v>
      </c>
      <c r="H71" s="2">
        <f t="shared" si="6"/>
        <v>91743.450462513487</v>
      </c>
      <c r="I71" s="2">
        <f t="shared" si="4"/>
        <v>899.44382915438882</v>
      </c>
      <c r="J71" s="2">
        <f t="shared" si="1"/>
        <v>91293.548659170454</v>
      </c>
      <c r="K71" s="2">
        <f t="shared" si="2"/>
        <v>2017460.5560616311</v>
      </c>
      <c r="L71" s="17">
        <f t="shared" si="5"/>
        <v>21.990240675392609</v>
      </c>
      <c r="N71" s="6"/>
    </row>
    <row r="72" spans="1:14" x14ac:dyDescent="0.25">
      <c r="A72" s="86">
        <v>63</v>
      </c>
      <c r="B72" s="2">
        <v>274</v>
      </c>
      <c r="C72" s="2">
        <v>29130</v>
      </c>
      <c r="D72" s="2">
        <v>30602</v>
      </c>
      <c r="E72" s="3">
        <v>0.50980000000000003</v>
      </c>
      <c r="F72" s="4">
        <f t="shared" si="3"/>
        <v>9.1743119266055051E-3</v>
      </c>
      <c r="G72" s="4">
        <f t="shared" si="0"/>
        <v>9.1332374952278837E-3</v>
      </c>
      <c r="H72" s="2">
        <f t="shared" si="6"/>
        <v>90844.006633359095</v>
      </c>
      <c r="I72" s="2">
        <f t="shared" si="4"/>
        <v>829.69988760052581</v>
      </c>
      <c r="J72" s="2">
        <f t="shared" si="1"/>
        <v>90437.287748457326</v>
      </c>
      <c r="K72" s="2">
        <f t="shared" si="2"/>
        <v>1926167.0074024606</v>
      </c>
      <c r="L72" s="17">
        <f t="shared" si="5"/>
        <v>21.203016894403984</v>
      </c>
      <c r="N72" s="6"/>
    </row>
    <row r="73" spans="1:14" x14ac:dyDescent="0.25">
      <c r="A73" s="86">
        <v>64</v>
      </c>
      <c r="B73" s="2">
        <v>302</v>
      </c>
      <c r="C73" s="2">
        <v>28897</v>
      </c>
      <c r="D73" s="2">
        <v>28790</v>
      </c>
      <c r="E73" s="3">
        <v>0.51519999999999999</v>
      </c>
      <c r="F73" s="4">
        <f t="shared" si="3"/>
        <v>1.047029660062059E-2</v>
      </c>
      <c r="G73" s="4">
        <f t="shared" ref="G73:G98" si="7">F73/((1+(1-E73)*F73))</f>
        <v>1.041741779008514E-2</v>
      </c>
      <c r="H73" s="2">
        <f t="shared" si="6"/>
        <v>90014.306745758571</v>
      </c>
      <c r="I73" s="2">
        <f t="shared" si="4"/>
        <v>937.71664045544617</v>
      </c>
      <c r="J73" s="2">
        <f t="shared" ref="J73:J98" si="8">H74+I73*E73</f>
        <v>89559.701718465774</v>
      </c>
      <c r="K73" s="2">
        <f t="shared" ref="K73:K97" si="9">K74+J73</f>
        <v>1835729.7196540032</v>
      </c>
      <c r="L73" s="17">
        <f t="shared" si="5"/>
        <v>20.393755015399282</v>
      </c>
      <c r="N73" s="6"/>
    </row>
    <row r="74" spans="1:14" x14ac:dyDescent="0.25">
      <c r="A74" s="86">
        <v>65</v>
      </c>
      <c r="B74" s="2">
        <v>283</v>
      </c>
      <c r="C74" s="2">
        <v>29474</v>
      </c>
      <c r="D74" s="2">
        <v>28556</v>
      </c>
      <c r="E74" s="3">
        <v>0.48039999999999999</v>
      </c>
      <c r="F74" s="4">
        <f t="shared" ref="F74:F98" si="10">B74/((C74+D74)/2)</f>
        <v>9.7535757366879194E-3</v>
      </c>
      <c r="G74" s="4">
        <f t="shared" si="7"/>
        <v>9.7043942745472858E-3</v>
      </c>
      <c r="H74" s="2">
        <f t="shared" si="6"/>
        <v>89076.590105303127</v>
      </c>
      <c r="I74" s="2">
        <f t="shared" ref="I74:I98" si="11">H74*G74</f>
        <v>864.43435101409909</v>
      </c>
      <c r="J74" s="2">
        <f t="shared" si="8"/>
        <v>88627.430016516199</v>
      </c>
      <c r="K74" s="2">
        <f t="shared" si="9"/>
        <v>1746170.0179355373</v>
      </c>
      <c r="L74" s="17">
        <f t="shared" ref="L74:L98" si="12">K74/H74</f>
        <v>19.603018210186068</v>
      </c>
      <c r="N74" s="6"/>
    </row>
    <row r="75" spans="1:14" x14ac:dyDescent="0.25">
      <c r="A75" s="86">
        <v>66</v>
      </c>
      <c r="B75" s="2">
        <v>360</v>
      </c>
      <c r="C75" s="2">
        <v>30788</v>
      </c>
      <c r="D75" s="2">
        <v>29072</v>
      </c>
      <c r="E75" s="3">
        <v>0.50470000000000004</v>
      </c>
      <c r="F75" s="4">
        <f t="shared" si="10"/>
        <v>1.2028065486134313E-2</v>
      </c>
      <c r="G75" s="4">
        <f t="shared" si="7"/>
        <v>1.195683264566046E-2</v>
      </c>
      <c r="H75" s="2">
        <f t="shared" ref="H75:H98" si="13">H74-I74</f>
        <v>88212.155754289022</v>
      </c>
      <c r="I75" s="2">
        <f t="shared" si="11"/>
        <v>1054.7379836669681</v>
      </c>
      <c r="J75" s="2">
        <f t="shared" si="8"/>
        <v>87689.744030978763</v>
      </c>
      <c r="K75" s="2">
        <f t="shared" si="9"/>
        <v>1657542.587919021</v>
      </c>
      <c r="L75" s="17">
        <f t="shared" si="12"/>
        <v>18.790410162246019</v>
      </c>
      <c r="N75" s="6"/>
    </row>
    <row r="76" spans="1:14" x14ac:dyDescent="0.25">
      <c r="A76" s="86">
        <v>67</v>
      </c>
      <c r="B76" s="2">
        <v>362</v>
      </c>
      <c r="C76" s="2">
        <v>27690</v>
      </c>
      <c r="D76" s="2">
        <v>30362</v>
      </c>
      <c r="E76" s="3">
        <v>0.48039999999999999</v>
      </c>
      <c r="F76" s="4">
        <f t="shared" si="10"/>
        <v>1.2471577206642321E-2</v>
      </c>
      <c r="G76" s="4">
        <f t="shared" si="7"/>
        <v>1.2391278850902082E-2</v>
      </c>
      <c r="H76" s="2">
        <f t="shared" si="13"/>
        <v>87157.417770622051</v>
      </c>
      <c r="I76" s="2">
        <f t="shared" si="11"/>
        <v>1079.9918675203462</v>
      </c>
      <c r="J76" s="2">
        <f t="shared" si="8"/>
        <v>86596.253996258471</v>
      </c>
      <c r="K76" s="2">
        <f t="shared" si="9"/>
        <v>1569852.8438880423</v>
      </c>
      <c r="L76" s="17">
        <f t="shared" si="12"/>
        <v>18.011695206706651</v>
      </c>
      <c r="N76" s="6"/>
    </row>
    <row r="77" spans="1:14" x14ac:dyDescent="0.25">
      <c r="A77" s="86">
        <v>68</v>
      </c>
      <c r="B77" s="2">
        <v>391</v>
      </c>
      <c r="C77" s="2">
        <v>25634</v>
      </c>
      <c r="D77" s="2">
        <v>27285</v>
      </c>
      <c r="E77" s="3">
        <v>0.50719999999999998</v>
      </c>
      <c r="F77" s="4">
        <f t="shared" si="10"/>
        <v>1.4777301158374119E-2</v>
      </c>
      <c r="G77" s="4">
        <f t="shared" si="7"/>
        <v>1.4670467090562871E-2</v>
      </c>
      <c r="H77" s="2">
        <f t="shared" si="13"/>
        <v>86077.425903101699</v>
      </c>
      <c r="I77" s="2">
        <f t="shared" si="11"/>
        <v>1262.7960439518174</v>
      </c>
      <c r="J77" s="2">
        <f t="shared" si="8"/>
        <v>85455.120012642234</v>
      </c>
      <c r="K77" s="2">
        <f t="shared" si="9"/>
        <v>1483256.5898917839</v>
      </c>
      <c r="L77" s="17">
        <f t="shared" si="12"/>
        <v>17.231655969376941</v>
      </c>
      <c r="N77" s="6"/>
    </row>
    <row r="78" spans="1:14" x14ac:dyDescent="0.25">
      <c r="A78" s="86">
        <v>69</v>
      </c>
      <c r="B78" s="2">
        <v>408</v>
      </c>
      <c r="C78" s="2">
        <v>26561</v>
      </c>
      <c r="D78" s="2">
        <v>25247</v>
      </c>
      <c r="E78" s="3">
        <v>0.5343</v>
      </c>
      <c r="F78" s="4">
        <f t="shared" si="10"/>
        <v>1.5750463248919086E-2</v>
      </c>
      <c r="G78" s="4">
        <f t="shared" si="7"/>
        <v>1.5635774984274552E-2</v>
      </c>
      <c r="H78" s="2">
        <f t="shared" si="13"/>
        <v>84814.629859149878</v>
      </c>
      <c r="I78" s="2">
        <f t="shared" si="11"/>
        <v>1326.1424678522012</v>
      </c>
      <c r="J78" s="2">
        <f t="shared" si="8"/>
        <v>84197.045311871101</v>
      </c>
      <c r="K78" s="2">
        <f t="shared" si="9"/>
        <v>1397801.4698791415</v>
      </c>
      <c r="L78" s="17">
        <f t="shared" si="12"/>
        <v>16.480664623549558</v>
      </c>
      <c r="N78" s="6"/>
    </row>
    <row r="79" spans="1:14" x14ac:dyDescent="0.25">
      <c r="A79" s="86">
        <v>70</v>
      </c>
      <c r="B79" s="2">
        <v>429</v>
      </c>
      <c r="C79" s="2">
        <v>25429</v>
      </c>
      <c r="D79" s="2">
        <v>26125</v>
      </c>
      <c r="E79" s="3">
        <v>0.49059999999999998</v>
      </c>
      <c r="F79" s="4">
        <f t="shared" si="10"/>
        <v>1.6642743531054816E-2</v>
      </c>
      <c r="G79" s="4">
        <f t="shared" si="7"/>
        <v>1.650283556798525E-2</v>
      </c>
      <c r="H79" s="2">
        <f t="shared" si="13"/>
        <v>83488.487391297676</v>
      </c>
      <c r="I79" s="2">
        <f t="shared" si="11"/>
        <v>1377.7967792383954</v>
      </c>
      <c r="J79" s="2">
        <f t="shared" si="8"/>
        <v>82786.637711953634</v>
      </c>
      <c r="K79" s="2">
        <f t="shared" si="9"/>
        <v>1313604.4245672706</v>
      </c>
      <c r="L79" s="17">
        <f t="shared" si="12"/>
        <v>15.733958844057254</v>
      </c>
      <c r="N79" s="6"/>
    </row>
    <row r="80" spans="1:14" x14ac:dyDescent="0.25">
      <c r="A80" s="86">
        <v>71</v>
      </c>
      <c r="B80" s="2">
        <v>456</v>
      </c>
      <c r="C80" s="2">
        <v>24436</v>
      </c>
      <c r="D80" s="2">
        <v>24988</v>
      </c>
      <c r="E80" s="3">
        <v>0.49099999999999999</v>
      </c>
      <c r="F80" s="4">
        <f t="shared" si="10"/>
        <v>1.8452573648429914E-2</v>
      </c>
      <c r="G80" s="4">
        <f t="shared" si="7"/>
        <v>1.8280873107328288E-2</v>
      </c>
      <c r="H80" s="2">
        <f t="shared" si="13"/>
        <v>82110.690612059276</v>
      </c>
      <c r="I80" s="2">
        <f t="shared" si="11"/>
        <v>1501.0551158341477</v>
      </c>
      <c r="J80" s="2">
        <f t="shared" si="8"/>
        <v>81346.653558099686</v>
      </c>
      <c r="K80" s="2">
        <f t="shared" si="9"/>
        <v>1230817.786855317</v>
      </c>
      <c r="L80" s="17">
        <f t="shared" si="12"/>
        <v>14.989738579479827</v>
      </c>
      <c r="N80" s="6"/>
    </row>
    <row r="81" spans="1:14" x14ac:dyDescent="0.25">
      <c r="A81" s="86">
        <v>72</v>
      </c>
      <c r="B81" s="2">
        <v>432</v>
      </c>
      <c r="C81" s="2">
        <v>20487</v>
      </c>
      <c r="D81" s="2">
        <v>24023</v>
      </c>
      <c r="E81" s="3">
        <v>0.48420000000000002</v>
      </c>
      <c r="F81" s="4">
        <f t="shared" si="10"/>
        <v>1.941136823185801E-2</v>
      </c>
      <c r="G81" s="4">
        <f t="shared" si="7"/>
        <v>1.9218940821393332E-2</v>
      </c>
      <c r="H81" s="2">
        <f t="shared" si="13"/>
        <v>80609.635496225121</v>
      </c>
      <c r="I81" s="2">
        <f t="shared" si="11"/>
        <v>1549.231814236038</v>
      </c>
      <c r="J81" s="2">
        <f t="shared" si="8"/>
        <v>79810.541726442185</v>
      </c>
      <c r="K81" s="2">
        <f t="shared" si="9"/>
        <v>1149471.1332972173</v>
      </c>
      <c r="L81" s="17">
        <f t="shared" si="12"/>
        <v>14.259723744204823</v>
      </c>
      <c r="N81" s="6"/>
    </row>
    <row r="82" spans="1:14" x14ac:dyDescent="0.25">
      <c r="A82" s="86">
        <v>73</v>
      </c>
      <c r="B82" s="2">
        <v>371</v>
      </c>
      <c r="C82" s="2">
        <v>18532</v>
      </c>
      <c r="D82" s="2">
        <v>20103</v>
      </c>
      <c r="E82" s="3">
        <v>0.50190000000000001</v>
      </c>
      <c r="F82" s="4">
        <f t="shared" si="10"/>
        <v>1.920538371942539E-2</v>
      </c>
      <c r="G82" s="4">
        <f t="shared" si="7"/>
        <v>1.9023402020001225E-2</v>
      </c>
      <c r="H82" s="2">
        <f t="shared" si="13"/>
        <v>79060.40368198909</v>
      </c>
      <c r="I82" s="2">
        <f t="shared" si="11"/>
        <v>1503.9978431060636</v>
      </c>
      <c r="J82" s="2">
        <f t="shared" si="8"/>
        <v>78311.26235633796</v>
      </c>
      <c r="K82" s="2">
        <f t="shared" si="9"/>
        <v>1069660.591570775</v>
      </c>
      <c r="L82" s="17">
        <f t="shared" si="12"/>
        <v>13.529662659874029</v>
      </c>
      <c r="N82" s="6"/>
    </row>
    <row r="83" spans="1:14" x14ac:dyDescent="0.25">
      <c r="A83" s="86">
        <v>74</v>
      </c>
      <c r="B83" s="2">
        <v>496</v>
      </c>
      <c r="C83" s="2">
        <v>22946</v>
      </c>
      <c r="D83" s="2">
        <v>18154</v>
      </c>
      <c r="E83" s="3">
        <v>0.5494</v>
      </c>
      <c r="F83" s="4">
        <f t="shared" si="10"/>
        <v>2.4136253041362531E-2</v>
      </c>
      <c r="G83" s="4">
        <f t="shared" si="7"/>
        <v>2.3876576277651003E-2</v>
      </c>
      <c r="H83" s="2">
        <f t="shared" si="13"/>
        <v>77556.405838883031</v>
      </c>
      <c r="I83" s="2">
        <f t="shared" si="11"/>
        <v>1851.7814398325484</v>
      </c>
      <c r="J83" s="2">
        <f t="shared" si="8"/>
        <v>76721.993122094485</v>
      </c>
      <c r="K83" s="2">
        <f t="shared" si="9"/>
        <v>991349.32921443717</v>
      </c>
      <c r="L83" s="17">
        <f t="shared" si="12"/>
        <v>12.782301068384767</v>
      </c>
      <c r="N83" s="6"/>
    </row>
    <row r="84" spans="1:14" x14ac:dyDescent="0.25">
      <c r="A84" s="86">
        <v>75</v>
      </c>
      <c r="B84" s="2">
        <v>515</v>
      </c>
      <c r="C84" s="2">
        <v>13503</v>
      </c>
      <c r="D84" s="2">
        <v>22368</v>
      </c>
      <c r="E84" s="3">
        <v>0.47839999999999999</v>
      </c>
      <c r="F84" s="4">
        <f t="shared" si="10"/>
        <v>2.8714002955033315E-2</v>
      </c>
      <c r="G84" s="4">
        <f t="shared" si="7"/>
        <v>2.8290292902860909E-2</v>
      </c>
      <c r="H84" s="2">
        <f t="shared" si="13"/>
        <v>75704.624399050488</v>
      </c>
      <c r="I84" s="2">
        <f t="shared" si="11"/>
        <v>2141.705998350209</v>
      </c>
      <c r="J84" s="2">
        <f t="shared" si="8"/>
        <v>74587.51055031101</v>
      </c>
      <c r="K84" s="2">
        <f t="shared" si="9"/>
        <v>914627.33609234262</v>
      </c>
      <c r="L84" s="17">
        <f t="shared" si="12"/>
        <v>12.08152531437451</v>
      </c>
      <c r="N84" s="6"/>
    </row>
    <row r="85" spans="1:14" x14ac:dyDescent="0.25">
      <c r="A85" s="86">
        <v>76</v>
      </c>
      <c r="B85" s="2">
        <v>437</v>
      </c>
      <c r="C85" s="2">
        <v>15737</v>
      </c>
      <c r="D85" s="2">
        <v>13146</v>
      </c>
      <c r="E85" s="3">
        <v>0.53910000000000002</v>
      </c>
      <c r="F85" s="4">
        <f t="shared" si="10"/>
        <v>3.0260014541425753E-2</v>
      </c>
      <c r="G85" s="4">
        <f t="shared" si="7"/>
        <v>2.9843787984457987E-2</v>
      </c>
      <c r="H85" s="2">
        <f t="shared" si="13"/>
        <v>73562.918400700277</v>
      </c>
      <c r="I85" s="2">
        <f t="shared" si="11"/>
        <v>2195.3961402684822</v>
      </c>
      <c r="J85" s="2">
        <f t="shared" si="8"/>
        <v>72551.06031965054</v>
      </c>
      <c r="K85" s="2">
        <f t="shared" si="9"/>
        <v>840039.82554203155</v>
      </c>
      <c r="L85" s="17">
        <f t="shared" si="12"/>
        <v>11.419337946413432</v>
      </c>
      <c r="N85" s="6"/>
    </row>
    <row r="86" spans="1:14" x14ac:dyDescent="0.25">
      <c r="A86" s="86">
        <v>77</v>
      </c>
      <c r="B86" s="2">
        <v>571</v>
      </c>
      <c r="C86" s="2">
        <v>16525</v>
      </c>
      <c r="D86" s="2">
        <v>15238</v>
      </c>
      <c r="E86" s="3">
        <v>0.49609999999999999</v>
      </c>
      <c r="F86" s="4">
        <f t="shared" si="10"/>
        <v>3.5953782703145171E-2</v>
      </c>
      <c r="G86" s="4">
        <f t="shared" si="7"/>
        <v>3.531399512984755E-2</v>
      </c>
      <c r="H86" s="2">
        <f t="shared" si="13"/>
        <v>71367.522260431797</v>
      </c>
      <c r="I86" s="2">
        <f t="shared" si="11"/>
        <v>2520.2723335341752</v>
      </c>
      <c r="J86" s="2">
        <f t="shared" si="8"/>
        <v>70097.557031563934</v>
      </c>
      <c r="K86" s="2">
        <f t="shared" si="9"/>
        <v>767488.76522238099</v>
      </c>
      <c r="L86" s="17">
        <f t="shared" si="12"/>
        <v>10.754034060783118</v>
      </c>
      <c r="N86" s="6"/>
    </row>
    <row r="87" spans="1:14" x14ac:dyDescent="0.25">
      <c r="A87" s="86">
        <v>78</v>
      </c>
      <c r="B87" s="2">
        <v>635</v>
      </c>
      <c r="C87" s="2">
        <v>16948</v>
      </c>
      <c r="D87" s="2">
        <v>15999</v>
      </c>
      <c r="E87" s="3">
        <v>0.52629999999999999</v>
      </c>
      <c r="F87" s="4">
        <f t="shared" si="10"/>
        <v>3.8546756912617233E-2</v>
      </c>
      <c r="G87" s="4">
        <f t="shared" si="7"/>
        <v>3.7855530122137139E-2</v>
      </c>
      <c r="H87" s="2">
        <f t="shared" si="13"/>
        <v>68847.249926897624</v>
      </c>
      <c r="I87" s="2">
        <f t="shared" si="11"/>
        <v>2606.2491434339768</v>
      </c>
      <c r="J87" s="2">
        <f t="shared" si="8"/>
        <v>67612.669707652953</v>
      </c>
      <c r="K87" s="2">
        <f t="shared" si="9"/>
        <v>697391.20819081704</v>
      </c>
      <c r="L87" s="17">
        <f t="shared" si="12"/>
        <v>10.129543430294031</v>
      </c>
      <c r="N87" s="6"/>
    </row>
    <row r="88" spans="1:14" x14ac:dyDescent="0.25">
      <c r="A88" s="86">
        <v>79</v>
      </c>
      <c r="B88" s="2">
        <v>756</v>
      </c>
      <c r="C88" s="2">
        <v>15710</v>
      </c>
      <c r="D88" s="2">
        <v>16259</v>
      </c>
      <c r="E88" s="3">
        <v>0.51590000000000003</v>
      </c>
      <c r="F88" s="4">
        <f t="shared" si="10"/>
        <v>4.729581782351653E-2</v>
      </c>
      <c r="G88" s="4">
        <f t="shared" si="7"/>
        <v>4.6237175819601031E-2</v>
      </c>
      <c r="H88" s="2">
        <f t="shared" si="13"/>
        <v>66241.000783463649</v>
      </c>
      <c r="I88" s="2">
        <f t="shared" si="11"/>
        <v>3062.7967996913385</v>
      </c>
      <c r="J88" s="2">
        <f t="shared" si="8"/>
        <v>64758.300852733075</v>
      </c>
      <c r="K88" s="2">
        <f t="shared" si="9"/>
        <v>629778.53848316404</v>
      </c>
      <c r="L88" s="17">
        <f t="shared" si="12"/>
        <v>9.5073826034400959</v>
      </c>
      <c r="N88" s="6"/>
    </row>
    <row r="89" spans="1:14" x14ac:dyDescent="0.25">
      <c r="A89" s="86">
        <v>80</v>
      </c>
      <c r="B89" s="2">
        <v>702</v>
      </c>
      <c r="C89" s="2">
        <v>15021</v>
      </c>
      <c r="D89" s="2">
        <v>14991</v>
      </c>
      <c r="E89" s="3">
        <v>0.48899999999999999</v>
      </c>
      <c r="F89" s="4">
        <f t="shared" si="10"/>
        <v>4.6781287485005998E-2</v>
      </c>
      <c r="G89" s="4">
        <f t="shared" si="7"/>
        <v>4.5689079177612196E-2</v>
      </c>
      <c r="H89" s="2">
        <f t="shared" si="13"/>
        <v>63178.203983772313</v>
      </c>
      <c r="I89" s="2">
        <f t="shared" si="11"/>
        <v>2886.5539641139076</v>
      </c>
      <c r="J89" s="2">
        <f t="shared" si="8"/>
        <v>61703.174908110108</v>
      </c>
      <c r="K89" s="2">
        <f t="shared" si="9"/>
        <v>565020.23763043096</v>
      </c>
      <c r="L89" s="17">
        <f t="shared" si="12"/>
        <v>8.9432779345161446</v>
      </c>
      <c r="N89" s="6"/>
    </row>
    <row r="90" spans="1:14" x14ac:dyDescent="0.25">
      <c r="A90" s="86">
        <v>81</v>
      </c>
      <c r="B90" s="2">
        <v>766</v>
      </c>
      <c r="C90" s="2">
        <v>14383</v>
      </c>
      <c r="D90" s="2">
        <v>14292</v>
      </c>
      <c r="E90" s="3">
        <v>0.4864</v>
      </c>
      <c r="F90" s="4">
        <f t="shared" si="10"/>
        <v>5.3426329555361814E-2</v>
      </c>
      <c r="G90" s="4">
        <f t="shared" si="7"/>
        <v>5.1999476258016673E-2</v>
      </c>
      <c r="H90" s="2">
        <f t="shared" si="13"/>
        <v>60291.650019658409</v>
      </c>
      <c r="I90" s="2">
        <f t="shared" si="11"/>
        <v>3135.1342237538779</v>
      </c>
      <c r="J90" s="2">
        <f t="shared" si="8"/>
        <v>58681.445082338418</v>
      </c>
      <c r="K90" s="2">
        <f t="shared" si="9"/>
        <v>503317.06272232084</v>
      </c>
      <c r="L90" s="17">
        <f t="shared" si="12"/>
        <v>8.3480392816950886</v>
      </c>
      <c r="N90" s="6"/>
    </row>
    <row r="91" spans="1:14" x14ac:dyDescent="0.25">
      <c r="A91" s="86">
        <v>82</v>
      </c>
      <c r="B91" s="2">
        <v>872</v>
      </c>
      <c r="C91" s="2">
        <v>13446</v>
      </c>
      <c r="D91" s="2">
        <v>13563</v>
      </c>
      <c r="E91" s="3">
        <v>0.49419999999999997</v>
      </c>
      <c r="F91" s="4">
        <f t="shared" si="10"/>
        <v>6.4571068902958273E-2</v>
      </c>
      <c r="G91" s="4">
        <f t="shared" si="7"/>
        <v>6.2528872993934642E-2</v>
      </c>
      <c r="H91" s="2">
        <f t="shared" si="13"/>
        <v>57156.515795904532</v>
      </c>
      <c r="I91" s="2">
        <f t="shared" si="11"/>
        <v>3573.9325169779336</v>
      </c>
      <c r="J91" s="2">
        <f t="shared" si="8"/>
        <v>55348.820728817096</v>
      </c>
      <c r="K91" s="2">
        <f t="shared" si="9"/>
        <v>444635.61763998243</v>
      </c>
      <c r="L91" s="17">
        <f t="shared" si="12"/>
        <v>7.7792638590444341</v>
      </c>
      <c r="N91" s="6"/>
    </row>
    <row r="92" spans="1:14" x14ac:dyDescent="0.25">
      <c r="A92" s="86">
        <v>83</v>
      </c>
      <c r="B92" s="2">
        <v>780</v>
      </c>
      <c r="C92" s="2">
        <v>11855</v>
      </c>
      <c r="D92" s="2">
        <v>12642</v>
      </c>
      <c r="E92" s="3">
        <v>0.4844</v>
      </c>
      <c r="F92" s="4">
        <f t="shared" si="10"/>
        <v>6.3681267093929864E-2</v>
      </c>
      <c r="G92" s="4">
        <f t="shared" si="7"/>
        <v>6.1656823181194857E-2</v>
      </c>
      <c r="H92" s="2">
        <f t="shared" si="13"/>
        <v>53582.583278926599</v>
      </c>
      <c r="I92" s="2">
        <f t="shared" si="11"/>
        <v>3303.7318628204252</v>
      </c>
      <c r="J92" s="2">
        <f t="shared" si="8"/>
        <v>51879.179130456389</v>
      </c>
      <c r="K92" s="2">
        <f t="shared" si="9"/>
        <v>389286.79691116535</v>
      </c>
      <c r="L92" s="17">
        <f t="shared" si="12"/>
        <v>7.2651741123550364</v>
      </c>
      <c r="N92" s="6"/>
    </row>
    <row r="93" spans="1:14" x14ac:dyDescent="0.25">
      <c r="A93" s="86">
        <v>84</v>
      </c>
      <c r="B93" s="2">
        <v>886</v>
      </c>
      <c r="C93" s="2">
        <v>10923</v>
      </c>
      <c r="D93" s="2">
        <v>11036</v>
      </c>
      <c r="E93" s="3">
        <v>0.49909999999999999</v>
      </c>
      <c r="F93" s="4">
        <f t="shared" si="10"/>
        <v>8.0695842251468641E-2</v>
      </c>
      <c r="G93" s="4">
        <f t="shared" si="7"/>
        <v>7.7560792560648906E-2</v>
      </c>
      <c r="H93" s="2">
        <f t="shared" si="13"/>
        <v>50278.851416106176</v>
      </c>
      <c r="I93" s="2">
        <f t="shared" si="11"/>
        <v>3899.6675648722994</v>
      </c>
      <c r="J93" s="2">
        <f t="shared" si="8"/>
        <v>48325.507932861634</v>
      </c>
      <c r="K93" s="2">
        <f t="shared" si="9"/>
        <v>337407.61778070894</v>
      </c>
      <c r="L93" s="17">
        <f t="shared" si="12"/>
        <v>6.7107264441730026</v>
      </c>
      <c r="N93" s="6"/>
    </row>
    <row r="94" spans="1:14" x14ac:dyDescent="0.25">
      <c r="A94" s="86">
        <v>85</v>
      </c>
      <c r="B94" s="2">
        <v>927</v>
      </c>
      <c r="C94" s="2">
        <v>9426</v>
      </c>
      <c r="D94" s="2">
        <v>10012</v>
      </c>
      <c r="E94" s="3">
        <v>0.49009999999999998</v>
      </c>
      <c r="F94" s="4">
        <f t="shared" si="10"/>
        <v>9.5380183146414235E-2</v>
      </c>
      <c r="G94" s="4">
        <f t="shared" si="7"/>
        <v>9.0956569042860091E-2</v>
      </c>
      <c r="H94" s="2">
        <f t="shared" si="13"/>
        <v>46379.183851233873</v>
      </c>
      <c r="I94" s="2">
        <f t="shared" si="11"/>
        <v>4218.4914381162553</v>
      </c>
      <c r="J94" s="2">
        <f t="shared" si="8"/>
        <v>44228.175066938398</v>
      </c>
      <c r="K94" s="2">
        <f t="shared" si="9"/>
        <v>289082.10984784731</v>
      </c>
      <c r="L94" s="17">
        <f t="shared" si="12"/>
        <v>6.2330141637487344</v>
      </c>
      <c r="N94" s="6"/>
    </row>
    <row r="95" spans="1:14" x14ac:dyDescent="0.25">
      <c r="A95" s="86">
        <v>86</v>
      </c>
      <c r="B95" s="2">
        <v>876</v>
      </c>
      <c r="C95" s="2">
        <v>8223</v>
      </c>
      <c r="D95" s="2">
        <v>8573</v>
      </c>
      <c r="E95" s="3">
        <v>0.49890000000000001</v>
      </c>
      <c r="F95" s="4">
        <f t="shared" si="10"/>
        <v>0.10431055013098357</v>
      </c>
      <c r="G95" s="4">
        <f t="shared" si="7"/>
        <v>9.9129071890711434E-2</v>
      </c>
      <c r="H95" s="2">
        <f t="shared" si="13"/>
        <v>42160.69241311762</v>
      </c>
      <c r="I95" s="2">
        <f t="shared" si="11"/>
        <v>4179.3503091821085</v>
      </c>
      <c r="J95" s="2">
        <f t="shared" si="8"/>
        <v>40066.419973186465</v>
      </c>
      <c r="K95" s="2">
        <f t="shared" si="9"/>
        <v>244853.93478090892</v>
      </c>
      <c r="L95" s="17">
        <f t="shared" si="12"/>
        <v>5.8076355193997378</v>
      </c>
      <c r="N95" s="6"/>
    </row>
    <row r="96" spans="1:14" x14ac:dyDescent="0.25">
      <c r="A96" s="86">
        <v>87</v>
      </c>
      <c r="B96" s="2">
        <v>850</v>
      </c>
      <c r="C96" s="2">
        <v>6722</v>
      </c>
      <c r="D96" s="2">
        <v>7353</v>
      </c>
      <c r="E96" s="3">
        <v>0.4955</v>
      </c>
      <c r="F96" s="4">
        <f t="shared" si="10"/>
        <v>0.12078152753108348</v>
      </c>
      <c r="G96" s="4">
        <f t="shared" si="7"/>
        <v>0.11384449511640601</v>
      </c>
      <c r="H96" s="2">
        <f t="shared" si="13"/>
        <v>37981.342103935509</v>
      </c>
      <c r="I96" s="2">
        <f t="shared" si="11"/>
        <v>4323.9667156660325</v>
      </c>
      <c r="J96" s="2">
        <f t="shared" si="8"/>
        <v>35799.90089588199</v>
      </c>
      <c r="K96" s="2">
        <f t="shared" si="9"/>
        <v>204787.51480772244</v>
      </c>
      <c r="L96" s="17">
        <f t="shared" si="12"/>
        <v>5.3917924818802812</v>
      </c>
      <c r="N96" s="6"/>
    </row>
    <row r="97" spans="1:14" x14ac:dyDescent="0.25">
      <c r="A97" s="86">
        <v>88</v>
      </c>
      <c r="B97" s="2">
        <v>754</v>
      </c>
      <c r="C97" s="2">
        <v>5792</v>
      </c>
      <c r="D97" s="2">
        <v>5927</v>
      </c>
      <c r="E97" s="3">
        <v>0.50839999999999996</v>
      </c>
      <c r="F97" s="4">
        <f t="shared" si="10"/>
        <v>0.12867992149500809</v>
      </c>
      <c r="G97" s="4">
        <f t="shared" si="7"/>
        <v>0.12102405483102344</v>
      </c>
      <c r="H97" s="2">
        <f t="shared" si="13"/>
        <v>33657.375388269473</v>
      </c>
      <c r="I97" s="2">
        <f t="shared" si="11"/>
        <v>4073.3520444582632</v>
      </c>
      <c r="J97" s="2">
        <f t="shared" si="8"/>
        <v>31654.915523213789</v>
      </c>
      <c r="K97" s="2">
        <f t="shared" si="9"/>
        <v>168987.61391184045</v>
      </c>
      <c r="L97" s="17">
        <f t="shared" si="12"/>
        <v>5.0208197152157421</v>
      </c>
      <c r="N97" s="6"/>
    </row>
    <row r="98" spans="1:14" x14ac:dyDescent="0.25">
      <c r="A98" s="86">
        <v>89</v>
      </c>
      <c r="B98" s="2">
        <v>703</v>
      </c>
      <c r="C98" s="2">
        <v>4602</v>
      </c>
      <c r="D98" s="2">
        <v>5035</v>
      </c>
      <c r="E98" s="3">
        <v>0.49340000000000001</v>
      </c>
      <c r="F98" s="4">
        <f t="shared" si="10"/>
        <v>0.14589602573414964</v>
      </c>
      <c r="G98" s="4">
        <f t="shared" si="7"/>
        <v>0.13585486665178126</v>
      </c>
      <c r="H98" s="2">
        <f t="shared" si="13"/>
        <v>29584.023343811208</v>
      </c>
      <c r="I98" s="2">
        <f t="shared" si="11"/>
        <v>4019.1335463966557</v>
      </c>
      <c r="J98" s="2">
        <f t="shared" si="8"/>
        <v>27547.930289206663</v>
      </c>
      <c r="K98" s="2">
        <f>K99+J98</f>
        <v>137332.69838862665</v>
      </c>
      <c r="L98" s="17">
        <f t="shared" si="12"/>
        <v>4.6421237839293346</v>
      </c>
      <c r="N98" s="6"/>
    </row>
    <row r="99" spans="1:14" x14ac:dyDescent="0.25">
      <c r="A99" s="86">
        <v>90</v>
      </c>
      <c r="B99" s="2">
        <v>657</v>
      </c>
      <c r="C99" s="2">
        <v>3884</v>
      </c>
      <c r="D99" s="2">
        <v>3972</v>
      </c>
      <c r="E99" s="3">
        <v>0.50290000000000001</v>
      </c>
      <c r="F99" s="4">
        <f t="shared" ref="F99:F109" si="14">B99/((C99+D99)/2)</f>
        <v>0.16726069246435846</v>
      </c>
      <c r="G99" s="4">
        <f t="shared" ref="G99:G108" si="15">F99/((1+(1-E99)*F99))</f>
        <v>0.15442128952964662</v>
      </c>
      <c r="H99" s="2">
        <f t="shared" ref="H99:H109" si="16">H98-I98</f>
        <v>25564.889797414551</v>
      </c>
      <c r="I99" s="2">
        <f t="shared" ref="I99:I109" si="17">H99*G99</f>
        <v>3947.7632492000612</v>
      </c>
      <c r="J99" s="2">
        <f t="shared" ref="J99:J108" si="18">H100+I99*E99</f>
        <v>23602.456686237198</v>
      </c>
      <c r="K99" s="2">
        <f t="shared" ref="K99:K108" si="19">K100+J99</f>
        <v>109784.76809941999</v>
      </c>
      <c r="L99" s="17">
        <f t="shared" ref="L99:L109" si="20">K99/H99</f>
        <v>4.2943571816422548</v>
      </c>
      <c r="N99" s="6"/>
    </row>
    <row r="100" spans="1:14" x14ac:dyDescent="0.25">
      <c r="A100" s="18">
        <v>91</v>
      </c>
      <c r="B100" s="2">
        <v>595</v>
      </c>
      <c r="C100" s="2">
        <v>3151</v>
      </c>
      <c r="D100" s="2">
        <v>3233</v>
      </c>
      <c r="E100" s="3">
        <v>0.51170000000000004</v>
      </c>
      <c r="F100" s="4">
        <f t="shared" si="14"/>
        <v>0.18640350877192982</v>
      </c>
      <c r="G100" s="4">
        <f t="shared" si="15"/>
        <v>0.17085238253647447</v>
      </c>
      <c r="H100" s="2">
        <f t="shared" si="16"/>
        <v>21617.126548214488</v>
      </c>
      <c r="I100" s="2">
        <f t="shared" si="17"/>
        <v>3693.3375743549195</v>
      </c>
      <c r="J100" s="2">
        <f t="shared" si="18"/>
        <v>19813.669810656982</v>
      </c>
      <c r="K100" s="2">
        <f t="shared" si="19"/>
        <v>86182.31141318279</v>
      </c>
      <c r="L100" s="17">
        <f t="shared" si="20"/>
        <v>3.986760739035466</v>
      </c>
      <c r="N100" s="6"/>
    </row>
    <row r="101" spans="1:14" x14ac:dyDescent="0.25">
      <c r="A101" s="18">
        <v>92</v>
      </c>
      <c r="B101" s="2">
        <v>480</v>
      </c>
      <c r="C101" s="2">
        <v>2386</v>
      </c>
      <c r="D101" s="2">
        <v>2621</v>
      </c>
      <c r="E101" s="3">
        <v>0.48180000000000001</v>
      </c>
      <c r="F101" s="4">
        <f t="shared" si="14"/>
        <v>0.19173157579388855</v>
      </c>
      <c r="G101" s="4">
        <f t="shared" si="15"/>
        <v>0.1744036485243271</v>
      </c>
      <c r="H101" s="2">
        <f t="shared" si="16"/>
        <v>17923.78897385957</v>
      </c>
      <c r="I101" s="2">
        <f t="shared" si="17"/>
        <v>3125.974192421214</v>
      </c>
      <c r="J101" s="2">
        <f t="shared" si="18"/>
        <v>16303.909147346896</v>
      </c>
      <c r="K101" s="2">
        <f t="shared" si="19"/>
        <v>66368.641602525808</v>
      </c>
      <c r="L101" s="17">
        <f t="shared" si="20"/>
        <v>3.7028243135042054</v>
      </c>
      <c r="N101" s="6"/>
    </row>
    <row r="102" spans="1:14" x14ac:dyDescent="0.25">
      <c r="A102" s="18">
        <v>93</v>
      </c>
      <c r="B102" s="2">
        <v>450</v>
      </c>
      <c r="C102" s="2">
        <v>1786</v>
      </c>
      <c r="D102" s="2">
        <v>1926</v>
      </c>
      <c r="E102" s="3">
        <v>0.48199999999999998</v>
      </c>
      <c r="F102" s="4">
        <f t="shared" si="14"/>
        <v>0.24245689655172414</v>
      </c>
      <c r="G102" s="4">
        <f t="shared" si="15"/>
        <v>0.21540376238571635</v>
      </c>
      <c r="H102" s="2">
        <f t="shared" si="16"/>
        <v>14797.814781438356</v>
      </c>
      <c r="I102" s="2">
        <f t="shared" si="17"/>
        <v>3187.5049790087887</v>
      </c>
      <c r="J102" s="2">
        <f t="shared" si="18"/>
        <v>13146.687202311803</v>
      </c>
      <c r="K102" s="2">
        <f t="shared" si="19"/>
        <v>50064.732455178906</v>
      </c>
      <c r="L102" s="17">
        <f t="shared" si="20"/>
        <v>3.3832517297065796</v>
      </c>
      <c r="N102" s="6"/>
    </row>
    <row r="103" spans="1:14" x14ac:dyDescent="0.25">
      <c r="A103" s="18">
        <v>94</v>
      </c>
      <c r="B103" s="2">
        <v>334</v>
      </c>
      <c r="C103" s="2">
        <v>1177</v>
      </c>
      <c r="D103" s="2">
        <v>1370</v>
      </c>
      <c r="E103" s="3">
        <v>0.47349999999999998</v>
      </c>
      <c r="F103" s="4">
        <f t="shared" si="14"/>
        <v>0.26226933647428347</v>
      </c>
      <c r="G103" s="4">
        <f t="shared" si="15"/>
        <v>0.23044797292029329</v>
      </c>
      <c r="H103" s="2">
        <f t="shared" si="16"/>
        <v>11610.309802429567</v>
      </c>
      <c r="I103" s="2">
        <f t="shared" si="17"/>
        <v>2675.5723589465047</v>
      </c>
      <c r="J103" s="2">
        <f t="shared" si="18"/>
        <v>10201.620955444232</v>
      </c>
      <c r="K103" s="2">
        <f t="shared" si="19"/>
        <v>36918.045252867101</v>
      </c>
      <c r="L103" s="17">
        <f t="shared" si="20"/>
        <v>3.1797640098407753</v>
      </c>
      <c r="N103" s="6"/>
    </row>
    <row r="104" spans="1:14" x14ac:dyDescent="0.25">
      <c r="A104" s="18">
        <v>95</v>
      </c>
      <c r="B104" s="2">
        <v>246</v>
      </c>
      <c r="C104" s="2">
        <v>845</v>
      </c>
      <c r="D104" s="2">
        <v>894</v>
      </c>
      <c r="E104" s="3">
        <v>0.4627</v>
      </c>
      <c r="F104" s="4">
        <f t="shared" si="14"/>
        <v>0.28292121909143186</v>
      </c>
      <c r="G104" s="4">
        <f t="shared" si="15"/>
        <v>0.2455884428874093</v>
      </c>
      <c r="H104" s="2">
        <f t="shared" si="16"/>
        <v>8934.7374434830617</v>
      </c>
      <c r="I104" s="2">
        <f t="shared" si="17"/>
        <v>2194.2682563528374</v>
      </c>
      <c r="J104" s="2">
        <f t="shared" si="18"/>
        <v>7755.7571093446813</v>
      </c>
      <c r="K104" s="2">
        <f t="shared" si="19"/>
        <v>26716.424297422865</v>
      </c>
      <c r="L104" s="17">
        <f t="shared" si="20"/>
        <v>2.9901745257114016</v>
      </c>
      <c r="N104" s="6"/>
    </row>
    <row r="105" spans="1:14" x14ac:dyDescent="0.25">
      <c r="A105" s="18">
        <v>96</v>
      </c>
      <c r="B105" s="2">
        <v>172</v>
      </c>
      <c r="C105" s="2">
        <v>576</v>
      </c>
      <c r="D105" s="2">
        <v>627</v>
      </c>
      <c r="E105" s="3">
        <v>0.4783</v>
      </c>
      <c r="F105" s="4">
        <f t="shared" si="14"/>
        <v>0.28595178719866998</v>
      </c>
      <c r="G105" s="4">
        <f t="shared" si="15"/>
        <v>0.24883092864281242</v>
      </c>
      <c r="H105" s="2">
        <f t="shared" si="16"/>
        <v>6740.4691871302239</v>
      </c>
      <c r="I105" s="2">
        <f t="shared" si="17"/>
        <v>1677.2372073218767</v>
      </c>
      <c r="J105" s="2">
        <f t="shared" si="18"/>
        <v>5865.4545360704005</v>
      </c>
      <c r="K105" s="2">
        <f t="shared" si="19"/>
        <v>18960.667188078183</v>
      </c>
      <c r="L105" s="17">
        <f t="shared" si="20"/>
        <v>2.8129595524715612</v>
      </c>
      <c r="N105" s="6"/>
    </row>
    <row r="106" spans="1:14" x14ac:dyDescent="0.25">
      <c r="A106" s="18">
        <v>97</v>
      </c>
      <c r="B106" s="2">
        <v>132</v>
      </c>
      <c r="C106" s="2">
        <v>355</v>
      </c>
      <c r="D106" s="2">
        <v>427</v>
      </c>
      <c r="E106" s="3">
        <v>0.47539999999999999</v>
      </c>
      <c r="F106" s="4">
        <f t="shared" si="14"/>
        <v>0.33759590792838873</v>
      </c>
      <c r="G106" s="4">
        <f t="shared" si="15"/>
        <v>0.28680239662511797</v>
      </c>
      <c r="H106" s="2">
        <f t="shared" si="16"/>
        <v>5063.2319798083472</v>
      </c>
      <c r="I106" s="2">
        <f t="shared" si="17"/>
        <v>1452.1470664779749</v>
      </c>
      <c r="J106" s="2">
        <f t="shared" si="18"/>
        <v>4301.4356287340015</v>
      </c>
      <c r="K106" s="2">
        <f t="shared" si="19"/>
        <v>13095.212652007784</v>
      </c>
      <c r="L106" s="17">
        <f t="shared" si="20"/>
        <v>2.5863347174749558</v>
      </c>
      <c r="N106" s="6"/>
    </row>
    <row r="107" spans="1:14" x14ac:dyDescent="0.25">
      <c r="A107" s="18">
        <v>98</v>
      </c>
      <c r="B107" s="2">
        <v>103</v>
      </c>
      <c r="C107" s="2">
        <v>291</v>
      </c>
      <c r="D107" s="2">
        <v>231</v>
      </c>
      <c r="E107" s="3">
        <v>0.4975</v>
      </c>
      <c r="F107" s="4">
        <f t="shared" si="14"/>
        <v>0.3946360153256705</v>
      </c>
      <c r="G107" s="4">
        <f t="shared" si="15"/>
        <v>0.32932863320623806</v>
      </c>
      <c r="H107" s="2">
        <f t="shared" si="16"/>
        <v>3611.0849133303723</v>
      </c>
      <c r="I107" s="2">
        <f t="shared" si="17"/>
        <v>1189.2336588987582</v>
      </c>
      <c r="J107" s="2">
        <f t="shared" si="18"/>
        <v>3013.4949997337462</v>
      </c>
      <c r="K107" s="2">
        <f t="shared" si="19"/>
        <v>8793.7770232737821</v>
      </c>
      <c r="L107" s="17">
        <f t="shared" si="20"/>
        <v>2.4352174580031134</v>
      </c>
      <c r="N107" s="6"/>
    </row>
    <row r="108" spans="1:14" x14ac:dyDescent="0.25">
      <c r="A108" s="18">
        <v>99</v>
      </c>
      <c r="B108" s="2">
        <v>82</v>
      </c>
      <c r="C108" s="2">
        <v>189</v>
      </c>
      <c r="D108" s="2">
        <v>196</v>
      </c>
      <c r="E108" s="3">
        <v>0.4546</v>
      </c>
      <c r="F108" s="4">
        <f t="shared" si="14"/>
        <v>0.42597402597402595</v>
      </c>
      <c r="G108" s="4">
        <f t="shared" si="15"/>
        <v>0.34566660540217886</v>
      </c>
      <c r="H108" s="2">
        <f t="shared" si="16"/>
        <v>2421.8512544316141</v>
      </c>
      <c r="I108" s="2">
        <f t="shared" si="17"/>
        <v>837.15310190838466</v>
      </c>
      <c r="J108" s="2">
        <f t="shared" si="18"/>
        <v>1965.2679526507811</v>
      </c>
      <c r="K108" s="2">
        <f t="shared" si="19"/>
        <v>5780.2820235400368</v>
      </c>
      <c r="L108" s="17">
        <f t="shared" si="20"/>
        <v>2.3867204944824802</v>
      </c>
      <c r="N108" s="6"/>
    </row>
    <row r="109" spans="1:14" x14ac:dyDescent="0.25">
      <c r="A109" s="25">
        <v>100</v>
      </c>
      <c r="B109" s="2">
        <v>135</v>
      </c>
      <c r="C109" s="2">
        <v>325</v>
      </c>
      <c r="D109" s="2">
        <v>325</v>
      </c>
      <c r="E109" s="3"/>
      <c r="F109" s="4">
        <f t="shared" si="14"/>
        <v>0.41538461538461541</v>
      </c>
      <c r="G109" s="4">
        <v>1</v>
      </c>
      <c r="H109" s="2">
        <f t="shared" si="16"/>
        <v>1584.6981525232295</v>
      </c>
      <c r="I109" s="2">
        <f t="shared" si="17"/>
        <v>1584.6981525232295</v>
      </c>
      <c r="J109" s="2">
        <f>H109/F109</f>
        <v>3815.0140708892559</v>
      </c>
      <c r="K109" s="26">
        <f>J109</f>
        <v>3815.0140708892559</v>
      </c>
      <c r="L109" s="17">
        <f t="shared" si="20"/>
        <v>2.407407407407407</v>
      </c>
      <c r="N109" s="6"/>
    </row>
    <row r="110" spans="1:14" x14ac:dyDescent="0.25">
      <c r="A110" s="10"/>
      <c r="B110" s="10"/>
      <c r="C110" s="10"/>
      <c r="D110" s="10"/>
      <c r="E110" s="11"/>
      <c r="F110" s="11"/>
      <c r="G110" s="11"/>
      <c r="H110" s="10"/>
      <c r="I110" s="10"/>
      <c r="J110" s="10"/>
      <c r="K110" s="10"/>
      <c r="L110" s="11"/>
    </row>
    <row r="111" spans="1:14" x14ac:dyDescent="0.25">
      <c r="A111" s="2"/>
      <c r="B111" s="2"/>
      <c r="C111" s="2"/>
      <c r="D111" s="2"/>
      <c r="E111" s="8"/>
      <c r="F111" s="8"/>
      <c r="G111" s="8"/>
      <c r="H111" s="2"/>
      <c r="I111" s="2"/>
      <c r="J111" s="2"/>
      <c r="K111" s="2"/>
      <c r="L111" s="8"/>
    </row>
    <row r="112" spans="1:14" x14ac:dyDescent="0.25">
      <c r="A112" s="24"/>
      <c r="B112" s="2"/>
      <c r="C112" s="2"/>
      <c r="D112" s="2"/>
      <c r="E112" s="8"/>
      <c r="F112" s="8"/>
      <c r="G112" s="8"/>
      <c r="H112" s="2"/>
      <c r="I112" s="2"/>
      <c r="J112" s="2"/>
      <c r="K112" s="2"/>
      <c r="L112" s="8"/>
    </row>
    <row r="113" spans="1:12" x14ac:dyDescent="0.25">
      <c r="A113" s="19" t="s">
        <v>54</v>
      </c>
      <c r="L113" s="8"/>
    </row>
    <row r="114" spans="1:12" x14ac:dyDescent="0.25">
      <c r="A114" s="20" t="s">
        <v>30</v>
      </c>
      <c r="B114" s="21"/>
      <c r="C114" s="21"/>
      <c r="D114" s="21"/>
      <c r="E114" s="22"/>
      <c r="F114" s="22"/>
      <c r="G114" s="22"/>
      <c r="H114" s="21"/>
      <c r="I114" s="21"/>
      <c r="J114" s="21"/>
      <c r="K114" s="21"/>
      <c r="L114" s="8"/>
    </row>
    <row r="115" spans="1:12" x14ac:dyDescent="0.25">
      <c r="A115" s="19" t="s">
        <v>53</v>
      </c>
      <c r="B115" s="21"/>
      <c r="C115" s="21"/>
      <c r="D115" s="21"/>
      <c r="E115" s="22"/>
      <c r="F115" s="22"/>
      <c r="G115" s="22"/>
      <c r="H115" s="21"/>
      <c r="I115" s="21"/>
      <c r="J115" s="21"/>
      <c r="K115" s="21"/>
      <c r="L115" s="8"/>
    </row>
    <row r="116" spans="1:12" x14ac:dyDescent="0.25">
      <c r="A116" s="19" t="s">
        <v>32</v>
      </c>
      <c r="B116" s="21"/>
      <c r="C116" s="21"/>
      <c r="D116" s="21"/>
      <c r="E116" s="22"/>
      <c r="F116" s="22"/>
      <c r="G116" s="22"/>
      <c r="H116" s="21"/>
      <c r="I116" s="21"/>
      <c r="J116" s="21"/>
      <c r="K116" s="21"/>
      <c r="L116" s="8"/>
    </row>
    <row r="117" spans="1:12" x14ac:dyDescent="0.25">
      <c r="A117" s="19" t="s">
        <v>33</v>
      </c>
      <c r="B117" s="21"/>
      <c r="C117" s="21"/>
      <c r="D117" s="21"/>
      <c r="E117" s="22"/>
      <c r="F117" s="22"/>
      <c r="G117" s="22"/>
      <c r="H117" s="21"/>
      <c r="I117" s="21"/>
      <c r="J117" s="21"/>
      <c r="K117" s="21"/>
      <c r="L117" s="8"/>
    </row>
    <row r="118" spans="1:12" x14ac:dyDescent="0.25">
      <c r="A118" s="19" t="s">
        <v>34</v>
      </c>
      <c r="B118" s="21"/>
      <c r="C118" s="21"/>
      <c r="D118" s="21"/>
      <c r="E118" s="22"/>
      <c r="F118" s="22"/>
      <c r="G118" s="22"/>
      <c r="H118" s="21"/>
      <c r="I118" s="21"/>
      <c r="J118" s="21"/>
      <c r="K118" s="21"/>
      <c r="L118" s="8"/>
    </row>
    <row r="119" spans="1:12" x14ac:dyDescent="0.25">
      <c r="A119" s="19" t="s">
        <v>43</v>
      </c>
      <c r="B119" s="21"/>
      <c r="C119" s="21"/>
      <c r="D119" s="21"/>
      <c r="E119" s="22"/>
      <c r="F119" s="22"/>
      <c r="G119" s="22"/>
      <c r="H119" s="21"/>
      <c r="I119" s="21"/>
      <c r="J119" s="21"/>
      <c r="K119" s="21"/>
      <c r="L119" s="8"/>
    </row>
    <row r="120" spans="1:12" x14ac:dyDescent="0.25">
      <c r="A120" s="19" t="s">
        <v>35</v>
      </c>
      <c r="B120" s="21"/>
      <c r="C120" s="21"/>
      <c r="D120" s="21"/>
      <c r="E120" s="22"/>
      <c r="F120" s="22"/>
      <c r="G120" s="22"/>
      <c r="H120" s="21"/>
      <c r="I120" s="21"/>
      <c r="J120" s="21"/>
      <c r="K120" s="21"/>
      <c r="L120" s="8"/>
    </row>
    <row r="121" spans="1:12" x14ac:dyDescent="0.25">
      <c r="A121" s="19" t="s">
        <v>36</v>
      </c>
      <c r="B121" s="21"/>
      <c r="C121" s="21"/>
      <c r="D121" s="21"/>
      <c r="E121" s="22"/>
      <c r="F121" s="22"/>
      <c r="G121" s="22"/>
      <c r="H121" s="21"/>
      <c r="I121" s="21"/>
      <c r="J121" s="21"/>
      <c r="K121" s="21"/>
      <c r="L121" s="8"/>
    </row>
    <row r="122" spans="1:12" x14ac:dyDescent="0.25">
      <c r="A122" s="19" t="s">
        <v>50</v>
      </c>
      <c r="B122" s="21"/>
      <c r="C122" s="21"/>
      <c r="D122" s="21"/>
      <c r="E122" s="22"/>
      <c r="F122" s="22"/>
      <c r="G122" s="22"/>
      <c r="H122" s="21"/>
      <c r="I122" s="21"/>
      <c r="J122" s="21"/>
      <c r="K122" s="21"/>
      <c r="L122" s="8"/>
    </row>
    <row r="123" spans="1:12" x14ac:dyDescent="0.25">
      <c r="A123" s="19" t="s">
        <v>38</v>
      </c>
      <c r="B123" s="21"/>
      <c r="C123" s="21"/>
      <c r="D123" s="21"/>
      <c r="E123" s="22"/>
      <c r="F123" s="22"/>
      <c r="G123" s="22"/>
      <c r="H123" s="21"/>
      <c r="I123" s="21"/>
      <c r="J123" s="21"/>
      <c r="K123" s="21"/>
      <c r="L123" s="8"/>
    </row>
    <row r="124" spans="1:12" x14ac:dyDescent="0.25">
      <c r="A124" s="19" t="s">
        <v>39</v>
      </c>
      <c r="B124" s="21"/>
      <c r="C124" s="21"/>
      <c r="D124" s="21"/>
      <c r="E124" s="22"/>
      <c r="F124" s="22"/>
      <c r="G124" s="22"/>
      <c r="H124" s="21"/>
      <c r="I124" s="21"/>
      <c r="J124" s="21"/>
      <c r="K124" s="21"/>
      <c r="L124" s="8"/>
    </row>
    <row r="125" spans="1:12" x14ac:dyDescent="0.25">
      <c r="A125" s="2"/>
      <c r="B125" s="2"/>
      <c r="C125" s="2"/>
      <c r="D125" s="2"/>
      <c r="E125" s="8"/>
      <c r="F125" s="8"/>
      <c r="G125" s="8"/>
      <c r="H125" s="2"/>
      <c r="I125" s="2"/>
      <c r="J125" s="2"/>
      <c r="K125" s="2"/>
      <c r="L125" s="8"/>
    </row>
    <row r="126" spans="1:12" x14ac:dyDescent="0.25">
      <c r="A126" s="23" t="s">
        <v>74</v>
      </c>
      <c r="L126" s="8"/>
    </row>
    <row r="127" spans="1:12" x14ac:dyDescent="0.25">
      <c r="L127" s="8"/>
    </row>
    <row r="128" spans="1:12" x14ac:dyDescent="0.25">
      <c r="L128" s="8"/>
    </row>
  </sheetData>
  <mergeCells count="1">
    <mergeCell ref="C6:D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38</vt:i4>
      </vt:variant>
    </vt:vector>
  </HeadingPairs>
  <TitlesOfParts>
    <vt:vector size="38" baseType="lpstr">
      <vt:lpstr>Esperanza de vida retrospectiva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1998</vt:lpstr>
      <vt:lpstr>1997</vt:lpstr>
      <vt:lpstr>1996</vt:lpstr>
      <vt:lpstr>1995</vt:lpstr>
      <vt:lpstr>1994</vt:lpstr>
      <vt:lpstr>1993</vt:lpstr>
      <vt:lpstr>1992</vt:lpstr>
      <vt:lpstr>1991</vt:lpstr>
      <vt:lpstr>1990</vt:lpstr>
      <vt:lpstr>1989</vt:lpstr>
      <vt:lpstr>1988</vt:lpstr>
      <vt:lpstr>1987</vt:lpstr>
      <vt:lpstr>1986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Esperanza de Vida de la Comunidad de Madrid. Tablas de mortalidad Hombres. Año 2022</dc:title>
  <dc:subject/>
  <dc:creator>Dirección General de Economía. Comunidad de Madrid</dc:creator>
  <cp:keywords>Mortalidad Esperanza de vida, Defunciones, Comunidad de Madrid, 2022</cp:keywords>
  <cp:lastModifiedBy>Madrid Digital</cp:lastModifiedBy>
  <dcterms:created xsi:type="dcterms:W3CDTF">2005-07-15T07:28:30Z</dcterms:created>
  <dcterms:modified xsi:type="dcterms:W3CDTF">2024-01-22T11:28:36Z</dcterms:modified>
</cp:coreProperties>
</file>